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985" yWindow="75" windowWidth="15315" windowHeight="11625" firstSheet="6" activeTab="7"/>
  </bookViews>
  <sheets>
    <sheet name="Equity Universe" sheetId="5" state="hidden" r:id="rId1"/>
    <sheet name="factor" sheetId="1" state="hidden" r:id="rId2"/>
    <sheet name="oil" sheetId="30" r:id="rId3"/>
    <sheet name="shipping" sheetId="2" r:id="rId4"/>
    <sheet name="utility" sheetId="3" r:id="rId5"/>
    <sheet name="toshiba" sheetId="16" state="hidden" r:id="rId6"/>
    <sheet name="hitachi" sheetId="22" r:id="rId7"/>
    <sheet name="steel" sheetId="4" r:id="rId8"/>
    <sheet name="coal" sheetId="6" r:id="rId9"/>
    <sheet name="banks" sheetId="7" state="hidden" r:id="rId10"/>
    <sheet name="display" sheetId="10" r:id="rId11"/>
    <sheet name="jp" sheetId="13" state="hidden" r:id="rId12"/>
    <sheet name="adr" sheetId="14" state="hidden" r:id="rId13"/>
    <sheet name="electronics" sheetId="15" state="hidden" r:id="rId14"/>
    <sheet name="solar" sheetId="12" r:id="rId15"/>
    <sheet name="bond_relation" sheetId="17" state="hidden" r:id="rId16"/>
    <sheet name="jp_bond" sheetId="18" r:id="rId17"/>
    <sheet name="bank_em" sheetId="39" r:id="rId18"/>
    <sheet name="kr_bond" sheetId="33" r:id="rId19"/>
    <sheet name="current" sheetId="19" r:id="rId20"/>
    <sheet name="aluminum1" sheetId="20" r:id="rId21"/>
    <sheet name="aluminum2" sheetId="40" r:id="rId22"/>
    <sheet name="auto" sheetId="21" r:id="rId23"/>
    <sheet name="machinery" sheetId="31" r:id="rId24"/>
    <sheet name="semi" sheetId="35" r:id="rId25"/>
    <sheet name="sugar" sheetId="36" r:id="rId26"/>
    <sheet name="softbank" sheetId="29" r:id="rId27"/>
    <sheet name="panasonic" sheetId="23" state="hidden" r:id="rId28"/>
    <sheet name="daiichi" sheetId="25" state="hidden" r:id="rId29"/>
    <sheet name="bond2" sheetId="32" state="hidden" r:id="rId30"/>
    <sheet name="aapl" sheetId="37" r:id="rId31"/>
    <sheet name="shenzhou" sheetId="38" r:id="rId32"/>
  </sheets>
  <definedNames>
    <definedName name="_xlnm.Print_Area" localSheetId="8">coal!$B$1:$F$42</definedName>
    <definedName name="_xlnm.Print_Area" localSheetId="14">solar!$C$2:$H$35</definedName>
  </definedNames>
  <calcPr calcId="125725" iterate="1"/>
</workbook>
</file>

<file path=xl/calcChain.xml><?xml version="1.0" encoding="utf-8"?>
<calcChain xmlns="http://schemas.openxmlformats.org/spreadsheetml/2006/main">
  <c r="I49" i="25"/>
  <c r="H49"/>
  <c r="G49"/>
  <c r="F49"/>
  <c r="C45" i="12"/>
  <c r="C40"/>
  <c r="C49"/>
  <c r="C46"/>
  <c r="C41"/>
  <c r="C48"/>
  <c r="C42"/>
  <c r="C47"/>
  <c r="C43"/>
  <c r="C44"/>
  <c r="C50"/>
  <c r="D2" i="15"/>
  <c r="AV2" i="13"/>
  <c r="DM2"/>
  <c r="C6" i="2"/>
  <c r="C21" i="4"/>
  <c r="C15" i="3"/>
  <c r="LJ2" i="13"/>
  <c r="H19" i="1"/>
  <c r="N3" i="37"/>
  <c r="II2" i="13"/>
  <c r="T2"/>
  <c r="IP2"/>
  <c r="LX2"/>
  <c r="B27" i="1"/>
  <c r="B3"/>
  <c r="L42"/>
  <c r="JV2" i="13"/>
  <c r="C25" i="4"/>
  <c r="R8" i="5"/>
  <c r="AO2" i="13"/>
  <c r="A47" i="30"/>
  <c r="B7" i="15"/>
  <c r="BC2" i="13"/>
  <c r="HF2"/>
  <c r="QA2"/>
  <c r="FM2"/>
  <c r="HX2"/>
  <c r="C27" i="18"/>
  <c r="FN2" i="13"/>
  <c r="A38" i="2"/>
  <c r="B14" i="1"/>
  <c r="A27" i="30"/>
  <c r="C22" i="4"/>
  <c r="IG2" i="13"/>
  <c r="JL2"/>
  <c r="FK2"/>
  <c r="F2" i="1"/>
  <c r="C13" i="4"/>
  <c r="N9" i="1"/>
  <c r="LC2" i="13"/>
  <c r="GG2"/>
  <c r="C27" i="12"/>
  <c r="C8" i="3"/>
  <c r="C38" i="2"/>
  <c r="J8" i="1"/>
  <c r="AB2" i="13"/>
  <c r="C20" i="33"/>
  <c r="B12" i="15"/>
  <c r="J12" i="1"/>
  <c r="C35" i="2"/>
  <c r="H24" i="1"/>
  <c r="C21" i="2"/>
  <c r="C17" i="12"/>
  <c r="FH2" i="13"/>
  <c r="NK2"/>
  <c r="D23" i="1"/>
  <c r="HT2" i="13"/>
  <c r="C19" i="2"/>
  <c r="KO2" i="13"/>
  <c r="F18" i="1"/>
  <c r="R6" i="5"/>
  <c r="PE2" i="13"/>
  <c r="H34" i="1"/>
  <c r="AD2" i="13"/>
  <c r="ER2"/>
  <c r="C25" i="3"/>
  <c r="P41" i="1"/>
  <c r="B5" i="15"/>
  <c r="EP2" i="13"/>
  <c r="P7" i="1"/>
  <c r="KC2" i="13"/>
  <c r="L24" i="1"/>
  <c r="AP2" i="13"/>
  <c r="HK2"/>
  <c r="C17" i="4"/>
  <c r="QH2" i="13"/>
  <c r="PN2"/>
  <c r="C31" i="4"/>
  <c r="F17" i="15"/>
  <c r="LP2" i="13"/>
  <c r="T5" i="5"/>
  <c r="PD2" i="13"/>
  <c r="MO2"/>
  <c r="MZ2"/>
  <c r="QT2"/>
  <c r="MJ2"/>
  <c r="QS2"/>
  <c r="D5" i="1"/>
  <c r="L38"/>
  <c r="D2"/>
  <c r="CS2" i="13"/>
  <c r="C7" i="33"/>
  <c r="C10" i="16"/>
  <c r="PW2" i="13"/>
  <c r="C18" i="33"/>
  <c r="GQ2" i="13"/>
  <c r="KX2"/>
  <c r="C28" i="3"/>
  <c r="R5" i="5"/>
  <c r="L3" i="37"/>
  <c r="OT2" i="13"/>
  <c r="D24" i="1"/>
  <c r="A33" i="2"/>
  <c r="JP2" i="13"/>
  <c r="HP2"/>
  <c r="D25" i="1"/>
  <c r="IC2" i="13"/>
  <c r="A22" i="10"/>
  <c r="B38" i="1"/>
  <c r="CX2" i="13"/>
  <c r="P19" i="1"/>
  <c r="DA2" i="13"/>
  <c r="C6" i="30"/>
  <c r="PP2" i="13"/>
  <c r="C11" i="33"/>
  <c r="MV2" i="13"/>
  <c r="FT2"/>
  <c r="DG2"/>
  <c r="IU2"/>
  <c r="B42" i="1"/>
  <c r="HZ2" i="13"/>
  <c r="B7" i="1"/>
  <c r="HG2" i="13"/>
  <c r="F14" i="1"/>
  <c r="T10" i="5"/>
  <c r="HH2" i="13"/>
  <c r="EG2"/>
  <c r="N23" i="1"/>
  <c r="B40"/>
  <c r="ON2" i="13"/>
  <c r="C16" i="2"/>
  <c r="C33"/>
  <c r="C30" i="10"/>
  <c r="EK2" i="13"/>
  <c r="L30" i="1"/>
  <c r="BB2" i="13"/>
  <c r="MH2"/>
  <c r="L33" i="1"/>
  <c r="A29" i="30"/>
  <c r="B16" i="1"/>
  <c r="P27"/>
  <c r="J6"/>
  <c r="P6"/>
  <c r="B4"/>
  <c r="A21" i="10"/>
  <c r="H23" i="1"/>
  <c r="A40" i="30"/>
  <c r="P18" i="1"/>
  <c r="A16" i="10"/>
  <c r="A12" i="2"/>
  <c r="D12" i="1"/>
  <c r="L36"/>
  <c r="D13"/>
  <c r="A13" i="30"/>
  <c r="L21" i="1"/>
  <c r="A35" i="30"/>
  <c r="H17" i="1"/>
  <c r="A31" i="30"/>
  <c r="C21" i="39"/>
  <c r="C11" i="6"/>
  <c r="C37" i="4"/>
  <c r="B22" i="1"/>
  <c r="C12" i="30"/>
  <c r="C18" i="4"/>
  <c r="AH2" i="13"/>
  <c r="JG2"/>
  <c r="FJ2"/>
  <c r="NQ2"/>
  <c r="QB2"/>
  <c r="H12" i="1"/>
  <c r="JK2" i="13"/>
  <c r="V2"/>
  <c r="N17" i="1"/>
  <c r="C47" i="30"/>
  <c r="DO2" i="13"/>
  <c r="C6" i="33"/>
  <c r="F15" i="1"/>
  <c r="P30"/>
  <c r="C23" i="6"/>
  <c r="C19" i="12"/>
  <c r="C12" i="18"/>
  <c r="A39" i="2"/>
  <c r="C23" i="4"/>
  <c r="C26" i="2"/>
  <c r="IR2" i="13"/>
  <c r="L41" i="1"/>
  <c r="KN2" i="13"/>
  <c r="C27" i="2"/>
  <c r="C9" i="3"/>
  <c r="B35" i="1"/>
  <c r="KB2" i="13"/>
  <c r="A5" i="30"/>
  <c r="IF2" i="13"/>
  <c r="DJ2"/>
  <c r="QV2"/>
  <c r="C5" i="3"/>
  <c r="C13" i="18"/>
  <c r="IX2" i="13"/>
  <c r="N7" i="1"/>
  <c r="H17" i="15"/>
  <c r="P14" i="1"/>
  <c r="CJ2" i="13"/>
  <c r="A42" i="30"/>
  <c r="MC2" i="13"/>
  <c r="PL2"/>
  <c r="C25" i="10"/>
  <c r="CV2" i="13"/>
  <c r="H36" i="1"/>
  <c r="GJ2" i="13"/>
  <c r="C11" i="36"/>
  <c r="C24" i="10"/>
  <c r="P2" i="1"/>
  <c r="PQ2" i="13"/>
  <c r="C23" i="30"/>
  <c r="S10" i="5"/>
  <c r="C5" i="18"/>
  <c r="N28" i="1"/>
  <c r="GD2" i="13"/>
  <c r="QW2"/>
  <c r="A25" i="2"/>
  <c r="L4" i="1"/>
  <c r="F9"/>
  <c r="H30"/>
  <c r="A30" i="10"/>
  <c r="JI2" i="13"/>
  <c r="C35" i="4"/>
  <c r="N11" i="1"/>
  <c r="C45" i="30"/>
  <c r="B29" i="15"/>
  <c r="B28"/>
  <c r="C25" i="2"/>
  <c r="CG2" i="13"/>
  <c r="NA2"/>
  <c r="C19" i="18"/>
  <c r="OF2" i="13"/>
  <c r="N15" i="1"/>
  <c r="BQ2" i="13"/>
  <c r="LQ2"/>
  <c r="G3" i="37"/>
  <c r="A8" i="2"/>
  <c r="AX2" i="13"/>
  <c r="F29" i="1"/>
  <c r="AR2" i="13"/>
  <c r="C22" i="18"/>
  <c r="IV2" i="13"/>
  <c r="C26" i="10"/>
  <c r="C22" i="12"/>
  <c r="DB2" i="13"/>
  <c r="O2"/>
  <c r="CT2"/>
  <c r="QI2"/>
  <c r="MX2"/>
  <c r="LR2"/>
  <c r="B11" i="15"/>
  <c r="LS2" i="13"/>
  <c r="C20" i="30"/>
  <c r="A31" i="2"/>
  <c r="C20" i="3"/>
  <c r="A28" i="10"/>
  <c r="C38" i="30"/>
  <c r="C31"/>
  <c r="C29" i="12"/>
  <c r="C13" i="39"/>
  <c r="KU2" i="13"/>
  <c r="L9" i="1"/>
  <c r="C28" i="2"/>
  <c r="MI2" i="13"/>
  <c r="J2" i="1"/>
  <c r="GI2" i="13"/>
  <c r="P23" i="1"/>
  <c r="PY2" i="13"/>
  <c r="M2"/>
  <c r="L22" i="1"/>
  <c r="OR2" i="13"/>
  <c r="E8" i="22"/>
  <c r="BH2" i="13"/>
  <c r="PM2"/>
  <c r="A22" i="30"/>
  <c r="N12" i="1"/>
  <c r="C14" i="6"/>
  <c r="C33" i="30"/>
  <c r="A36"/>
  <c r="FI2" i="13"/>
  <c r="C17" i="2"/>
  <c r="J17" i="15"/>
  <c r="P35" i="1"/>
  <c r="R10" i="5"/>
  <c r="GA2" i="13"/>
  <c r="MR2"/>
  <c r="NH2"/>
  <c r="EU2"/>
  <c r="A25" i="30"/>
  <c r="CP2" i="13"/>
  <c r="A29" i="2"/>
  <c r="B34" i="1"/>
  <c r="LU2" i="13"/>
  <c r="C19" i="3"/>
  <c r="N26" i="1"/>
  <c r="D14"/>
  <c r="C24" i="3"/>
  <c r="C10"/>
  <c r="P40" i="1"/>
  <c r="R8"/>
  <c r="C9" i="12"/>
  <c r="LM2" i="13"/>
  <c r="C10" i="36"/>
  <c r="KI2" i="13"/>
  <c r="CN2"/>
  <c r="OJ2"/>
  <c r="MB2"/>
  <c r="C34" i="2"/>
  <c r="C26" i="12"/>
  <c r="C20" i="39"/>
  <c r="C9" i="33"/>
  <c r="C16" i="12"/>
  <c r="A34" i="30"/>
  <c r="F20" i="1"/>
  <c r="N8"/>
  <c r="H13"/>
  <c r="D15"/>
  <c r="A15" i="2"/>
  <c r="A23"/>
  <c r="A15" i="10"/>
  <c r="P42" i="1"/>
  <c r="F16"/>
  <c r="A9" i="2"/>
  <c r="A21"/>
  <c r="D10" i="1"/>
  <c r="L44"/>
  <c r="FE2" i="13"/>
  <c r="MS2"/>
  <c r="N24" i="1"/>
  <c r="KG2" i="13"/>
  <c r="EI2"/>
  <c r="N27" i="1"/>
  <c r="OP2" i="13"/>
  <c r="JZ2"/>
  <c r="IM2"/>
  <c r="A46" i="30"/>
  <c r="BG2" i="13"/>
  <c r="L29" i="1"/>
  <c r="KW2" i="13"/>
  <c r="C16" i="10"/>
  <c r="BK2" i="13"/>
  <c r="C5" i="12"/>
  <c r="B9" i="1"/>
  <c r="B24" i="15"/>
  <c r="D19" i="1"/>
  <c r="GU2" i="13"/>
  <c r="F26" i="1"/>
  <c r="P39"/>
  <c r="F35"/>
  <c r="Y2" i="13"/>
  <c r="C12" i="12"/>
  <c r="A24" i="10"/>
  <c r="O3" i="37"/>
  <c r="N5" i="1"/>
  <c r="IN2" i="13"/>
  <c r="F24" i="1"/>
  <c r="GH2" i="13"/>
  <c r="A13" i="2"/>
  <c r="GS2" i="13"/>
  <c r="CF2"/>
  <c r="A19" i="2"/>
  <c r="A31" i="10"/>
  <c r="EY2" i="13"/>
  <c r="C31" i="3"/>
  <c r="JF2" i="13"/>
  <c r="C24" i="18"/>
  <c r="C21" i="3"/>
  <c r="B20" i="15"/>
  <c r="CW2" i="13"/>
  <c r="DN2"/>
  <c r="LO2"/>
  <c r="AI2"/>
  <c r="F2" i="15"/>
  <c r="A49" i="30"/>
  <c r="OC2" i="13"/>
  <c r="I3" i="37"/>
  <c r="GT2" i="13"/>
  <c r="A24" i="2"/>
  <c r="C22"/>
  <c r="A9" i="30"/>
  <c r="C18" i="6"/>
  <c r="MY2" i="13"/>
  <c r="C36" i="30"/>
  <c r="H26" i="1"/>
  <c r="C20" i="10"/>
  <c r="OQ2" i="13"/>
  <c r="QN2"/>
  <c r="AC2"/>
  <c r="C27" i="10"/>
  <c r="A36" i="2"/>
  <c r="R3" i="1"/>
  <c r="JY2" i="13"/>
  <c r="C20" i="18"/>
  <c r="C27" i="30"/>
  <c r="QO2" i="13"/>
  <c r="FC2"/>
  <c r="C8" i="18"/>
  <c r="AE2" i="13"/>
  <c r="C25" i="30"/>
  <c r="C9" i="6"/>
  <c r="C5" i="10"/>
  <c r="C19" i="4"/>
  <c r="L2" i="13"/>
  <c r="C25" i="6"/>
  <c r="BY2" i="13"/>
  <c r="IB2"/>
  <c r="A15" i="30"/>
  <c r="C16" i="4"/>
  <c r="DF2" i="13"/>
  <c r="B22" i="15"/>
  <c r="C11" i="16"/>
  <c r="C5" i="6"/>
  <c r="OI2" i="13"/>
  <c r="DK2"/>
  <c r="NI2"/>
  <c r="C7" i="3"/>
  <c r="F28" i="1"/>
  <c r="MG2" i="13"/>
  <c r="HQ2"/>
  <c r="BV2"/>
  <c r="PT2"/>
  <c r="FW2"/>
  <c r="C13" i="12"/>
  <c r="C15" i="30"/>
  <c r="EF2" i="13"/>
  <c r="P32" i="1"/>
  <c r="P5"/>
  <c r="B14" i="15"/>
  <c r="C11" i="3"/>
  <c r="C38" i="4"/>
  <c r="CL2" i="13"/>
  <c r="G2"/>
  <c r="IA2"/>
  <c r="S6" i="5"/>
  <c r="C42" i="30"/>
  <c r="B30" i="1"/>
  <c r="C2" i="13"/>
  <c r="A18" i="2"/>
  <c r="BL2" i="13"/>
  <c r="LT2"/>
  <c r="C17" i="39"/>
  <c r="B31" i="1"/>
  <c r="J9"/>
  <c r="X2" i="13"/>
  <c r="L37" i="1"/>
  <c r="Z2" i="13"/>
  <c r="U2"/>
  <c r="BS2"/>
  <c r="H20" i="1"/>
  <c r="J10"/>
  <c r="CE2" i="13"/>
  <c r="C12" i="2"/>
  <c r="C14" i="30"/>
  <c r="N6" i="1"/>
  <c r="LW2" i="13"/>
  <c r="HV2"/>
  <c r="LL2"/>
  <c r="D3" i="1"/>
  <c r="C37" i="30"/>
  <c r="F25" i="1"/>
  <c r="C32" i="4"/>
  <c r="A19" i="10"/>
  <c r="C28" i="12"/>
  <c r="KS2" i="13"/>
  <c r="C8" i="10"/>
  <c r="OB2" i="13"/>
  <c r="L12" i="1"/>
  <c r="C28" i="10"/>
  <c r="BF2" i="13"/>
  <c r="KJ2"/>
  <c r="PH2"/>
  <c r="JA2"/>
  <c r="C34" i="30"/>
  <c r="C44"/>
  <c r="C8" i="2"/>
  <c r="P22" i="1"/>
  <c r="H8"/>
  <c r="KL2" i="13"/>
  <c r="OZ2"/>
  <c r="R3" i="5"/>
  <c r="NV2" i="13"/>
  <c r="A30" i="2"/>
  <c r="H22" i="1"/>
  <c r="GV2" i="13"/>
  <c r="F30" i="1"/>
  <c r="QF2" i="13"/>
  <c r="C48" i="30"/>
  <c r="NS2" i="13"/>
  <c r="C46" i="30"/>
  <c r="MU2" i="13"/>
  <c r="S5" i="5"/>
  <c r="A17" i="10"/>
  <c r="R4" i="1"/>
  <c r="B24"/>
  <c r="J4"/>
  <c r="N2"/>
  <c r="H11"/>
  <c r="F31"/>
  <c r="D4"/>
  <c r="J5"/>
  <c r="J7"/>
  <c r="D20"/>
  <c r="J18"/>
  <c r="A12" i="30"/>
  <c r="A41"/>
  <c r="A6" i="2"/>
  <c r="P15" i="1"/>
  <c r="H5"/>
  <c r="F4"/>
  <c r="A11" i="30"/>
  <c r="C26"/>
  <c r="L17" i="15"/>
  <c r="C18" i="12"/>
  <c r="F38" i="1"/>
  <c r="JB2" i="13"/>
  <c r="A26" i="40"/>
  <c r="B29" i="1"/>
  <c r="C6" i="3"/>
  <c r="H7" i="1"/>
  <c r="C13" i="30"/>
  <c r="C8" i="6"/>
  <c r="B9" i="15"/>
  <c r="C17" i="18"/>
  <c r="C14"/>
  <c r="QC2" i="13"/>
  <c r="JU2"/>
  <c r="S9" i="5"/>
  <c r="D22" i="1"/>
  <c r="A6" i="30"/>
  <c r="A50"/>
  <c r="R9" i="5"/>
  <c r="N14" i="1"/>
  <c r="N19"/>
  <c r="JO2" i="13"/>
  <c r="B41" i="1"/>
  <c r="BP2" i="13"/>
  <c r="GN2"/>
  <c r="G17" i="15"/>
  <c r="NN2" i="13"/>
  <c r="AJ2"/>
  <c r="C7" i="6"/>
  <c r="FB2" i="13"/>
  <c r="C29" i="30"/>
  <c r="K2" i="15"/>
  <c r="C26" i="3"/>
  <c r="EX2" i="13"/>
  <c r="A43" i="30"/>
  <c r="C27" i="6"/>
  <c r="CU2" i="13"/>
  <c r="DX2"/>
  <c r="ID2"/>
  <c r="PU2"/>
  <c r="B32" i="1"/>
  <c r="B25"/>
  <c r="P17"/>
  <c r="NT2" i="13"/>
  <c r="B13" i="15"/>
  <c r="R7" i="5"/>
  <c r="B10" i="15"/>
  <c r="KP2" i="13"/>
  <c r="LN2"/>
  <c r="H4" i="1"/>
  <c r="DR2" i="13"/>
  <c r="H2" i="15"/>
  <c r="F5" i="1"/>
  <c r="L19"/>
  <c r="C6" i="4"/>
  <c r="AM2" i="13"/>
  <c r="I17" i="15"/>
  <c r="JN2" i="13"/>
  <c r="GO2"/>
  <c r="HO2"/>
  <c r="GY2"/>
  <c r="C15" i="10"/>
  <c r="L27" i="1"/>
  <c r="GF2" i="13"/>
  <c r="I2" i="15"/>
  <c r="C30" i="2"/>
  <c r="FS2" i="13"/>
  <c r="H10" i="1"/>
  <c r="LV2" i="13"/>
  <c r="B36" i="1"/>
  <c r="B18"/>
  <c r="H15"/>
  <c r="P37"/>
  <c r="DV2" i="13"/>
  <c r="C32" i="10"/>
  <c r="C28" i="4"/>
  <c r="QR2" i="13"/>
  <c r="C7" i="36"/>
  <c r="C10" i="4"/>
  <c r="LB2" i="13"/>
  <c r="A27" i="40"/>
  <c r="C35" i="30"/>
  <c r="E7" i="22"/>
  <c r="P38" i="1"/>
  <c r="PK2" i="13"/>
  <c r="D2"/>
  <c r="B5" i="1"/>
  <c r="F11"/>
  <c r="EC2" i="13"/>
  <c r="J16" i="1"/>
  <c r="C29" i="3"/>
  <c r="N20" i="1"/>
  <c r="HR2" i="13"/>
  <c r="CZ2"/>
  <c r="OU2"/>
  <c r="DD2"/>
  <c r="C9" i="2"/>
  <c r="Q2" i="13"/>
  <c r="C9" i="16"/>
  <c r="MF2" i="13"/>
  <c r="C31" i="10"/>
  <c r="B43" i="1"/>
  <c r="C8" i="12"/>
  <c r="C7" i="39"/>
  <c r="FP2" i="13"/>
  <c r="GW2"/>
  <c r="GX2"/>
  <c r="C24" i="6"/>
  <c r="C22" i="33"/>
  <c r="F19" i="1"/>
  <c r="C7" i="2"/>
  <c r="KQ2" i="13"/>
  <c r="C19" i="39"/>
  <c r="DS2" i="13"/>
  <c r="C10" i="33"/>
  <c r="NM2" i="13"/>
  <c r="PZ2"/>
  <c r="C14" i="36"/>
  <c r="OV2" i="13"/>
  <c r="C14" i="2"/>
  <c r="AN2" i="13"/>
  <c r="C16" i="39"/>
  <c r="QJ2" i="13"/>
  <c r="PC2"/>
  <c r="A25" i="10"/>
  <c r="C11" i="18"/>
  <c r="C14" i="12"/>
  <c r="N18" i="1"/>
  <c r="NB2" i="13"/>
  <c r="C7" i="12"/>
  <c r="A14" i="2"/>
  <c r="AQ2" i="13"/>
  <c r="C8" i="36"/>
  <c r="C12" i="39"/>
  <c r="L28" i="1"/>
  <c r="LK2" i="13"/>
  <c r="C11" i="10"/>
  <c r="ME2" i="13"/>
  <c r="C10" i="10"/>
  <c r="LG2" i="13"/>
  <c r="NC2"/>
  <c r="N29" i="1"/>
  <c r="H3"/>
  <c r="B23" i="15"/>
  <c r="LH2" i="13"/>
  <c r="NG2"/>
  <c r="C18" i="36"/>
  <c r="C21" i="6"/>
  <c r="C13" i="33"/>
  <c r="F23" i="1"/>
  <c r="GK2" i="13"/>
  <c r="C7" i="10"/>
  <c r="D6" i="1"/>
  <c r="E2" i="13"/>
  <c r="QQ2"/>
  <c r="A32" i="10"/>
  <c r="L14" i="1"/>
  <c r="L11"/>
  <c r="A11" i="2"/>
  <c r="B13" i="1"/>
  <c r="F33"/>
  <c r="F17"/>
  <c r="A44" i="30"/>
  <c r="B17" i="1"/>
  <c r="L34"/>
  <c r="P29"/>
  <c r="L5"/>
  <c r="D27"/>
  <c r="R2"/>
  <c r="P36"/>
  <c r="H35"/>
  <c r="D26"/>
  <c r="H14"/>
  <c r="A32" i="30"/>
  <c r="FQ2" i="13"/>
  <c r="AA2"/>
  <c r="D11" i="1"/>
  <c r="BD2" i="13"/>
  <c r="C6" i="10"/>
  <c r="C29"/>
  <c r="HS2" i="13"/>
  <c r="GR2"/>
  <c r="MM2"/>
  <c r="IK2"/>
  <c r="C33" i="4"/>
  <c r="FO2" i="13"/>
  <c r="P24" i="1"/>
  <c r="C41" i="30"/>
  <c r="OO2" i="13"/>
  <c r="S7" i="5"/>
  <c r="C27" i="3"/>
  <c r="B21" i="15"/>
  <c r="R9" i="1"/>
  <c r="F10"/>
  <c r="C23" i="10"/>
  <c r="N2" i="13"/>
  <c r="E2" i="15"/>
  <c r="E10" i="22"/>
  <c r="C21" i="12"/>
  <c r="L3" i="1"/>
  <c r="C22" i="30"/>
  <c r="CM2" i="13"/>
  <c r="C30" i="30"/>
  <c r="R2" i="5"/>
  <c r="C5" i="36"/>
  <c r="NJ2" i="13"/>
  <c r="C15" i="4"/>
  <c r="DT2" i="13"/>
  <c r="EN2"/>
  <c r="C23" i="2"/>
  <c r="PG2" i="13"/>
  <c r="D8" i="1"/>
  <c r="C16" i="30"/>
  <c r="C16" i="33"/>
  <c r="EA2" i="13"/>
  <c r="QL2"/>
  <c r="BZ2"/>
  <c r="J19" i="1"/>
  <c r="HJ2" i="13"/>
  <c r="C10" i="12"/>
  <c r="MP2" i="13"/>
  <c r="N30" i="1"/>
  <c r="C15" i="36"/>
  <c r="B6" i="1"/>
  <c r="FA2" i="13"/>
  <c r="OH2"/>
  <c r="C51" i="30"/>
  <c r="BI2" i="13"/>
  <c r="PR2"/>
  <c r="AU2"/>
  <c r="C6" i="6"/>
  <c r="C9" i="18"/>
  <c r="P25" i="1"/>
  <c r="C13" i="3"/>
  <c r="P3" i="1"/>
  <c r="A26" i="2"/>
  <c r="A20" i="30"/>
  <c r="GE2" i="13"/>
  <c r="C26" i="4"/>
  <c r="P31" i="1"/>
  <c r="C5" i="2"/>
  <c r="F3" i="37"/>
  <c r="FV2" i="13"/>
  <c r="LZ2"/>
  <c r="C25" i="12"/>
  <c r="F37" i="1"/>
  <c r="BT2" i="13"/>
  <c r="C17" i="33"/>
  <c r="F7" i="1"/>
  <c r="ML2" i="13"/>
  <c r="C39" i="30"/>
  <c r="H3" i="37"/>
  <c r="B21" i="1"/>
  <c r="LF2" i="13"/>
  <c r="C21" i="18"/>
  <c r="P11" i="1"/>
  <c r="A18" i="10"/>
  <c r="F3" i="1"/>
  <c r="HB2" i="13"/>
  <c r="C8" i="30"/>
  <c r="H27" i="1"/>
  <c r="NP2" i="13"/>
  <c r="ND2"/>
  <c r="S3" i="5"/>
  <c r="N10" i="1"/>
  <c r="C16" i="36"/>
  <c r="AT2" i="13"/>
  <c r="BU2"/>
  <c r="FL2"/>
  <c r="H28" i="1"/>
  <c r="EW2" i="13"/>
  <c r="J15" i="1"/>
  <c r="H29"/>
  <c r="C9" i="36"/>
  <c r="JD2" i="13"/>
  <c r="C24" i="12"/>
  <c r="JE2" i="13"/>
  <c r="C14" i="39"/>
  <c r="EM2" i="13"/>
  <c r="EH2"/>
  <c r="C16" i="3"/>
  <c r="HD2" i="13"/>
  <c r="F6" i="1"/>
  <c r="OW2" i="13"/>
  <c r="C24" i="30"/>
  <c r="K17" i="15"/>
  <c r="C16" i="6"/>
  <c r="C14" i="3"/>
  <c r="M3" i="37"/>
  <c r="C12" i="33"/>
  <c r="C21" i="10"/>
  <c r="P26" i="1"/>
  <c r="FF2" i="13"/>
  <c r="A10" i="30"/>
  <c r="CB2" i="13"/>
  <c r="C6" i="12"/>
  <c r="H2" i="1"/>
  <c r="C23" i="12"/>
  <c r="DE2" i="13"/>
  <c r="C11" i="2"/>
  <c r="OA2" i="13"/>
  <c r="C15" i="18"/>
  <c r="NU2" i="13"/>
  <c r="HA2"/>
  <c r="P33" i="1"/>
  <c r="C12" i="10"/>
  <c r="C49" i="30"/>
  <c r="T4" i="5"/>
  <c r="PV2" i="13"/>
  <c r="CH2"/>
  <c r="C5" i="39"/>
  <c r="L7" i="1"/>
  <c r="B8" i="15"/>
  <c r="NW2" i="13"/>
  <c r="C12" i="4"/>
  <c r="C24" i="2"/>
  <c r="C10" i="18"/>
  <c r="N21" i="1"/>
  <c r="D9"/>
  <c r="C32" i="2"/>
  <c r="J2" i="13"/>
  <c r="C10" i="2"/>
  <c r="DZ2" i="13"/>
  <c r="FU2"/>
  <c r="C22" i="3"/>
  <c r="DY2" i="13"/>
  <c r="R6" i="1"/>
  <c r="JT2" i="13"/>
  <c r="C18" i="30"/>
  <c r="JX2" i="13"/>
  <c r="OS2"/>
  <c r="B33" i="1"/>
  <c r="A23" i="10"/>
  <c r="B20" i="1"/>
  <c r="F12"/>
  <c r="F13"/>
  <c r="B12"/>
  <c r="P13"/>
  <c r="L17"/>
  <c r="J13"/>
  <c r="L32"/>
  <c r="B37"/>
  <c r="H31"/>
  <c r="A24" i="30"/>
  <c r="C15" i="2"/>
  <c r="A5"/>
  <c r="KA2" i="13"/>
  <c r="C15" i="39"/>
  <c r="MK2" i="13"/>
  <c r="FG2"/>
  <c r="HI2"/>
  <c r="N4" i="1"/>
  <c r="C13" i="36"/>
  <c r="C17"/>
  <c r="NO2" i="13"/>
  <c r="C12" i="36"/>
  <c r="IW2" i="13"/>
  <c r="C7" i="4"/>
  <c r="GB2" i="13"/>
  <c r="CY2"/>
  <c r="BW2"/>
  <c r="PI2"/>
  <c r="C25" i="18"/>
  <c r="OM2" i="13"/>
  <c r="B11" i="1"/>
  <c r="K3" i="37"/>
  <c r="IH2" i="13"/>
  <c r="A17" i="30"/>
  <c r="C19" i="6"/>
  <c r="F27" i="1"/>
  <c r="H21"/>
  <c r="P16"/>
  <c r="MN2" i="13"/>
  <c r="C23" i="3"/>
  <c r="C14" i="10"/>
  <c r="EE2" i="13"/>
  <c r="ET2"/>
  <c r="FD2"/>
  <c r="B25" i="15"/>
  <c r="KZ2" i="13"/>
  <c r="KM2"/>
  <c r="HW2"/>
  <c r="IS2"/>
  <c r="C17" i="30"/>
  <c r="CD2" i="13"/>
  <c r="DI2"/>
  <c r="LI2"/>
  <c r="A26" i="10"/>
  <c r="KH2" i="13"/>
  <c r="IJ2"/>
  <c r="B19" i="1"/>
  <c r="JW2" i="13"/>
  <c r="C8" i="16"/>
  <c r="KT2" i="13"/>
  <c r="C6" i="16"/>
  <c r="JS2" i="13"/>
  <c r="IQ2"/>
  <c r="CK2"/>
  <c r="S2" i="5"/>
  <c r="EQ2" i="13"/>
  <c r="FY2"/>
  <c r="C26" i="18"/>
  <c r="C7"/>
  <c r="C43" i="30"/>
  <c r="C40"/>
  <c r="IE2" i="13"/>
  <c r="NZ2"/>
  <c r="F36" i="1"/>
  <c r="CC2" i="13"/>
  <c r="D17" i="15"/>
  <c r="C34" i="4"/>
  <c r="P4" i="1"/>
  <c r="C20" i="12"/>
  <c r="C19" i="33"/>
  <c r="DU2" i="13"/>
  <c r="ES2"/>
  <c r="L20" i="1"/>
  <c r="MT2" i="13"/>
  <c r="S8" i="5"/>
  <c r="T3"/>
  <c r="A35" i="2"/>
  <c r="GZ2" i="13"/>
  <c r="C8" i="4"/>
  <c r="C19" i="10"/>
  <c r="D7" i="1"/>
  <c r="AS2" i="13"/>
  <c r="IO2"/>
  <c r="PX2"/>
  <c r="PO2"/>
  <c r="D18" i="1"/>
  <c r="NE2" i="13"/>
  <c r="MW2"/>
  <c r="QE2"/>
  <c r="DW2"/>
  <c r="A27" i="20"/>
  <c r="I2" i="13"/>
  <c r="W2"/>
  <c r="KV2"/>
  <c r="NL2"/>
  <c r="PJ2"/>
  <c r="BX2"/>
  <c r="EV2"/>
  <c r="C29" i="4"/>
  <c r="L26" i="1"/>
  <c r="C17" i="10"/>
  <c r="JQ2" i="13"/>
  <c r="NY2"/>
  <c r="HM2"/>
  <c r="A28" i="2"/>
  <c r="L23" i="1"/>
  <c r="BM2" i="13"/>
  <c r="B39" i="1"/>
  <c r="C9" i="10"/>
  <c r="A26" i="30"/>
  <c r="C5" i="4"/>
  <c r="F34" i="1"/>
  <c r="R2" i="13"/>
  <c r="D3" i="37"/>
  <c r="C22" i="6"/>
  <c r="C36" i="4"/>
  <c r="AW2" i="13"/>
  <c r="A20" i="10"/>
  <c r="L25" i="1"/>
  <c r="GM2" i="13"/>
  <c r="OE2"/>
  <c r="H32" i="1"/>
  <c r="S2" i="13"/>
  <c r="A23" i="30"/>
  <c r="H6" i="1"/>
  <c r="GC2" i="13"/>
  <c r="A14" i="30"/>
  <c r="L10" i="1"/>
  <c r="P2" i="13"/>
  <c r="B28" i="1"/>
  <c r="FR2" i="13"/>
  <c r="CQ2"/>
  <c r="A26" i="20"/>
  <c r="JJ2" i="13"/>
  <c r="QM2"/>
  <c r="C11" i="39"/>
  <c r="C23" i="18"/>
  <c r="A8" i="30"/>
  <c r="H25" i="1"/>
  <c r="DC2" i="13"/>
  <c r="L2" i="1"/>
  <c r="K2" i="13"/>
  <c r="HN2"/>
  <c r="A27" i="2"/>
  <c r="C28" i="30"/>
  <c r="T8" i="5"/>
  <c r="C16" i="18"/>
  <c r="KF2" i="13"/>
  <c r="C11" i="30"/>
  <c r="IZ2" i="13"/>
  <c r="T9" i="5"/>
  <c r="A21" i="30"/>
  <c r="C11" i="12"/>
  <c r="H9" i="1"/>
  <c r="C6" i="36"/>
  <c r="IT2" i="13"/>
  <c r="DQ2"/>
  <c r="E6" i="22"/>
  <c r="C28" i="18"/>
  <c r="B44" i="1"/>
  <c r="PF2" i="13"/>
  <c r="C37" i="2"/>
  <c r="A17"/>
  <c r="LY2" i="13"/>
  <c r="FX2"/>
  <c r="P20" i="1"/>
  <c r="A30" i="30"/>
  <c r="A45"/>
  <c r="J11" i="1"/>
  <c r="L35"/>
  <c r="D16"/>
  <c r="N31"/>
  <c r="A13" i="10"/>
  <c r="F32" i="1"/>
  <c r="A16" i="30"/>
  <c r="A7" i="2"/>
  <c r="L16" i="1"/>
  <c r="B26"/>
  <c r="A27" i="10"/>
  <c r="H18" i="1"/>
  <c r="A38" i="30"/>
  <c r="B10" i="1"/>
  <c r="C13" i="10"/>
  <c r="N25" i="1"/>
  <c r="CI2" i="13"/>
  <c r="C36" i="2"/>
  <c r="C10" i="30"/>
  <c r="BR2" i="13"/>
  <c r="F2"/>
  <c r="H2"/>
  <c r="KK2"/>
  <c r="JM2"/>
  <c r="C9" i="4"/>
  <c r="P8" i="1"/>
  <c r="C17" i="15"/>
  <c r="MQ2" i="13"/>
  <c r="ED2"/>
  <c r="C5" i="33"/>
  <c r="BA2" i="13"/>
  <c r="A10" i="2"/>
  <c r="A20"/>
  <c r="C30" i="3"/>
  <c r="C20" i="4"/>
  <c r="D21" i="1"/>
  <c r="AG2" i="13"/>
  <c r="J14" i="1"/>
  <c r="S4" i="5"/>
  <c r="E9" i="22"/>
  <c r="C10" i="39"/>
  <c r="A37" i="2"/>
  <c r="R7" i="1"/>
  <c r="C18" i="10"/>
  <c r="C6" i="18"/>
  <c r="C21" i="30"/>
  <c r="E5" i="22"/>
  <c r="NR2" i="13"/>
  <c r="GL2"/>
  <c r="FZ2"/>
  <c r="B27" i="15"/>
  <c r="PS2" i="13"/>
  <c r="KD2"/>
  <c r="AL2"/>
  <c r="F22" i="1"/>
  <c r="J2" i="15"/>
  <c r="AF2" i="13"/>
  <c r="P10" i="1"/>
  <c r="P28"/>
  <c r="QD2" i="13"/>
  <c r="CA2"/>
  <c r="C30" i="4"/>
  <c r="KY2" i="13"/>
  <c r="C7" i="30"/>
  <c r="T6" i="5"/>
  <c r="B6" i="15"/>
  <c r="A34" i="2"/>
  <c r="KE2" i="13"/>
  <c r="BJ2"/>
  <c r="P9" i="1"/>
  <c r="OL2" i="13"/>
  <c r="P21" i="1"/>
  <c r="C5" i="30"/>
  <c r="E17" i="15"/>
  <c r="J3" i="1"/>
  <c r="PB2" i="13"/>
  <c r="C9" i="30"/>
  <c r="KR2" i="13"/>
  <c r="NF2"/>
  <c r="LD2"/>
  <c r="CO2"/>
  <c r="C26" i="6"/>
  <c r="B8" i="1"/>
  <c r="C15" i="12"/>
  <c r="F21" i="1"/>
  <c r="A22" i="2"/>
  <c r="C15" i="33"/>
  <c r="IY2" i="13"/>
  <c r="N16" i="1"/>
  <c r="L43"/>
  <c r="C5" i="16"/>
  <c r="C32" i="30"/>
  <c r="C6" i="39"/>
  <c r="HL2" i="13"/>
  <c r="C39" i="2"/>
  <c r="JC2" i="13"/>
  <c r="C10" i="6"/>
  <c r="R4" i="5"/>
  <c r="EL2" i="13"/>
  <c r="AY2"/>
  <c r="QP2"/>
  <c r="HY2"/>
  <c r="L8" i="1"/>
  <c r="T2" i="5"/>
  <c r="C20" i="6"/>
  <c r="C15"/>
  <c r="OK2" i="13"/>
  <c r="C14" i="4"/>
  <c r="C50" i="30"/>
  <c r="OX2" i="13"/>
  <c r="T7" i="5"/>
  <c r="HC2" i="13"/>
  <c r="DP2"/>
  <c r="JR2"/>
  <c r="C31" i="2"/>
  <c r="C27" i="4"/>
  <c r="C21" i="33"/>
  <c r="C18" i="2"/>
  <c r="H33" i="1"/>
  <c r="CR2" i="13"/>
  <c r="J3" i="37"/>
  <c r="C12" i="3"/>
  <c r="L15" i="1"/>
  <c r="F8"/>
  <c r="B2"/>
  <c r="C2" i="15"/>
  <c r="L6" i="1"/>
  <c r="EO2" i="13"/>
  <c r="L2" i="15"/>
  <c r="AZ2" i="13"/>
  <c r="HU2"/>
  <c r="QU2"/>
  <c r="C13" i="2"/>
  <c r="C9" i="39"/>
  <c r="BN2" i="13"/>
  <c r="EB2"/>
  <c r="C18" i="3"/>
  <c r="C8" i="33"/>
  <c r="OD2" i="13"/>
  <c r="A14" i="10"/>
  <c r="A18" i="30"/>
  <c r="C14" i="33"/>
  <c r="C24" i="4"/>
  <c r="N3" i="1"/>
  <c r="A28" i="30"/>
  <c r="C8" i="39"/>
  <c r="BO2" i="13"/>
  <c r="GP2"/>
  <c r="N22" i="1"/>
  <c r="EJ2" i="13"/>
  <c r="OG2"/>
  <c r="DL2"/>
  <c r="LE2"/>
  <c r="C17" i="3"/>
  <c r="P12" i="1"/>
  <c r="A16" i="2"/>
  <c r="B23" i="1"/>
  <c r="QK2" i="13"/>
  <c r="E3" i="37"/>
  <c r="C19" i="30"/>
  <c r="A32" i="2"/>
  <c r="C20"/>
  <c r="BE2" i="13"/>
  <c r="AK2"/>
  <c r="L40" i="1"/>
  <c r="C18" i="18"/>
  <c r="G2" i="15"/>
  <c r="NX2" i="13"/>
  <c r="C29" i="2"/>
  <c r="C11" i="4"/>
  <c r="N13" i="1"/>
  <c r="R5"/>
  <c r="A51" i="30"/>
  <c r="B15" i="1"/>
  <c r="L31"/>
  <c r="F39"/>
  <c r="L39"/>
  <c r="P34"/>
  <c r="D17"/>
  <c r="A48" i="30"/>
  <c r="A37"/>
  <c r="A33"/>
  <c r="L13" i="1"/>
  <c r="A39" i="30"/>
  <c r="A7"/>
  <c r="J17" i="1"/>
  <c r="H16"/>
  <c r="EZ2" i="13"/>
  <c r="C23" i="33"/>
  <c r="IL2" i="13"/>
  <c r="B26" i="15"/>
  <c r="C7" i="16"/>
  <c r="PA2" i="13"/>
  <c r="C18" i="39"/>
  <c r="DH2" i="13"/>
  <c r="OY2"/>
  <c r="MA2"/>
  <c r="C22" i="10"/>
  <c r="MD2" i="13"/>
  <c r="LA2"/>
  <c r="A19" i="30"/>
  <c r="QG2" i="13"/>
  <c r="JH2"/>
  <c r="HE2"/>
  <c r="L18" i="1"/>
  <c r="A29" i="10"/>
</calcChain>
</file>

<file path=xl/sharedStrings.xml><?xml version="1.0" encoding="utf-8"?>
<sst xmlns="http://schemas.openxmlformats.org/spreadsheetml/2006/main" count="2363" uniqueCount="1274">
  <si>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</si>
  <si>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</si>
  <si>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</si>
  <si>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</si>
  <si>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</si>
  <si>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</si>
  <si>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</si>
  <si>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</si>
  <si>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</si>
  <si>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</si>
  <si>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</si>
  <si>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</si>
  <si>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</si>
  <si>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</si>
  <si>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</si>
  <si>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</si>
  <si>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</si>
  <si>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SET Index</t>
  </si>
  <si>
    <t>CAT Equity</t>
  </si>
  <si>
    <t>NIFTY Index</t>
  </si>
  <si>
    <t>1157 HK Equity</t>
  </si>
  <si>
    <t>FBMKLCI Index</t>
  </si>
  <si>
    <t>JCI Index</t>
  </si>
  <si>
    <t>PCOMP Index</t>
  </si>
  <si>
    <t>MEXBOL Index</t>
  </si>
  <si>
    <t>MXTR Index</t>
  </si>
  <si>
    <t>IBOV Index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</si>
  <si>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</si>
  <si>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</si>
  <si>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</si>
  <si>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</si>
  <si>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</si>
  <si>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</si>
  <si>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</si>
  <si>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</si>
  <si>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</si>
  <si>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TPREAL Index</t>
  </si>
  <si>
    <t>GVSK3MON Index</t>
  </si>
  <si>
    <t>TAN US Equity</t>
  </si>
  <si>
    <t>BHP AU Equity</t>
  </si>
  <si>
    <t>S5BANKX Index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</si>
  <si>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</si>
  <si>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</si>
  <si>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</si>
  <si>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</si>
  <si>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</si>
  <si>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</si>
  <si>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</si>
  <si>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</si>
  <si>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</si>
  <si>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</si>
  <si>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</si>
  <si>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</si>
  <si>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</si>
  <si>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</si>
  <si>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</si>
  <si>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</si>
  <si>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</si>
  <si>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</si>
  <si>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</si>
  <si>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</si>
  <si>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</si>
  <si>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</si>
  <si>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</si>
  <si>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.KSB Index</t>
  </si>
  <si>
    <t>SOLRA3II Index</t>
  </si>
  <si>
    <t>PGCRDUBA Index</t>
  </si>
  <si>
    <t>DNORD DC Equity</t>
  </si>
  <si>
    <t>BSL AU Equity</t>
  </si>
  <si>
    <t>BICOALAP Index</t>
  </si>
  <si>
    <t>486 HK Equity</t>
  </si>
  <si>
    <t>CCCYTOTQ Index</t>
  </si>
  <si>
    <t>SB Equity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</si>
  <si>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</si>
  <si>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</si>
  <si>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</si>
  <si>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</si>
  <si>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</si>
  <si>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</si>
  <si>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</si>
  <si>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</si>
  <si>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</si>
  <si>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</si>
  <si>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</si>
  <si>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</si>
  <si>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</si>
  <si>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</si>
  <si>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</si>
  <si>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</si>
  <si>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</si>
  <si>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</si>
  <si>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</si>
  <si>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</si>
  <si>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FISSCC1M Index</t>
  </si>
  <si>
    <t>.NK4_TPX Index</t>
  </si>
  <si>
    <t>HSAHP Index</t>
  </si>
  <si>
    <t>ISIXSTSC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</si>
  <si>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</si>
  <si>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</si>
  <si>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</si>
  <si>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</si>
  <si>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</si>
  <si>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</si>
  <si>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</si>
  <si>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</si>
  <si>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</si>
  <si>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</si>
  <si>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MXEF Index</t>
  </si>
  <si>
    <t>AS51 Index</t>
  </si>
  <si>
    <t>JPY Curncy</t>
  </si>
  <si>
    <t>EUR Curncy</t>
  </si>
  <si>
    <t>CHF Curncy</t>
  </si>
  <si>
    <t>AUD Curncy</t>
  </si>
  <si>
    <t>CNY Curncy</t>
  </si>
  <si>
    <t>KRW Curncy</t>
  </si>
  <si>
    <t>INR Curncy</t>
  </si>
  <si>
    <t>RUB Curncy</t>
  </si>
  <si>
    <t>TWD Curncy</t>
  </si>
  <si>
    <t>ADXY Index</t>
  </si>
  <si>
    <t>MYR Curncy</t>
  </si>
  <si>
    <t>THB Curncy</t>
  </si>
  <si>
    <t>IDR Curncy</t>
  </si>
  <si>
    <t>SGD Curncy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</si>
  <si>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</si>
  <si>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</si>
  <si>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</si>
  <si>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</si>
  <si>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</si>
  <si>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</si>
  <si>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</si>
  <si>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</si>
  <si>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</si>
  <si>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</si>
  <si>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</si>
  <si>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</si>
  <si>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</si>
  <si>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</si>
  <si>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</si>
  <si>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</si>
  <si>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</si>
  <si>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</si>
  <si>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</si>
  <si>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</si>
  <si>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</si>
  <si>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</si>
  <si>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</si>
  <si>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</si>
  <si>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</si>
  <si>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</si>
  <si>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</si>
  <si>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</si>
  <si>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</si>
  <si>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</si>
  <si>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</si>
  <si>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</si>
  <si>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</si>
  <si>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</si>
  <si>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</si>
  <si>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</si>
  <si>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</si>
  <si>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</si>
  <si>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</si>
  <si>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</si>
  <si>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</si>
  <si>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</si>
  <si>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</si>
  <si>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</si>
  <si>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</si>
  <si>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</si>
  <si>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</si>
  <si>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</si>
  <si>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</si>
  <si>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</si>
  <si>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</si>
  <si>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</si>
  <si>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</si>
  <si>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</si>
  <si>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</si>
  <si>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</si>
  <si>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</si>
  <si>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</si>
  <si>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</si>
  <si>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</si>
  <si>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</si>
  <si>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</si>
  <si>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</si>
  <si>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</si>
  <si>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</si>
  <si>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</si>
  <si>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</si>
  <si>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</si>
  <si>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</si>
  <si>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</si>
  <si>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</si>
  <si>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</si>
  <si>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</si>
  <si>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</si>
  <si>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</si>
  <si>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</si>
  <si>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</si>
  <si>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</si>
  <si>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</si>
  <si>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</si>
  <si>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</si>
  <si>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</si>
  <si>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</si>
  <si>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</si>
  <si>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</si>
  <si>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</si>
  <si>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</si>
  <si>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</si>
  <si>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</si>
  <si>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</si>
  <si>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</si>
  <si>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</si>
  <si>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</si>
  <si>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</si>
  <si>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</si>
  <si>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</si>
  <si>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</si>
  <si>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</si>
  <si>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</si>
  <si>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</si>
  <si>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</si>
  <si>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</si>
  <si>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</si>
  <si>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</si>
  <si>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</si>
  <si>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</si>
  <si>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</si>
  <si>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</si>
  <si>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</si>
  <si>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</si>
  <si>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</si>
  <si>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</si>
  <si>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</si>
  <si>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</si>
  <si>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</si>
  <si>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</si>
  <si>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</si>
  <si>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</si>
  <si>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</si>
  <si>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</si>
  <si>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</si>
  <si>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</si>
  <si>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</si>
  <si>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</si>
  <si>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</si>
  <si>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</si>
  <si>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</si>
  <si>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</si>
  <si>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</si>
  <si>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</si>
  <si>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</si>
  <si>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</si>
  <si>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</si>
  <si>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</si>
  <si>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</si>
  <si>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</si>
  <si>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</si>
  <si>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</si>
  <si>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</si>
  <si>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</si>
  <si>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</si>
  <si>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</si>
  <si>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</si>
  <si>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</si>
  <si>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</si>
  <si>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</si>
  <si>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</si>
  <si>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</si>
  <si>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</si>
  <si>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</si>
  <si>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</si>
  <si>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</si>
  <si>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</si>
  <si>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</si>
  <si>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</si>
  <si>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</si>
  <si>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</si>
  <si>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</si>
  <si>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</si>
  <si>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</si>
  <si>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</si>
  <si>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</si>
  <si>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</si>
  <si>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</si>
  <si>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</si>
  <si>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</si>
  <si>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</si>
  <si>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</si>
  <si>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</si>
  <si>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</si>
  <si>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</si>
  <si>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</si>
  <si>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</si>
  <si>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</si>
  <si>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</si>
  <si>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</si>
  <si>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</si>
  <si>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</si>
  <si>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</si>
  <si>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</si>
  <si>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</si>
  <si>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</si>
  <si>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</si>
  <si>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</si>
  <si>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</si>
  <si>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</si>
  <si>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</si>
  <si>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</si>
  <si>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</si>
  <si>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</si>
  <si>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</si>
  <si>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</si>
  <si>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</si>
  <si>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</si>
  <si>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</si>
  <si>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</si>
  <si>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</si>
  <si>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</si>
  <si>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</si>
  <si>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</si>
  <si>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</si>
  <si>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</si>
  <si>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</si>
  <si>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</si>
  <si>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</si>
  <si>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</si>
  <si>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</si>
  <si>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</si>
  <si>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</si>
  <si>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</si>
  <si>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</si>
  <si>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</si>
  <si>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</si>
  <si>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</si>
  <si>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</si>
  <si>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</si>
  <si>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</si>
  <si>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</si>
  <si>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</si>
  <si>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</si>
  <si>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</si>
  <si>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</si>
  <si>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</si>
  <si>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</si>
  <si>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</si>
  <si>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</si>
  <si>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</si>
  <si>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</si>
  <si>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</si>
  <si>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</si>
  <si>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</si>
  <si>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BWBANK Index</t>
  </si>
  <si>
    <t>SX7P Index</t>
  </si>
  <si>
    <t>TWSEBKI Index</t>
  </si>
  <si>
    <t>CNXBANK Index</t>
  </si>
  <si>
    <t>SETBANK Index</t>
  </si>
  <si>
    <t>BILALBVP Index</t>
  </si>
  <si>
    <t>.USGGSLOP Index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</si>
  <si>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</si>
  <si>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</si>
  <si>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</si>
  <si>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</si>
  <si>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</si>
  <si>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</si>
  <si>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</si>
  <si>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</si>
  <si>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</si>
  <si>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</si>
  <si>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</si>
  <si>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</si>
  <si>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</si>
  <si>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</si>
  <si>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</si>
  <si>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</si>
  <si>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</si>
  <si>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</si>
  <si>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</si>
  <si>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</si>
  <si>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</si>
  <si>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</si>
  <si>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</si>
  <si>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</si>
  <si>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</si>
  <si>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</si>
  <si>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</si>
  <si>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</si>
  <si>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</si>
  <si>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</si>
  <si>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</si>
  <si>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</si>
  <si>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</si>
  <si>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</si>
  <si>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</si>
  <si>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</si>
  <si>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</si>
  <si>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</si>
  <si>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</si>
  <si>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</si>
  <si>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</si>
  <si>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</si>
  <si>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</si>
  <si>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</si>
  <si>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</si>
  <si>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</si>
  <si>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</si>
  <si>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</si>
  <si>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</si>
  <si>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</si>
  <si>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</si>
  <si>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</si>
  <si>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</si>
  <si>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</si>
  <si>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</si>
  <si>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</si>
  <si>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</si>
  <si>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</si>
  <si>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</si>
  <si>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</si>
  <si>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</si>
  <si>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</si>
  <si>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</si>
  <si>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</si>
  <si>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</si>
  <si>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</si>
  <si>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</si>
  <si>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</si>
  <si>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</si>
  <si>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</si>
  <si>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</si>
  <si>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</si>
  <si>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</si>
  <si>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</si>
  <si>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</si>
  <si>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</si>
  <si>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</si>
  <si>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</si>
  <si>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</si>
  <si>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</si>
  <si>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</si>
  <si>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</si>
  <si>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</si>
  <si>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</si>
  <si>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</si>
  <si>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</si>
  <si>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</si>
  <si>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</si>
  <si>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</si>
  <si>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</si>
  <si>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</si>
  <si>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</si>
  <si>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</si>
  <si>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</si>
  <si>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</si>
  <si>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</si>
  <si>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</si>
  <si>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</si>
  <si>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</si>
  <si>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</si>
  <si>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</si>
  <si>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</si>
  <si>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</si>
  <si>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</si>
  <si>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</si>
  <si>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</si>
  <si>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</si>
  <si>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</si>
  <si>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</si>
  <si>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</si>
  <si>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</si>
  <si>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</si>
  <si>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</si>
  <si>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</si>
  <si>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</si>
  <si>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</si>
  <si>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</si>
  <si>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</si>
  <si>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</si>
  <si>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</si>
  <si>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</si>
  <si>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</si>
  <si>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</si>
  <si>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</si>
  <si>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</si>
  <si>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</si>
  <si>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</si>
  <si>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</si>
  <si>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</si>
  <si>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</si>
  <si>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</si>
  <si>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</si>
  <si>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</si>
  <si>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</si>
  <si>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</si>
  <si>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</si>
  <si>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</si>
  <si>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</si>
  <si>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</si>
  <si>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</si>
  <si>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</si>
  <si>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</si>
  <si>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1332 JT Equity</t>
  </si>
  <si>
    <t>1334 JT Equity</t>
  </si>
  <si>
    <t>1605 JT Equity</t>
  </si>
  <si>
    <t>1719 JT Equity</t>
  </si>
  <si>
    <t>1721 JT Equity</t>
  </si>
  <si>
    <t>1722 JT Equity</t>
  </si>
  <si>
    <t>1801 JT Equity</t>
  </si>
  <si>
    <t>1802 JT Equity</t>
  </si>
  <si>
    <t>1803 JT Equity</t>
  </si>
  <si>
    <t>1808 JT Equity</t>
  </si>
  <si>
    <t>1812 JT Equity</t>
  </si>
  <si>
    <t>1878 JT Equity</t>
  </si>
  <si>
    <t>1881 JT Equity</t>
  </si>
  <si>
    <t>1911 JT Equity</t>
  </si>
  <si>
    <t>1925 JT Equity</t>
  </si>
  <si>
    <t>1928 JT Equity</t>
  </si>
  <si>
    <t>1951 JT Equity</t>
  </si>
  <si>
    <t>1963 JT Equity</t>
  </si>
  <si>
    <t>1983 JT Equity</t>
  </si>
  <si>
    <t>2002 JT Equity</t>
  </si>
  <si>
    <t>2131 JT Equity</t>
  </si>
  <si>
    <t>2181 JT Equity</t>
  </si>
  <si>
    <t>2229 JT Equity</t>
  </si>
  <si>
    <t>2267 JT Equity</t>
  </si>
  <si>
    <t>2269 JT Equity</t>
  </si>
  <si>
    <t>2282 JT Equity</t>
  </si>
  <si>
    <t>2371 JT Equity</t>
  </si>
  <si>
    <t>2413 JT Equity</t>
  </si>
  <si>
    <t>2432 JT Equity</t>
  </si>
  <si>
    <t>2433 JT Equity</t>
  </si>
  <si>
    <t>2501 JT Equity</t>
  </si>
  <si>
    <t>2502 JT Equity</t>
  </si>
  <si>
    <t>2503 JT Equity</t>
  </si>
  <si>
    <t>2531 JT Equity</t>
  </si>
  <si>
    <t>2593 JT Equity</t>
  </si>
  <si>
    <t>2651 JT Equity</t>
  </si>
  <si>
    <t>2670 JT Equity</t>
  </si>
  <si>
    <t>2681 JT Equity</t>
  </si>
  <si>
    <t>2702 JT Equity</t>
  </si>
  <si>
    <t>2726 JT Equity</t>
  </si>
  <si>
    <t>2768 JT Equity</t>
  </si>
  <si>
    <t>2782 JT Equity</t>
  </si>
  <si>
    <t>2784 JT Equity</t>
  </si>
  <si>
    <t>2801 JT Equity</t>
  </si>
  <si>
    <t>2802 JT Equity</t>
  </si>
  <si>
    <t>2809 JT Equity</t>
  </si>
  <si>
    <t>2871 JT Equity</t>
  </si>
  <si>
    <t>2875 JT Equity</t>
  </si>
  <si>
    <t>2897 JT Equity</t>
  </si>
  <si>
    <t>2914 JT Equity</t>
  </si>
  <si>
    <t>3003 JT Equity</t>
  </si>
  <si>
    <t>3064 JT Equity</t>
  </si>
  <si>
    <t>3086 JT Equity</t>
  </si>
  <si>
    <t>3088 JT Equity</t>
  </si>
  <si>
    <t>3092 JT Equity</t>
  </si>
  <si>
    <t>3099 JT Equity</t>
  </si>
  <si>
    <t>3101 JT Equity</t>
  </si>
  <si>
    <t>3103 JT Equity</t>
  </si>
  <si>
    <t>3105 JT Equity</t>
  </si>
  <si>
    <t>3110 JT Equity</t>
  </si>
  <si>
    <t>3116 JT Equity</t>
  </si>
  <si>
    <t>3141 JT Equity</t>
  </si>
  <si>
    <t>3231 JT Equity</t>
  </si>
  <si>
    <t>3289 JT Equity</t>
  </si>
  <si>
    <t>3291 JT Equity</t>
  </si>
  <si>
    <t>3349 JT Equity</t>
  </si>
  <si>
    <t>3360 JT Equity</t>
  </si>
  <si>
    <t>3382 JT Equity</t>
  </si>
  <si>
    <t>3391 JT Equity</t>
  </si>
  <si>
    <t>3401 JT Equity</t>
  </si>
  <si>
    <t>3402 JT Equity</t>
  </si>
  <si>
    <t>3405 JT Equity</t>
  </si>
  <si>
    <t>3407 JT Equity</t>
  </si>
  <si>
    <t>3436 JT Equity</t>
  </si>
  <si>
    <t>3632 JT Equity</t>
  </si>
  <si>
    <t>3738 JT Equity</t>
  </si>
  <si>
    <t>3765 JT Equity</t>
  </si>
  <si>
    <t>3774 JT Equity</t>
  </si>
  <si>
    <t>3861 JT Equity</t>
  </si>
  <si>
    <t>3863 JT Equity</t>
  </si>
  <si>
    <t>3865 JT Equity</t>
  </si>
  <si>
    <t>4004 JT Equity</t>
  </si>
  <si>
    <t>4005 JT Equity</t>
  </si>
  <si>
    <t>4021 JT Equity</t>
  </si>
  <si>
    <t>4041 JT Equity</t>
  </si>
  <si>
    <t>4042 JT Equity</t>
  </si>
  <si>
    <t>4043 JT Equity</t>
  </si>
  <si>
    <t>4045 JT Equity</t>
  </si>
  <si>
    <t>4061 JT Equity</t>
  </si>
  <si>
    <t>4063 JT Equity</t>
  </si>
  <si>
    <t>4088 JT Equity</t>
  </si>
  <si>
    <t>4091 JT Equity</t>
  </si>
  <si>
    <t>4095 JT Equity</t>
  </si>
  <si>
    <t>4114 JT Equity</t>
  </si>
  <si>
    <t>4151 JT Equity</t>
  </si>
  <si>
    <t>4183 JT Equity</t>
  </si>
  <si>
    <t>4185 JT Equity</t>
  </si>
  <si>
    <t>4188 JT Equity</t>
  </si>
  <si>
    <t>4201 JT Equity</t>
  </si>
  <si>
    <t>4202 JT Equity</t>
  </si>
  <si>
    <t>4204 JT Equity</t>
  </si>
  <si>
    <t>4205 JT Equity</t>
  </si>
  <si>
    <t>4206 JT Equity</t>
  </si>
  <si>
    <t>4208 JT Equity</t>
  </si>
  <si>
    <t>4217 JT Equity</t>
  </si>
  <si>
    <t>4272 JT Equity</t>
  </si>
  <si>
    <t>4307 JT Equity</t>
  </si>
  <si>
    <t>4324 JT Equity</t>
  </si>
  <si>
    <t>4452 JT Equity</t>
  </si>
  <si>
    <t>4502 JT Equity</t>
  </si>
  <si>
    <t>4503 JT Equity</t>
  </si>
  <si>
    <t>4506 JT Equity</t>
  </si>
  <si>
    <t>4507 JT Equity</t>
  </si>
  <si>
    <t>4508 JT Equity</t>
  </si>
  <si>
    <t>4519 JT Equity</t>
  </si>
  <si>
    <t>4521 JT Equity</t>
  </si>
  <si>
    <t>4523 JT Equity</t>
  </si>
  <si>
    <t>4527 JT Equity</t>
  </si>
  <si>
    <t>4528 JT Equity</t>
  </si>
  <si>
    <t>4530 JT Equity</t>
  </si>
  <si>
    <t>4534 JT Equity</t>
  </si>
  <si>
    <t>4536 JT Equity</t>
  </si>
  <si>
    <t>4540 JT Equity</t>
  </si>
  <si>
    <t>4543 JT Equity</t>
  </si>
  <si>
    <t>4544 JT Equity</t>
  </si>
  <si>
    <t>4555 JT Equity</t>
  </si>
  <si>
    <t>4568 JT Equity</t>
  </si>
  <si>
    <t>4569 JT Equity</t>
  </si>
  <si>
    <t>4578 JT Equity</t>
  </si>
  <si>
    <t>4581 JT Equity</t>
  </si>
  <si>
    <t>4612 JT Equity</t>
  </si>
  <si>
    <t>4613 JT Equity</t>
  </si>
  <si>
    <t>4631 JT Equity</t>
  </si>
  <si>
    <t>4634 JT Equity</t>
  </si>
  <si>
    <t>4661 JT Equity</t>
  </si>
  <si>
    <t>4666 JT Equity</t>
  </si>
  <si>
    <t>4676 JT Equity</t>
  </si>
  <si>
    <t>4681 JT Equity</t>
  </si>
  <si>
    <t>4684 JT Equity</t>
  </si>
  <si>
    <t>4689 JT Equity</t>
  </si>
  <si>
    <t>4704 JT Equity</t>
  </si>
  <si>
    <t>4708 JT Equity</t>
  </si>
  <si>
    <t>4716 JT Equity</t>
  </si>
  <si>
    <t>4732 JT Equity</t>
  </si>
  <si>
    <t>4739 JT Equity</t>
  </si>
  <si>
    <t>4751 JT Equity</t>
  </si>
  <si>
    <t>4755 JT Equity</t>
  </si>
  <si>
    <t>4768 JT Equity</t>
  </si>
  <si>
    <t>4842 JT Equity</t>
  </si>
  <si>
    <t>4901 JT Equity</t>
  </si>
  <si>
    <t>4902 JT Equity</t>
  </si>
  <si>
    <t>4911 JT Equity</t>
  </si>
  <si>
    <t>4924 JT Equity</t>
  </si>
  <si>
    <t>4967 JT Equity</t>
  </si>
  <si>
    <t>5002 JT Equity</t>
  </si>
  <si>
    <t>5012 JT Equity</t>
  </si>
  <si>
    <t>5019 JT Equity</t>
  </si>
  <si>
    <t>5020 JT Equity</t>
  </si>
  <si>
    <t>5101 JT Equity</t>
  </si>
  <si>
    <t>5105 JT Equity</t>
  </si>
  <si>
    <t>5108 JT Equity</t>
  </si>
  <si>
    <t>5110 JT Equity</t>
  </si>
  <si>
    <t>5196 JT Equity</t>
  </si>
  <si>
    <t>5201 JT Equity</t>
  </si>
  <si>
    <t>5202 JT Equity</t>
  </si>
  <si>
    <t>5214 JT Equity</t>
  </si>
  <si>
    <t>5232 JT Equity</t>
  </si>
  <si>
    <t>5233 JT Equity</t>
  </si>
  <si>
    <t>5301 JT Equity</t>
  </si>
  <si>
    <t>5332 JT Equity</t>
  </si>
  <si>
    <t>5333 JT Equity</t>
  </si>
  <si>
    <t>5334 JT Equity</t>
  </si>
  <si>
    <t>5393 JT Equity</t>
  </si>
  <si>
    <t>5401 JT Equity</t>
  </si>
  <si>
    <t>5406 JT Equity</t>
  </si>
  <si>
    <t>5411 JT Equity</t>
  </si>
  <si>
    <t>5413 JT Equity</t>
  </si>
  <si>
    <t>5471 JT Equity</t>
  </si>
  <si>
    <t>5486 JT Equity</t>
  </si>
  <si>
    <t>5541 JT Equity</t>
  </si>
  <si>
    <t>5631 JT Equity</t>
  </si>
  <si>
    <t>5703 JT Equity</t>
  </si>
  <si>
    <t>5706 JT Equity</t>
  </si>
  <si>
    <t>5707 JT Equity</t>
  </si>
  <si>
    <t>5711 JT Equity</t>
  </si>
  <si>
    <t>5713 JT Equity</t>
  </si>
  <si>
    <t>5714 JT Equity</t>
  </si>
  <si>
    <t>5715 JT Equity</t>
  </si>
  <si>
    <t>5801 JT Equity</t>
  </si>
  <si>
    <t>5802 JT Equity</t>
  </si>
  <si>
    <t>5803 JT Equity</t>
  </si>
  <si>
    <t>5857 JT Equity</t>
  </si>
  <si>
    <t>5901 JT Equity</t>
  </si>
  <si>
    <t>5938 JT Equity</t>
  </si>
  <si>
    <t>5947 JT Equity</t>
  </si>
  <si>
    <t>5949 JT Equity</t>
  </si>
  <si>
    <t>5970 JT Equity</t>
  </si>
  <si>
    <t>5991 JT Equity</t>
  </si>
  <si>
    <t>6103 JT Equity</t>
  </si>
  <si>
    <t>6113 JT Equity</t>
  </si>
  <si>
    <t>6136 JT Equity</t>
  </si>
  <si>
    <t>6146 JT Equity</t>
  </si>
  <si>
    <t>6201 JT Equity</t>
  </si>
  <si>
    <t>6256 JT Equity</t>
  </si>
  <si>
    <t>6268 JT Equity</t>
  </si>
  <si>
    <t>6273 JT Equity</t>
  </si>
  <si>
    <t>6301 JT Equity</t>
  </si>
  <si>
    <t>6302 JT Equity</t>
  </si>
  <si>
    <t>6305 JT Equity</t>
  </si>
  <si>
    <t>6326 JT Equity</t>
  </si>
  <si>
    <t>6361 JT Equity</t>
  </si>
  <si>
    <t>6366 JT Equity</t>
  </si>
  <si>
    <t>6367 JT Equity</t>
  </si>
  <si>
    <t>6370 JT Equity</t>
  </si>
  <si>
    <t>6371 JT Equity</t>
  </si>
  <si>
    <t>6395 JT Equity</t>
  </si>
  <si>
    <t>6412 JT Equity</t>
  </si>
  <si>
    <t>6417 JT Equity</t>
  </si>
  <si>
    <t>6425 JT Equity</t>
  </si>
  <si>
    <t>6448 JT Equity</t>
  </si>
  <si>
    <t>6460 JT Equity</t>
  </si>
  <si>
    <t>6463 JT Equity</t>
  </si>
  <si>
    <t>6465 JT Equity</t>
  </si>
  <si>
    <t>6471 JT Equity</t>
  </si>
  <si>
    <t>6472 JT Equity</t>
  </si>
  <si>
    <t>6473 JT Equity</t>
  </si>
  <si>
    <t>6474 JT Equity</t>
  </si>
  <si>
    <t>6479 JT Equity</t>
  </si>
  <si>
    <t>6481 JT Equity</t>
  </si>
  <si>
    <t>6501 JT Equity</t>
  </si>
  <si>
    <t>6502 JT Equity</t>
  </si>
  <si>
    <t>6503 JT Equity</t>
  </si>
  <si>
    <t>6504 JT Equity</t>
  </si>
  <si>
    <t>6506 JT Equity</t>
  </si>
  <si>
    <t>6508 JT Equity</t>
  </si>
  <si>
    <t>6586 JT Equity</t>
  </si>
  <si>
    <t>6594 JT Equity</t>
  </si>
  <si>
    <t>6645 JT Equity</t>
  </si>
  <si>
    <t>6674 JT Equity</t>
  </si>
  <si>
    <t>6701 JT Equity</t>
  </si>
  <si>
    <t>6702 JT Equity</t>
  </si>
  <si>
    <t>6703 JT Equity</t>
  </si>
  <si>
    <t>6724 JT Equity</t>
  </si>
  <si>
    <t>6727 JT Equity</t>
  </si>
  <si>
    <t>6752 JT Equity</t>
  </si>
  <si>
    <t>6753 JT Equity</t>
  </si>
  <si>
    <t>6754 JT Equity</t>
  </si>
  <si>
    <t>6755 JT Equity</t>
  </si>
  <si>
    <t>6758 JT Equity</t>
  </si>
  <si>
    <t>6762 JT Equity</t>
  </si>
  <si>
    <t>6767 JT Equity</t>
  </si>
  <si>
    <t>6770 JT Equity</t>
  </si>
  <si>
    <t>6773 JT Equity</t>
  </si>
  <si>
    <t>6806 JT Equity</t>
  </si>
  <si>
    <t>6841 JT Equity</t>
  </si>
  <si>
    <t>6849 JT Equity</t>
  </si>
  <si>
    <t>6856 JT Equity</t>
  </si>
  <si>
    <t>6857 JT Equity</t>
  </si>
  <si>
    <t>6861 JT Equity</t>
  </si>
  <si>
    <t>6869 JT Equity</t>
  </si>
  <si>
    <t>6902 JT Equity</t>
  </si>
  <si>
    <t>6923 JT Equity</t>
  </si>
  <si>
    <t>6952 JT Equity</t>
  </si>
  <si>
    <t>6954 JT Equity</t>
  </si>
  <si>
    <t>6965 JT Equity</t>
  </si>
  <si>
    <t>6971 JT Equity</t>
  </si>
  <si>
    <t>6976 JT Equity</t>
  </si>
  <si>
    <t>6981 JT Equity</t>
  </si>
  <si>
    <t>6988 JT Equity</t>
  </si>
  <si>
    <t>7003 JT Equity</t>
  </si>
  <si>
    <t>7004 JT Equity</t>
  </si>
  <si>
    <t>7011 JT Equity</t>
  </si>
  <si>
    <t>7012 JT Equity</t>
  </si>
  <si>
    <t>7013 JT Equity</t>
  </si>
  <si>
    <t>7014 JT Equity</t>
  </si>
  <si>
    <t>7201 JT Equity</t>
  </si>
  <si>
    <t>7202 JT Equity</t>
  </si>
  <si>
    <t>7203 JT Equity</t>
  </si>
  <si>
    <t>7205 JT Equity</t>
  </si>
  <si>
    <t>7211 JT Equity</t>
  </si>
  <si>
    <t>7240 JT Equity</t>
  </si>
  <si>
    <t>7242 JT Equity</t>
  </si>
  <si>
    <t>7245 JT Equity</t>
  </si>
  <si>
    <t>7248 JT Equity</t>
  </si>
  <si>
    <t>7259 JT Equity</t>
  </si>
  <si>
    <t>7261 JT Equity</t>
  </si>
  <si>
    <t>7262 JT Equity</t>
  </si>
  <si>
    <t>7267 JT Equity</t>
  </si>
  <si>
    <t>7269 JT Equity</t>
  </si>
  <si>
    <t>7270 JT Equity</t>
  </si>
  <si>
    <t>7272 JT Equity</t>
  </si>
  <si>
    <t>7276 JT Equity</t>
  </si>
  <si>
    <t>7278 JT Equity</t>
  </si>
  <si>
    <t>7280 JT Equity</t>
  </si>
  <si>
    <t>7282 JT Equity</t>
  </si>
  <si>
    <t>7296 JT Equity</t>
  </si>
  <si>
    <t>7309 JT Equity</t>
  </si>
  <si>
    <t>7313 JT Equity</t>
  </si>
  <si>
    <t>7451 JT Equity</t>
  </si>
  <si>
    <t>7453 JT Equity</t>
  </si>
  <si>
    <t>7458 JT Equity</t>
  </si>
  <si>
    <t>7459 JT Equity</t>
  </si>
  <si>
    <t>7532 JT Equity</t>
  </si>
  <si>
    <t>7593 JT Equity</t>
  </si>
  <si>
    <t>7606 JT Equity</t>
  </si>
  <si>
    <t>7649 JT Equity</t>
  </si>
  <si>
    <t>7731 JT Equity</t>
  </si>
  <si>
    <t>7733 JT Equity</t>
  </si>
  <si>
    <t>7735 JT Equity</t>
  </si>
  <si>
    <t>7741 JT Equity</t>
  </si>
  <si>
    <t>7751 JT Equity</t>
  </si>
  <si>
    <t>7752 JT Equity</t>
  </si>
  <si>
    <t>7762 JT Equity</t>
  </si>
  <si>
    <t>7832 JT Equity</t>
  </si>
  <si>
    <t>7860 JT Equity</t>
  </si>
  <si>
    <t>7911 JT Equity</t>
  </si>
  <si>
    <t>7912 JT Equity</t>
  </si>
  <si>
    <t>7936 JT Equity</t>
  </si>
  <si>
    <t>7947 JT Equity</t>
  </si>
  <si>
    <t>7951 JT Equity</t>
  </si>
  <si>
    <t>7956 JT Equity</t>
  </si>
  <si>
    <t>7988 JT Equity</t>
  </si>
  <si>
    <t>8001 JT Equity</t>
  </si>
  <si>
    <t>8002 JT Equity</t>
  </si>
  <si>
    <t>8015 JT Equity</t>
  </si>
  <si>
    <t>8020 JT Equity</t>
  </si>
  <si>
    <t>8028 JT Equity</t>
  </si>
  <si>
    <t>8031 JT Equity</t>
  </si>
  <si>
    <t>8035 JT Equity</t>
  </si>
  <si>
    <t>8036 JT Equity</t>
  </si>
  <si>
    <t>8051 JT Equity</t>
  </si>
  <si>
    <t>8053 JT Equity</t>
  </si>
  <si>
    <t>8058 JT Equity</t>
  </si>
  <si>
    <t>8088 JT Equity</t>
  </si>
  <si>
    <t>8113 JT Equity</t>
  </si>
  <si>
    <t>8129 JT Equity</t>
  </si>
  <si>
    <t>8136 JT Equity</t>
  </si>
  <si>
    <t>8214 JT Equity</t>
  </si>
  <si>
    <t>8218 JT Equity</t>
  </si>
  <si>
    <t>8227 JT Equity</t>
  </si>
  <si>
    <t>8233 JT Equity</t>
  </si>
  <si>
    <t>8252 JT Equity</t>
  </si>
  <si>
    <t>8253 JT Equity</t>
  </si>
  <si>
    <t>8267 JT Equity</t>
  </si>
  <si>
    <t>8270 JT Equity</t>
  </si>
  <si>
    <t>8273 JT Equity</t>
  </si>
  <si>
    <t>8282 JT Equity</t>
  </si>
  <si>
    <t>8303 JT Equity</t>
  </si>
  <si>
    <t>8304 JT Equity</t>
  </si>
  <si>
    <t>8306 JT Equity</t>
  </si>
  <si>
    <t>8308 JT Equity</t>
  </si>
  <si>
    <t>8309 JT Equity</t>
  </si>
  <si>
    <t>8316 JT Equity</t>
  </si>
  <si>
    <t>8327 JT Equity</t>
  </si>
  <si>
    <t>8331 JT Equity</t>
  </si>
  <si>
    <t>8332 JT Equity</t>
  </si>
  <si>
    <t>8333 JT Equity</t>
  </si>
  <si>
    <t>8334 JT Equity</t>
  </si>
  <si>
    <t>8354 JT Equity</t>
  </si>
  <si>
    <t>8355 JT Equity</t>
  </si>
  <si>
    <t>8356 JT Equity</t>
  </si>
  <si>
    <t>8358 JT Equity</t>
  </si>
  <si>
    <t>8359 JT Equity</t>
  </si>
  <si>
    <t>8377 JT Equity</t>
  </si>
  <si>
    <t>8379 JT Equity</t>
  </si>
  <si>
    <t>8382 JT Equity</t>
  </si>
  <si>
    <t>8385 JT Equity</t>
  </si>
  <si>
    <t>8410 JT Equity</t>
  </si>
  <si>
    <t>8411 JT Equity</t>
  </si>
  <si>
    <t>8418 JT Equity</t>
  </si>
  <si>
    <t>8424 JT Equity</t>
  </si>
  <si>
    <t>8425 JT Equity</t>
  </si>
  <si>
    <t>8439 JT Equity</t>
  </si>
  <si>
    <t>8508 JT Equity</t>
  </si>
  <si>
    <t>8515 JT Equity</t>
  </si>
  <si>
    <t>8524 JT Equity</t>
  </si>
  <si>
    <t>8544 JT Equity</t>
  </si>
  <si>
    <t>8566 JT Equity</t>
  </si>
  <si>
    <t>8570 JT Equity</t>
  </si>
  <si>
    <t>8572 JT Equity</t>
  </si>
  <si>
    <t>8586 JT Equity</t>
  </si>
  <si>
    <t>8591 JT Equity</t>
  </si>
  <si>
    <t>8593 JT Equity</t>
  </si>
  <si>
    <t>8601 JT Equity</t>
  </si>
  <si>
    <t>8604 JT Equity</t>
  </si>
  <si>
    <t>8609 JT Equity</t>
  </si>
  <si>
    <t>8616 JT Equity</t>
  </si>
  <si>
    <t>8628 JT Equity</t>
  </si>
  <si>
    <t>8630 JT Equity</t>
  </si>
  <si>
    <t>8697 JT Equity</t>
  </si>
  <si>
    <t>8725 JT Equity</t>
  </si>
  <si>
    <t>8729 JT Equity</t>
  </si>
  <si>
    <t>8750 JT Equity</t>
  </si>
  <si>
    <t>8766 JT Equity</t>
  </si>
  <si>
    <t>8795 JT Equity</t>
  </si>
  <si>
    <t>8801 JT Equity</t>
  </si>
  <si>
    <t>8802 JT Equity</t>
  </si>
  <si>
    <t>8803 JT Equity</t>
  </si>
  <si>
    <t>8804 JT Equity</t>
  </si>
  <si>
    <t>8830 JT Equity</t>
  </si>
  <si>
    <t>8840 JT Equity</t>
  </si>
  <si>
    <t>8848 JT Equity</t>
  </si>
  <si>
    <t>8870 JT Equity</t>
  </si>
  <si>
    <t>8876 JT Equity</t>
  </si>
  <si>
    <t>8897 JT Equity</t>
  </si>
  <si>
    <t>8905 JT Equity</t>
  </si>
  <si>
    <t>8933 JT Equity</t>
  </si>
  <si>
    <t>9001 JT Equity</t>
  </si>
  <si>
    <t>9003 JT Equity</t>
  </si>
  <si>
    <t>9005 JT Equity</t>
  </si>
  <si>
    <t>9007 JT Equity</t>
  </si>
  <si>
    <t>9008 JT Equity</t>
  </si>
  <si>
    <t>9009 JT Equity</t>
  </si>
  <si>
    <t>9020 JT Equity</t>
  </si>
  <si>
    <t>9021 JT Equity</t>
  </si>
  <si>
    <t>9022 JT Equity</t>
  </si>
  <si>
    <t>9031 JT Equity</t>
  </si>
  <si>
    <t>9041 JT Equity</t>
  </si>
  <si>
    <t>9042 JT Equity</t>
  </si>
  <si>
    <t>9045 JT Equity</t>
  </si>
  <si>
    <t>9048 JT Equity</t>
  </si>
  <si>
    <t>9062 JT Equity</t>
  </si>
  <si>
    <t>9064 JT Equity</t>
  </si>
  <si>
    <t>9065 JT Equity</t>
  </si>
  <si>
    <t>9086 JT Equity</t>
  </si>
  <si>
    <t>9101 JT Equity</t>
  </si>
  <si>
    <t>9104 JT Equity</t>
  </si>
  <si>
    <t>9107 JT Equity</t>
  </si>
  <si>
    <t>9202 JT Equity</t>
  </si>
  <si>
    <t>9301 JT Equity</t>
  </si>
  <si>
    <t>9364 JT Equity</t>
  </si>
  <si>
    <t>9375 JT Equity</t>
  </si>
  <si>
    <t>9404 JT Equity</t>
  </si>
  <si>
    <t>9412 JT Equity</t>
  </si>
  <si>
    <t>9432 JT Equity</t>
  </si>
  <si>
    <t>9433 JT Equity</t>
  </si>
  <si>
    <t>9435 JT Equity</t>
  </si>
  <si>
    <t>9437 JT Equity</t>
  </si>
  <si>
    <t>9449 JT Equity</t>
  </si>
  <si>
    <t>9501 JT Equity</t>
  </si>
  <si>
    <t>9502 JT Equity</t>
  </si>
  <si>
    <t>9503 JT Equity</t>
  </si>
  <si>
    <t>9513 JT Equity</t>
  </si>
  <si>
    <t>9531 JT Equity</t>
  </si>
  <si>
    <t>9532 JT Equity</t>
  </si>
  <si>
    <t>9602 JT Equity</t>
  </si>
  <si>
    <t>9603 JT Equity</t>
  </si>
  <si>
    <t>9613 JT Equity</t>
  </si>
  <si>
    <t>9627 JT Equity</t>
  </si>
  <si>
    <t>9681 JT Equity</t>
  </si>
  <si>
    <t>9719 JT Equity</t>
  </si>
  <si>
    <t>9735 JT Equity</t>
  </si>
  <si>
    <t>9766 JT Equity</t>
  </si>
  <si>
    <t>9783 JT Equity</t>
  </si>
  <si>
    <t>9787 JT Equity</t>
  </si>
  <si>
    <t>9810 JT Equity</t>
  </si>
  <si>
    <t>9831 JT Equity</t>
  </si>
  <si>
    <t>9843 JT Equity</t>
  </si>
  <si>
    <t>9936 JT Equity</t>
  </si>
  <si>
    <t>9948 JT Equity</t>
  </si>
  <si>
    <t>9956 JT Equity</t>
  </si>
  <si>
    <t>9962 JT Equity</t>
  </si>
  <si>
    <t>9983 JT Equity</t>
  </si>
  <si>
    <t>9984 JT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</si>
  <si>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</si>
  <si>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</si>
  <si>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</si>
  <si>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</si>
  <si>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</si>
  <si>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</si>
  <si>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</si>
  <si>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</si>
  <si>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NKY Index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</si>
  <si>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</si>
  <si>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</si>
  <si>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</si>
  <si>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</si>
  <si>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</si>
  <si>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</si>
  <si>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</si>
  <si>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</si>
  <si>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</si>
  <si>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</si>
  <si>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KOSPI index</t>
  </si>
  <si>
    <t>SI1 Comdty</t>
  </si>
  <si>
    <t>LA1 Comdty</t>
  </si>
  <si>
    <t>1615 JP Equity</t>
  </si>
  <si>
    <t>3143 HK Equity</t>
  </si>
  <si>
    <t>091170 KS Equity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</si>
  <si>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</si>
  <si>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</si>
  <si>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</si>
  <si>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</si>
  <si>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</si>
  <si>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</si>
  <si>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</si>
  <si>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</si>
  <si>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</si>
  <si>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</si>
  <si>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</si>
  <si>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</si>
  <si>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</si>
  <si>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</si>
  <si>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</si>
  <si>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</si>
  <si>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</si>
  <si>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</si>
  <si>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</si>
  <si>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</si>
  <si>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</si>
  <si>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</si>
  <si>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030200 KS Equity</t>
  </si>
  <si>
    <t>017670 KS Equity</t>
  </si>
  <si>
    <t>SPX index</t>
  </si>
  <si>
    <t>-1(lag5)
1(lag0)</t>
  </si>
  <si>
    <t>0</t>
  </si>
  <si>
    <t>.NK4NK225 Index</t>
  </si>
  <si>
    <t>1</t>
  </si>
  <si>
    <t>FMG AU Equity</t>
  </si>
  <si>
    <t>RIO LN Equity</t>
  </si>
  <si>
    <t>GC1 Comdty</t>
  </si>
  <si>
    <t>CT1 Comdty</t>
  </si>
  <si>
    <t>CCKPYCHU Index</t>
  </si>
  <si>
    <t>AA3 Comdty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</si>
  <si>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</si>
  <si>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</si>
  <si>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</si>
  <si>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</si>
  <si>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</si>
  <si>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</si>
  <si>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</si>
  <si>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</si>
  <si>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</si>
  <si>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</si>
  <si>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</si>
  <si>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</si>
  <si>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</si>
  <si>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</si>
  <si>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</si>
  <si>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</si>
  <si>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</si>
  <si>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</si>
  <si>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</si>
  <si>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</si>
  <si>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</si>
  <si>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</si>
  <si>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</si>
  <si>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</si>
  <si>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</si>
  <si>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</si>
  <si>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</si>
  <si>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</si>
  <si>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</si>
  <si>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</si>
  <si>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</si>
  <si>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</si>
  <si>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</si>
  <si>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</si>
  <si>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</si>
  <si>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7267 JP Equity</t>
  </si>
  <si>
    <t>7201 JP Equity</t>
  </si>
  <si>
    <t>7203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</si>
  <si>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</si>
  <si>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</si>
  <si>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</si>
  <si>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</si>
  <si>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</si>
  <si>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</si>
  <si>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</si>
  <si>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</si>
  <si>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</si>
  <si>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</si>
  <si>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</si>
  <si>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</si>
  <si>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</si>
  <si>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8586 JP Equity</t>
  </si>
  <si>
    <t>TAN Equity</t>
  </si>
  <si>
    <t>SMSN LI Equity</t>
  </si>
  <si>
    <t>.CNY/CNH Index</t>
  </si>
  <si>
    <t>598 HK Equity</t>
  </si>
  <si>
    <t>368 HK Equity</t>
  </si>
  <si>
    <t>BIDY Index</t>
  </si>
  <si>
    <t>pvalue</t>
  </si>
  <si>
    <t>Z-2</t>
  </si>
  <si>
    <t>Z-1</t>
  </si>
  <si>
    <t>Z0</t>
  </si>
  <si>
    <t>avg_ret</t>
  </si>
  <si>
    <t>winp</t>
  </si>
  <si>
    <t>beta_nikky</t>
  </si>
  <si>
    <t>beta_equity</t>
  </si>
  <si>
    <t>Rsqr_coint</t>
  </si>
  <si>
    <t>hp</t>
  </si>
  <si>
    <t>avg_cross_elapsed</t>
  </si>
  <si>
    <t>yr_trades</t>
  </si>
  <si>
    <t>yr_cross</t>
  </si>
  <si>
    <t>is_open</t>
  </si>
  <si>
    <t>direction</t>
  </si>
  <si>
    <t>last_exit</t>
  </si>
  <si>
    <t>last_enter</t>
  </si>
  <si>
    <t>vol_ret</t>
  </si>
  <si>
    <t>TH</t>
  </si>
  <si>
    <t>rel vol</t>
  </si>
  <si>
    <t>rel ret</t>
  </si>
  <si>
    <t>lookbank 44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</si>
  <si>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</si>
  <si>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</si>
  <si>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</si>
  <si>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</si>
  <si>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</si>
  <si>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</si>
  <si>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</si>
  <si>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current_signal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</si>
  <si>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</si>
  <si>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</si>
  <si>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</si>
  <si>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</si>
  <si>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</si>
  <si>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</si>
  <si>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</si>
  <si>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</si>
  <si>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exports</t>
  </si>
  <si>
    <t>.HOT_ROLL Index</t>
  </si>
  <si>
    <t>BABA Equity</t>
  </si>
  <si>
    <t>S Equity</t>
  </si>
  <si>
    <t>BITANKGT Index</t>
  </si>
  <si>
    <t>D27DAGFE Index</t>
  </si>
  <si>
    <t>D13DWAUA Index</t>
  </si>
  <si>
    <t>D08WMDMD Index</t>
  </si>
  <si>
    <t>.SHIPCOMR Index</t>
  </si>
  <si>
    <t>CKC1 Comdty</t>
  </si>
  <si>
    <t>TSIPPCAE Comdty</t>
  </si>
  <si>
    <t>XW1 Comdty</t>
  </si>
  <si>
    <t>.HOT_ORE Index</t>
  </si>
  <si>
    <t>TSIPPCAE Index</t>
  </si>
  <si>
    <t>COASQI55 Index</t>
  </si>
  <si>
    <t>4901 JP Equity</t>
  </si>
  <si>
    <t>FSLR Equity</t>
  </si>
  <si>
    <t>000660 KS Equity</t>
  </si>
  <si>
    <t>032640 KS Equity</t>
  </si>
  <si>
    <t>.ALUM_SPR Index</t>
  </si>
  <si>
    <t>AA1 Comdty</t>
  </si>
  <si>
    <t>XB1 Comdty</t>
  </si>
  <si>
    <t>NG1 Comdty</t>
  </si>
  <si>
    <t>6302 JP Equity</t>
  </si>
  <si>
    <t>JOY Equity</t>
  </si>
  <si>
    <t>DE Equity</t>
  </si>
  <si>
    <t>1d rtn</t>
  </si>
  <si>
    <t>1d zrtn</t>
  </si>
  <si>
    <t>5d mov zrtn</t>
  </si>
  <si>
    <t>zpx</t>
  </si>
  <si>
    <t>5d rtn</t>
  </si>
  <si>
    <t>SH000917 Index</t>
  </si>
  <si>
    <t>000875 CH Equity</t>
  </si>
  <si>
    <t>600021 CH Equity</t>
  </si>
  <si>
    <t>000767 CH equity</t>
  </si>
  <si>
    <t>600744 CH Equity</t>
  </si>
  <si>
    <t>600310 CH Equity</t>
  </si>
  <si>
    <t>XOM Equity</t>
  </si>
  <si>
    <t>AAPL Equity</t>
  </si>
  <si>
    <t>AWC AU Equity</t>
  </si>
  <si>
    <t>USO Equity</t>
  </si>
  <si>
    <t>XLE Equity</t>
  </si>
  <si>
    <t>HYG Equity</t>
  </si>
  <si>
    <t>.JGB30-20 Index</t>
  </si>
  <si>
    <t>.JGB20-15 Index</t>
  </si>
  <si>
    <t>.JGB40-20 Index</t>
  </si>
  <si>
    <t>HSCIEN Index</t>
  </si>
  <si>
    <t>AUO Equity</t>
  </si>
  <si>
    <t>.CL12/CL2 Index</t>
  </si>
  <si>
    <t>CSNA3 BZ Equity</t>
  </si>
  <si>
    <t>.JPSL10D2 Index</t>
  </si>
  <si>
    <t>.JPSL10D5 Index</t>
  </si>
  <si>
    <t>material cost</t>
  </si>
  <si>
    <t>3519 TT Equity</t>
  </si>
  <si>
    <t>MXEU0SE Index</t>
  </si>
  <si>
    <t>3d rtn</t>
  </si>
  <si>
    <t>3d mov zrtn</t>
  </si>
  <si>
    <t>TSLA Equity</t>
  </si>
  <si>
    <t>COP Equity</t>
  </si>
  <si>
    <t>OXY Equity</t>
  </si>
  <si>
    <t>APA Equity</t>
  </si>
  <si>
    <t>EOG Equity</t>
  </si>
  <si>
    <t>CVX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</si>
  <si>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</si>
  <si>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</si>
  <si>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</si>
  <si>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</si>
  <si>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</si>
  <si>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</si>
  <si>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</si>
  <si>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WPL AU Equity</t>
  </si>
  <si>
    <t>BAS GR Equity</t>
  </si>
  <si>
    <t>LKOH RM Equity</t>
  </si>
  <si>
    <t>SIBN RM Equity</t>
  </si>
  <si>
    <t>TATN RM Equity</t>
  </si>
  <si>
    <t>1605 JP Equity</t>
  </si>
  <si>
    <t>ROSN LI Equity</t>
  </si>
  <si>
    <t>.KSPMART Index</t>
  </si>
  <si>
    <t>1816 HK Equity</t>
  </si>
  <si>
    <t>MU Equity</t>
  </si>
  <si>
    <t>ISPPDR29 Index</t>
  </si>
  <si>
    <t>BESTEEL Index</t>
  </si>
  <si>
    <t>.BASEPREC Index</t>
  </si>
  <si>
    <t>TPELMH Index</t>
  </si>
  <si>
    <t>WHR Equity</t>
  </si>
  <si>
    <t>KLAC Equity</t>
  </si>
  <si>
    <t>AMAT Equity</t>
  </si>
  <si>
    <t>ASML Equity</t>
  </si>
  <si>
    <t>BSEV3 BZ Equity</t>
  </si>
  <si>
    <t>CZZ Equity</t>
  </si>
  <si>
    <t>SMTO3 BZ Equity</t>
  </si>
  <si>
    <t>PEIX Equity</t>
  </si>
  <si>
    <t>REX Equity</t>
  </si>
  <si>
    <t>VBK GR Equity</t>
  </si>
  <si>
    <t>EA TB Equity</t>
  </si>
  <si>
    <t>CE2 GR Equity</t>
  </si>
  <si>
    <t>REGI Equity</t>
  </si>
  <si>
    <t>GPRE Equity</t>
  </si>
  <si>
    <t>CRDE Equity</t>
  </si>
  <si>
    <t>AGRO Equity</t>
  </si>
  <si>
    <t>SMH Equity</t>
  </si>
  <si>
    <t>2317 TT Equity</t>
  </si>
  <si>
    <t>2354 TT Equity</t>
  </si>
  <si>
    <t>3008 TT Equity</t>
  </si>
  <si>
    <t>011070 KS Equity</t>
  </si>
  <si>
    <t>6770 JP Equity</t>
  </si>
  <si>
    <t>4938 TT Equity</t>
  </si>
  <si>
    <t>2308 TT Equity</t>
  </si>
  <si>
    <t>6981 JP Equity</t>
  </si>
  <si>
    <t>IGF Equity</t>
  </si>
  <si>
    <t>NKE Equity</t>
  </si>
  <si>
    <t>CNYJPY Curncy</t>
  </si>
  <si>
    <t>ADS GR Equity</t>
  </si>
  <si>
    <t>KER FP Equity</t>
  </si>
  <si>
    <t>081660 KS Equity</t>
  </si>
  <si>
    <t>TTMT IN Equity</t>
  </si>
  <si>
    <t>BMA AR Equity</t>
  </si>
  <si>
    <t>GGAL AR Equity</t>
  </si>
  <si>
    <t>SUPV AR Equity</t>
  </si>
  <si>
    <t>BBDC4 BZ Equity</t>
  </si>
  <si>
    <t>BBAS3 BZ Equity</t>
  </si>
  <si>
    <t>SANB11 BZ Equity</t>
  </si>
  <si>
    <t>ITUB4 BZ Equity</t>
  </si>
  <si>
    <t>BSAN CI Equity</t>
  </si>
  <si>
    <t>PFAVAL CB Equity</t>
  </si>
  <si>
    <t>PFBCOLO CB Equity</t>
  </si>
  <si>
    <t>SANMEXB MM Equity</t>
  </si>
  <si>
    <t>SBER RM Equity</t>
  </si>
  <si>
    <t>GARAN TI Equity</t>
  </si>
  <si>
    <t>HDFCB IN Equity</t>
  </si>
  <si>
    <t>ICICIBC IN Equity</t>
  </si>
  <si>
    <t>GGBR4 BZ Equity</t>
  </si>
  <si>
    <t>USIM5 BZ Equity</t>
  </si>
  <si>
    <t>VALE3 BZ Equity</t>
  </si>
  <si>
    <t>PESA AR Equity</t>
  </si>
  <si>
    <t>YPFD AR Equity</t>
  </si>
  <si>
    <t>PETR3 BZ Equity</t>
  </si>
  <si>
    <t>UGPA3 BZ Equity</t>
  </si>
  <si>
    <t>ECOPETL CB Equity</t>
  </si>
  <si>
    <t>MOL HB Equity</t>
  </si>
  <si>
    <t>SNGS RM Equity</t>
  </si>
  <si>
    <t>INDEXCF Index</t>
  </si>
  <si>
    <t>BUX Index</t>
  </si>
  <si>
    <t>COLCAP Index</t>
  </si>
  <si>
    <t>MERVAL Index</t>
  </si>
  <si>
    <t>SENSEX Index</t>
  </si>
  <si>
    <t>IPSA Index</t>
  </si>
  <si>
    <t>XU100 Index</t>
  </si>
  <si>
    <t>IBXXAJ67 Index</t>
  </si>
  <si>
    <t>IBXXAU65 Index</t>
  </si>
  <si>
    <t>.REBAR Index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</si>
</sst>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0_);[Red]\(0\)"/>
    <numFmt numFmtId="166" formatCode="0.0_);[Red]\(0.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589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11" fillId="0" borderId="0" applyFont="0" applyFill="0" applyBorder="0" applyAlignment="0" applyProtection="0"/>
  </cellStyleXfs>
  <cellXfs count="155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1" xfId="1" applyFont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/>
    <xf numFmtId="0" fontId="6" fillId="0" borderId="0" xfId="1" applyFont="1" applyFill="1" applyBorder="1"/>
    <xf numFmtId="2" fontId="6" fillId="0" borderId="0" xfId="1" applyNumberFormat="1" applyFont="1" applyFill="1" applyBorder="1"/>
    <xf numFmtId="2" fontId="0" fillId="0" borderId="0" xfId="0" applyNumberFormat="1"/>
    <xf numFmtId="0" fontId="7" fillId="0" borderId="0" xfId="0" applyFont="1" applyBorder="1" applyAlignment="1">
      <alignment vertical="center"/>
    </xf>
    <xf numFmtId="0" fontId="8" fillId="0" borderId="0" xfId="0" applyFont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9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8" fillId="0" borderId="0" xfId="0" applyFont="1"/>
    <xf numFmtId="2" fontId="3" fillId="0" borderId="0" xfId="1" applyNumberFormat="1" applyFont="1"/>
    <xf numFmtId="2" fontId="3" fillId="0" borderId="0" xfId="1" applyNumberFormat="1" applyFont="1" applyBorder="1"/>
    <xf numFmtId="2" fontId="8" fillId="0" borderId="0" xfId="0" applyNumberFormat="1" applyFont="1" applyBorder="1"/>
    <xf numFmtId="0" fontId="0" fillId="0" borderId="1" xfId="0" applyBorder="1"/>
    <xf numFmtId="0" fontId="8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7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13695" applyFont="1" applyFill="1"/>
    <xf numFmtId="0" fontId="3" fillId="0" borderId="1" xfId="13695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4" xfId="0" applyFont="1" applyBorder="1"/>
    <xf numFmtId="0" fontId="10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3" fillId="0" borderId="0" xfId="13695" applyFont="1" applyFill="1" applyBorder="1"/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164" fontId="0" fillId="0" borderId="0" xfId="0" applyNumberFormat="1" applyBorder="1"/>
    <xf numFmtId="10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14" fontId="0" fillId="0" borderId="9" xfId="0" applyNumberFormat="1" applyBorder="1"/>
    <xf numFmtId="10" fontId="0" fillId="0" borderId="0" xfId="0" applyNumberFormat="1" applyFill="1" applyBorder="1"/>
    <xf numFmtId="164" fontId="0" fillId="0" borderId="0" xfId="0" applyNumberFormat="1"/>
    <xf numFmtId="10" fontId="0" fillId="0" borderId="6" xfId="0" applyNumberFormat="1" applyBorder="1"/>
    <xf numFmtId="1" fontId="0" fillId="0" borderId="0" xfId="0" applyNumberFormat="1"/>
    <xf numFmtId="164" fontId="0" fillId="0" borderId="0" xfId="0" applyNumberFormat="1" applyAlignment="1">
      <alignment vertical="center"/>
    </xf>
    <xf numFmtId="0" fontId="15" fillId="0" borderId="0" xfId="0" applyFont="1" applyFill="1" applyBorder="1" applyAlignment="1"/>
    <xf numFmtId="164" fontId="14" fillId="0" borderId="0" xfId="0" applyNumberFormat="1" applyFont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5" xfId="0" applyNumberForma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4" fontId="0" fillId="0" borderId="8" xfId="0" applyNumberFormat="1" applyBorder="1"/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0" fillId="0" borderId="3" xfId="0" applyNumberFormat="1" applyBorder="1"/>
    <xf numFmtId="0" fontId="0" fillId="0" borderId="13" xfId="0" applyBorder="1"/>
    <xf numFmtId="0" fontId="0" fillId="0" borderId="14" xfId="0" applyBorder="1"/>
    <xf numFmtId="2" fontId="0" fillId="0" borderId="5" xfId="0" applyNumberFormat="1" applyBorder="1"/>
    <xf numFmtId="2" fontId="6" fillId="0" borderId="8" xfId="1" applyNumberFormat="1" applyFont="1" applyFill="1" applyBorder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1" xfId="1" applyNumberFormat="1" applyFont="1" applyFill="1" applyBorder="1"/>
    <xf numFmtId="2" fontId="6" fillId="0" borderId="12" xfId="1" applyNumberFormat="1" applyFont="1" applyFill="1" applyBorder="1"/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164" fontId="0" fillId="0" borderId="8" xfId="0" applyNumberFormat="1" applyFill="1" applyBorder="1"/>
    <xf numFmtId="0" fontId="5" fillId="0" borderId="9" xfId="0" applyFont="1" applyFill="1" applyBorder="1" applyAlignment="1">
      <alignment vertical="center"/>
    </xf>
    <xf numFmtId="164" fontId="0" fillId="0" borderId="10" xfId="0" applyNumberFormat="1" applyFill="1" applyBorder="1"/>
    <xf numFmtId="0" fontId="0" fillId="0" borderId="11" xfId="0" applyFill="1" applyBorder="1"/>
    <xf numFmtId="0" fontId="5" fillId="0" borderId="12" xfId="0" applyFont="1" applyFill="1" applyBorder="1" applyAlignment="1">
      <alignment vertical="center"/>
    </xf>
    <xf numFmtId="0" fontId="0" fillId="16" borderId="0" xfId="0" applyFill="1" applyBorder="1"/>
    <xf numFmtId="0" fontId="8" fillId="0" borderId="0" xfId="1" applyFont="1" applyFill="1" applyBorder="1"/>
    <xf numFmtId="0" fontId="8" fillId="0" borderId="0" xfId="0" applyFont="1" applyFill="1" applyBorder="1"/>
    <xf numFmtId="2" fontId="3" fillId="0" borderId="0" xfId="13695" applyNumberFormat="1" applyFont="1" applyBorder="1"/>
    <xf numFmtId="2" fontId="3" fillId="0" borderId="0" xfId="13695" applyNumberFormat="1" applyFon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/>
    <xf numFmtId="2" fontId="8" fillId="0" borderId="5" xfId="0" applyNumberFormat="1" applyFont="1" applyBorder="1"/>
    <xf numFmtId="2" fontId="8" fillId="0" borderId="6" xfId="0" applyNumberFormat="1" applyFont="1" applyBorder="1"/>
    <xf numFmtId="164" fontId="8" fillId="0" borderId="0" xfId="0" applyNumberFormat="1" applyFont="1" applyAlignment="1">
      <alignment vertical="center"/>
    </xf>
    <xf numFmtId="2" fontId="8" fillId="0" borderId="8" xfId="1" applyNumberFormat="1" applyFont="1" applyFill="1" applyBorder="1"/>
    <xf numFmtId="2" fontId="8" fillId="0" borderId="0" xfId="1" applyNumberFormat="1" applyFont="1" applyFill="1" applyBorder="1"/>
    <xf numFmtId="0" fontId="8" fillId="0" borderId="0" xfId="0" applyFont="1" applyAlignment="1">
      <alignment vertical="center"/>
    </xf>
    <xf numFmtId="0" fontId="16" fillId="0" borderId="0" xfId="0" applyFont="1" applyFill="1" applyBorder="1" applyAlignment="1"/>
    <xf numFmtId="164" fontId="16" fillId="0" borderId="0" xfId="0" applyNumberFormat="1" applyFont="1" applyAlignment="1">
      <alignment vertical="center"/>
    </xf>
    <xf numFmtId="2" fontId="8" fillId="0" borderId="10" xfId="1" applyNumberFormat="1" applyFont="1" applyFill="1" applyBorder="1"/>
    <xf numFmtId="2" fontId="8" fillId="0" borderId="11" xfId="1" applyNumberFormat="1" applyFont="1" applyFill="1" applyBorder="1"/>
    <xf numFmtId="164" fontId="8" fillId="0" borderId="5" xfId="0" applyNumberFormat="1" applyFont="1" applyBorder="1"/>
    <xf numFmtId="0" fontId="7" fillId="0" borderId="7" xfId="0" applyFont="1" applyBorder="1" applyAlignment="1">
      <alignment vertical="center"/>
    </xf>
    <xf numFmtId="164" fontId="8" fillId="0" borderId="8" xfId="0" applyNumberFormat="1" applyFont="1" applyBorder="1"/>
    <xf numFmtId="0" fontId="7" fillId="0" borderId="9" xfId="0" applyFont="1" applyBorder="1" applyAlignment="1">
      <alignment vertical="center"/>
    </xf>
    <xf numFmtId="2" fontId="8" fillId="0" borderId="7" xfId="0" applyNumberFormat="1" applyFont="1" applyBorder="1"/>
    <xf numFmtId="2" fontId="8" fillId="0" borderId="9" xfId="1" applyNumberFormat="1" applyFont="1" applyFill="1" applyBorder="1"/>
    <xf numFmtId="164" fontId="8" fillId="0" borderId="0" xfId="0" applyNumberFormat="1" applyFont="1"/>
    <xf numFmtId="2" fontId="8" fillId="0" borderId="12" xfId="1" applyNumberFormat="1" applyFont="1" applyFill="1" applyBorder="1"/>
    <xf numFmtId="2" fontId="8" fillId="0" borderId="0" xfId="0" applyNumberFormat="1" applyFont="1"/>
    <xf numFmtId="0" fontId="0" fillId="2" borderId="0" xfId="0" applyFill="1"/>
    <xf numFmtId="164" fontId="8" fillId="0" borderId="1" xfId="0" applyNumberFormat="1" applyFont="1" applyBorder="1"/>
    <xf numFmtId="0" fontId="17" fillId="0" borderId="6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0" xfId="0" applyFont="1" applyBorder="1"/>
    <xf numFmtId="0" fontId="17" fillId="0" borderId="0" xfId="0" applyFont="1" applyFill="1" applyBorder="1" applyAlignment="1">
      <alignment vertical="center"/>
    </xf>
    <xf numFmtId="0" fontId="7" fillId="17" borderId="0" xfId="0" applyFont="1" applyFill="1" applyBorder="1" applyAlignment="1">
      <alignment vertical="center"/>
    </xf>
    <xf numFmtId="0" fontId="8" fillId="17" borderId="0" xfId="0" applyFont="1" applyFill="1" applyBorder="1"/>
    <xf numFmtId="0" fontId="7" fillId="17" borderId="0" xfId="0" applyFont="1" applyFill="1" applyBorder="1" applyAlignment="1"/>
    <xf numFmtId="0" fontId="3" fillId="0" borderId="15" xfId="13695" applyFont="1" applyFill="1" applyBorder="1"/>
    <xf numFmtId="165" fontId="8" fillId="0" borderId="1" xfId="0" applyNumberFormat="1" applyFont="1" applyFill="1" applyBorder="1"/>
    <xf numFmtId="165" fontId="0" fillId="0" borderId="0" xfId="0" applyNumberFormat="1"/>
    <xf numFmtId="1" fontId="0" fillId="0" borderId="1" xfId="0" applyNumberFormat="1" applyFill="1" applyBorder="1"/>
    <xf numFmtId="166" fontId="0" fillId="0" borderId="0" xfId="0" applyNumberFormat="1"/>
    <xf numFmtId="164" fontId="8" fillId="0" borderId="0" xfId="0" applyNumberFormat="1" applyFont="1" applyFill="1" applyBorder="1"/>
  </cellXfs>
  <cellStyles count="49589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81"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-1.7431509999999999</v>
        <stp/>
        <stp>##V3_BDPV12</stp>
        <stp>BRALUMC Index</stp>
        <stp>chg pct 5d</stp>
        <stp>[factors.xlsx]oil!R22C1</stp>
        <tr r="A22" s="30"/>
      </tp>
      <tp>
        <v>-1.2545839999999999</v>
        <stp/>
        <stp>##V3_BDPV12</stp>
        <stp>NLR Equity</stp>
        <stp>chg pct 5d</stp>
        <stp>[factors.xlsx]oil!R18C1</stp>
        <tr r="A18" s="30"/>
      </tp>
      <tp>
        <v>2.7526549999999999</v>
        <stp/>
        <stp>##V3_BDPV12</stp>
        <stp>TWSE Index</stp>
        <stp>chg pct 5d</stp>
        <stp>[factors.xlsx]factor!R4C16</stp>
        <tr r="P4" s="1"/>
      </tp>
      <tp>
        <v>2.7526549999999999</v>
        <stp/>
        <stp>##V3_BDPV12</stp>
        <stp>TWSE Index</stp>
        <stp>chg pct 5d</stp>
        <stp>[factors.xlsx]factor!R8C12</stp>
        <tr r="L8" s="1"/>
      </tp>
      <tp>
        <v>-1.3900000000000001</v>
        <stp/>
        <stp>##V3_BDPV12</stp>
        <stp>KWGGBE Index</stp>
        <stp>chg pct 5d</stp>
        <stp>[factors.xlsx]oil!R26C1</stp>
        <tr r="A26" s="30"/>
      </tp>
      <tp t="s">
        <v>Electronics</v>
        <stp/>
        <stp>##V3_BDPV12</stp>
        <stp>6841 JP Equity</stp>
        <stp>industry group</stp>
        <stp>[factors.xlsx]Equity Universe!R5C20</stp>
        <tr r="T5" s="5"/>
      </tp>
      <tp>
        <v>0.23300000000000001</v>
        <stp/>
        <stp>##V3_BDPV12</stp>
        <stp>GVSK3MON Index</stp>
        <stp>chg pct 5d</stp>
        <stp>[factors.xlsx]factor!R12C14</stp>
        <tr r="N12" s="1"/>
      </tp>
      <tp t="s">
        <v>DOLLAR INDEX SPOT</v>
        <stp/>
        <stp>##V3_BDPV12</stp>
        <stp>DXY Index</stp>
        <stp>short name</stp>
        <stp>[factors.xlsx]kr_bond!R11C3</stp>
        <tr r="C11" s="33"/>
      </tp>
      <tp t="s">
        <v>BASF SE</v>
        <stp/>
        <stp>##V3_BDPV12</stp>
        <stp>BAS GR Equity</stp>
        <stp>short_name</stp>
        <stp>[factors.xlsx]oil!R47C3</stp>
        <tr r="C47" s="30"/>
      </tp>
      <tp t="s">
        <v>US and JP Govt Spread</v>
        <stp/>
        <stp>##V3_BDPV12</stp>
        <stp>.GOVTUSJP Index</stp>
        <stp>short name</stp>
        <stp>[factors.xlsx]jp_bond!R17C3</stp>
        <tr r="C17" s="18"/>
      </tp>
      <tp t="s">
        <v>Machinery-Diversified</v>
        <stp/>
        <stp>##V3_BDPV12</stp>
        <stp>6954 JP Equity</stp>
        <stp>industry group</stp>
        <stp>[factors.xlsx]Equity Universe!R4C20</stp>
        <tr r="T4" s="5"/>
      </tp>
      <tp t="s">
        <v>TOKUYAMA CORP</v>
        <stp/>
        <stp>##V3_BDPV12</stp>
        <stp>4043 JP Equity</stp>
        <stp>short name</stp>
        <stp>[factors.xlsx]solar!R29C3</stp>
        <tr r="C29" s="12"/>
      </tp>
      <tp t="s">
        <v>BHP BILLITON LTD</v>
        <stp/>
        <stp>##V3_BDPV12</stp>
        <stp>BHP AU Equity</stp>
        <stp>short name</stp>
        <stp>[factors.xlsx]coal!R22C3</stp>
        <tr r="C22" s="6"/>
      </tp>
      <tp>
        <v>-3.2244380000000001</v>
        <stp/>
        <stp>##V3_BDPV12</stp>
        <stp>BLT LN Equity</stp>
        <stp>chg pct 5d</stp>
        <stp>[factors.xlsx]oil!R45C1</stp>
        <tr r="A45" s="30"/>
      </tp>
      <tp t="s">
        <v>DOLLAR INDEX SPOT</v>
        <stp/>
        <stp>##V3_BDPV12</stp>
        <stp>DXY Index</stp>
        <stp>short name</stp>
        <stp>[factors.xlsx]jp_bond!R10C3</stp>
        <tr r="C10" s="18"/>
      </tp>
      <tp t="s">
        <v>BI MEA Steel Prod Val</v>
        <stp/>
        <stp>##V3_BDPV12</stp>
        <stp>BRPBMEAS Index</stp>
        <stp>short_name</stp>
        <stp>[factors.xlsx]steel!R34C3</stp>
        <tr r="C34" s="4"/>
      </tp>
      <tp t="s">
        <v>NOMURA-NF REAL E</v>
        <stp/>
        <stp>##V3_BDPV12</stp>
        <stp>1633 JP Equity</stp>
        <stp>short_name</stp>
        <stp>[factors.xlsx]shipping!R27C3</stp>
        <tr r="C27" s="2"/>
      </tp>
      <tp>
        <v>-2.0809250000000001</v>
        <stp/>
        <stp>##V3_BDPV12</stp>
        <stp>BDIY Index</stp>
        <stp>chg pct 5d</stp>
        <stp>[factors.xlsx]shipping!R38C1</stp>
        <tr r="A38" s="2"/>
      </tp>
      <tp t="s">
        <v>Electronics</v>
        <stp/>
        <stp>##V3_BDPV12</stp>
        <stp>6861 JP Equity</stp>
        <stp>industry group</stp>
        <stp>[factors.xlsx]Equity Universe!R2C20</stp>
        <tr r="T2" s="5"/>
      </tp>
      <tp t="s">
        <v>Bond Indices Spread</v>
        <stp/>
        <stp>##V3_BDPV12</stp>
        <stp>.BOND_SPR Index</stp>
        <stp>short name</stp>
        <stp>[factors.xlsx]jp_bond!R26C3</stp>
        <tr r="C26" s="18"/>
      </tp>
      <tp>
        <v>1.7783</v>
        <stp/>
        <stp>##V3_BDPV12</stp>
        <stp>USGG10YR Index</stp>
        <stp>chg pct 5d</stp>
        <stp>[factors.xlsx]factor!R16C14</stp>
        <tr r="N16" s="1"/>
      </tp>
      <tp t="s">
        <v>POWERSHARES DB B</v>
        <stp/>
        <stp>##V3_BDPV12</stp>
        <stp>DBB Equity</stp>
        <stp>short_name</stp>
        <stp>[factors.xlsx]oil!R19C3</stp>
        <tr r="C19" s="30"/>
      </tp>
      <tp t="s">
        <v>Rebar Spread bet LME SFE May17</v>
        <stp/>
        <stp>##V3_BDPV12</stp>
        <stp>.REBAR Index</stp>
        <stp>short_name</stp>
        <stp>[factors.xlsx]steel!R21C3</stp>
        <tr r="C21" s="4"/>
      </tp>
      <tp>
        <v>0.4428704</v>
        <stp/>
        <stp>##V3_BDPV12</stp>
        <stp>JCI Index</stp>
        <stp>chg pct 5d</stp>
        <stp>[factors.xlsx]factor!R11C16</stp>
        <tr r="P11" s="1"/>
      </tp>
      <tp>
        <v>-2.1276600000000001</v>
        <stp/>
        <stp>##V3_BDPV12</stp>
        <stp>BIDY Index</stp>
        <stp>chg pct 5d</stp>
        <stp>[factors.xlsx]shipping!R39C1</stp>
        <tr r="A39" s="2"/>
      </tp>
      <tp t="s">
        <v>Hand/Machine Tools</v>
        <stp/>
        <stp>##V3_BDPV12</stp>
        <stp>6273 JP Equity</stp>
        <stp>industry group</stp>
        <stp>[factors.xlsx]Equity Universe!R3C20</stp>
        <tr r="T3" s="5"/>
      </tp>
      <tp t="s">
        <v>Metal Fabricate/Hardware</v>
        <stp/>
        <stp>##V3_BDPV12</stp>
        <stp>6471 JP Equity</stp>
        <stp>industry group</stp>
        <stp>[factors.xlsx]Equity Universe!R8C20</stp>
        <tr r="T8" s="5"/>
      </tp>
      <tp t="s">
        <v>EXXON MOBIL CORP</v>
        <stp/>
        <stp>##V3_BDPV12</stp>
        <stp>XOM Equity</stp>
        <stp>short_name</stp>
        <stp>[factors.xlsx]oil!R37C3</stp>
        <tr r="C37" s="30"/>
      </tp>
      <tp>
        <v>-0.3</v>
        <stp/>
        <stp>##V3_BDPV12</stp>
        <stp>SOLRASSM Index</stp>
        <stp>chg pct 5d</stp>
        <stp>[factors.xlsx]factor!R26C12</stp>
        <tr r="L26" s="1"/>
      </tp>
      <tp>
        <v>1.340883</v>
        <stp/>
        <stp>##V3_BDPV12</stp>
        <stp>.USSLOP Index</stp>
        <stp>chg pct 5d</stp>
        <stp>[factors.xlsx]oil!R23C1</stp>
        <tr r="A23" s="30"/>
      </tp>
      <tp t="s">
        <v>USD-KRW X-RATE</v>
        <stp/>
        <stp>##V3_BDPV12</stp>
        <stp>USDKRW Curncy</stp>
        <stp>short_name</stp>
        <stp>[factors.xlsx]utility!R9C3</stp>
        <tr r="C9" s="3"/>
      </tp>
      <tp t="s">
        <v>CNY onshore/offshore</v>
        <stp/>
        <stp>##V3_BDPV12</stp>
        <stp>.CNY/CNH Index</stp>
        <stp>short name</stp>
        <stp>[factors.xlsx]jp_bond!R11C3</stp>
        <tr r="C11" s="18"/>
      </tp>
      <tp t="s">
        <v>Electronics</v>
        <stp/>
        <stp>##V3_BDPV12</stp>
        <stp>6506 JP Equity</stp>
        <stp>industry group</stp>
        <stp>[factors.xlsx]Equity Universe!R6C20</stp>
        <tr r="T6" s="5"/>
      </tp>
      <tp t="s">
        <v>SK HYNIX INC</v>
        <stp/>
        <stp>##V3_BDPV12</stp>
        <stp>000660 KS Equity</stp>
        <stp>short name</stp>
        <stp>[factors.xlsx]kr_bond!R21C3</stp>
        <tr r="C21" s="33"/>
      </tp>
      <tp>
        <v>-3.727201</v>
        <stp/>
        <stp>##V3_BDPV12</stp>
        <stp>BSL AU Equity</stp>
        <stp>chg pct 5d</stp>
        <stp>[factors.xlsx]factor!R28C6</stp>
        <tr r="F28" s="1"/>
      </tp>
      <tp t="s">
        <v>USD-CNY X-RATE</v>
        <stp/>
        <stp>##V3_BDPV12</stp>
        <stp>USDCNY Curncy</stp>
        <stp>short name</stp>
        <stp>[factors.xlsx]kr_bond!R8C3</stp>
        <tr r="C8" s="33"/>
      </tp>
      <tp>
        <v>-6.7116930000000004</v>
        <stp/>
        <stp>##V3_BDPV12</stp>
        <stp>BHP AU Equity</stp>
        <stp>chg pct 5d</stp>
        <stp>[factors.xlsx]factor!R29C6</stp>
        <tr r="F29" s="1"/>
      </tp>
      <tp t="s">
        <v>Aerospace/Defense</v>
        <stp/>
        <stp>##V3_BDPV12</stp>
        <stp>7013 JP Equity</stp>
        <stp>industry group</stp>
        <stp>[factors.xlsx]Equity Universe!R9C20</stp>
        <tr r="T9" s="5"/>
      </tp>
      <tp t="s">
        <v>LG UPLUS CORP</v>
        <stp/>
        <stp>##V3_BDPV12</stp>
        <stp>032640 KS Equity</stp>
        <stp>short name</stp>
        <stp>[factors.xlsx]kr_bond!R22C3</stp>
        <tr r="C22" s="33"/>
      </tp>
      <tp>
        <v>-5.8804629999999998</v>
        <stp/>
        <stp>##V3_BDPV12</stp>
        <stp>WPL AU Equity</stp>
        <stp>chg pct 5d</stp>
        <stp>[factors.xlsx]oil!R46C1</stp>
        <tr r="A46" s="30"/>
      </tp>
      <tp>
        <v>0</v>
        <stp/>
        <stp>##V3_BDPV12</stp>
        <stp>SOLRAMUC Index</stp>
        <stp>chg pct 5d</stp>
        <stp>[factors.xlsx]factor!R27C12</stp>
        <tr r="L27" s="1"/>
      </tp>
      <tp t="s">
        <v>UNITED STATES OI</v>
        <stp/>
        <stp>##V3_BDPV12</stp>
        <stp>USO Equity</stp>
        <stp>short_name</stp>
        <stp>[factors.xlsx]oil!R13C3</stp>
        <tr r="C13" s="30"/>
      </tp>
      <tp>
        <v>0</v>
        <stp/>
        <stp>##V3_BDPV12</stp>
        <stp>SOLRAMUL Index</stp>
        <stp>chg pct 5d</stp>
        <stp>[factors.xlsx]factor!R25C12</stp>
        <tr r="L25" s="1"/>
      </tp>
      <tp t="s">
        <v>CNY onshore/offshore</v>
        <stp/>
        <stp>##V3_BDPV12</stp>
        <stp>.CNY/CNH Index</stp>
        <stp>short name</stp>
        <stp>[factors.xlsx]kr_bond!R12C3</stp>
        <tr r="C12" s="33"/>
      </tp>
      <tp t="s">
        <v>korean marine trans</v>
        <stp/>
        <stp>##V3_BDPV12</stp>
        <stp>.KSPMART Index</stp>
        <stp>short name</stp>
        <stp>[factors.xlsx]kr_bond!R23C3</stp>
        <tr r="C23" s="33"/>
      </tp>
      <tp>
        <v>-0.39920159999999999</v>
        <stp/>
        <stp>##V3_BDPV12</stp>
        <stp>OXY Equity</stp>
        <stp>chg pct 5d</stp>
        <stp>[factors.xlsx]oil!R34C1</stp>
        <tr r="A34" s="30"/>
      </tp>
      <tp t="s">
        <v>USD-CNY X-RATE</v>
        <stp/>
        <stp>##V3_BDPV12</stp>
        <stp>USDCNY Curncy</stp>
        <stp>short name</stp>
        <stp>[factors.xlsx]jp_bond!R8C3</stp>
        <tr r="C8" s="18"/>
      </tp>
      <tp t="s">
        <v>INNOLUX</v>
        <stp/>
        <stp>##V3_BDPV12</stp>
        <stp>3481 TT Equity</stp>
        <stp>short name</stp>
        <stp>[factors.xlsx]electronics!R2C9</stp>
        <tr r="I2" s="15"/>
      </tp>
      <tp t="s">
        <v>CN Qnhngd ThermCoal 5500NAR Pr</v>
        <stp/>
        <stp>##V3_BDPV12</stp>
        <stp>COASQI55 Index</stp>
        <stp>short name</stp>
        <stp>[factors.xlsx]coal!R21C3</stp>
        <tr r="C21" s="6"/>
      </tp>
      <tp t="s">
        <v>AU OPTRONICS</v>
        <stp/>
        <stp>##V3_BDPV12</stp>
        <stp>2409 TT Equity</stp>
        <stp>short name</stp>
        <stp>[factors.xlsx]electronics!R2C8</stp>
        <tr r="H2" s="15"/>
      </tp>
      <tp>
        <v>-1.083032</v>
        <stp/>
        <stp>##V3_BDPV12</stp>
        <stp>ENI IM Equity</stp>
        <stp>chg pct 5d</stp>
        <stp>[factors.xlsx]oil!R42C1</stp>
        <tr r="A42" s="30"/>
      </tp>
      <tp t="s">
        <v>USD-EUR X-RATE</v>
        <stp/>
        <stp>##V3_BDPV12</stp>
        <stp>USDEUR Curncy</stp>
        <stp>short name</stp>
        <stp>[factors.xlsx]bank_em!R6C3</stp>
        <tr r="C6" s="39"/>
      </tp>
      <tp t="s">
        <v>RIO TINTO PLC</v>
        <stp/>
        <stp>##V3_BDPV12</stp>
        <stp>RIO LN Equity</stp>
        <stp>short_name</stp>
        <stp>[factors.xlsx]steel!R26C3</stp>
        <tr r="C26" s="4"/>
      </tp>
      <tp t="s">
        <v>Japan 10yr - 2yr</v>
        <stp/>
        <stp>##V3_BDPV12</stp>
        <stp>.JPSL10D2 Index</stp>
        <stp>short name</stp>
        <stp>[factors.xlsx]jp_bond!R15C3</stp>
        <tr r="C15" s="18"/>
      </tp>
      <tp>
        <v>-7.186858</v>
        <stp/>
        <stp>##V3_BDPV12</stp>
        <stp>FMG AU Equity</stp>
        <stp>chg pct 5d</stp>
        <stp>[factors.xlsx]factor!R30C6</stp>
        <tr r="F30" s="1"/>
      </tp>
      <tp>
        <v>-6.7116930000000004</v>
        <stp/>
        <stp>##V3_BDPV12</stp>
        <stp>BHP AU Equity</stp>
        <stp>chg pct 5d</stp>
        <stp>[factors.xlsx]factor!R24C8</stp>
        <tr r="H24" s="1"/>
      </tp>
      <tp>
        <v>0.31830000000000003</v>
        <stp/>
        <stp>##V3_BDPV12</stp>
        <stp>USDAUD Curncy</stp>
        <stp>chg pct 5d</stp>
        <stp>[factors.xlsx]factor!R13C6</stp>
        <tr r="F13" s="1"/>
      </tp>
      <tp>
        <v>0.31830000000000003</v>
        <stp/>
        <stp>##V3_BDPV12</stp>
        <stp>USDAUD Curncy</stp>
        <stp>chg pct 5d</stp>
        <stp>[factors.xlsx]factor!R13C4</stp>
        <tr r="D13" s="1"/>
      </tp>
      <tp>
        <v>0.31830000000000003</v>
        <stp/>
        <stp>##V3_BDPV12</stp>
        <stp>USDAUD Curncy</stp>
        <stp>chg pct 5d</stp>
        <stp>[factors.xlsx]factor!R13C2</stp>
        <tr r="B13" s="1"/>
      </tp>
      <tp t="s">
        <v>US-China hot rolled spread</v>
        <stp/>
        <stp>##V3_BDPV12</stp>
        <stp>.HOT_ROLL Index</stp>
        <stp>short_name</stp>
        <stp>[factors.xlsx]steel!R19C3</stp>
        <tr r="C19" s="4"/>
      </tp>
      <tp>
        <v>-0.1895</v>
        <stp/>
        <stp>##V3_BDPV12</stp>
        <stp>USDEUR Curncy</stp>
        <stp>chg pct 5d</stp>
        <stp>[factors.xlsx]factor!R13C8</stp>
        <tr r="H13" s="1"/>
      </tp>
      <tp>
        <v>-0.68123020000000001</v>
        <stp/>
        <stp>##V3_BDPV12</stp>
        <stp>BISTORGP Index</stp>
        <stp>chg pct 5d</stp>
        <stp>[factors.xlsx]factor!R13C10</stp>
        <tr r="J13" s="1"/>
      </tp>
      <tp t="s">
        <v>EOG RESOURCES</v>
        <stp/>
        <stp>##V3_BDPV12</stp>
        <stp>EOG Equity</stp>
        <stp>short_name</stp>
        <stp>[factors.xlsx]oil!R36C3</stp>
        <tr r="C36" s="30"/>
      </tp>
      <tp>
        <v>-2.7875800000000002</v>
        <stp/>
        <stp>##V3_BDPV12</stp>
        <stp>HSCIEN Index</stp>
        <stp>chg pct 5d</stp>
        <stp>[factors.xlsx]shipping!R30C1</stp>
        <tr r="A30" s="2"/>
      </tp>
      <tp t="s">
        <v>JPM EMCI Live Spot</v>
        <stp/>
        <stp>##V3_BDPV12</stp>
        <stp>FXJPEMCS Index</stp>
        <stp>short_name</stp>
        <stp>[factors.xlsx]steel!R13C3</stp>
        <tr r="C13" s="4"/>
      </tp>
      <tp t="s">
        <v>BI AP Dev Steel Prod Val</v>
        <stp/>
        <stp>##V3_BDPV12</stp>
        <stp>BRPBADSE Index</stp>
        <stp>short_name</stp>
        <stp>[factors.xlsx]steel!R33C3</stp>
        <tr r="C33" s="4"/>
      </tp>
      <tp t="s">
        <v>USD-AUD X-RATE</v>
        <stp/>
        <stp>##V3_BDPV12</stp>
        <stp>USDAUD Curncy</stp>
        <stp>short name</stp>
        <stp>[factors.xlsx]bank_em!R7C3</stp>
        <tr r="C7" s="39"/>
      </tp>
      <tp t="s">
        <v>Industrial Automat/Robot</v>
        <stp/>
        <stp>##V3_BDPV12</stp>
        <stp>6954 JP Equity</stp>
        <stp>issuer industry</stp>
        <stp>[factors.xlsx]Equity Universe!R4C19</stp>
        <tr r="S4" s="5"/>
      </tp>
      <tp>
        <v>-1.034786</v>
        <stp/>
        <stp>##V3_BDPV12</stp>
        <stp>COP Equity</stp>
        <stp>chg pct 5d</stp>
        <stp>[factors.xlsx]oil!R33C1</stp>
        <tr r="A33" s="30"/>
      </tp>
      <tp>
        <v>-0.36</v>
        <stp/>
        <stp>##V3_BDPV12</stp>
        <stp>ADXY Index</stp>
        <stp>chg pct 5d</stp>
        <stp>[factors.xlsx]shipping!R13C1</stp>
        <tr r="A13" s="2"/>
      </tp>
      <tp t="s">
        <v>camera index</v>
        <stp/>
        <stp>##V3_BDPV12</stp>
        <stp>.CAMERA Index</stp>
        <stp>short_name</stp>
        <stp>[factors.xlsx]electronics!R23C2</stp>
        <tr r="B23" s="15"/>
      </tp>
      <tp t="s">
        <v>Shanghai Shipping Exchange  Ch</v>
        <stp/>
        <stp>##V3_BDPV12</stp>
        <stp>SHSPCBCF Index</stp>
        <stp>short_name</stp>
        <stp>[factors.xlsx]shipping!R34C3</stp>
        <tr r="C34" s="2"/>
      </tp>
      <tp>
        <v>-1.0967</v>
        <stp/>
        <stp>##V3_BDPV12</stp>
        <stp>USDKRW Curncy</stp>
        <stp>chg pct 5d</stp>
        <stp>[factors.xlsx]factor!R15C6</stp>
        <tr r="F15" s="1"/>
      </tp>
      <tp>
        <v>-1.0967</v>
        <stp/>
        <stp>##V3_BDPV12</stp>
        <stp>USDKRW Curncy</stp>
        <stp>chg pct 5d</stp>
        <stp>[factors.xlsx]factor!R15C4</stp>
        <tr r="D15" s="1"/>
      </tp>
      <tp>
        <v>-1.0967</v>
        <stp/>
        <stp>##V3_BDPV12</stp>
        <stp>USDKRW Curncy</stp>
        <stp>chg pct 5d</stp>
        <stp>[factors.xlsx]factor!R15C2</stp>
        <tr r="B15" s="1"/>
      </tp>
      <tp>
        <v>-0.1895</v>
        <stp/>
        <stp>##V3_BDPV12</stp>
        <stp>USDEUR Curncy</stp>
        <stp>chg pct 5d</stp>
        <stp>[factors.xlsx]factor!R12C6</stp>
        <tr r="F12" s="1"/>
      </tp>
      <tp>
        <v>-0.1895</v>
        <stp/>
        <stp>##V3_BDPV12</stp>
        <stp>USDEUR Curncy</stp>
        <stp>chg pct 5d</stp>
        <stp>[factors.xlsx]factor!R12C4</stp>
        <tr r="D12" s="1"/>
      </tp>
      <tp>
        <v>-0.1895</v>
        <stp/>
        <stp>##V3_BDPV12</stp>
        <stp>USDEUR Curncy</stp>
        <stp>chg pct 5d</stp>
        <stp>[factors.xlsx]factor!R12C2</stp>
        <tr r="B12" s="1"/>
      </tp>
      <tp t="s">
        <v>USD-JPY X-RATE</v>
        <stp/>
        <stp>##V3_BDPV12</stp>
        <stp>USDJPY Curncy</stp>
        <stp>short_name</stp>
        <stp>[factors.xlsx]utility!R5C3</stp>
        <tr r="C5" s="3"/>
      </tp>
      <tp t="s">
        <v>BHP BILLITON LTD</v>
        <stp/>
        <stp>##V3_BDPV12</stp>
        <stp>BHP AU Equity</stp>
        <stp>short_name</stp>
        <stp>[factors.xlsx]steel!R24C3</stp>
        <tr r="C24" s="4"/>
      </tp>
      <tp t="s">
        <v>USD-TWD X-RATE</v>
        <stp/>
        <stp>##V3_BDPV12</stp>
        <stp>USDTWD Curncy</stp>
        <stp>short name</stp>
        <stp>[factors.xlsx]solar!R10C3</stp>
        <tr r="C10" s="12"/>
      </tp>
      <tp>
        <v>-1.9793620000000001</v>
        <stp/>
        <stp>##V3_BDPV12</stp>
        <stp>CVX Equity</stp>
        <stp>chg pct 5d</stp>
        <stp>[factors.xlsx]oil!R38C1</stp>
        <tr r="A38" s="30"/>
      </tp>
      <tp t="s">
        <v>BP PLC</v>
        <stp/>
        <stp>##V3_BDPV12</stp>
        <stp>BP/ LN Equity</stp>
        <stp>short_name</stp>
        <stp>[factors.xlsx]oil!R41C3</stp>
        <tr r="C41" s="30"/>
      </tp>
      <tp>
        <v>-4.0826609999999999</v>
        <stp/>
        <stp>##V3_BDPV12</stp>
        <stp>DQ Equity</stp>
        <stp>chg pct 5d</stp>
        <stp>[factors.xlsx]factor!R39C12</stp>
        <tr r="L39" s="1"/>
      </tp>
      <tp>
        <v>-1.0967</v>
        <stp/>
        <stp>##V3_BDPV12</stp>
        <stp>USDKRW Curncy</stp>
        <stp>chg pct 5d</stp>
        <stp>[factors.xlsx]factor!R16C8</stp>
        <tr r="H16" s="1"/>
      </tp>
      <tp t="s">
        <v>China 10yr - 2yr</v>
        <stp/>
        <stp>##V3_BDPV12</stp>
        <stp>.CNSLOP Index</stp>
        <stp>short_name</stp>
        <stp>[factors.xlsx]oil!R28C3</stp>
        <tr r="C28" s="30"/>
      </tp>
      <tp t="s">
        <v>TOPIX IRON &amp; STEEL INDEX</v>
        <stp/>
        <stp>##V3_BDPV12</stp>
        <stp>TPIRON Index</stp>
        <stp>short_name</stp>
        <stp>[factors.xlsx]steel!R35C3</stp>
        <tr r="C35" s="4"/>
      </tp>
      <tp t="s">
        <v>Electronic Compo-Misc</v>
        <stp/>
        <stp>##V3_BDPV12</stp>
        <stp>6506 JP Equity</stp>
        <stp>issuer industry</stp>
        <stp>[factors.xlsx]Equity Universe!R6C19</stp>
        <tr r="S6" s="5"/>
      </tp>
      <tp t="s">
        <v>FORTESCUE METALS</v>
        <stp/>
        <stp>##V3_BDPV12</stp>
        <stp>FMG AU Equity</stp>
        <stp>short_name</stp>
        <stp>[factors.xlsx]steel!R25C3</stp>
        <tr r="C25" s="4"/>
      </tp>
      <tp>
        <v>-0.79320749999999995</v>
        <stp/>
        <stp>##V3_BDPV12</stp>
        <stp>FP FP Equity</stp>
        <stp>chg pct 5d</stp>
        <stp>[factors.xlsx]oil!R39C1</stp>
        <tr r="A39" s="30"/>
      </tp>
      <tp t="s">
        <v>jgbs10-jgbs5</v>
        <stp/>
        <stp>##V3_BDPV12</stp>
        <stp>.JPSL10D5 Index</stp>
        <stp>short name</stp>
        <stp>[factors.xlsx]jp_bond!R16C3</stp>
        <tr r="C16" s="18"/>
      </tp>
      <tp t="s">
        <v>Japan 10yr - 2yr</v>
        <stp/>
        <stp>##V3_BDPV12</stp>
        <stp>.JPSL10D2 Index</stp>
        <stp>short name</stp>
        <stp>[factors.xlsx]kr_bond!R16C3</stp>
        <tr r="C16" s="33"/>
      </tp>
      <tp t="s">
        <v>CNY onshore/offshore</v>
        <stp/>
        <stp>##V3_BDPV12</stp>
        <stp>.CNY/CNH Index</stp>
        <stp>short_name</stp>
        <stp>[factors.xlsx]shipping!R11C3</stp>
        <tr r="C11" s="2"/>
      </tp>
      <tp t="s">
        <v>Cross Mediterranean</v>
        <stp/>
        <stp>##V3_BDPV12</stp>
        <stp>D08WMDMD Index</stp>
        <stp>short_name</stp>
        <stp>[factors.xlsx]shipping!R33C3</stp>
        <tr r="C33" s="2"/>
      </tp>
      <tp t="s">
        <v>MSCI World/Leisure Eq&amp;Pr</v>
        <stp/>
        <stp>##V3_BDPV12</stp>
        <stp>MXWO0LE Index</stp>
        <stp>short_name</stp>
        <stp>[factors.xlsx]electronics!R24C2</stp>
        <tr r="B24" s="15"/>
      </tp>
      <tp t="s">
        <v>#N/A N/A</v>
        <stp/>
        <stp>##V3_BDPV12</stp>
        <stp>BXCIIQTL Index</stp>
        <stp>chg pct 5d</stp>
        <stp>[factors.xlsx]factor!R38C16</stp>
        <tr r="P38" s="1"/>
      </tp>
      <tp>
        <v>0.17</v>
        <stp/>
        <stp>##V3_BDPV12</stp>
        <stp>GCNY10YR Index</stp>
        <stp>chg pct 5d</stp>
        <stp>[factors.xlsx]factor!R19C14</stp>
        <tr r="N19" s="1"/>
      </tp>
      <tp t="s">
        <v>#N/A N/A</v>
        <stp/>
        <stp>##V3_BDPV12</stp>
        <stp>CCCYTOTQ Index</stp>
        <stp>chg pct 5d</stp>
        <stp>[factors.xlsx]factor!R29C12</stp>
        <tr r="L29" s="1"/>
      </tp>
      <tp>
        <v>-0.94</v>
        <stp/>
        <stp>##V3_BDPV12</stp>
        <stp>GIND10YR Index</stp>
        <stp>chg pct 5d</stp>
        <stp>[factors.xlsx]factor!R22C14</stp>
        <tr r="N22" s="1"/>
      </tp>
      <tp t="s">
        <v>BI GL Solar AllShare Cmp</v>
        <stp/>
        <stp>##V3_BDPV12</stp>
        <stp>BRSOLAV Index</stp>
        <stp>name</stp>
        <stp>[factors.xlsx]solar!R25C3</stp>
        <tr r="C25" s="12"/>
      </tp>
      <tp>
        <v>1.2838290000000001</v>
        <stp/>
        <stp>##V3_BDPV12</stp>
        <stp>NKY Index</stp>
        <stp>chg pct 5d</stp>
        <stp>[factors.xlsx]factor!R2C10</stp>
        <tr r="J2" s="1"/>
      </tp>
      <tp t="s">
        <v>CNY onshore/offshore</v>
        <stp/>
        <stp>##V3_BDPV12</stp>
        <stp>.CNY/CNH Index</stp>
        <stp>short_name</stp>
        <stp>[factors.xlsx]steel!R14C3</stp>
        <tr r="C14" s="4"/>
      </tp>
      <tp t="s">
        <v>BE500 STEEL INDEX</v>
        <stp/>
        <stp>##V3_BDPV12</stp>
        <stp>BESTEEL Index</stp>
        <stp>short_name</stp>
        <stp>[factors.xlsx]steel!R32C3</stp>
        <tr r="C32" s="4"/>
      </tp>
      <tp t="s">
        <v>Electronic Measur Instr</v>
        <stp/>
        <stp>##V3_BDPV12</stp>
        <stp>6861 JP Equity</stp>
        <stp>issuer industry</stp>
        <stp>[factors.xlsx]Equity Universe!R2C19</stp>
        <tr r="S2" s="5"/>
      </tp>
      <tp t="s">
        <v>Electronic Measur Instr</v>
        <stp/>
        <stp>##V3_BDPV12</stp>
        <stp>6841 JP Equity</stp>
        <stp>issuer industry</stp>
        <stp>[factors.xlsx]Equity Universe!R5C19</stp>
        <tr r="S5" s="5"/>
      </tp>
      <tp t="s">
        <v>Metal Processors&amp;Fabrica</v>
        <stp/>
        <stp>##V3_BDPV12</stp>
        <stp>6471 JP Equity</stp>
        <stp>issuer industry</stp>
        <stp>[factors.xlsx]Equity Universe!R8C19</stp>
        <tr r="S8" s="5"/>
      </tp>
      <tp t="s">
        <v>Mach Tools&amp;Rel Products</v>
        <stp/>
        <stp>##V3_BDPV12</stp>
        <stp>6481 JP Equity</stp>
        <stp>issuer industry</stp>
        <stp>[factors.xlsx]Equity Universe!R7C19</stp>
        <tr r="S7" s="5"/>
      </tp>
      <tp t="s">
        <v>USD-EUR X-RATE</v>
        <stp/>
        <stp>##V3_BDPV12</stp>
        <stp>USDEUR Curncy</stp>
        <stp>short_name</stp>
        <stp>[factors.xlsx]utility!R6C3</stp>
        <tr r="C6" s="3"/>
      </tp>
      <tp t="s">
        <v>Hand/Machine Tools</v>
        <stp/>
        <stp>##V3_BDPV12</stp>
        <stp>6481 JP Equity</stp>
        <stp>industry group</stp>
        <stp>[factors.xlsx]Equity Universe!R7C20</stp>
        <tr r="T7" s="5"/>
      </tp>
      <tp>
        <v>-0.39500000000000002</v>
        <stp/>
        <stp>##V3_BDPV12</stp>
        <stp>USDJPY Curncy</stp>
        <stp>chg pct 5d</stp>
        <stp>[factors.xlsx]factor!R12C8</stp>
        <tr r="H12" s="1"/>
      </tp>
      <tp t="s">
        <v>ISHARES IBOXX HI</v>
        <stp/>
        <stp>##V3_BDPV12</stp>
        <stp>HYG Equity</stp>
        <stp>short_name</stp>
        <stp>[factors.xlsx]oil!R32C3</stp>
        <tr r="C32" s="30"/>
      </tp>
      <tp t="s">
        <v>USD-AUD X-RATE</v>
        <stp/>
        <stp>##V3_BDPV12</stp>
        <stp>USDAUD Curncy</stp>
        <stp>short_name</stp>
        <stp>[factors.xlsx]utility!R7C3</stp>
        <tr r="C7" s="3"/>
      </tp>
      <tp t="s">
        <v>STATOIL ASA</v>
        <stp/>
        <stp>##V3_BDPV12</stp>
        <stp>STL NO Equity</stp>
        <stp>short_name</stp>
        <stp>[factors.xlsx]oil!R43C3</stp>
        <tr r="C43" s="30"/>
      </tp>
      <tp t="s">
        <v>BLUESCOPE STEEL</v>
        <stp/>
        <stp>##V3_BDPV12</stp>
        <stp>BSL AU Equity</stp>
        <stp>short_name</stp>
        <stp>[factors.xlsx]steel!R23C3</stp>
        <tr r="C23" s="4"/>
      </tp>
      <tp t="s">
        <v>Korea 10yr minus 2yr</v>
        <stp/>
        <stp>##V3_BDPV12</stp>
        <stp>.KRSLOP Index</stp>
        <stp>short_name</stp>
        <stp>[factors.xlsx]oil!R27C3</stp>
        <tr r="C27" s="30"/>
      </tp>
      <tp t="s">
        <v>BI CH Coal Op Val</v>
        <stp/>
        <stp>##V3_BDPV12</stp>
        <stp>BICOALAP Index</stp>
        <stp>short_name</stp>
        <stp>[factors.xlsx]shipping!R29C3</stp>
        <tr r="C29" s="2"/>
      </tp>
      <tp t="s">
        <v>BI GL Tankers Top</v>
        <stp/>
        <stp>##V3_BDPV12</stp>
        <stp>BITANKGT Index</stp>
        <stp>short_name</stp>
        <stp>[factors.xlsx]shipping!R23C3</stp>
        <tr r="C23" s="2"/>
      </tp>
      <tp t="s">
        <v>Bond Indices Spread</v>
        <stp/>
        <stp>##V3_BDPV12</stp>
        <stp>.BOND_SPR Index</stp>
        <stp>short name</stp>
        <stp>[factors.xlsx]kr_bond!R19C3</stp>
        <tr r="C19" s="33"/>
      </tp>
      <tp>
        <v>-0.70073070000000004</v>
        <stp/>
        <stp>##V3_BDPV12</stp>
        <stp>HSI Index</stp>
        <stp>chg pct 5d</stp>
        <stp>[factors.xlsx]factor!R2C12</stp>
        <tr r="L2" s="1"/>
      </tp>
      <tp>
        <v>-0.70073070000000004</v>
        <stp/>
        <stp>##V3_BDPV12</stp>
        <stp>HSI Index</stp>
        <stp>chg pct 5d</stp>
        <stp>[factors.xlsx]factor!R3C16</stp>
        <tr r="P3" s="1"/>
      </tp>
      <tp t="s">
        <v>SPDR-ENERGY SEL</v>
        <stp/>
        <stp>##V3_BDPV12</stp>
        <stp>XLE Equity</stp>
        <stp>short_name</stp>
        <stp>[factors.xlsx]oil!R31C3</stp>
        <tr r="C31" s="30"/>
      </tp>
      <tp t="s">
        <v>APACHE CORP</v>
        <stp/>
        <stp>##V3_BDPV12</stp>
        <stp>APA Equity</stp>
        <stp>short_name</stp>
        <stp>[factors.xlsx]oil!R35C3</stp>
        <tr r="C35" s="30"/>
      </tp>
      <tp t="s">
        <v>AP Dollar Index</v>
        <stp/>
        <stp>##V3_BDPV12</stp>
        <stp>ADXY Index</stp>
        <stp>short_name</stp>
        <stp>[factors.xlsx]oil!R9C3</stp>
        <tr r="C9" s="30"/>
      </tp>
      <tp t="s">
        <v>USD-JPY X-RATE</v>
        <stp/>
        <stp>##V3_BDPV12</stp>
        <stp>USDJPY Curncy</stp>
        <stp>short name</stp>
        <stp>[factors.xlsx]bank_em!R5C3</stp>
        <tr r="C5" s="39"/>
      </tp>
      <tp t="s">
        <v>BI CH Steel Produce Val</v>
        <stp/>
        <stp>##V3_BDPV12</stp>
        <stp>BRPBCHSE Index</stp>
        <stp>short_name</stp>
        <stp>[factors.xlsx]steel!R36C3</stp>
        <tr r="C36" s="4"/>
      </tp>
      <tp t="s">
        <v>Aerospace/Defense-Equip</v>
        <stp/>
        <stp>##V3_BDPV12</stp>
        <stp>7013 JP Equity</stp>
        <stp>issuer industry</stp>
        <stp>[factors.xlsx]Equity Universe!R9C19</stp>
        <tr r="S9" s="5"/>
      </tp>
      <tp t="s">
        <v>Machinery-Electrical</v>
        <stp/>
        <stp>##V3_BDPV12</stp>
        <stp>6273 JP Equity</stp>
        <stp>issuer industry</stp>
        <stp>[factors.xlsx]Equity Universe!R3C19</stp>
        <tr r="S3" s="5"/>
      </tp>
      <tp>
        <v>-0.57150000000000001</v>
        <stp/>
        <stp>##V3_BDPV12</stp>
        <stp>USDTWD Curncy</stp>
        <stp>chg pct 5d</stp>
        <stp>[factors.xlsx]factor!R17C8</stp>
        <tr r="H17" s="1"/>
      </tp>
      <tp t="s">
        <v>BASEPREC</v>
        <stp/>
        <stp>##V3_BDPV12</stp>
        <stp>.BASEPREC Index</stp>
        <stp>short_name</stp>
        <stp>[factors.xlsx]steel!R37C3</stp>
        <tr r="C37" s="4"/>
      </tp>
      <tp t="s">
        <v>BI GL Container Ship Cmp</v>
        <stp/>
        <stp>##V3_BDPV12</stp>
        <stp>BICTSHGC Index</stp>
        <stp>short_name</stp>
        <stp>[factors.xlsx]shipping!R22C3</stp>
        <tr r="C22" s="2"/>
      </tp>
      <tp>
        <v>-2.121</v>
        <stp/>
        <stp>##V3_BDPV12</stp>
        <stp>DABUSEPU Index</stp>
        <stp>chg pct 5d</stp>
        <stp>[factors.xlsx]factor!R16C10</stp>
        <tr r="J16" s="1"/>
      </tp>
      <tp t="s">
        <v>Generic 1st 'TRC' Future</v>
        <stp/>
        <stp>##V3_BDPV12</stp>
        <stp>TRC1 Comdty</stp>
        <stp>short_name</stp>
        <stp>[factors.xlsx]utility!R18C3</stp>
        <tr r="C18" s="3"/>
      </tp>
      <tp>
        <v>0.47304299999999999</v>
        <stp/>
        <stp>##V3_BDPV12</stp>
        <stp>MXEU Index</stp>
        <stp>chg pct 5d</stp>
        <stp>[factors.xlsx]factor!R7C16</stp>
        <tr r="P7" s="1"/>
      </tp>
      <tp>
        <v>0.47304299999999999</v>
        <stp/>
        <stp>##V3_BDPV12</stp>
        <stp>MXEU Index</stp>
        <stp>chg pct 5d</stp>
        <stp>[factors.xlsx]factor!R9C12</stp>
        <tr r="L9" s="1"/>
      </tp>
      <tp>
        <v>-0.57150000000000001</v>
        <stp/>
        <stp>##V3_BDPV12</stp>
        <stp>USDTWD Curncy</stp>
        <stp>chg pct 5d</stp>
        <stp>[factors.xlsx]factor!R16C6</stp>
        <tr r="F16" s="1"/>
      </tp>
      <tp>
        <v>-0.57150000000000001</v>
        <stp/>
        <stp>##V3_BDPV12</stp>
        <stp>USDTWD Curncy</stp>
        <stp>chg pct 5d</stp>
        <stp>[factors.xlsx]factor!R16C4</stp>
        <tr r="D16" s="1"/>
      </tp>
      <tp>
        <v>-0.57150000000000001</v>
        <stp/>
        <stp>##V3_BDPV12</stp>
        <stp>USDTWD Curncy</stp>
        <stp>chg pct 5d</stp>
        <stp>[factors.xlsx]factor!R16C2</stp>
        <tr r="B16" s="1"/>
      </tp>
      <tp>
        <v>0.31830000000000003</v>
        <stp/>
        <stp>##V3_BDPV12</stp>
        <stp>USDAUD Curncy</stp>
        <stp>chg pct 5d</stp>
        <stp>[factors.xlsx]factor!R14C8</stp>
        <tr r="H14" s="1"/>
      </tp>
      <tp>
        <v>-0.39500000000000002</v>
        <stp/>
        <stp>##V3_BDPV12</stp>
        <stp>USDJPY Curncy</stp>
        <stp>chg pct 5d</stp>
        <stp>[factors.xlsx]factor!R11C6</stp>
        <tr r="F11" s="1"/>
      </tp>
      <tp>
        <v>-0.39500000000000002</v>
        <stp/>
        <stp>##V3_BDPV12</stp>
        <stp>USDJPY Curncy</stp>
        <stp>chg pct 5d</stp>
        <stp>[factors.xlsx]factor!R11C4</stp>
        <tr r="D11" s="1"/>
      </tp>
      <tp>
        <v>-0.39500000000000002</v>
        <stp/>
        <stp>##V3_BDPV12</stp>
        <stp>USDJPY Curncy</stp>
        <stp>chg pct 5d</stp>
        <stp>[factors.xlsx]factor!R11C2</stp>
        <tr r="B11" s="1"/>
      </tp>
      <tp>
        <v>0.16</v>
        <stp/>
        <stp>##V3_BDPV12</stp>
        <stp>SHFAALUD Index</stp>
        <stp>chg pct 5d</stp>
        <stp>[factors.xlsx]factor!R22C16</stp>
        <tr r="P22" s="1"/>
      </tp>
      <tp t="s">
        <v>USD-AUD X-RATE</v>
        <stp/>
        <stp>##V3_BDPV12</stp>
        <stp>USDAUD Curncy</stp>
        <stp>short name</stp>
        <stp>[factors.xlsx]coal!R7C3</stp>
        <tr r="C7" s="6"/>
      </tp>
      <tp t="s">
        <v>GLOBAL X URANIUM</v>
        <stp/>
        <stp>##V3_BDPV12</stp>
        <stp>URA Equity</stp>
        <stp>short_name</stp>
        <stp>[factors.xlsx]oil!R17C3</stp>
        <tr r="C17" s="30"/>
      </tp>
      <tp t="s">
        <v>USD-KRW X-RATE</v>
        <stp/>
        <stp>##V3_BDPV12</stp>
        <stp>USDKRW Curncy</stp>
        <stp>short_name</stp>
        <stp>[factors.xlsx]steel!R9C3</stp>
        <tr r="C9" s="4"/>
      </tp>
      <tp>
        <v>-9.4749700000000006E-2</v>
        <stp/>
        <stp>##V3_BDPV12</stp>
        <stp>SPX Index</stp>
        <stp>chg pct 5d</stp>
        <stp>[factors.xlsx]factor!R11C12</stp>
        <tr r="L11" s="1"/>
      </tp>
      <tp t="s">
        <v>USD-EUR X-RATE</v>
        <stp/>
        <stp>##V3_BDPV12</stp>
        <stp>USDEUR Curncy</stp>
        <stp>short name</stp>
        <stp>[factors.xlsx]kr_bond!R6C3</stp>
        <tr r="C6" s="33"/>
      </tp>
      <tp t="s">
        <v>USD-TWD X-RATE</v>
        <stp/>
        <stp>##V3_BDPV12</stp>
        <stp>USDTWD Curncy</stp>
        <stp>short name</stp>
        <stp>[factors.xlsx]coal!R10C3</stp>
        <tr r="C10" s="6"/>
      </tp>
      <tp>
        <v>-0.76763740000000003</v>
        <stp/>
        <stp>##V3_BDPV12</stp>
        <stp>XOM Equity</stp>
        <stp>chg pct 5d</stp>
        <stp>[factors.xlsx]oil!R37C1</stp>
        <tr r="A37" s="30"/>
      </tp>
      <tp t="s">
        <v>BI GL Marine Ship Cmp</v>
        <stp/>
        <stp>##V3_BDPV12</stp>
        <stp>BISHIPGC Index</stp>
        <stp>short_name</stp>
        <stp>[factors.xlsx]shipping!R20C3</stp>
        <tr r="C20" s="2"/>
      </tp>
      <tp>
        <v>-3.8981699999999999</v>
        <stp/>
        <stp>##V3_BDPV12</stp>
        <stp>RIO LN Equity</stp>
        <stp>chg pct 5d</stp>
        <stp>[factors.xlsx]factor!R31C6</stp>
        <tr r="F31" s="1"/>
      </tp>
      <tp t="s">
        <v>USD-JPY X-RATE</v>
        <stp/>
        <stp>##V3_BDPV12</stp>
        <stp>USDJPY Curncy</stp>
        <stp>short name</stp>
        <stp>[factors.xlsx]coal!R5C3</stp>
        <tr r="C5" s="6"/>
      </tp>
      <tp t="s">
        <v>USD-CNY X-RATE</v>
        <stp/>
        <stp>##V3_BDPV12</stp>
        <stp>USDCNY Curncy</stp>
        <stp>short_name</stp>
        <stp>[factors.xlsx]steel!R8C3</stp>
        <tr r="C8" s="4"/>
      </tp>
      <tp t="s">
        <v>USD-AUD X-RATE</v>
        <stp/>
        <stp>##V3_BDPV12</stp>
        <stp>USDAUD Curncy</stp>
        <stp>short name</stp>
        <stp>[factors.xlsx]kr_bond!R7C3</stp>
        <tr r="C7" s="33"/>
      </tp>
      <tp t="s">
        <v>Japan Consumer D/S</v>
        <stp/>
        <stp>##V3_BDPV12</stp>
        <stp>.JPCD/CS Index</stp>
        <stp>short name</stp>
        <stp>[factors.xlsx]jp_bond!R27C3</stp>
        <tr r="C27" s="18"/>
      </tp>
      <tp t="s">
        <v>ARCELORMITTAL</v>
        <stp/>
        <stp>##V3_BDPV12</stp>
        <stp>MT NA Equity</stp>
        <stp>short_name</stp>
        <stp>[factors.xlsx]steel!R22C3</stp>
        <tr r="C22" s="4"/>
      </tp>
      <tp>
        <v>2.141467</v>
        <stp/>
        <stp>##V3_BDPV12</stp>
        <stp>DBB Equity</stp>
        <stp>chg pct 5d</stp>
        <stp>[factors.xlsx]oil!R19C1</stp>
        <tr r="A19" s="30"/>
      </tp>
      <tp>
        <v>1.243269</v>
        <stp/>
        <stp>##V3_BDPV12</stp>
        <stp>TPX Index</stp>
        <stp>chg pct 5d</stp>
        <stp>[factors.xlsx]factor!R6C12</stp>
        <tr r="L6" s="1"/>
      </tp>
      <tp>
        <v>1.243269</v>
        <stp/>
        <stp>##V3_BDPV12</stp>
        <stp>TPX Index</stp>
        <stp>chg pct 5d</stp>
        <stp>[factors.xlsx]factor!R2C16</stp>
        <tr r="P2" s="1"/>
      </tp>
      <tp t="s">
        <v>BI GL Steel Produ Cmp</v>
        <stp/>
        <stp>##V3_BDPV12</stp>
        <stp>BRSTPRDV Index</stp>
        <stp>short_name</stp>
        <stp>[factors.xlsx]steel!R29C3</stp>
        <tr r="C29" s="4"/>
      </tp>
      <tp t="s">
        <v>JPY-KRW X-RATE</v>
        <stp/>
        <stp>##V3_BDPV12</stp>
        <stp>JPYKRW Curncy</stp>
        <stp>short name</stp>
        <stp>[factors.xlsx]display!R8C3</stp>
        <tr r="C8" s="10"/>
      </tp>
      <tp t="s">
        <v>USD-EUR X-RATE</v>
        <stp/>
        <stp>##V3_BDPV12</stp>
        <stp>USDEUR Curncy</stp>
        <stp>short name</stp>
        <stp>[factors.xlsx]jp_bond!R6C3</stp>
        <tr r="C6" s="18"/>
      </tp>
      <tp t="s">
        <v>BHP BILLITON PLC</v>
        <stp/>
        <stp>##V3_BDPV12</stp>
        <stp>BLT LN Equity</stp>
        <stp>short_name</stp>
        <stp>[factors.xlsx]oil!R45C3</stp>
        <tr r="C45" s="30"/>
      </tp>
      <tp t="s">
        <v>USD-KRW X-RATE</v>
        <stp/>
        <stp>##V3_BDPV12</stp>
        <stp>USDKRW Curncy</stp>
        <stp>short name</stp>
        <stp>[factors.xlsx]coal!R9C3</stp>
        <tr r="C9" s="6"/>
      </tp>
      <tp t="s">
        <v>#N/A N/A</v>
        <stp/>
        <stp>##V3_BDPV12</stp>
        <stp>WIMBIMCN Index</stp>
        <stp>chg pct 5d</stp>
        <stp>[factors.xlsx]factor!R37C16</stp>
        <tr r="P37" s="1"/>
      </tp>
      <tp>
        <v>-0.62455819999999995</v>
        <stp/>
        <stp>##V3_BDPV12</stp>
        <stp>BAS GR Equity</stp>
        <stp>chg pct 5d</stp>
        <stp>[factors.xlsx]oil!R47C1</stp>
        <tr r="A47" s="30"/>
      </tp>
      <tp>
        <v>-0.4426078</v>
        <stp/>
        <stp>##V3_BDPV12</stp>
        <stp>BIGSEMIC Index</stp>
        <stp>chg pct 5d</stp>
        <stp>[factors.xlsx]factor!R17C10</stp>
        <tr r="J17" s="1"/>
      </tp>
      <tp t="s">
        <v>#N/A N/A</v>
        <stp/>
        <stp>##V3_BDPV12</stp>
        <stp>BXCIIQMY Index</stp>
        <stp>chg pct 5d</stp>
        <stp>[factors.xlsx]factor!R39C16</stp>
        <tr r="P39" s="1"/>
      </tp>
      <tp t="s">
        <v>South Korea Infl Breakeven</v>
        <stp/>
        <stp>##V3_BDPV12</stp>
        <stp>KWGGBE Index</stp>
        <stp>short_name</stp>
        <stp>[factors.xlsx]oil!R26C3</stp>
        <tr r="C26" s="30"/>
      </tp>
      <tp t="s">
        <v>USD-AUD X-RATE</v>
        <stp/>
        <stp>##V3_BDPV12</stp>
        <stp>USDAUD Curncy</stp>
        <stp>short name</stp>
        <stp>[factors.xlsx]jp_bond!R7C3</stp>
        <tr r="C7" s="18"/>
      </tp>
      <tp>
        <v>-0.36</v>
        <stp/>
        <stp>##V3_BDPV12</stp>
        <stp>ADXY Index</stp>
        <stp>chg pct 5d</stp>
        <stp>[factors.xlsx]factor!R7C18</stp>
        <tr r="R7" s="1"/>
      </tp>
      <tp t="s">
        <v>62% Import Fine Ore in USD</v>
        <stp/>
        <stp>##V3_BDPV12</stp>
        <stp>ISIX62IU Index</stp>
        <stp>short_name</stp>
        <stp>[factors.xlsx]shipping!R35C3</stp>
        <tr r="C35" s="2"/>
      </tp>
      <tp t="s">
        <v>BI GL Aluminum Cmp</v>
        <stp/>
        <stp>##V3_BDPV12</stp>
        <stp>BRALUMC Index</stp>
        <stp>short_name</stp>
        <stp>[factors.xlsx]oil!R22C3</stp>
        <tr r="C22" s="30"/>
      </tp>
      <tp t="s">
        <v>VANECK VECTORS U</v>
        <stp/>
        <stp>##V3_BDPV12</stp>
        <stp>NLR Equity</stp>
        <stp>short_name</stp>
        <stp>[factors.xlsx]oil!R18C3</stp>
        <tr r="C18" s="30"/>
      </tp>
      <tp>
        <v>9.3075500000000009</v>
        <stp/>
        <stp>##V3_BDPV12</stp>
        <stp>.USINFL10 Index</stp>
        <stp>chg pct 5d</stp>
        <stp>[factors.xlsx]factor!R5C14</stp>
        <tr r="N5" s="1"/>
      </tp>
      <tp t="s">
        <v>ENI SPA</v>
        <stp/>
        <stp>##V3_BDPV12</stp>
        <stp>ENI IM Equity</stp>
        <stp>short_name</stp>
        <stp>[factors.xlsx]oil!R42C3</stp>
        <tr r="C42" s="30"/>
      </tp>
      <tp t="s">
        <v>USD-JPY X-RATE</v>
        <stp/>
        <stp>##V3_BDPV12</stp>
        <stp>USDJPY Curncy</stp>
        <stp>short name</stp>
        <stp>[factors.xlsx]jp_bond!R5C3</stp>
        <tr r="C5" s="18"/>
      </tp>
      <tp>
        <v>-1.9919249999999999</v>
        <stp/>
        <stp>##V3_BDPV12</stp>
        <stp>MT NA Equity</stp>
        <stp>chg pct 5d</stp>
        <stp>[factors.xlsx]factor!R27C6</stp>
        <tr r="F27" s="1"/>
      </tp>
      <tp>
        <v>-0.4027</v>
        <stp/>
        <stp>##V3_BDPV12</stp>
        <stp>USDCNY Curncy</stp>
        <stp>chg pct 5d</stp>
        <stp>[factors.xlsx]factor!R14C6</stp>
        <tr r="F14" s="1"/>
      </tp>
      <tp>
        <v>-0.4027</v>
        <stp/>
        <stp>##V3_BDPV12</stp>
        <stp>USDCNY Curncy</stp>
        <stp>chg pct 5d</stp>
        <stp>[factors.xlsx]factor!R14C4</stp>
        <tr r="D14" s="1"/>
      </tp>
      <tp>
        <v>-0.4027</v>
        <stp/>
        <stp>##V3_BDPV12</stp>
        <stp>USDCNY Curncy</stp>
        <stp>chg pct 5d</stp>
        <stp>[factors.xlsx]factor!R14C2</stp>
        <tr r="B14" s="1"/>
      </tp>
      <tp t="s">
        <v>USGGBE10-USGGBE05</v>
        <stp/>
        <stp>##V3_BDPV12</stp>
        <stp>.USBESLOP Index</stp>
        <stp>short name</stp>
        <stp>[factors.xlsx]kr_bond!R13C3</stp>
        <tr r="C13" s="33"/>
      </tp>
      <tp t="s">
        <v>USD-KRW X-RATE</v>
        <stp/>
        <stp>##V3_BDPV12</stp>
        <stp>USDKRW Curncy</stp>
        <stp>short name</stp>
        <stp>[factors.xlsx]solar!R9C3</stp>
        <tr r="C9" s="12"/>
      </tp>
      <tp>
        <v>0.37569419999999998</v>
        <stp/>
        <stp>##V3_BDPV12</stp>
        <stp>BRDVENLV Index</stp>
        <stp>chg pct 5d</stp>
        <stp>[factors.xlsx]factor!R11C10</stp>
        <tr r="J11" s="1"/>
      </tp>
      <tp t="s">
        <v>OCCIDENTAL PETE</v>
        <stp/>
        <stp>##V3_BDPV12</stp>
        <stp>OXY Equity</stp>
        <stp>short_name</stp>
        <stp>[factors.xlsx]oil!R34C3</stp>
        <tr r="C34" s="30"/>
      </tp>
      <tp>
        <v>6.0744230000000003</v>
        <stp/>
        <stp>##V3_BDPV12</stp>
        <stp>.USBESLOP Index</stp>
        <stp>chg pct 5d</stp>
        <stp>[factors.xlsx]factor!R2C14</stp>
        <tr r="N2" s="1"/>
      </tp>
      <tp t="s">
        <v>#N/A N/A</v>
        <stp/>
        <stp>##V3_BDPV12</stp>
        <stp>.GLCOMPUT Index</stp>
        <stp>chg pct 5d</stp>
        <stp>[factors.xlsx]factor!R14C10</stp>
        <tr r="J14" s="1"/>
      </tp>
      <tp>
        <v>-0.4027</v>
        <stp/>
        <stp>##V3_BDPV12</stp>
        <stp>USDCNY Curncy</stp>
        <stp>chg pct 5d</stp>
        <stp>[factors.xlsx]factor!R15C8</stp>
        <tr r="H15" s="1"/>
      </tp>
      <tp t="s">
        <v>USGGBE10-USGGBE05</v>
        <stp/>
        <stp>##V3_BDPV12</stp>
        <stp>.USBESLOP Index</stp>
        <stp>short name</stp>
        <stp>[factors.xlsx]jp_bond!R12C3</stp>
        <tr r="C12" s="18"/>
      </tp>
      <tp>
        <v>-1.5329999999999999</v>
        <stp/>
        <stp>##V3_BDPV12</stp>
        <stp>FXJPEMCS Index</stp>
        <stp>chg pct 5d</stp>
        <stp>[factors.xlsx]factor!R20C12</stp>
        <tr r="L20" s="1"/>
      </tp>
      <tp t="s">
        <v>USD-JPY X-RATE</v>
        <stp/>
        <stp>##V3_BDPV12</stp>
        <stp>USDJPY Curncy</stp>
        <stp>short name</stp>
        <stp>[factors.xlsx]sugar!R8C3</stp>
        <tr r="C8" s="36"/>
      </tp>
      <tp t="s">
        <v>USD-CNY X-RATE</v>
        <stp/>
        <stp>##V3_BDPV12</stp>
        <stp>USDCNY Curncy</stp>
        <stp>short name</stp>
        <stp>[factors.xlsx]solar!R8C3</stp>
        <tr r="C8" s="12"/>
      </tp>
      <tp t="s">
        <v>WOODSIDE PETRO</v>
        <stp/>
        <stp>##V3_BDPV12</stp>
        <stp>WPL AU Equity</stp>
        <stp>short_name</stp>
        <stp>[factors.xlsx]oil!R46C3</stp>
        <tr r="C46" s="30"/>
      </tp>
      <tp>
        <v>-1.2265509999999999</v>
        <stp/>
        <stp>##V3_BDPV12</stp>
        <stp>EEM Equity</stp>
        <stp>chg pct 5d</stp>
        <stp>[factors.xlsx]factor!R5C8</stp>
        <tr r="H5" s="1"/>
      </tp>
      <tp>
        <v>-5.6338030000000003</v>
        <stp/>
        <stp>##V3_BDPV12</stp>
        <stp>USO Equity</stp>
        <stp>chg pct 5d</stp>
        <stp>[factors.xlsx]oil!R13C1</stp>
        <tr r="A13" s="30"/>
      </tp>
      <tp t="s">
        <v>USD-JPY X-RATE</v>
        <stp/>
        <stp>##V3_BDPV12</stp>
        <stp>USDJPY Curncy</stp>
        <stp>short name</stp>
        <stp>[factors.xlsx]kr_bond!R5C3</stp>
        <tr r="C5" s="33"/>
      </tp>
      <tp t="s">
        <v>#N/A N/A</v>
        <stp/>
        <stp>##V3_BDPV12</stp>
        <stp>BXCIIQIN Index</stp>
        <stp>chg pct 5d</stp>
        <stp>[factors.xlsx]factor!R41C16</stp>
        <tr r="P41" s="1"/>
      </tp>
      <tp>
        <v>-9.4749700000000006E-2</v>
        <stp/>
        <stp>##V3_BDPV12</stp>
        <stp>SPX Index</stp>
        <stp>chg pct 5d</stp>
        <stp>[factors.xlsx]factor!R6C16</stp>
        <tr r="P6" s="1"/>
      </tp>
      <tp>
        <v>0.22745679999999999</v>
        <stp/>
        <stp>##V3_BDPV12</stp>
        <stp>.OILRATIO Index</stp>
        <stp>chg pct 5d</stp>
        <stp>[factors.xlsx]factor!R8C14</stp>
        <tr r="N8" s="1"/>
      </tp>
      <tp>
        <v>6.3411540000000001E-4</v>
        <stp/>
        <stp>##V3_BDPV12</stp>
        <stp>SET Index</stp>
        <stp>chg pct 5d</stp>
        <stp>[factors.xlsx]factor!R8C16</stp>
        <tr r="P8" s="1"/>
      </tp>
      <tp>
        <v>-1.2490000000000001</v>
        <stp/>
        <stp>##V3_BDPV12</stp>
        <stp>GVSK10YR Index</stp>
        <stp>chg pct 5d</stp>
        <stp>[factors.xlsx]factor!R18C14</stp>
        <tr r="N18" s="1"/>
      </tp>
      <tp>
        <v>1.614547</v>
        <stp/>
        <stp>##V3_BDPV12</stp>
        <stp>.JPINFL10 Index</stp>
        <stp>chg pct 5d</stp>
        <stp>[factors.xlsx]factor!R4C14</stp>
        <tr r="N4" s="1"/>
      </tp>
      <tp>
        <v>-1.2265509999999999</v>
        <stp/>
        <stp>##V3_BDPV12</stp>
        <stp>EEM Equity</stp>
        <stp>chg pct 5d</stp>
        <stp>[factors.xlsx]factor!R4C2</stp>
        <tr r="B4" s="1"/>
      </tp>
      <tp>
        <v>-1.2265509999999999</v>
        <stp/>
        <stp>##V3_BDPV12</stp>
        <stp>EEM Equity</stp>
        <stp>chg pct 5d</stp>
        <stp>[factors.xlsx]factor!R4C4</stp>
        <tr r="D4" s="1"/>
      </tp>
      <tp>
        <v>-1.2265509999999999</v>
        <stp/>
        <stp>##V3_BDPV12</stp>
        <stp>EEM Equity</stp>
        <stp>chg pct 5d</stp>
        <stp>[factors.xlsx]factor!R4C6</stp>
        <tr r="F4" s="1"/>
      </tp>
      <tp t="s">
        <v>US 10YR - US 2YR</v>
        <stp/>
        <stp>##V3_BDPV12</stp>
        <stp>.USSLOP Index</stp>
        <stp>short_name</stp>
        <stp>[factors.xlsx]oil!R23C3</stp>
        <tr r="C23" s="30"/>
      </tp>
      <tp>
        <v>-3.348554</v>
        <stp/>
        <stp>##V3_BDPV12</stp>
        <stp>KOL US Equity</stp>
        <stp>chg pct 5d</stp>
        <stp>[factors.xlsx]factor!R26C8</stp>
        <tr r="H26" s="1"/>
      </tp>
      <tp t="s">
        <v>Brent/WTI Ratio</v>
        <stp/>
        <stp>##V3_BDPV12</stp>
        <stp>.OILRATIO Index</stp>
        <stp>short name</stp>
        <stp>[factors.xlsx]jp_bond!R28C3</stp>
        <tr r="C28" s="18"/>
      </tp>
      <tp>
        <v>4.799677</v>
        <stp/>
        <stp>##V3_BDPV12</stp>
        <stp>.GOVTUSJP Index</stp>
        <stp>chg pct 5d</stp>
        <stp>[factors.xlsx]factor!R6C14</stp>
        <tr r="N6" s="1"/>
      </tp>
      <tp>
        <v>0.62410071345095297</v>
        <stp/>
        <stp>##V3_BDPV12</stp>
        <stp>DXY Index</stp>
        <stp>chg pct 5d</stp>
        <stp>[factors.xlsx]factor!R18C12</stp>
        <tr r="L18" s="1"/>
      </tp>
      <tp t="s">
        <v>USD-KRW X-RATE</v>
        <stp/>
        <stp>##V3_BDPV12</stp>
        <stp>USDKRW Curncy</stp>
        <stp>short name</stp>
        <stp>[factors.xlsx]kr_bond!R9C3</stp>
        <tr r="C9" s="33"/>
      </tp>
      <tp>
        <v>1.0179130000000001</v>
        <stp/>
        <stp>##V3_BDPV12</stp>
        <stp>HSAHP Index</stp>
        <stp>chg pct 5d</stp>
        <stp>[factors.xlsx]shipping!R37C1</stp>
        <tr r="A37" s="2"/>
      </tp>
      <tp t="s">
        <v>TOSHIBA CORP</v>
        <stp/>
        <stp>##V3_BDPV12</stp>
        <stp>6502 JP Equity</stp>
        <stp>short name</stp>
        <stp>[factors.xlsx]electronics!R2C6</stp>
        <tr r="F2" s="15"/>
      </tp>
      <tp t="s">
        <v>BI EU Steel Prod Cmp</v>
        <stp/>
        <stp>##V3_BDPV12</stp>
        <stp>BRPBESE Index</stp>
        <stp>short_name</stp>
        <stp>[factors.xlsx]shipping!R28C3</stp>
        <tr r="C28" s="2"/>
      </tp>
      <tp t="s">
        <v>TOTAL SA</v>
        <stp/>
        <stp>##V3_BDPV12</stp>
        <stp>FP FP Equity</stp>
        <stp>short_name</stp>
        <stp>[factors.xlsx]oil!R39C3</stp>
        <tr r="C39" s="30"/>
      </tp>
      <tp t="s">
        <v>USD-EUR X-RATE</v>
        <stp/>
        <stp>##V3_BDPV12</stp>
        <stp>USDEUR Curncy</stp>
        <stp>short name</stp>
        <stp>[factors.xlsx]coal!R6C3</stp>
        <tr r="C6" s="6"/>
      </tp>
      <tp t="s">
        <v>USD-JPY X-RATE</v>
        <stp/>
        <stp>##V3_BDPV12</stp>
        <stp>USDJPY Curncy</stp>
        <stp>short name</stp>
        <stp>[factors.xlsx]solar!R5C3</stp>
        <tr r="C5" s="12"/>
      </tp>
      <tp t="s">
        <v>USD-EUR X-RATE</v>
        <stp/>
        <stp>##V3_BDPV12</stp>
        <stp>USDEUR Curncy</stp>
        <stp>short name</stp>
        <stp>[factors.xlsx]sugar!R5C3</stp>
        <tr r="C5" s="36"/>
      </tp>
      <tp>
        <v>-1.0615250000000001</v>
        <stp/>
        <stp>##V3_BDPV12</stp>
        <stp>BP/ LN Equity</stp>
        <stp>chg pct 5d</stp>
        <stp>[factors.xlsx]oil!R41C1</stp>
        <tr r="A41" s="30"/>
      </tp>
      <tp>
        <v>0.62231999999999998</v>
        <stp/>
        <stp>##V3_BDPV12</stp>
        <stp>.CNSLOP Index</stp>
        <stp>chg pct 5d</stp>
        <stp>[factors.xlsx]oil!R28C1</stp>
        <tr r="A28" s="30"/>
      </tp>
      <tp t="s">
        <v>Generic 1st 'CL' Future</v>
        <stp/>
        <stp>##V3_BDPV12</stp>
        <stp>CL1 Comdty</stp>
        <stp>short_name</stp>
        <stp>[factors.xlsx]utility!R15C3</stp>
        <tr r="C15" s="3"/>
      </tp>
      <tp t="s">
        <v>USD-CNY X-RATE</v>
        <stp/>
        <stp>##V3_BDPV12</stp>
        <stp>USDCNY Curncy</stp>
        <stp>short_name</stp>
        <stp>[factors.xlsx]utility!R8C3</stp>
        <tr r="C8" s="3"/>
      </tp>
      <tp t="s">
        <v>CHEVRON CORP</v>
        <stp/>
        <stp>##V3_BDPV12</stp>
        <stp>CVX Equity</stp>
        <stp>short_name</stp>
        <stp>[factors.xlsx]oil!R38C3</stp>
        <tr r="C38" s="30"/>
      </tp>
      <tp t="s">
        <v>#N/A N/A</v>
        <stp/>
        <stp>##V3_BDPV12</stp>
        <stp>SOLRA3II Index</stp>
        <stp>chg pct 5d</stp>
        <stp>[factors.xlsx]factor!R28C12</stp>
        <tr r="L28" s="1"/>
      </tp>
      <tp t="s">
        <v>SONY CORP</v>
        <stp/>
        <stp>##V3_BDPV12</stp>
        <stp>6758 JP Equity</stp>
        <stp>short name</stp>
        <stp>[factors.xlsx]electronics!R2C3</stp>
        <tr r="C2" s="15"/>
      </tp>
      <tp t="s">
        <v>PANASONIC CORP</v>
        <stp/>
        <stp>##V3_BDPV12</stp>
        <stp>6752 JP Equity</stp>
        <stp>short name</stp>
        <stp>[factors.xlsx]electronics!R2C4</stp>
        <tr r="D2" s="15"/>
      </tp>
      <tp t="s">
        <v>SHARP CORP</v>
        <stp/>
        <stp>##V3_BDPV12</stp>
        <stp>6753 JP Equity</stp>
        <stp>short name</stp>
        <stp>[factors.xlsx]electronics!R2C5</stp>
        <tr r="E2" s="15"/>
      </tp>
      <tp t="s">
        <v>JAPAN DISPLAY</v>
        <stp/>
        <stp>##V3_BDPV12</stp>
        <stp>6740 JP Equity</stp>
        <stp>short name</stp>
        <stp>[factors.xlsx]electronics!R2C7</stp>
        <tr r="G2" s="15"/>
      </tp>
      <tp t="s">
        <v>USD-KRW X-RATE</v>
        <stp/>
        <stp>##V3_BDPV12</stp>
        <stp>USDKRW Curncy</stp>
        <stp>short name</stp>
        <stp>[factors.xlsx]sugar!R7C3</stp>
        <tr r="C7" s="36"/>
      </tp>
      <tp t="s">
        <v>USD-AUD X-RATE</v>
        <stp/>
        <stp>##V3_BDPV12</stp>
        <stp>USDAUD Curncy</stp>
        <stp>short name</stp>
        <stp>[factors.xlsx]solar!R7C3</stp>
        <tr r="C7" s="12"/>
      </tp>
      <tp t="s">
        <v>CONOCOPHILLIPS</v>
        <stp/>
        <stp>##V3_BDPV12</stp>
        <stp>COP Equity</stp>
        <stp>short_name</stp>
        <stp>[factors.xlsx]oil!R33C3</stp>
        <tr r="C33" s="30"/>
      </tp>
      <tp t="s">
        <v>Generic 1st 'XW' Future</v>
        <stp/>
        <stp>##V3_BDPV12</stp>
        <stp>XW1 Comdty</stp>
        <stp>short_name</stp>
        <stp>[factors.xlsx]utility!R17C3</stp>
        <tr r="C17" s="3"/>
      </tp>
      <tp>
        <v>-2.0353089999999998</v>
        <stp/>
        <stp>##V3_BDPV12</stp>
        <stp>EOG Equity</stp>
        <stp>chg pct 5d</stp>
        <stp>[factors.xlsx]oil!R36C1</stp>
        <tr r="A36" s="30"/>
      </tp>
      <tp t="s">
        <v>Bloomberg JPMorgan Asia Dollar</v>
        <stp/>
        <stp>##V3_BDPV12</stp>
        <stp>ADXY Index</stp>
        <stp>name</stp>
        <stp>[factors.xlsx]solar!R12C3</stp>
        <tr r="C12" s="12"/>
      </tp>
      <tp t="s">
        <v>Arabian Gulf to Far East</v>
        <stp/>
        <stp>##V3_BDPV12</stp>
        <stp>D27DAGFE Index</stp>
        <stp>short_name</stp>
        <stp>[factors.xlsx]shipping!R31C3</stp>
        <tr r="C31" s="2"/>
      </tp>
      <tp t="s">
        <v>BI GL Dry Bulk Ship Cmp</v>
        <stp/>
        <stp>##V3_BDPV12</stp>
        <stp>BIDBSHGC Index</stp>
        <stp>short_name</stp>
        <stp>[factors.xlsx]shipping!R21C3</stp>
        <tr r="C21" s="2"/>
      </tp>
      <tp t="s">
        <v>VANECK VECTORS C</v>
        <stp/>
        <stp>##V3_BDPV12</stp>
        <stp>KOL US Equity</stp>
        <stp>short name</stp>
        <stp>[factors.xlsx]coal!R24C3</stp>
        <tr r="C24" s="6"/>
      </tp>
      <tp t="s">
        <v>TAISEI CORP</v>
        <stp/>
        <stp>##V3_BDPV12</stp>
        <stp>1801 JT Equity</stp>
        <stp>short_name</stp>
        <stp>[factors.xlsx]jp!R2C9</stp>
        <tr r="I2" s="13"/>
      </tp>
      <tp t="s">
        <v>USD-EUR X-RATE</v>
        <stp/>
        <stp>##V3_BDPV12</stp>
        <stp>USDEUR Curncy</stp>
        <stp>short name</stp>
        <stp>[factors.xlsx]solar!R6C3</stp>
        <tr r="C6" s="12"/>
      </tp>
      <tp t="s">
        <v>NIPPON SUISAN</v>
        <stp/>
        <stp>##V3_BDPV12</stp>
        <stp>1332 JT Equity</stp>
        <stp>short_name</stp>
        <stp>[factors.xlsx]jp!R2C3</stp>
        <tr r="C2" s="13"/>
      </tp>
      <tp t="s">
        <v>MARUHA NICHIRO</v>
        <stp/>
        <stp>##V3_BDPV12</stp>
        <stp>1334 JT Equity</stp>
        <stp>short_name</stp>
        <stp>[factors.xlsx]jp!R2C4</stp>
        <tr r="D2" s="13"/>
      </tp>
      <tp t="s">
        <v>INPEX CORP</v>
        <stp/>
        <stp>##V3_BDPV12</stp>
        <stp>1605 JT Equity</stp>
        <stp>short_name</stp>
        <stp>[factors.xlsx]jp!R2C5</stp>
        <tr r="E2" s="13"/>
      </tp>
      <tp t="s">
        <v>COMSYS HOLDINGS</v>
        <stp/>
        <stp>##V3_BDPV12</stp>
        <stp>1721 JT Equity</stp>
        <stp>short_name</stp>
        <stp>[factors.xlsx]jp!R2C7</stp>
        <tr r="G2" s="13"/>
      </tp>
      <tp t="s">
        <v>HAZAMA ANDO CORP</v>
        <stp/>
        <stp>##V3_BDPV12</stp>
        <stp>1719 JT Equity</stp>
        <stp>short_name</stp>
        <stp>[factors.xlsx]jp!R2C6</stp>
        <tr r="F2" s="13"/>
      </tp>
      <tp t="s">
        <v>MISAWA HOMES CO</v>
        <stp/>
        <stp>##V3_BDPV12</stp>
        <stp>1722 JT Equity</stp>
        <stp>short_name</stp>
        <stp>[factors.xlsx]jp!R2C8</stp>
        <tr r="H2" s="13"/>
      </tp>
      <tp t="s">
        <v>USD-CNY X-RATE</v>
        <stp/>
        <stp>##V3_BDPV12</stp>
        <stp>USDCNY Curncy</stp>
        <stp>short name</stp>
        <stp>[factors.xlsx]sugar!R6C3</stp>
        <tr r="C6" s="36"/>
      </tp>
      <tp t="s">
        <v>USD-JPY X-RATE</v>
        <stp/>
        <stp>##V3_BDPV12</stp>
        <stp>USDJPY Curncy</stp>
        <stp>short_name</stp>
        <stp>[factors.xlsx]steel!R5C3</stp>
        <tr r="C5" s="4"/>
      </tp>
      <tp>
        <v>2.8291620000000002</v>
        <stp/>
        <stp>##V3_BDPV12</stp>
        <stp>010060 KS Equity</stp>
        <stp>chg pct 5d</stp>
        <stp>[factors.xlsx]factor!R38C12</stp>
        <tr r="L38" s="1"/>
      </tp>
      <tp t="s">
        <v>KUBOTA CORP</v>
        <stp/>
        <stp>##V3_BDPV12</stp>
        <stp>6326 JP Equity</stp>
        <stp>short_name</stp>
        <stp>[factors.xlsx]Equity Universe!R10C18</stp>
        <tr r="R10" s="5"/>
      </tp>
      <tp>
        <v>-4.5559849999999997</v>
        <stp/>
        <stp>##V3_BDPV12</stp>
        <stp>URA Equity</stp>
        <stp>chg pct 5d</stp>
        <stp>[factors.xlsx]oil!R17C1</stp>
        <tr r="A17" s="30"/>
      </tp>
      <tp t="s">
        <v>JPM EMCI Live Spot</v>
        <stp/>
        <stp>##V3_BDPV12</stp>
        <stp>FXJPEMCS Index</stp>
        <stp>short_name</stp>
        <stp>[factors.xlsx]shipping!R14C3</stp>
        <tr r="C14" s="2"/>
      </tp>
      <tp t="s">
        <v>West Africa to US Atlantic</v>
        <stp/>
        <stp>##V3_BDPV12</stp>
        <stp>D13DWAUA Index</stp>
        <stp>short_name</stp>
        <stp>[factors.xlsx]shipping!R32C3</stp>
        <tr r="C32" s="2"/>
      </tp>
      <tp t="s">
        <v>SID NACIONAL</v>
        <stp/>
        <stp>##V3_BDPV12</stp>
        <stp>CSNA3 BZ Equity</stp>
        <stp>short_name</stp>
        <stp>[factors.xlsx]steel!R30C3</stp>
        <tr r="C30" s="4"/>
      </tp>
      <tp>
        <v>-3.8120559999999998E-2</v>
        <stp/>
        <stp>##V3_BDPV12</stp>
        <stp>.CNY/CNH Index</stp>
        <stp>chg pct 5d</stp>
        <stp>[factors.xlsx]factor!R42C16</stp>
        <tr r="P42" s="1"/>
      </tp>
      <tp>
        <v>-3.8120559999999998E-2</v>
        <stp/>
        <stp>##V3_BDPV12</stp>
        <stp>.CNY/CNH Index</stp>
        <stp>chg pct 5d</stp>
        <stp>[factors.xlsx]factor!R18C10</stp>
        <tr r="J18" s="1"/>
      </tp>
      <tp>
        <v>-3.8120559999999998E-2</v>
        <stp/>
        <stp>##V3_BDPV12</stp>
        <stp>.CNY/CNH Index</stp>
        <stp>chg pct 5d</stp>
        <stp>[factors.xlsx]factor!R31C14</stp>
        <tr r="N31" s="1"/>
      </tp>
      <tp>
        <v>-3.8120559999999998E-2</v>
        <stp/>
        <stp>##V3_BDPV12</stp>
        <stp>.CNY/CNH Index</stp>
        <stp>chg pct 5d</stp>
        <stp>[factors.xlsx]factor!R44C12</stp>
        <tr r="L44" s="1"/>
      </tp>
      <tp>
        <v>3.0473620000000001</v>
        <stp/>
        <stp>##V3_BDPV12</stp>
        <stp>.BOND_SPR Index</stp>
        <stp>chg pct 5d</stp>
        <stp>[factors.xlsx]factor!R10C14</stp>
        <tr r="N10" s="1"/>
      </tp>
      <tp>
        <v>-6.6904549999999993E-2</v>
        <stp/>
        <stp>##V3_BDPV12</stp>
        <stp>6988 JP Equity</stp>
        <stp>chg pct 5d</stp>
        <stp>[factors.xlsx]factor!R8C10</stp>
        <tr r="J8" s="1"/>
      </tp>
      <tp>
        <v>4.7075112495673119</v>
        <stp/>
        <stp>##V3_BDPV12</stp>
        <stp>TRC1 Comdty</stp>
        <stp>chg pct 5d</stp>
        <stp>[factors.xlsx]factor!R21C6</stp>
        <tr r="F21" s="1"/>
      </tp>
      <tp>
        <v>4.7075112495673119</v>
        <stp/>
        <stp>##V3_BDPV12</stp>
        <stp>TRC1 Comdty</stp>
        <stp>chg pct 5d</stp>
        <stp>[factors.xlsx]factor!R21C4</stp>
        <tr r="D21" s="1"/>
      </tp>
      <tp t="s">
        <v>USD-CNY X-RATE</v>
        <stp/>
        <stp>##V3_BDPV12</stp>
        <stp>USDCNY Curncy</stp>
        <stp>short name</stp>
        <stp>[factors.xlsx]coal!R8C3</stp>
        <tr r="C8" s="6"/>
      </tp>
      <tp t="s">
        <v>USD-AUD X-RATE</v>
        <stp/>
        <stp>##V3_BDPV12</stp>
        <stp>USDAUD Curncy</stp>
        <stp>short_name</stp>
        <stp>[factors.xlsx]steel!R7C3</stp>
        <tr r="C7" s="4"/>
      </tp>
      <tp>
        <v>-3.3447650000000002</v>
        <stp/>
        <stp>##V3_BDPV12</stp>
        <stp>.KRSLOP Index</stp>
        <stp>chg pct 5d</stp>
        <stp>[factors.xlsx]oil!R27C1</stp>
        <tr r="A27" s="30"/>
      </tp>
      <tp>
        <v>4.7075112495673119</v>
        <stp/>
        <stp>##V3_BDPV12</stp>
        <stp>TRC1 Comdty</stp>
        <stp>chg pct 5d</stp>
        <stp>[factors.xlsx]factor!R22C2</stp>
        <tr r="B22" s="1"/>
      </tp>
      <tp>
        <v>-4.3168480000000002</v>
        <stp/>
        <stp>##V3_BDPV12</stp>
        <stp>APA Equity</stp>
        <stp>chg pct 5d</stp>
        <stp>[factors.xlsx]oil!R35C1</stp>
        <tr r="A35" s="30"/>
      </tp>
      <tp>
        <v>-3.2945440000000001</v>
        <stp/>
        <stp>##V3_BDPV12</stp>
        <stp>XLE Equity</stp>
        <stp>chg pct 5d</stp>
        <stp>[factors.xlsx]oil!R31C1</stp>
        <tr r="A31" s="30"/>
      </tp>
      <tp t="s">
        <v>ALLIANCE RESOURC</v>
        <stp/>
        <stp>##V3_BDPV12</stp>
        <stp>ARLP US Equity</stp>
        <stp>short name</stp>
        <stp>[factors.xlsx]coal!R23C3</stp>
        <tr r="C23" s="6"/>
      </tp>
      <tp>
        <v>-4.2915530000000004</v>
        <stp/>
        <stp>##V3_BDPV12</stp>
        <stp>STL NO Equity</stp>
        <stp>chg pct 5d</stp>
        <stp>[factors.xlsx]oil!R43C1</stp>
        <tr r="A43" s="30"/>
      </tp>
      <tp t="s">
        <v>#N/A N/A</v>
        <stp/>
        <stp>##V3_BDPV12</stp>
        <stp>BXCIIQAU Index</stp>
        <stp>chg pct 5d</stp>
        <stp>[factors.xlsx]factor!R40C16</stp>
        <tr r="P40" s="1"/>
      </tp>
      <tp t="s">
        <v>BI NA Steel Prod Val</v>
        <stp/>
        <stp>##V3_BDPV12</stp>
        <stp>BRPBUSSE Index</stp>
        <stp>short_name</stp>
        <stp>[factors.xlsx]steel!R31C3</stp>
        <tr r="C31" s="4"/>
      </tp>
      <tp t="s">
        <v>USD-EUR X-RATE</v>
        <stp/>
        <stp>##V3_BDPV12</stp>
        <stp>USDEUR Curncy</stp>
        <stp>short_name</stp>
        <stp>[factors.xlsx]steel!R6C3</stp>
        <tr r="C6" s="4"/>
      </tp>
      <tp>
        <v>4.0742649999999996</v>
        <stp/>
        <stp>##V3_BDPV12</stp>
        <stp>.BASE_COM Index</stp>
        <stp>chg pct 5d</stp>
        <stp>[factors.xlsx]factor!R36C16</stp>
        <tr r="P36" s="1"/>
      </tp>
      <tp>
        <v>-16.89498</v>
        <stp/>
        <stp>##V3_BDPV12</stp>
        <stp>ARLP US Equity</stp>
        <stp>chg pct 5d</stp>
        <stp>[factors.xlsx]factor!R25C8</stp>
        <tr r="H25" s="1"/>
      </tp>
      <tp t="s">
        <v>USD-TWD X-RATE</v>
        <stp/>
        <stp>##V3_BDPV12</stp>
        <stp>USDTWD Curncy</stp>
        <stp>short name</stp>
        <stp>[factors.xlsx]jp_bond!R9C3</stp>
        <tr r="C9" s="18"/>
      </tp>
      <tp>
        <v>-1.1732849999999999</v>
        <stp/>
        <stp>##V3_BDPV12</stp>
        <stp>HYG Equity</stp>
        <stp>chg pct 5d</stp>
        <stp>[factors.xlsx]oil!R32C1</stp>
        <tr r="A32" s="30"/>
      </tp>
      <tp t="s">
        <v>BI AP Pac Port Oper Cmp</v>
        <stp/>
        <stp>##V3_BDPV12</stp>
        <stp>BIAPPOCP Index</stp>
        <stp>short_name</stp>
        <stp>[factors.xlsx]shipping!R24C3</stp>
        <tr r="C24" s="2"/>
      </tp>
      <tp t="s">
        <v>Brent/WTI Ratio</v>
        <stp/>
        <stp>##V3_BDPV12</stp>
        <stp>.OILRATIO Index</stp>
        <stp>short name</stp>
        <stp>[factors.xlsx]kr_bond!R20C3</stp>
        <tr r="C20" s="33"/>
      </tp>
      <tp>
        <v>-0.36</v>
        <stp/>
        <stp>##V3_BDPV12</stp>
        <stp>ADXY Index</stp>
        <stp>chg pct 5d</stp>
        <stp>[factors.xlsx]oil!R9C1</stp>
        <tr r="A9" s="30"/>
      </tp>
      <tp>
        <v>1.28</v>
        <stp/>
        <stp>##V3_BDPV12</stp>
        <stp>ISIXSTSC Index</stp>
        <stp>chg pct 5d</stp>
        <stp>[factors.xlsx]factor!R23C6</stp>
        <tr r="F23" s="1"/>
      </tp>
      <tp>
        <v>-5.2598209999999996</v>
        <stp/>
        <stp>##V3_BDPV12</stp>
        <stp>BICOALNC Index</stp>
        <stp>chg pct 5d</stp>
        <stp>[factors.xlsx]factor!R31C8</stp>
        <tr r="H31" s="1"/>
      </tp>
    </main>
    <main first="bloomberg.rtd">
      <tp>
        <v>10.78431</v>
        <stp/>
        <stp>##V3_BDPV12</stp>
        <stp>2317 TT Equity</stp>
        <stp>chg pct 5d</stp>
        <stp>[factors.xlsx]aapl!R3C4</stp>
        <tr r="D3" s="37"/>
      </tp>
      <tp>
        <v>1.78792</v>
        <stp/>
        <stp>##V3_BDPV12</stp>
        <stp>BIGDPNFC Index</stp>
        <stp>chg pct 5d</stp>
        <stp>[factors.xlsx]display!R16C1</stp>
        <tr r="A16" s="10"/>
      </tp>
      <tp t="s">
        <v>Generic 1st of 'CKC'</v>
        <stp/>
        <stp>##V3_BDPV12</stp>
        <stp>CKC1 Comdty</stp>
        <stp>short_name</stp>
        <stp>[factors.xlsx]shipping!R18C3</stp>
        <tr r="C18" s="2"/>
      </tp>
      <tp t="s">
        <v>HANG SENG CHINA AH PREMI</v>
        <stp/>
        <stp>##V3_BDPV12</stp>
        <stp>HSAHP Index</stp>
        <stp>short name</stp>
        <stp>[factors.xlsx]solar!R18C3</stp>
        <tr r="C18" s="12"/>
      </tp>
      <tp>
        <v>-3.8120559999999998E-2</v>
        <stp/>
        <stp>##V3_BDPV12</stp>
        <stp>.CNY/CNH Index</stp>
        <stp>chg pct 5d</stp>
        <stp>[factors.xlsx]factor!R35C8</stp>
        <tr r="H35" s="1"/>
      </tp>
      <tp>
        <v>0.64788730000000005</v>
        <stp/>
        <stp>##V3_BDPV12</stp>
        <stp>BICOALAC Index</stp>
        <stp>chg pct 5d</stp>
        <stp>[factors.xlsx]factor!R30C8</stp>
        <tr r="H30" s="1"/>
      </tp>
      <tp>
        <v>-1.4163779999999999</v>
        <stp/>
        <stp>##V3_BDPV12</stp>
        <stp>BIAPPOCP Index</stp>
        <stp>chg pct 5d</stp>
        <stp>[factors.xlsx]factor!R23C2</stp>
        <tr r="B23" s="1"/>
      </tp>
      <tp>
        <v>-3.2035179999999999</v>
        <stp/>
        <stp>##V3_BDPV12</stp>
        <stp>BIDBSHGC Index</stp>
        <stp>chg pct 5d</stp>
        <stp>[factors.xlsx]factor!R24C2</stp>
        <tr r="B24" s="1"/>
      </tp>
      <tp>
        <v>0.91463410000000001</v>
        <stp/>
        <stp>##V3_BDPV12</stp>
        <stp>2308 TT Equity</stp>
        <stp>chg pct 5d</stp>
        <stp>[factors.xlsx]aapl!R3C8</stp>
        <tr r="H3" s="37"/>
      </tp>
      <tp>
        <v>2.9818959999999999</v>
        <stp/>
        <stp>##V3_BDPV12</stp>
        <stp>3008 TT Equity</stp>
        <stp>chg pct 5d</stp>
        <stp>[factors.xlsx]aapl!R3C6</stp>
        <tr r="F3" s="37"/>
      </tp>
      <tp t="s">
        <v>TOPIX ELEC POWR &amp; GAS IX</v>
        <stp/>
        <stp>##V3_BDPV12</stp>
        <stp>TPELEC Index</stp>
        <stp>short_name</stp>
        <stp>[factors.xlsx]toshiba!R6C3</stp>
        <tr r="C6" s="16"/>
      </tp>
      <tp>
        <v>-1.15385</v>
        <stp/>
        <stp>##V3_BDPV12</stp>
        <stp>BRSTPRDV Index</stp>
        <stp>chg pct 5d</stp>
        <stp>[factors.xlsx]factor!R26C6</stp>
        <tr r="F26" s="1"/>
      </tp>
      <tp>
        <v>9.3075500000000009</v>
        <stp/>
        <stp>##V3_BDPV12</stp>
        <stp>.USINFL10 Index</stp>
        <stp>chg pct 5d</stp>
        <stp>[factors.xlsx]oil!R24C1</stp>
        <tr r="A24" s="30"/>
      </tp>
      <tp>
        <v>0.8532438</v>
        <stp/>
        <stp>##V3_BDPV12</stp>
        <stp>BICTSHGC Index</stp>
        <stp>chg pct 5d</stp>
        <stp>[factors.xlsx]factor!R27C2</stp>
        <tr r="B27" s="1"/>
      </tp>
      <tp>
        <v>5.7797159999999996</v>
        <stp/>
        <stp>##V3_BDPV12</stp>
        <stp>4938 TT Equity</stp>
        <stp>chg pct 5d</stp>
        <stp>[factors.xlsx]aapl!R3C7</stp>
        <tr r="G3" s="37"/>
      </tp>
      <tp>
        <v>-3.8120559999999998E-2</v>
        <stp/>
        <stp>##V3_BDPV12</stp>
        <stp>.CNY/CNH Index</stp>
        <stp>chg pct 5d</stp>
        <stp>[factors.xlsx]factor!R27C4</stp>
        <tr r="D27" s="1"/>
      </tp>
      <tp>
        <v>-3.8120559999999998E-2</v>
        <stp/>
        <stp>##V3_BDPV12</stp>
        <stp>.CNY/CNH Index</stp>
        <stp>chg pct 5d</stp>
        <stp>[factors.xlsx]factor!R37C2</stp>
        <tr r="B37" s="1"/>
      </tp>
      <tp t="s">
        <v>BI GL Semi Composite Idx</v>
        <stp/>
        <stp>##V3_BDPV12</stp>
        <stp>BIGSEMIC Index</stp>
        <stp>short_name</stp>
        <stp>[factors.xlsx]toshiba!R11C3</stp>
        <tr r="C11" s="16"/>
      </tp>
      <tp>
        <v>1.2129369999999999</v>
        <stp/>
        <stp>##V3_BDPV12</stp>
        <stp>.CL12/CL2 Index</stp>
        <stp>chg pct 5d</stp>
        <stp>[factors.xlsx]oil!R30C1</stp>
        <tr r="A30" s="30"/>
      </tp>
      <tp>
        <v>-6.9966030000000003</v>
        <stp/>
        <stp>##V3_BDPV12</stp>
        <stp>S15ALUM Index</stp>
        <stp>chg pct 5d</stp>
        <stp>[factors.xlsx]factor!R27C16</stp>
        <tr r="P27" s="1"/>
      </tp>
      <tp>
        <v>-1.9</v>
        <stp/>
        <stp>##V3_BDPV12</stp>
        <stp>CEFWUCFG Index</stp>
        <stp>chg pct 5d</stp>
        <stp>[factors.xlsx]factor!R36C8</stp>
        <tr r="H36" s="1"/>
      </tp>
      <tp t="s">
        <v>BI GL Cmp Stor Val</v>
        <stp/>
        <stp>##V3_BDPV12</stp>
        <stp>BISTORGP Index</stp>
        <stp>short name</stp>
        <stp>[factors.xlsx]display!R24C3</stp>
        <tr r="C24" s="10"/>
      </tp>
      <tp>
        <v>-0.4027</v>
        <stp/>
        <stp>##V3_BDPV12</stp>
        <stp>CNY Curncy</stp>
        <stp>chg pct 5d</stp>
        <stp>[factors.xlsx]factor!R6C18</stp>
        <tr r="R6" s="1"/>
      </tp>
      <tp t="s">
        <v>JPM EMCI Live Spot</v>
        <stp/>
        <stp>##V3_BDPV12</stp>
        <stp>FXJPEMCS Index</stp>
        <stp>short_name</stp>
        <stp>[factors.xlsx]utility!R13C3</stp>
        <tr r="C13" s="3"/>
      </tp>
      <tp>
        <v>6.1684460000000003</v>
        <stp/>
        <stp>##V3_BDPV12</stp>
        <stp>2354 TT Equity</stp>
        <stp>chg pct 5d</stp>
        <stp>[factors.xlsx]aapl!R3C5</stp>
        <tr r="E3" s="37"/>
      </tp>
      <tp>
        <v>17.257000000000001</v>
        <stp/>
        <stp>##V3_BDPV12</stp>
        <stp>GDBR10 Index</stp>
        <stp>chg pct 5d</stp>
        <stp>[factors.xlsx]factor!R23C14</stp>
        <tr r="N23" s="1"/>
      </tp>
      <tp>
        <v>-11.429</v>
        <stp/>
        <stp>##V3_BDPV12</stp>
        <stp>GJGB10 Index</stp>
        <stp>chg pct 5d</stp>
        <stp>[factors.xlsx]factor!R17C14</stp>
        <tr r="N17" s="1"/>
      </tp>
      <tp t="s">
        <v>power generator equipment</v>
        <stp/>
        <stp>##V3_BDPV12</stp>
        <stp>.PPGEEQPM Index</stp>
        <stp>short_name</stp>
        <stp>[factors.xlsx]utility!R23C3</stp>
        <tr r="C23" s="3"/>
      </tp>
      <tp t="s">
        <v>DOLLAR INDEX SPOT</v>
        <stp/>
        <stp>##V3_BDPV12</stp>
        <stp>DXY Index</stp>
        <stp>short name</stp>
        <stp>[factors.xlsx]coal!R11C3</stp>
        <tr r="C11" s="6"/>
      </tp>
      <tp>
        <v>-6.9735019999999999</v>
        <stp/>
        <stp>##V3_BDPV12</stp>
        <stp>BICOALNP Index</stp>
        <stp>chg pct 5d</stp>
        <stp>[factors.xlsx]factor!R27C8</stp>
        <tr r="H27" s="1"/>
      </tp>
      <tp>
        <v>-4.84</v>
        <stp/>
        <stp>##V3_BDPV12</stp>
        <stp>WCIDSHNY Index</stp>
        <stp>chg pct 5d</stp>
        <stp>[factors.xlsx]factor!R39C2</stp>
        <tr r="B39" s="1"/>
      </tp>
      <tp>
        <v>-3.878431</v>
        <stp/>
        <stp>##V3_BDPV12</stp>
        <stp>BRPBUSSE Index</stp>
        <stp>chg pct 5d</stp>
        <stp>[factors.xlsx]factor!R33C6</stp>
        <tr r="F33" s="1"/>
      </tp>
      <tp>
        <v>0</v>
        <stp/>
        <stp>##V3_BDPV12</stp>
        <stp>CCKPYCHU Index</stp>
        <stp>chg pct 5d</stp>
        <stp>[factors.xlsx]factor!R32C8</stp>
        <tr r="H32" s="1"/>
      </tp>
      <tp t="s">
        <v>Brent/WTI Ratio</v>
        <stp/>
        <stp>##V3_BDPV12</stp>
        <stp>.OILRATIO Index</stp>
        <stp>short name</stp>
        <stp>[factors.xlsx]bank_em!R21C3</stp>
        <tr r="C21" s="39"/>
      </tp>
      <tp>
        <v>-3.0392950000000001</v>
        <stp/>
        <stp>##V3_BDPV12</stp>
        <stp>BRPBLSAS Index</stp>
        <stp>chg pct 5d</stp>
        <stp>[factors.xlsx]factor!R32C6</stp>
        <tr r="F32" s="1"/>
      </tp>
      <tp>
        <v>-0.57150000000000001</v>
        <stp/>
        <stp>##V3_BDPV12</stp>
        <stp>USDTWD Curncy</stp>
        <stp>chg pct 5d</stp>
        <stp>[factors.xlsx]shipping!R10C1</stp>
        <tr r="A10" s="2"/>
      </tp>
      <tp t="s">
        <v>CN P Shanxi Opt Blended Coal</v>
        <stp/>
        <stp>##V3_BDPV12</stp>
        <stp>CEFWUCFG Index</stp>
        <stp>short_name</stp>
        <stp>[factors.xlsx]utility!R19C3</stp>
        <tr r="C19" s="3"/>
      </tp>
      <tp>
        <v>0.22745679999999999</v>
        <stp/>
        <stp>##V3_BDPV12</stp>
        <stp>.OILRATI Index</stp>
        <stp>chg pct 5d</stp>
        <stp>[factors.xlsx]factor!R22C4</stp>
        <tr r="D22" s="1"/>
      </tp>
      <tp>
        <v>-0.31028840000000002</v>
        <stp/>
        <stp>##V3_BDPV12</stp>
        <stp>BICOALAP Index</stp>
        <stp>chg pct 5d</stp>
        <stp>[factors.xlsx]factor!R29C8</stp>
        <tr r="H29" s="1"/>
      </tp>
      <tp>
        <v>-1.861702</v>
        <stp/>
        <stp>##V3_BDPV12</stp>
        <stp>486 HK Equity</stp>
        <stp>chg pct 5d</stp>
        <stp>[factors.xlsx]factor!R28C16</stp>
        <tr r="P28" s="1"/>
      </tp>
      <tp>
        <v>1.1588069999999999</v>
        <stp/>
        <stp>##V3_BDPV12</stp>
        <stp>BIGDTVMC Index</stp>
        <stp>chg pct 5d</stp>
        <stp>[factors.xlsx]display!R15C1</stp>
        <tr r="A15" s="10"/>
      </tp>
      <tp>
        <v>-3.4148369999999999</v>
        <stp/>
        <stp>##V3_BDPV12</stp>
        <stp>BICOALEC Index</stp>
        <stp>chg pct 5d</stp>
        <stp>[factors.xlsx]factor!R28C8</stp>
        <tr r="H28" s="1"/>
      </tp>
      <tp t="s">
        <v>Arabian Dubai Fateh Crude Spot</v>
        <stp/>
        <stp>##V3_BDPV12</stp>
        <stp>PGCRDUBA Index</stp>
        <stp>short_name</stp>
        <stp>[factors.xlsx]utility!R16C3</stp>
        <tr r="C16" s="3"/>
      </tp>
      <tp t="s">
        <v>CSI 300 UTILITIES INDEX</v>
        <stp/>
        <stp>##V3_BDPV12</stp>
        <stp>SH000917 Index</stp>
        <stp>short_name</stp>
        <stp>[factors.xlsx]utility!R26C3</stp>
        <tr r="C26" s="3"/>
      </tp>
      <tp>
        <v>-2.8828520000000002</v>
        <stp/>
        <stp>##V3_BDPV12</stp>
        <stp>AS51 Index</stp>
        <stp>chg pct 5d</stp>
        <stp>[factors.xlsx]factor!R10C12</stp>
        <tr r="L10" s="1"/>
      </tp>
      <tp>
        <v>-0.68299569999999998</v>
        <stp/>
        <stp>##V3_BDPV12</stp>
        <stp>CSIH1143 Index</stp>
        <stp>chg pct 5d</stp>
        <stp>[factors.xlsx]shipping!R26C1</stp>
        <tr r="A26" s="2"/>
      </tp>
      <tp>
        <v>11.4</v>
        <stp/>
        <stp>##V3_BDPV12</stp>
        <stp>SHSPCBFI Index</stp>
        <stp>chg pct 5d</stp>
        <stp>[factors.xlsx]factor!R44C2</stp>
        <tr r="B44" s="1"/>
      </tp>
      <tp>
        <v>-1.99</v>
        <stp/>
        <stp>##V3_BDPV12</stp>
        <stp>TSIPPCAE Comdty</stp>
        <stp>chg pct 5d</stp>
        <stp>[factors.xlsx]shipping!R19C1</stp>
        <tr r="A19" s="2"/>
      </tp>
      <tp>
        <v>-0.38</v>
        <stp/>
        <stp>##V3_BDPV12</stp>
        <stp>SHSPCBCF Index</stp>
        <stp>chg pct 5d</stp>
        <stp>[factors.xlsx]factor!R34C8</stp>
        <tr r="H34" s="1"/>
      </tp>
      <tp t="s">
        <v>AP MOLLER-B</v>
        <stp/>
        <stp>##V3_BDPV12</stp>
        <stp>MAERSKB DC Equity</stp>
        <stp>short_name</stp>
        <stp>[factors.xlsx]shipping!R25C3</stp>
        <tr r="C25" s="2"/>
      </tp>
      <tp t="s">
        <v>CNY onshore/offshore</v>
        <stp/>
        <stp>##V3_BDPV12</stp>
        <stp>.CNY/CNH Index</stp>
        <stp>short_name</stp>
        <stp>[factors.xlsx]utility!R14C3</stp>
        <tr r="C14" s="3"/>
      </tp>
      <tp>
        <v>-1.1019000000000001</v>
        <stp/>
        <stp>##V3_BDPV12</stp>
        <stp>KWN+3M Index</stp>
        <stp>chg pct 5d</stp>
        <stp>[factors.xlsx]factor!R13C14</stp>
        <tr r="N13" s="1"/>
      </tp>
      <tp>
        <v>1.9283440000000001</v>
        <stp/>
        <stp>##V3_BDPV12</stp>
        <stp>BIGDCGMC Index</stp>
        <stp>chg pct 5d</stp>
        <stp>[factors.xlsx]display!R17C1</stp>
        <tr r="A17" s="10"/>
      </tp>
      <tp>
        <v>-2.64</v>
        <stp/>
        <stp>##V3_BDPV12</stp>
        <stp>BUNKI380 Index</stp>
        <stp>chg pct 5d</stp>
        <stp>[factors.xlsx]shipping!R16C1</stp>
        <tr r="A16" s="2"/>
      </tp>
      <tp>
        <v>1.3032999999999999</v>
        <stp/>
        <stp>##V3_BDPV12</stp>
        <stp>BRMOBHCP Index</stp>
        <stp>chg pct 5d</stp>
        <stp>[factors.xlsx]display!R13C1</stp>
        <tr r="A13" s="10"/>
      </tp>
      <tp>
        <v>-1.2265509999999999</v>
        <stp/>
        <stp>##V3_BDPV12</stp>
        <stp>EEM Equity</stp>
        <stp>chg pct 5d</stp>
        <stp>[factors.xlsx]factor!R5C12</stp>
        <tr r="L5" s="1"/>
      </tp>
      <tp t="s">
        <v>CN P Shanxi Opt Blended Coal</v>
        <stp/>
        <stp>##V3_BDPV12</stp>
        <stp>CEFWUCFG Index</stp>
        <stp>short_name</stp>
        <stp>[factors.xlsx]toshiba!R5C3</stp>
        <tr r="C5" s="16"/>
      </tp>
      <tp>
        <v>-3.58</v>
        <stp/>
        <stp>##V3_BDPV12</stp>
        <stp>SHSPSCFI Index</stp>
        <stp>chg pct 5d</stp>
        <stp>[factors.xlsx]factor!R43C2</stp>
        <tr r="B43" s="1"/>
      </tp>
      <tp>
        <v>-0.38</v>
        <stp/>
        <stp>##V3_BDPV12</stp>
        <stp>SHSPCBCF Index</stp>
        <stp>chg pct 5d</stp>
        <stp>[factors.xlsx]factor!R32C2</stp>
        <tr r="B32" s="1"/>
      </tp>
      <tp>
        <v>2.7972027972027971</v>
        <stp/>
        <stp>##V3_BDPV12</stp>
        <stp>AA3 Comdty</stp>
        <stp>chg pct 5d</stp>
        <stp>[factors.xlsx]factor!R21C16</stp>
        <tr r="P21" s="1"/>
      </tp>
      <tp>
        <v>0.37569419999999998</v>
        <stp/>
        <stp>##V3_BDPV12</stp>
        <stp>BRDVENLV Index</stp>
        <stp>chg pct 5d</stp>
        <stp>[factors.xlsx]display!R23C1</stp>
        <tr r="A23" s="10"/>
      </tp>
      <tp>
        <v>1.32</v>
        <stp/>
        <stp>##V3_BDPV12</stp>
        <stp>WCIDSHGE Index</stp>
        <stp>chg pct 5d</stp>
        <stp>[factors.xlsx]factor!R42C2</stp>
        <tr r="B42" s="1"/>
      </tp>
      <tp>
        <v>-3.8120559999999998E-2</v>
        <stp/>
        <stp>##V3_BDPV12</stp>
        <stp>.CNY/CNH Index</stp>
        <stp>chg pct 5d</stp>
        <stp>[factors.xlsx]factor!R39C6</stp>
        <tr r="F39" s="1"/>
      </tp>
      <tp t="s">
        <v>SPDR-ENERGY SEL</v>
        <stp/>
        <stp>##V3_BDPV12</stp>
        <stp>XLE Equity</stp>
        <stp>short_name</stp>
        <stp>[factors.xlsx]steel!R38C3</stp>
        <tr r="C38" s="4"/>
      </tp>
      <tp>
        <v>4.4106839999999998</v>
        <stp/>
        <stp>##V3_BDPV12</stp>
        <stp>.SHIPCOMR Index</stp>
        <stp>chg pct 5d</stp>
        <stp>[factors.xlsx]shipping!R36C1</stp>
        <tr r="A36" s="2"/>
      </tp>
      <tp t="s">
        <v>camera index</v>
        <stp/>
        <stp>##V3_BDPV12</stp>
        <stp>.CAMERA Index</stp>
        <stp>short_name</stp>
        <stp>[factors.xlsx]electronics!R8C2</stp>
        <tr r="B8" s="15"/>
      </tp>
      <tp t="s">
        <v>#N/A Invalid Security</v>
        <stp/>
        <stp>##V3_BDPV12</stp>
        <stp>FISSCC1M Index</stp>
        <stp>chg pct 5d</stp>
        <stp>[factors.xlsx]factor!R33C8</stp>
        <tr r="H33" s="1"/>
      </tp>
      <tp>
        <v>-1.55</v>
        <stp/>
        <stp>##V3_BDPV12</stp>
        <stp>WCIDSHRO Index</stp>
        <stp>chg pct 5d</stp>
        <stp>[factors.xlsx]factor!R41C2</stp>
        <tr r="B41" s="1"/>
      </tp>
      <tp t="s">
        <v>#N/A N/A</v>
        <stp/>
        <stp>##V3_BDPV12</stp>
        <stp>.CAMERA Index</stp>
        <stp>chg pct 5d</stp>
        <stp>[factors.xlsx]factor!R9C10</stp>
        <tr r="J9" s="1"/>
      </tp>
      <tp>
        <v>7.9957356076759065E-2</v>
        <stp/>
        <stp>##V3_BDPV12</stp>
        <stp>LA1 Comdty</stp>
        <stp>chg pct 5d</stp>
        <stp>[factors.xlsx]factor!R23C16</stp>
        <tr r="P23" s="1"/>
      </tp>
      <tp>
        <v>-4.2075145485980494</v>
        <stp/>
        <stp>##V3_BDPV12</stp>
        <stp>SI1 Comdty</stp>
        <stp>chg pct 5d</stp>
        <stp>[factors.xlsx]factor!R21C12</stp>
        <tr r="L21" s="1"/>
      </tp>
      <tp>
        <v>0.81561649999999997</v>
        <stp/>
        <stp>##V3_BDPV12</stp>
        <stp>SHASHR Index</stp>
        <stp>chg pct 5d</stp>
        <stp>[factors.xlsx]factor!R3C8</stp>
        <tr r="H3" s="1"/>
      </tp>
      <tp>
        <v>0.81561649999999997</v>
        <stp/>
        <stp>##V3_BDPV12</stp>
        <stp>SHASHR Index</stp>
        <stp>chg pct 5d</stp>
        <stp>[factors.xlsx]factor!R3C2</stp>
        <tr r="B3" s="1"/>
      </tp>
      <tp>
        <v>0.81561649999999997</v>
        <stp/>
        <stp>##V3_BDPV12</stp>
        <stp>SHASHR Index</stp>
        <stp>chg pct 5d</stp>
        <stp>[factors.xlsx]factor!R3C6</stp>
        <tr r="F3" s="1"/>
      </tp>
      <tp>
        <v>0.81561649999999997</v>
        <stp/>
        <stp>##V3_BDPV12</stp>
        <stp>SHASHR Index</stp>
        <stp>chg pct 5d</stp>
        <stp>[factors.xlsx]factor!R3C4</stp>
        <tr r="D3" s="1"/>
      </tp>
      <tp>
        <v>-6.9</v>
        <stp/>
        <stp>##V3_BDPV12</stp>
        <stp>WCIDSHLA Index</stp>
        <stp>chg pct 5d</stp>
        <stp>[factors.xlsx]factor!R40C2</stp>
        <tr r="B40" s="1"/>
      </tp>
      <tp t="s">
        <v>BBG WORLD COMPUTERS INDX</v>
        <stp/>
        <stp>##V3_BDPV12</stp>
        <stp>BWCOMP Index</stp>
        <stp>short_name</stp>
        <stp>[factors.xlsx]toshiba!R8C3</stp>
        <tr r="C8" s="16"/>
      </tp>
      <tp t="s">
        <v>USGGBE10-USGGBE05</v>
        <stp/>
        <stp>##V3_BDPV12</stp>
        <stp>.USBESLOP Index</stp>
        <stp>short name</stp>
        <stp>[factors.xlsx]bank_em!R10C3</stp>
        <tr r="C10" s="39"/>
      </tp>
      <tp>
        <v>-0.45800000000000002</v>
        <stp/>
        <stp>##V3_BDPV12</stp>
        <stp>GACGB10 Index</stp>
        <stp>chg pct 5d</stp>
        <stp>[factors.xlsx]factor!R21C14</stp>
        <tr r="N21" s="1"/>
      </tp>
      <tp t="s">
        <v>wti 12th/wti 2nd</v>
        <stp/>
        <stp>##V3_BDPV12</stp>
        <stp>.CL12/CL2 Index</stp>
        <stp>short_name</stp>
        <stp>[factors.xlsx]oil!R30C3</stp>
        <tr r="C30" s="30"/>
      </tp>
      <tp>
        <v>9.2748740000000005</v>
        <stp/>
        <stp>##V3_BDPV12</stp>
        <stp>000660 KS Equity</stp>
        <stp>chg pct 5d</stp>
        <stp>[factors.xlsx]aapl!R3C10</stp>
        <tr r="J3" s="37"/>
      </tp>
      <tp t="s">
        <v>LG DISPLAY CO LT</v>
        <stp/>
        <stp>##V3_BDPV12</stp>
        <stp>034220 KS Equity</stp>
        <stp>short name</stp>
        <stp>[factors.xlsx]electronics!R2C10</stp>
        <tr r="J2" s="15"/>
      </tp>
      <tp t="s">
        <v>Generic 1st 'LA' Future</v>
        <stp/>
        <stp>##V3_BDPV12</stp>
        <stp>LA1 Comdty</stp>
        <stp>short_name</stp>
        <stp>[factors.xlsx]steel!R17C3</stp>
        <tr r="C17" s="4"/>
      </tp>
      <tp>
        <v>-1.5329999999999999</v>
        <stp/>
        <stp>##V3_BDPV12</stp>
        <stp>FXJPEMCS Index</stp>
        <stp>chg pct 5d</stp>
        <stp>[factors.xlsx]factor!R20C8</stp>
        <tr r="H20" s="1"/>
      </tp>
      <tp t="s">
        <v>jgbs10-jgbs5</v>
        <stp/>
        <stp>##V3_BDPV12</stp>
        <stp>.JPSL10D5 Index</stp>
        <stp>short name</stp>
        <stp>[factors.xlsx]bank_em!R14C3</stp>
        <tr r="C14" s="39"/>
      </tp>
      <tp>
        <v>-2.2088369999999999</v>
        <stp/>
        <stp>##V3_BDPV12</stp>
        <stp>TPIRON Index</stp>
        <stp>chg pct 5d</stp>
        <stp>[factors.xlsx]factor!R37C6</stp>
        <tr r="F37" s="1"/>
      </tp>
      <tp t="s">
        <v>SAMSUNG ELECTRON</v>
        <stp/>
        <stp>##V3_BDPV12</stp>
        <stp>005930 KS Equity</stp>
        <stp>short name</stp>
        <stp>[factors.xlsx]electronics!R2C11</stp>
        <tr r="K2" s="15"/>
      </tp>
      <tp t="s">
        <v>DATANG HUAYIN-A</v>
        <stp/>
        <stp>##V3_BDPV12</stp>
        <stp>600744 CH Equity</stp>
        <stp>short_name</stp>
        <stp>[factors.xlsx]utility!R30C3</stp>
        <tr r="C30" s="3"/>
      </tp>
      <tp t="s">
        <v>US Govt to Breakeven Spread</v>
        <stp/>
        <stp>##V3_BDPV12</stp>
        <stp>.USINFL10 Index</stp>
        <stp>short_name</stp>
        <stp>[factors.xlsx]oil!R24C3</stp>
        <tr r="C24" s="30"/>
      </tp>
      <tp>
        <v>0.62410071345095297</v>
        <stp/>
        <stp>##V3_BDPV12</stp>
        <stp>DXY Curncy</stp>
        <stp>chg pct 5d</stp>
        <stp>[factors.xlsx]factor!R2C18</stp>
        <tr r="R2" s="1"/>
      </tp>
      <tp>
        <v>-0.46515790000000001</v>
        <stp/>
        <stp>##V3_BDPV12</stp>
        <stp>.JPCD/CS Index</stp>
        <stp>chg pct 5d</stp>
        <stp>[factors.xlsx]factor!R7C14</stp>
        <tr r="N7" s="1"/>
      </tp>
      <tp>
        <v>-5.43</v>
        <stp/>
        <stp>##V3_BDPV12</stp>
        <stp>PGCRDUBA Index</stp>
        <stp>chg pct 5d</stp>
        <stp>[factors.xlsx]factor!R25C4</stp>
        <tr r="D25" s="1"/>
      </tp>
      <tp t="s">
        <v>BI GL Dis Pan NoFlat Cmp</v>
        <stp/>
        <stp>##V3_BDPV12</stp>
        <stp>BIGDPNFC Index</stp>
        <stp>short name</stp>
        <stp>[factors.xlsx]display!R16C3</stp>
        <tr r="C16" s="10"/>
      </tp>
      <tp t="s">
        <v>Brent/WTI Ratio</v>
        <stp/>
        <stp>##V3_BDPV12</stp>
        <stp>.OILRATI Index</stp>
        <stp>short_name</stp>
        <stp>[factors.xlsx]utility!R20C3</stp>
        <tr r="C20" s="3"/>
      </tp>
      <tp t="s">
        <v>NITTO DENKO CORP</v>
        <stp/>
        <stp>##V3_BDPV12</stp>
        <stp>6988 JP Equity</stp>
        <stp>short_name</stp>
        <stp>[factors.xlsx]electronics!R27C2</stp>
        <tr r="B27" s="15"/>
      </tp>
      <tp t="s">
        <v>JILIN POWER-A</v>
        <stp/>
        <stp>##V3_BDPV12</stp>
        <stp>000875 CH Equity</stp>
        <stp>short_name</stp>
        <stp>[factors.xlsx]utility!R27C3</stp>
        <tr r="C27" s="3"/>
      </tp>
      <tp>
        <v>-1.723633</v>
        <stp/>
        <stp>##V3_BDPV12</stp>
        <stp>BRPBMEAS Index</stp>
        <stp>chg pct 5d</stp>
        <stp>[factors.xlsx]factor!R36C6</stp>
        <tr r="F36" s="1"/>
      </tp>
      <tp>
        <v>-2.2990599999999999</v>
        <stp/>
        <stp>##V3_BDPV12</stp>
        <stp>BRPBESE Index</stp>
        <stp>chg pct 5d</stp>
        <stp>[factors.xlsx]factor!R34C6</stp>
        <tr r="F34" s="1"/>
      </tp>
      <tp t="s">
        <v>LG ELECTRONICS</v>
        <stp/>
        <stp>##V3_BDPV12</stp>
        <stp>066570 KS Equity</stp>
        <stp>short name</stp>
        <stp>[factors.xlsx]electronics!R2C12</stp>
        <tr r="L2" s="15"/>
      </tp>
      <tp t="s">
        <v>GUANGXI GUIDON-A</v>
        <stp/>
        <stp>##V3_BDPV12</stp>
        <stp>600310 CH Equity</stp>
        <stp>short_name</stp>
        <stp>[factors.xlsx]utility!R31C3</stp>
        <tr r="C31" s="3"/>
      </tp>
      <tp>
        <v>2.839216</v>
        <stp/>
        <stp>##V3_BDPV12</stp>
        <stp>BRPBCHSE Index</stp>
        <stp>chg pct 5d</stp>
        <stp>[factors.xlsx]factor!R38C6</stp>
        <tr r="F38" s="1"/>
      </tp>
      <tp t="s">
        <v>Japan 10yr - 2yr</v>
        <stp/>
        <stp>##V3_BDPV12</stp>
        <stp>.JPSL10D2 Index</stp>
        <stp>short name</stp>
        <stp>[factors.xlsx]bank_em!R13C3</stp>
        <tr r="C13" s="39"/>
      </tp>
      <tp t="s">
        <v>CNY onshore/offshore</v>
        <stp/>
        <stp>##V3_BDPV12</stp>
        <stp>.CNY/CNH Index</stp>
        <stp>short name</stp>
        <stp>[factors.xlsx]display!R12C3</stp>
        <tr r="C12" s="10"/>
      </tp>
      <tp t="s">
        <v>NITTO DENKO CORP</v>
        <stp/>
        <stp>##V3_BDPV12</stp>
        <stp>6988 JP Equity</stp>
        <stp>short_name</stp>
        <stp>[factors.xlsx]electronics!R12C2</stp>
        <tr r="B12" s="15"/>
      </tp>
      <tp>
        <v>0.86</v>
        <stp/>
        <stp>##V3_BDPV12</stp>
        <stp>CDSPDRAV Index</stp>
        <stp>chg pct 5d</stp>
        <stp>[factors.xlsx]factor!R25C6</stp>
        <tr r="F25" s="1"/>
      </tp>
      <tp>
        <v>-2.0009239999999999</v>
        <stp/>
        <stp>##V3_BDPV12</stp>
        <stp>BRPBADSE Index</stp>
        <stp>chg pct 5d</stp>
        <stp>[factors.xlsx]factor!R35C6</stp>
        <tr r="F35" s="1"/>
      </tp>
      <tp t="s">
        <v>INNOLUX</v>
        <stp/>
        <stp>##V3_BDPV12</stp>
        <stp>3481 TT Equity</stp>
        <stp>short name</stp>
        <stp>[factors.xlsx]electronics!R17C9</stp>
        <tr r="I17" s="15"/>
      </tp>
      <tp t="s">
        <v>DOLLAR INDEX SPOT</v>
        <stp/>
        <stp>##V3_BDPV12</stp>
        <stp>DXY Curncy</stp>
        <stp>short_name</stp>
        <stp>[factors.xlsx]shipping!R12C3</stp>
        <tr r="C12" s="2"/>
      </tp>
      <tp>
        <v>-0.68123020000000001</v>
        <stp/>
        <stp>##V3_BDPV12</stp>
        <stp>BISTORGP Index</stp>
        <stp>chg pct 5d</stp>
        <stp>[factors.xlsx]display!R24C1</stp>
        <tr r="A24" s="10"/>
      </tp>
      <tp>
        <v>-1.5329999999999999</v>
        <stp/>
        <stp>##V3_BDPV12</stp>
        <stp>FXJPEMCS Index</stp>
        <stp>chg pct 5d</stp>
        <stp>[factors.xlsx]factor!R19C4</stp>
        <tr r="D19" s="1"/>
      </tp>
      <tp>
        <v>-1.5329999999999999</v>
        <stp/>
        <stp>##V3_BDPV12</stp>
        <stp>FXJPEMCS Index</stp>
        <stp>chg pct 5d</stp>
        <stp>[factors.xlsx]factor!R19C6</stp>
        <tr r="F19" s="1"/>
      </tp>
      <tp>
        <v>-1.5329999999999999</v>
        <stp/>
        <stp>##V3_BDPV12</stp>
        <stp>FXJPEMCS Index</stp>
        <stp>chg pct 5d</stp>
        <stp>[factors.xlsx]factor!R19C2</stp>
        <tr r="B19" s="1"/>
      </tp>
      <tp>
        <v>-1.0967</v>
        <stp/>
        <stp>##V3_BDPV12</stp>
        <stp>KRW Curncy</stp>
        <stp>chg pct 5d</stp>
        <stp>[factors.xlsx]factor!R4C18</stp>
        <tr r="R4" s="1"/>
      </tp>
      <tp t="s">
        <v>SONY FINANCIAL H</v>
        <stp/>
        <stp>##V3_BDPV12</stp>
        <stp>8729 JP Equity</stp>
        <stp>short_name</stp>
        <stp>[factors.xlsx]electronics!R26C2</stp>
        <tr r="B26" s="15"/>
      </tp>
      <tp t="s">
        <v>Generic 1st 'LA' Future</v>
        <stp/>
        <stp>##V3_BDPV12</stp>
        <stp>LA1 Comdty</stp>
        <stp>short_name</stp>
        <stp>[factors.xlsx]shipping!R17C3</stp>
        <tr r="C17" s="2"/>
      </tp>
      <tp t="s">
        <v>BI GL Cmp Glass Mfc Cmp</v>
        <stp/>
        <stp>##V3_BDPV12</stp>
        <stp>BIGDCGMC Index</stp>
        <stp>short name</stp>
        <stp>[factors.xlsx]display!R17C3</stp>
        <tr r="C17" s="10"/>
      </tp>
      <tp t="s">
        <v>BI GL Mbl Hndset Mfg Cmp</v>
        <stp/>
        <stp>##V3_BDPV12</stp>
        <stp>BRMOBHCP Index</stp>
        <stp>short name</stp>
        <stp>[factors.xlsx]display!R13C3</stp>
        <tr r="C13" s="10"/>
      </tp>
      <tp t="s">
        <v>Machinery-Diversified</v>
        <stp/>
        <stp>##V3_BDPV12</stp>
        <stp>6326 JP Equity</stp>
        <stp>industry group</stp>
        <stp>[factors.xlsx]Equity Universe!R10C20</stp>
        <tr r="T10" s="5"/>
      </tp>
      <tp>
        <v>-0.39500000000000002</v>
        <stp/>
        <stp>##V3_BDPV12</stp>
        <stp>JPY Curncy</stp>
        <stp>chg pct 5d</stp>
        <stp>[factors.xlsx]factor!R3C18</stp>
        <tr r="R3" s="1"/>
      </tp>
      <tp>
        <v>-0.39500000000000002</v>
        <stp/>
        <stp>##V3_BDPV12</stp>
        <stp>JPY Curncy</stp>
        <stp>chg pct 5d</stp>
        <stp>[factors.xlsx]factor!R3C10</stp>
        <tr r="J3" s="1"/>
      </tp>
      <tp t="s">
        <v>BI GL Cmp Stor Val</v>
        <stp/>
        <stp>##V3_BDPV12</stp>
        <stp>BISTORGP Index</stp>
        <stp>short_name</stp>
        <stp>[factors.xlsx]toshiba!R9C3</stp>
        <tr r="C9" s="16"/>
      </tp>
      <tp t="s">
        <v>LG ELECTRONICS</v>
        <stp/>
        <stp>##V3_BDPV12</stp>
        <stp>066570 KS Equity</stp>
        <stp>short name</stp>
        <stp>[factors.xlsx]electronics!R17C12</stp>
        <tr r="L17" s="15"/>
      </tp>
      <tp t="s">
        <v>Generic 1st 'CL' Future</v>
        <stp/>
        <stp>##V3_BDPV12</stp>
        <stp>CL1 Comdty</stp>
        <stp>short_name</stp>
        <stp>[factors.xlsx]shipping!R15C3</stp>
        <tr r="C15" s="2"/>
      </tp>
      <tp t="s">
        <v>MSCI World/Leisure Eq&amp;Pr</v>
        <stp/>
        <stp>##V3_BDPV12</stp>
        <stp>MXWO0LE Index</stp>
        <stp>short_name</stp>
        <stp>[factors.xlsx]electronics!R9C2</stp>
        <tr r="B9" s="15"/>
      </tp>
      <tp t="s">
        <v>BI GL Disp TV Manuf Cmp</v>
        <stp/>
        <stp>##V3_BDPV12</stp>
        <stp>BIGDTVMC Index</stp>
        <stp>short name</stp>
        <stp>[factors.xlsx]display!R15C3</stp>
        <tr r="C15" s="10"/>
      </tp>
      <tp t="s">
        <v>TOSHIBA CORP</v>
        <stp/>
        <stp>##V3_BDPV12</stp>
        <stp>6502 JP Equity</stp>
        <stp>short name</stp>
        <stp>[factors.xlsx]electronics!R17C6</stp>
        <tr r="F17" s="15"/>
      </tp>
      <tp t="s">
        <v>US and JP Govt Spread</v>
        <stp/>
        <stp>##V3_BDPV12</stp>
        <stp>.GOVTUSJP Index</stp>
        <stp>short name</stp>
        <stp>[factors.xlsx]bank_em!R15C3</stp>
        <tr r="C15" s="39"/>
      </tp>
      <tp>
        <v>-0.57999999999999996</v>
        <stp/>
        <stp>##V3_BDPV12</stp>
        <stp>HKGG10Y Index</stp>
        <stp>chg pct 5d</stp>
        <stp>[factors.xlsx]factor!R20C14</stp>
        <tr r="N20" s="1"/>
      </tp>
      <tp t="s">
        <v>GREEN ENERGY TECHNOLOGY INC</v>
        <stp/>
        <stp>##V3_BDPV12</stp>
        <stp>3519 TT Equity</stp>
        <stp>name</stp>
        <stp>[factors.xlsx]solar!R24C3</stp>
        <tr r="C24" s="12"/>
      </tp>
      <tp t="s">
        <v>JPM EMCI Live Spot</v>
        <stp/>
        <stp>##V3_BDPV12</stp>
        <stp>FXJPEMCS Index</stp>
        <stp>short name</stp>
        <stp>[factors.xlsx]bank_em!R8C3</stp>
        <tr r="C8" s="39"/>
      </tp>
      <tp t="s">
        <v>SHANXI ZHANGZE-A</v>
        <stp/>
        <stp>##V3_BDPV12</stp>
        <stp>000767 CH equity</stp>
        <stp>short_name</stp>
        <stp>[factors.xlsx]utility!R29C3</stp>
        <tr r="C29" s="3"/>
      </tp>
      <tp t="s">
        <v>Bond Indices Spread</v>
        <stp/>
        <stp>##V3_BDPV12</stp>
        <stp>.BOND_SPR Index</stp>
        <stp>short name</stp>
        <stp>[factors.xlsx]bank_em!R20C3</stp>
        <tr r="C20" s="39"/>
      </tp>
      <tp>
        <v>1.9607840000000001</v>
        <stp/>
        <stp>##V3_BDPV12</stp>
        <stp>SMSN LI Equity</stp>
        <stp>chg pct 5d</stp>
        <stp>[factors.xlsx]aapl!R3C14</stp>
        <tr r="N3" s="37"/>
      </tp>
      <tp t="s">
        <v>SAMSUNG ELECTRON</v>
        <stp/>
        <stp>##V3_BDPV12</stp>
        <stp>005930 KS Equity</stp>
        <stp>short name</stp>
        <stp>[factors.xlsx]electronics!R17C11</stp>
        <tr r="K17" s="15"/>
      </tp>
      <tp t="s">
        <v>Generic 1st 'TRC' Future</v>
        <stp/>
        <stp>##V3_BDPV12</stp>
        <stp>TRC1 Comdty</stp>
        <stp>short_name</stp>
        <stp>[factors.xlsx]steel!R16C3</stp>
        <tr r="C16" s="4"/>
      </tp>
      <tp>
        <v>1.0179130000000001</v>
        <stp/>
        <stp>##V3_BDPV12</stp>
        <stp>HSAHP Index</stp>
        <stp>chg pct 5d</stp>
        <stp>[factors.xlsx]factor!R34C2</stp>
        <tr r="B34" s="1"/>
      </tp>
      <tp t="s">
        <v>Generic 1st 'CL' Future</v>
        <stp/>
        <stp>##V3_BDPV12</stp>
        <stp>CL1 Comdty</stp>
        <stp>short_name</stp>
        <stp>[factors.xlsx]steel!R15C3</stp>
        <tr r="C15" s="4"/>
      </tp>
      <tp>
        <v>-1.2799210000000001</v>
        <stp/>
        <stp>##V3_BDPV12</stp>
        <stp>BISHIPGC Index</stp>
        <stp>chg pct 5d</stp>
        <stp>[factors.xlsx]factor!R33C2</stp>
        <tr r="B33" s="1"/>
      </tp>
      <tp t="s">
        <v>SONY CORP</v>
        <stp/>
        <stp>##V3_BDPV12</stp>
        <stp>6758 JP Equity</stp>
        <stp>short name</stp>
        <stp>[factors.xlsx]electronics!R17C3</stp>
        <tr r="C17" s="15"/>
      </tp>
      <tp t="s">
        <v>PANASONIC CORP</v>
        <stp/>
        <stp>##V3_BDPV12</stp>
        <stp>6752 JP Equity</stp>
        <stp>short name</stp>
        <stp>[factors.xlsx]electronics!R17C4</stp>
        <tr r="D17" s="15"/>
      </tp>
      <tp t="s">
        <v>DOLLAR INDEX SPOT</v>
        <stp/>
        <stp>##V3_BDPV12</stp>
        <stp>DXY Index</stp>
        <stp>short name</stp>
        <stp>[factors.xlsx]solar!R11C3</stp>
        <tr r="C11" s="12"/>
      </tp>
      <tp t="s">
        <v>SHARP CORP</v>
        <stp/>
        <stp>##V3_BDPV12</stp>
        <stp>6753 JP Equity</stp>
        <stp>short name</stp>
        <stp>[factors.xlsx]electronics!R17C5</stp>
        <tr r="E17" s="15"/>
      </tp>
      <tp t="s">
        <v>china nuclear</v>
        <stp/>
        <stp>##V3_BDPV12</stp>
        <stp>.CHNUCLEA Index</stp>
        <stp>short_name</stp>
        <stp>[factors.xlsx]utility!R24C3</stp>
        <tr r="C24" s="3"/>
      </tp>
      <tp>
        <v>-8.5399999999999991</v>
        <stp/>
        <stp>##V3_BDPV12</stp>
        <stp>DRCRRATE Index</stp>
        <stp>chg pct 5d</stp>
        <stp>[factors.xlsx]factor!R38C2</stp>
        <tr r="B38" s="1"/>
      </tp>
      <tp t="s">
        <v>BI NA LG Entrtnmnt Val</v>
        <stp/>
        <stp>##V3_BDPV12</stp>
        <stp>BRDVENLV Index</stp>
        <stp>short name</stp>
        <stp>[factors.xlsx]display!R23C3</stp>
        <tr r="C23" s="10"/>
      </tp>
      <tp t="s">
        <v>AU OPTRONICS</v>
        <stp/>
        <stp>##V3_BDPV12</stp>
        <stp>2409 TT Equity</stp>
        <stp>short name</stp>
        <stp>[factors.xlsx]electronics!R17C8</stp>
        <tr r="H17" s="15"/>
      </tp>
      <tp t="s">
        <v>SONY FINANCIAL H</v>
        <stp/>
        <stp>##V3_BDPV12</stp>
        <stp>8729 JP Equity</stp>
        <stp>short_name</stp>
        <stp>[factors.xlsx]electronics!R11C2</stp>
        <tr r="B11" s="15"/>
      </tp>
      <tp t="s">
        <v>JAPAN DISPLAY</v>
        <stp/>
        <stp>##V3_BDPV12</stp>
        <stp>6740 JP Equity</stp>
        <stp>short name</stp>
        <stp>[factors.xlsx]electronics!R17C7</stp>
        <tr r="G17" s="15"/>
      </tp>
      <tp t="s">
        <v>SHANGHAI ELECT-A</v>
        <stp/>
        <stp>##V3_BDPV12</stp>
        <stp>600021 CH Equity</stp>
        <stp>short_name</stp>
        <stp>[factors.xlsx]utility!R28C3</stp>
        <tr r="C28" s="3"/>
      </tp>
      <tp t="s">
        <v>LG DISPLAY CO LT</v>
        <stp/>
        <stp>##V3_BDPV12</stp>
        <stp>034220 KS Equity</stp>
        <stp>short name</stp>
        <stp>[factors.xlsx]electronics!R17C10</stp>
        <tr r="J17" s="15"/>
      </tp>
      <tp t="s">
        <v>US 10YR - US 2YR</v>
        <stp/>
        <stp>##V3_BDPV12</stp>
        <stp>.USSLOP Index</stp>
        <stp>short name</stp>
        <stp>[factors.xlsx]jp_bond!R13C3</stp>
        <tr r="C13" s="18"/>
      </tp>
      <tp>
        <v>7.9957356076759065E-2</v>
        <stp/>
        <stp>##V3_BDPV12</stp>
        <stp>LA1 Comdty</stp>
        <stp>chg pct 5d</stp>
        <stp>[factors.xlsx]factor!R22C6</stp>
        <tr r="F22" s="1"/>
      </tp>
      <tp t="s">
        <v>BI GL Mbl Hndset Mfg Cmp</v>
        <stp/>
        <stp>##V3_BDPV12</stp>
        <stp>BRMOBHCP Index</stp>
        <stp>short_name</stp>
        <stp>[factors.xlsx]electronics!R6C2</stp>
        <tr r="B6" s="15"/>
      </tp>
      <tp>
        <v>1.01</v>
        <stp/>
        <stp>##V3_BDPV12</stp>
        <stp>ISIX62IU Index</stp>
        <stp>chg pct 5d</stp>
        <stp>[factors.xlsx]factor!R24C6</stp>
        <tr r="F24" s="1"/>
      </tp>
      <tp t="s">
        <v>Generic 1st 'CL' Future</v>
        <stp/>
        <stp>##V3_BDPV12</stp>
        <stp>CL1 Comdty</stp>
        <stp>short name</stp>
        <stp>[factors.xlsx]coal!R15C3</stp>
        <tr r="C15" s="6"/>
      </tp>
      <tp>
        <v>-1.4152420000000001</v>
        <stp/>
        <stp>##V3_BDPV12</stp>
        <stp>BITANKGT Index</stp>
        <stp>chg pct 5d</stp>
        <stp>[factors.xlsx]shipping!R23C1</stp>
        <tr r="A23" s="2"/>
      </tp>
      <tp>
        <v>-0.31028840000000002</v>
        <stp/>
        <stp>##V3_BDPV12</stp>
        <stp>BICOALAP Index</stp>
        <stp>chg pct 5d</stp>
        <stp>[factors.xlsx]shipping!R29C1</stp>
        <tr r="A29" s="2"/>
      </tp>
      <tp>
        <v>-0.93619969999999997</v>
        <stp/>
        <stp>##V3_BDPV12</stp>
        <stp>FBMKLCI Index</stp>
        <stp>chg pct 5d</stp>
        <stp>[factors.xlsx]factor!R10C16</stp>
        <tr r="P10" s="1"/>
      </tp>
      <tp>
        <v>3.8720539999999999</v>
        <stp/>
        <stp>##V3_BDPV12</stp>
        <stp>6770 JP Equity</stp>
        <stp>chg pct 5d</stp>
        <stp>[factors.xlsx]aapl!R3C12</stp>
        <tr r="L3" s="37"/>
      </tp>
      <tp t="s">
        <v>BI GL Cmp Stor Val</v>
        <stp/>
        <stp>##V3_BDPV12</stp>
        <stp>BISTORGP Index</stp>
        <stp>short_name</stp>
        <stp>[factors.xlsx]electronics!R5C2</stp>
        <tr r="B5" s="15"/>
      </tp>
      <tp>
        <v>-2.3098680075424332</v>
        <stp/>
        <stp>##V3_BDPV12</stp>
        <stp>GC1 Comdty</stp>
        <stp>chg pct 5d</stp>
        <stp>[factors.xlsx]factor!R22C8</stp>
        <tr r="H22" s="1"/>
      </tp>
      <tp>
        <v>0.8532438</v>
        <stp/>
        <stp>##V3_BDPV12</stp>
        <stp>BICTSHGC Index</stp>
        <stp>chg pct 5d</stp>
        <stp>[factors.xlsx]shipping!R22C1</stp>
        <tr r="A22" s="2"/>
      </tp>
      <tp>
        <v>2.9399700000000002</v>
        <stp/>
        <stp>##V3_BDPV12</stp>
        <stp>TATN RM Equity</stp>
        <stp>chg pct 5d</stp>
        <stp>[factors.xlsx]oil!R51C1</stp>
        <tr r="A51" s="30"/>
      </tp>
      <tp t="s">
        <v>Generic 1st 'XW' Future</v>
        <stp/>
        <stp>##V3_BDPV12</stp>
        <stp>XW1 Comdty</stp>
        <stp>short name</stp>
        <stp>[factors.xlsx]coal!R16C3</stp>
        <tr r="C16" s="6"/>
      </tp>
      <tp>
        <v>-0.76726559999999999</v>
        <stp/>
        <stp>##V3_BDPV12</stp>
        <stp>BRSOLPV Index</stp>
        <stp>chg pct 5d</stp>
        <stp>[factors.xlsx]factor!R31C12</stp>
        <tr r="L31" s="1"/>
      </tp>
      <tp>
        <v>-3.8120559999999998E-2</v>
        <stp/>
        <stp>##V3_BDPV12</stp>
        <stp>.CNY/CNH Index</stp>
        <stp>chg pct 5d</stp>
        <stp>[factors.xlsx]oil!R12C1</stp>
        <tr r="A12" s="30"/>
      </tp>
      <tp>
        <v>8.5511459999999992</v>
        <stp/>
        <stp>##V3_BDPV12</stp>
        <stp>6981 JP Equity</stp>
        <stp>chg pct 5d</stp>
        <stp>[factors.xlsx]aapl!R3C13</stp>
        <tr r="M3" s="37"/>
      </tp>
      <tp>
        <v>7.9957356076759065E-2</v>
        <stp/>
        <stp>##V3_BDPV12</stp>
        <stp>LA1 Comdty</stp>
        <stp>chg pct 5d</stp>
        <stp>[factors.xlsx]factor!R21C2</stp>
        <tr r="B21" s="1"/>
      </tp>
      <tp t="s">
        <v>LUKOIL</v>
        <stp/>
        <stp>##V3_BDPV12</stp>
        <stp>LKOH RM Equity</stp>
        <stp>short_name</stp>
        <stp>[factors.xlsx]oil!R48C3</stp>
        <tr r="C48" s="30"/>
      </tp>
      <tp>
        <v>-0.68299569999999998</v>
        <stp/>
        <stp>##V3_BDPV12</stp>
        <stp>CSIH1143 Index</stp>
        <stp>chg pct 5d</stp>
        <stp>[factors.xlsx]factor!R35C2</stp>
        <tr r="B35" s="1"/>
      </tp>
      <tp>
        <v>-2.64</v>
        <stp/>
        <stp>##V3_BDPV12</stp>
        <stp>BUNKI380 Index</stp>
        <stp>chg pct 5d</stp>
        <stp>[factors.xlsx]factor!R31C2</stp>
        <tr r="B31" s="1"/>
      </tp>
      <tp>
        <v>1.01</v>
        <stp/>
        <stp>##V3_BDPV12</stp>
        <stp>ISIX62IU Index</stp>
        <stp>chg pct 5d</stp>
        <stp>[factors.xlsx]oil!R15C1</stp>
        <tr r="A15" s="30"/>
      </tp>
      <tp>
        <v>-0.36</v>
        <stp/>
        <stp>##V3_BDPV12</stp>
        <stp>ADXY Index</stp>
        <stp>chg pct 5d</stp>
        <stp>[factors.xlsx]factor!R19C12</stp>
        <tr r="L19" s="1"/>
      </tp>
      <tp>
        <v>0.81561649999999997</v>
        <stp/>
        <stp>##V3_BDPV12</stp>
        <stp>SHASHR Index</stp>
        <stp>chg pct 5d</stp>
        <stp>[factors.xlsx]factor!R3C12</stp>
        <tr r="L3" s="1"/>
      </tp>
      <tp t="s">
        <v>BI GL Disp TV Manuf Cmp</v>
        <stp/>
        <stp>##V3_BDPV12</stp>
        <stp>BIGDTVMC Index</stp>
        <stp>short_name</stp>
        <stp>[factors.xlsx]electronics!R7C2</stp>
        <tr r="B7" s="15"/>
      </tp>
      <tp t="s">
        <v>HANG SENG ENERGY INDEX</v>
        <stp/>
        <stp>##V3_BDPV12</stp>
        <stp>HSCIEN Index</stp>
        <stp>short_name</stp>
        <stp>[factors.xlsx]shipping!R30C3</stp>
        <tr r="C30" s="2"/>
      </tp>
      <tp t="s">
        <v>BI GL Cmp Glass Mfc Cmp</v>
        <stp/>
        <stp>##V3_BDPV12</stp>
        <stp>BIGDCGMC Index</stp>
        <stp>short_name</stp>
        <stp>[factors.xlsx]electronics!R29C2</stp>
        <tr r="B29" s="15"/>
      </tp>
      <tp>
        <v>0.62410071345095297</v>
        <stp/>
        <stp>##V3_BDPV12</stp>
        <stp>DXY Index</stp>
        <stp>chg pct 5d</stp>
        <stp>[factors.xlsx]oil!R11C1</stp>
        <tr r="A11" s="30"/>
      </tp>
      <tp t="s">
        <v>BI GL Steel Produ Cmp</v>
        <stp/>
        <stp>##V3_BDPV12</stp>
        <stp>BRSTPRDV Index</stp>
        <stp>short_name</stp>
        <stp>[factors.xlsx]oil!R21C3</stp>
        <tr r="C21" s="30"/>
      </tp>
      <tp>
        <v>-3.3447650000000002</v>
        <stp/>
        <stp>##V3_BDPV12</stp>
        <stp>.KRSLOP Index</stp>
        <stp>chg pct 5d</stp>
        <stp>[factors.xlsx]factor!R15C14</stp>
        <tr r="N15" s="1"/>
      </tp>
      <tp t="s">
        <v>OCI CO LTD</v>
        <stp/>
        <stp>##V3_BDPV12</stp>
        <stp>010060 KS Equity</stp>
        <stp>short name</stp>
        <stp>[factors.xlsx]solar!R27C3</stp>
        <tr r="C27" s="12"/>
      </tp>
      <tp t="s">
        <v>AP Dollar Index</v>
        <stp/>
        <stp>##V3_BDPV12</stp>
        <stp>ADXY Index</stp>
        <stp>short_name</stp>
        <stp>[factors.xlsx]shipping!R13C3</stp>
        <tr r="C13" s="2"/>
      </tp>
      <tp>
        <v>0</v>
        <stp/>
        <stp>##V3_BDPV12</stp>
        <stp>ISPPDR29 Index</stp>
        <stp>chg pct 5d</stp>
        <stp>[factors.xlsx]display!R30C1</stp>
        <tr r="A30" s="10"/>
      </tp>
      <tp t="s">
        <v>South Korean Won Spot</v>
        <stp/>
        <stp>##V3_BDPV12</stp>
        <stp>KRW Curncy</stp>
        <stp>short name</stp>
        <stp>[factors.xlsx]display!R7C3</stp>
        <tr r="C7" s="10"/>
      </tp>
      <tp>
        <v>2.141467</v>
        <stp/>
        <stp>##V3_BDPV12</stp>
        <stp>DBB Equity</stp>
        <stp>chg pct 5d</stp>
        <stp>[factors.xlsx]factor!R35C16</stp>
        <tr r="P35" s="1"/>
      </tp>
      <tp t="s">
        <v>BI GL Dis Pan NoFlat Cmp</v>
        <stp/>
        <stp>##V3_BDPV12</stp>
        <stp>BIGDPNFC Index</stp>
        <stp>short_name</stp>
        <stp>[factors.xlsx]electronics!R13C2</stp>
        <tr r="B13" s="15"/>
      </tp>
      <tp>
        <v>-0.38</v>
        <stp/>
        <stp>##V3_BDPV12</stp>
        <stp>SHSPCBCF Index</stp>
        <stp>chg pct 5d</stp>
        <stp>[factors.xlsx]shipping!R34C1</stp>
        <tr r="A34" s="2"/>
      </tp>
      <tp t="s">
        <v>South Korea Infl Breakeven</v>
        <stp/>
        <stp>##V3_BDPV12</stp>
        <stp>KWGGBE Index</stp>
        <stp>short name</stp>
        <stp>[factors.xlsx]kr_bond!R17C3</stp>
        <tr r="C17" s="33"/>
      </tp>
      <tp t="s">
        <v>#N/A Invalid Security</v>
        <stp/>
        <stp>##V3_BDPV12</stp>
        <stp>.JPSLOP Index</stp>
        <stp>chg pct 5d</stp>
        <stp>[factors.xlsx]factor!R25C14</stp>
        <tr r="N25" s="1"/>
      </tp>
      <tp>
        <v>1.373</v>
        <stp/>
        <stp>##V3_BDPV12</stp>
        <stp>BRSOLWV Index</stp>
        <stp>chg pct 5d</stp>
        <stp>[factors.xlsx]factor!R34C12</stp>
        <tr r="L34" s="1"/>
      </tp>
      <tp t="s">
        <v>Japanese Yen Spot</v>
        <stp/>
        <stp>##V3_BDPV12</stp>
        <stp>JPY Curncy</stp>
        <stp>short name</stp>
        <stp>[factors.xlsx]display!R6C3</stp>
        <tr r="C6" s="10"/>
      </tp>
      <tp t="s">
        <v>FUJIFILM HOLDING</v>
        <stp/>
        <stp>##V3_BDPV12</stp>
        <stp>4901 JP Equity</stp>
        <stp>short name</stp>
        <stp>[factors.xlsx]display!R19C3</stp>
        <tr r="C19" s="10"/>
      </tp>
      <tp t="s">
        <v>GAZPROM NEFT</v>
        <stp/>
        <stp>##V3_BDPV12</stp>
        <stp>SIBN RM Equity</stp>
        <stp>short_name</stp>
        <stp>[factors.xlsx]oil!R50C3</stp>
        <tr r="C50" s="30"/>
      </tp>
      <tp>
        <v>0.62410071345095297</v>
        <stp/>
        <stp>##V3_BDPV12</stp>
        <stp>DXY Curncy</stp>
        <stp>chg pct 5d</stp>
        <stp>[factors.xlsx]factor!R17C2</stp>
        <tr r="B17" s="1"/>
      </tp>
      <tp>
        <v>0.62410071345095297</v>
        <stp/>
        <stp>##V3_BDPV12</stp>
        <stp>DXY Curncy</stp>
        <stp>chg pct 5d</stp>
        <stp>[factors.xlsx]factor!R17C4</stp>
        <tr r="D17" s="1"/>
      </tp>
      <tp t="s">
        <v>Brent/WTI Ratio</v>
        <stp/>
        <stp>##V3_BDPV12</stp>
        <stp>.OILRATI Index</stp>
        <stp>short_name</stp>
        <stp>[factors.xlsx]oil!R29C3</stp>
        <tr r="C29" s="30"/>
      </tp>
      <tp>
        <v>-2.667859</v>
        <stp/>
        <stp>##V3_BDPV12</stp>
        <stp>.INSLOP Index</stp>
        <stp>chg pct 5d</stp>
        <stp>[factors.xlsx]factor!R29C14</stp>
        <tr r="N29" s="1"/>
      </tp>
      <tp>
        <v>-0.41579919999999998</v>
        <stp/>
        <stp>##V3_BDPV12</stp>
        <stp>BRSOLTV Index</stp>
        <stp>chg pct 5d</stp>
        <stp>[factors.xlsx]factor!R37C12</stp>
        <tr r="L37" s="1"/>
      </tp>
      <tp t="s">
        <v>US 10YR - US 2YR</v>
        <stp/>
        <stp>##V3_BDPV12</stp>
        <stp>.USSLOP Index</stp>
        <stp>short name</stp>
        <stp>[factors.xlsx]kr_bond!R14C3</stp>
        <tr r="C14" s="33"/>
      </tp>
      <tp t="s">
        <v>Taiwan 10yr - 2yr</v>
        <stp/>
        <stp>##V3_BDPV12</stp>
        <stp>.TWSLOP Index</stp>
        <stp>short name</stp>
        <stp>[factors.xlsx]jp_bond!R25C3</stp>
        <tr r="C25" s="18"/>
      </tp>
      <tp>
        <v>-1.731779</v>
        <stp/>
        <stp>##V3_BDPV12</stp>
        <stp>.HKSLOP Index</stp>
        <stp>chg pct 5d</stp>
        <stp>[factors.xlsx]factor!R27C14</stp>
        <tr r="N27" s="1"/>
      </tp>
      <tp>
        <v>-2.63</v>
        <stp/>
        <stp>##V3_BDPV12</stp>
        <stp>D08WMDMD Index</stp>
        <stp>chg pct 5d</stp>
        <stp>[factors.xlsx]shipping!R33C1</stp>
        <tr r="A33" s="2"/>
      </tp>
      <tp>
        <v>-3.8120559999999998E-2</v>
        <stp/>
        <stp>##V3_BDPV12</stp>
        <stp>.CNY/CNH Index</stp>
        <stp>chg pct 5d</stp>
        <stp>[factors.xlsx]shipping!R11C1</stp>
        <tr r="A11" s="2"/>
      </tp>
      <tp>
        <v>-1.7606470000000001</v>
        <stp/>
        <stp>##V3_BDPV12</stp>
        <stp>RDSA LN Equity</stp>
        <stp>chg pct 5d</stp>
        <stp>[factors.xlsx]oil!R40C1</stp>
        <tr r="A40" s="30"/>
      </tp>
      <tp>
        <v>-1.5329999999999999</v>
        <stp/>
        <stp>##V3_BDPV12</stp>
        <stp>FXJPEMCS Index</stp>
        <stp>chg pct 5d</stp>
        <stp>[factors.xlsx]oil!R10C1</stp>
        <tr r="A10" s="30"/>
      </tp>
      <tp>
        <v>-8.475858E-2</v>
        <stp/>
        <stp>##V3_BDPV12</stp>
        <stp>MXTR Index</stp>
        <stp>chg pct 5d</stp>
        <stp>[factors.xlsx]factor!R14C16</stp>
        <tr r="P14" s="1"/>
      </tp>
      <tp t="s">
        <v>BI GL Mbl Hndset Mfg Cmp</v>
        <stp/>
        <stp>##V3_BDPV12</stp>
        <stp>BRMOBHCP Index</stp>
        <stp>short_name</stp>
        <stp>[factors.xlsx]electronics!R21C2</stp>
        <tr r="B21" s="15"/>
      </tp>
      <tp>
        <v>1.1588069999999999</v>
        <stp/>
        <stp>##V3_BDPV12</stp>
        <stp>BIGDTVMC Index</stp>
        <stp>chg pct 5d</stp>
        <stp>[factors.xlsx]factor!R5C10</stp>
        <tr r="J5" s="1"/>
      </tp>
      <tp>
        <v>2.1164040000000002</v>
        <stp/>
        <stp>##V3_BDPV12</stp>
        <stp>BISOLAR Index</stp>
        <stp>chg pct 5d</stp>
        <stp>[factors.xlsx]factor!R32C12</stp>
        <tr r="L32" s="1"/>
      </tp>
      <tp>
        <v>2.2714979999999998</v>
        <stp/>
        <stp>##V3_BDPV12</stp>
        <stp>TAN US Equity</stp>
        <stp>chg pct 5d</stp>
        <stp>[factors.xlsx]factor!R23C12</stp>
        <tr r="L23" s="1"/>
      </tp>
      <tp t="s">
        <v>BI GL Cmp Glass Mfc Cmp</v>
        <stp/>
        <stp>##V3_BDPV12</stp>
        <stp>BIGDCGMC Index</stp>
        <stp>short_name</stp>
        <stp>[factors.xlsx]electronics!R14C2</stp>
        <tr r="B14" s="15"/>
      </tp>
      <tp>
        <v>2.2713480000000001</v>
        <stp/>
        <stp>##V3_BDPV12</stp>
        <stp>GAZP RM Equity</stp>
        <stp>chg pct 5d</stp>
        <stp>[factors.xlsx]oil!R44C1</stp>
        <tr r="A44" s="30"/>
      </tp>
      <tp>
        <v>-0.84666039999999998</v>
        <stp/>
        <stp>##V3_BDPV12</stp>
        <stp>ROSN LI Equity</stp>
        <stp>chg pct 5d</stp>
        <stp>[factors.xlsx]oil!R49C1</stp>
        <tr r="A49" s="30"/>
      </tp>
      <tp>
        <v>4.137931</v>
        <stp/>
        <stp>##V3_BDPV12</stp>
        <stp>6758 JP Equity</stp>
        <stp>chg pct 5d</stp>
        <stp>[factors.xlsx]aapl!R3C11</stp>
        <tr r="K3" s="37"/>
      </tp>
      <tp>
        <v>0.62222219999999995</v>
        <stp/>
        <stp>##V3_BDPV12</stp>
        <stp>WCH GR Equity</stp>
        <stp>chg pct 5d</stp>
        <stp>[factors.xlsx]factor!R42C12</stp>
        <tr r="L42" s="1"/>
      </tp>
      <tp t="s">
        <v>PACIFIC ETHANOL</v>
        <stp/>
        <stp>##V3_BDPV12</stp>
        <stp>PEIX Equity</stp>
        <stp>short name</stp>
        <stp>[factors.xlsx]sugar!R11C3</stp>
        <tr r="C11" s="36"/>
      </tp>
      <tp>
        <v>-0.99974479999999999</v>
        <stp/>
        <stp>##V3_BDPV12</stp>
        <stp>PCOMP Index</stp>
        <stp>chg pct 5d</stp>
        <stp>[factors.xlsx]factor!R12C16</stp>
        <tr r="P12" s="1"/>
      </tp>
      <tp t="s">
        <v>DOLLAR INDEX SPOT</v>
        <stp/>
        <stp>##V3_BDPV12</stp>
        <stp>DXY Curncy</stp>
        <stp>short name</stp>
        <stp>[factors.xlsx]sugar!R9C3</stp>
        <tr r="C9" s="36"/>
      </tp>
      <tp t="s">
        <v>SONY CORP</v>
        <stp/>
        <stp>##V3_BDPV12</stp>
        <stp>6758 JP Equity</stp>
        <stp>short name</stp>
        <stp>[factors.xlsx]display!R20C3</stp>
        <tr r="C20" s="10"/>
      </tp>
      <tp>
        <v>1.0179130000000001</v>
        <stp/>
        <stp>##V3_BDPV12</stp>
        <stp>HSAHP Index</stp>
        <stp>chg pct 5d</stp>
        <stp>[factors.xlsx]factor!R4C12</stp>
        <tr r="L4" s="1"/>
      </tp>
      <tp t="s">
        <v>AP Dollar Index</v>
        <stp/>
        <stp>##V3_BDPV12</stp>
        <stp>ADXY Index</stp>
        <stp>short_name</stp>
        <stp>[factors.xlsx]steel!R12C3</stp>
        <tr r="C12" s="4"/>
      </tp>
      <tp t="s">
        <v>BI NA LG Entrtnmnt Val</v>
        <stp/>
        <stp>##V3_BDPV12</stp>
        <stp>BRDVENLV Index</stp>
        <stp>short_name</stp>
        <stp>[factors.xlsx]electronics!R25C2</stp>
        <tr r="B25" s="15"/>
      </tp>
      <tp>
        <v>0.31830000000000003</v>
        <stp/>
        <stp>##V3_BDPV12</stp>
        <stp>USDAUD Curncy</stp>
        <stp>chg pct 5d</stp>
        <stp>[factors.xlsx]factor!R14C12</stp>
        <tr r="L14" s="1"/>
      </tp>
      <tp>
        <v>-0.57150000000000001</v>
        <stp/>
        <stp>##V3_BDPV12</stp>
        <stp>USDTWD Curncy</stp>
        <stp>chg pct 5d</stp>
        <stp>[factors.xlsx]factor!R17C12</stp>
        <tr r="L17" s="1"/>
      </tp>
      <tp t="s">
        <v>J.P. Morgan Emerging Market Cu</v>
        <stp/>
        <stp>##V3_BDPV12</stp>
        <stp>FXJPEMCS Index</stp>
        <stp>name</stp>
        <stp>[factors.xlsx]solar!R13C3</stp>
        <tr r="C13" s="12"/>
      </tp>
      <tp>
        <v>-6.9735019999999999</v>
        <stp/>
        <stp>##V3_BDPV12</stp>
        <stp>BICOALNP Index</stp>
        <stp>chg pct 5d</stp>
        <stp>[factors.xlsx]oil!R20C1</stp>
        <tr r="A20" s="30"/>
      </tp>
      <tp>
        <v>-1.882908</v>
        <stp/>
        <stp>##V3_BDPV12</stp>
        <stp>.JPSL10D2 Index</stp>
        <stp>chg pct 5d</stp>
        <stp>[factors.xlsx]oil!R25C1</stp>
        <tr r="A25" s="30"/>
      </tp>
      <tp>
        <v>-4.5559849999999997</v>
        <stp/>
        <stp>##V3_BDPV12</stp>
        <stp>URA Equity</stp>
        <stp>chg pct 5d</stp>
        <stp>[factors.xlsx]factor!R23C4</stp>
        <tr r="D23" s="1"/>
      </tp>
      <tp>
        <v>0.62231999999999998</v>
        <stp/>
        <stp>##V3_BDPV12</stp>
        <stp>.CNSLOP Index</stp>
        <stp>chg pct 5d</stp>
        <stp>[factors.xlsx]factor!R26C14</stp>
        <tr r="N26" s="1"/>
      </tp>
      <tp t="s">
        <v>Generic 1st 'SI' Future</v>
        <stp/>
        <stp>##V3_BDPV12</stp>
        <stp>SI1 Comdty</stp>
        <stp>short name</stp>
        <stp>[factors.xlsx]solar!R15C3</stp>
        <tr r="C15" s="12"/>
      </tp>
      <tp t="s">
        <v>REX AMERICAN RES</v>
        <stp/>
        <stp>##V3_BDPV12</stp>
        <stp>REX Equity</stp>
        <stp>short name</stp>
        <stp>[factors.xlsx]sugar!R12C3</stp>
        <tr r="C12" s="36"/>
      </tp>
      <tp t="s">
        <v>DOLLAR INDEX SPOT</v>
        <stp/>
        <stp>##V3_BDPV12</stp>
        <stp>DXY Curncy</stp>
        <stp>short name</stp>
        <stp>[factors.xlsx]display!R5C3</stp>
        <tr r="C5" s="10"/>
      </tp>
      <tp>
        <v>-1.2265509999999999</v>
        <stp/>
        <stp>##V3_BDPV12</stp>
        <stp>EEM US Equity</stp>
        <stp>chg pct 5d</stp>
        <stp>[factors.xlsx]factor!R16C16</stp>
        <tr r="P16" s="1"/>
      </tp>
      <tp>
        <v>0.16062969999999999</v>
        <stp/>
        <stp>##V3_BDPV12</stp>
        <stp>NIFTY Index</stp>
        <stp>chg pct 5d</stp>
        <stp>[factors.xlsx]factor!R9C16</stp>
        <tr r="P9" s="1"/>
      </tp>
      <tp t="s">
        <v>RENEWABLE ENERGY</v>
        <stp/>
        <stp>##V3_BDPV12</stp>
        <stp>REGI Equity</stp>
        <stp>short name</stp>
        <stp>[factors.xlsx]sugar!R16C3</stp>
        <tr r="C16" s="36"/>
      </tp>
      <tp>
        <v>1.3032999999999999</v>
        <stp/>
        <stp>##V3_BDPV12</stp>
        <stp>BRMOBHCP Index</stp>
        <stp>chg pct 5d</stp>
        <stp>[factors.xlsx]factor!R4C10</stp>
        <tr r="J4" s="1"/>
      </tp>
      <tp t="s">
        <v>BALTIC DRY INDEX</v>
        <stp/>
        <stp>##V3_BDPV12</stp>
        <stp>BDIY Index</stp>
        <stp>short_name</stp>
        <stp>[factors.xlsx]shipping!R38C3</stp>
        <tr r="C38" s="2"/>
      </tp>
      <tp>
        <v>-0.93039280000000002</v>
        <stp/>
        <stp>##V3_BDPV12</stp>
        <stp>1633 JP Equity</stp>
        <stp>chg pct 5d</stp>
        <stp>[factors.xlsx]shipping!R27C1</stp>
        <tr r="A27" s="2"/>
      </tp>
      <tp>
        <v>-4.9183992845964735</v>
        <stp/>
        <stp>##V3_BDPV12</stp>
        <stp>CL1 Comdty</stp>
        <stp>chg pct 5d</stp>
        <stp>[factors.xlsx]factor!R21C8</stp>
        <tr r="H21" s="1"/>
      </tp>
      <tp t="s">
        <v>BI GL Dis Pan NoFlat Cmp</v>
        <stp/>
        <stp>##V3_BDPV12</stp>
        <stp>BIGDPNFC Index</stp>
        <stp>short_name</stp>
        <stp>[factors.xlsx]electronics!R28C2</stp>
        <tr r="B28" s="15"/>
      </tp>
      <tp>
        <v>-5.4495019999999998</v>
        <stp/>
        <stp>##V3_BDPV12</stp>
        <stp>.AUSLOP Index</stp>
        <stp>chg pct 5d</stp>
        <stp>[factors.xlsx]factor!R28C14</stp>
        <tr r="N28" s="1"/>
      </tp>
      <tp t="s">
        <v>BALTIC DIRTY TANKER IX</v>
        <stp/>
        <stp>##V3_BDPV12</stp>
        <stp>BIDY Index</stp>
        <stp>short_name</stp>
        <stp>[factors.xlsx]shipping!R39C3</stp>
        <tr r="C39" s="2"/>
      </tp>
      <tp>
        <v>2.772964</v>
        <stp/>
        <stp>##V3_BDPV12</stp>
        <stp>DNORD DC Equity</stp>
        <stp>chg pct 5d</stp>
        <stp>[factors.xlsx]factor!R25C2</stp>
        <tr r="B25" s="1"/>
      </tp>
      <tp>
        <v>-4.9183992845964735</v>
        <stp/>
        <stp>##V3_BDPV12</stp>
        <stp>CL1 Comdty</stp>
        <stp>chg pct 5d</stp>
        <stp>[factors.xlsx]factor!R20C2</stp>
        <tr r="B20" s="1"/>
      </tp>
      <tp>
        <v>-4.9183992845964735</v>
        <stp/>
        <stp>##V3_BDPV12</stp>
        <stp>CL1 Comdty</stp>
        <stp>chg pct 5d</stp>
        <stp>[factors.xlsx]factor!R20C6</stp>
        <tr r="F20" s="1"/>
      </tp>
      <tp>
        <v>-4.9183992845964735</v>
        <stp/>
        <stp>##V3_BDPV12</stp>
        <stp>CL1 Comdty</stp>
        <stp>chg pct 5d</stp>
        <stp>[factors.xlsx]factor!R20C4</stp>
        <tr r="D20" s="1"/>
      </tp>
      <tp>
        <v>1.0179130000000001</v>
        <stp/>
        <stp>##V3_BDPV12</stp>
        <stp>HSAHP Index</stp>
        <stp>chg pct 5d</stp>
        <stp>[factors.xlsx]factor!R30C12</stp>
        <tr r="L30" s="1"/>
      </tp>
      <tp t="s">
        <v>NITTO DENKO CORP</v>
        <stp/>
        <stp>##V3_BDPV12</stp>
        <stp>6988 JP Equity</stp>
        <stp>short name</stp>
        <stp>[factors.xlsx]display!R18C3</stp>
        <tr r="C18" s="10"/>
      </tp>
      <tp t="s">
        <v>BI NA LG Entrtnmnt Val</v>
        <stp/>
        <stp>##V3_BDPV12</stp>
        <stp>BRDVENLV Index</stp>
        <stp>short_name</stp>
        <stp>[factors.xlsx]electronics!R10C2</stp>
        <tr r="B10" s="15"/>
      </tp>
      <tp t="s">
        <v>BI GL Disp TV Manuf Cmp</v>
        <stp/>
        <stp>##V3_BDPV12</stp>
        <stp>BIGDTVMC Index</stp>
        <stp>short_name</stp>
        <stp>[factors.xlsx]electronics!R22C2</stp>
        <tr r="B22" s="15"/>
      </tp>
      <tp>
        <v>-0.69499999999999995</v>
        <stp/>
        <stp>##V3_BDPV12</stp>
        <stp>GVSK5YR Index</stp>
        <stp>chg pct 5d</stp>
        <stp>[factors.xlsx]factor!R11C14</stp>
        <tr r="N11" s="1"/>
      </tp>
      <tp t="s">
        <v>HITACHI CAPITAL</v>
        <stp/>
        <stp>##V3_BDPV12</stp>
        <stp>8586 JP Equity</stp>
        <stp>short name</stp>
        <stp>[factors.xlsx]hitachi!R10C5</stp>
        <tr r="E10" s="22"/>
      </tp>
      <tp>
        <v>-0.62401059999999997</v>
        <stp/>
        <stp>##V3_BDPV12</stp>
        <stp>MEXBOL Index</stp>
        <stp>chg pct 5d</stp>
        <stp>[factors.xlsx]factor!R13C16</stp>
        <tr r="P13" s="1"/>
      </tp>
      <tp t="s">
        <v>CNY onshore/offshore</v>
        <stp/>
        <stp>##V3_BDPV12</stp>
        <stp>.CNY/CNH Index</stp>
        <stp>short_name</stp>
        <stp>[factors.xlsx]oil!R12C3</stp>
        <tr r="C12" s="30"/>
      </tp>
      <tp>
        <v>-2.6097380000000001</v>
        <stp/>
        <stp>##V3_BDPV12</stp>
        <stp>.EUALUM Index</stp>
        <stp>chg pct 5d</stp>
        <stp>[factors.xlsx]factor!R29C16</stp>
        <tr r="P29" s="1"/>
      </tp>
      <tp>
        <v>-28.35</v>
        <stp/>
        <stp>##V3_BDPV12</stp>
        <stp>D13DWAUA Index</stp>
        <stp>chg pct 5d</stp>
        <stp>[factors.xlsx]shipping!R32C1</stp>
        <tr r="A32" s="2"/>
      </tp>
      <tp>
        <v>1.78792</v>
        <stp/>
        <stp>##V3_BDPV12</stp>
        <stp>BIGDPNFC Index</stp>
        <stp>chg pct 5d</stp>
        <stp>[factors.xlsx]factor!R6C10</stp>
        <tr r="J6" s="1"/>
      </tp>
      <tp>
        <v>-5.4945050000000002E-2</v>
        <stp/>
        <stp>##V3_BDPV12</stp>
        <stp>LKOH RM Equity</stp>
        <stp>chg pct 5d</stp>
        <stp>[factors.xlsx]oil!R48C1</stp>
        <tr r="A48" s="30"/>
      </tp>
      <tp>
        <v>-1.5329999999999999</v>
        <stp/>
        <stp>##V3_BDPV12</stp>
        <stp>FXJPEMCS Index</stp>
        <stp>chg pct 5d</stp>
        <stp>[factors.xlsx]shipping!R14C1</stp>
        <tr r="A14" s="2"/>
      </tp>
      <tp>
        <v>6.3339730000000003</v>
        <stp/>
        <stp>##V3_BDPV12</stp>
        <stp>REC NO Equity</stp>
        <stp>chg pct 5d</stp>
        <stp>[factors.xlsx]factor!R40C12</stp>
        <tr r="L40" s="1"/>
      </tp>
      <tp t="s">
        <v>TATNEFT</v>
        <stp/>
        <stp>##V3_BDPV12</stp>
        <stp>TATN RM Equity</stp>
        <stp>short_name</stp>
        <stp>[factors.xlsx]oil!R51C3</stp>
        <tr r="C51" s="30"/>
      </tp>
      <tp t="s">
        <v>#N/A Invalid Security</v>
        <stp/>
        <stp>##V3_BDPV12</stp>
        <stp>.JGBSLOP Index</stp>
        <stp>chg pct 5d</stp>
        <stp>[factors.xlsx]factor!R3C14</stp>
        <tr r="N3" s="1"/>
      </tp>
      <tp>
        <v>0.74626910000000002</v>
        <stp/>
        <stp>##V3_BDPV12</stp>
        <stp>BRSOLCV Index</stp>
        <stp>chg pct 5d</stp>
        <stp>[factors.xlsx]factor!R35C12</stp>
        <tr r="L35" s="1"/>
      </tp>
      <tp t="s">
        <v>USD-TWD X-RATE</v>
        <stp/>
        <stp>##V3_BDPV12</stp>
        <stp>USDTWD Curncy</stp>
        <stp>short name</stp>
        <stp>[factors.xlsx]kr_bond!R10C3</stp>
        <tr r="C10" s="33"/>
      </tp>
      <tp>
        <v>-1.7261359999999999</v>
        <stp/>
        <stp>##V3_BDPV12</stp>
        <stp>IBOV Index</stp>
        <stp>chg pct 5d</stp>
        <stp>[factors.xlsx]factor!R15C16</stp>
        <tr r="P15" s="1"/>
      </tp>
      <tp t="s">
        <v>BI GL Cmp Stor Val</v>
        <stp/>
        <stp>##V3_BDPV12</stp>
        <stp>BISTORGP Index</stp>
        <stp>short_name</stp>
        <stp>[factors.xlsx]electronics!R20C2</stp>
        <tr r="B20" s="15"/>
      </tp>
      <tp>
        <v>-1.4163779999999999</v>
        <stp/>
        <stp>##V3_BDPV12</stp>
        <stp>BIAPPOCP Index</stp>
        <stp>chg pct 5d</stp>
        <stp>[factors.xlsx]shipping!R24C1</stp>
        <tr r="A24" s="2"/>
      </tp>
      <tp>
        <v>1.5015039999999999</v>
        <stp/>
        <stp>##V3_BDPV12</stp>
        <stp>BRSOLAV Index</stp>
        <stp>chg pct 5d</stp>
        <stp>[factors.xlsx]factor!R33C12</stp>
        <tr r="L33" s="1"/>
      </tp>
      <tp t="s">
        <v>HANG SENG CHINA AH PREMI</v>
        <stp/>
        <stp>##V3_BDPV12</stp>
        <stp>HSAHP Index</stp>
        <stp>short_name</stp>
        <stp>[factors.xlsx]shipping!R37C3</stp>
        <tr r="C37" s="2"/>
      </tp>
      <tp t="s">
        <v>CARDINAL-MEMB UT</v>
        <stp/>
        <stp>##V3_BDPV12</stp>
        <stp>CRDE Equity</stp>
        <stp>short name</stp>
        <stp>[factors.xlsx]sugar!R18C3</stp>
        <tr r="C18" s="36"/>
      </tp>
      <tp t="s">
        <v>australia 10yr - 2yr</v>
        <stp/>
        <stp>##V3_BDPV12</stp>
        <stp>.AUSLOP Index</stp>
        <stp>short name</stp>
        <stp>[factors.xlsx]jp_bond!R23C3</stp>
        <tr r="C23" s="18"/>
      </tp>
      <tp>
        <v>-3.5510204081632648</v>
        <stp/>
        <stp>##V3_BDPV12</stp>
        <stp>CT1 Comdty</stp>
        <stp>chg pct 5d</stp>
        <stp>[factors.xlsx]factor!R23C8</stp>
        <tr r="H23" s="1"/>
      </tp>
      <tp t="s">
        <v>ROYAL DUTCH SH-A</v>
        <stp/>
        <stp>##V3_BDPV12</stp>
        <stp>RDSA LN Equity</stp>
        <stp>short_name</stp>
        <stp>[factors.xlsx]oil!R40C3</stp>
        <tr r="C40" s="30"/>
      </tp>
      <tp t="s">
        <v>China 10yr - 2yr</v>
        <stp/>
        <stp>##V3_BDPV12</stp>
        <stp>.CNSLOP Index</stp>
        <stp>short name</stp>
        <stp>[factors.xlsx]jp_bond!R21C3</stp>
        <tr r="C21" s="18"/>
      </tp>
      <tp t="s">
        <v>#N/A N/A</v>
        <stp/>
        <stp>##V3_BDPV12</stp>
        <stp>.AUALUM Index</stp>
        <stp>chg pct 5d</stp>
        <stp>[factors.xlsx]factor!R25C16</stp>
        <tr r="P25" s="1"/>
      </tp>
      <tp t="s">
        <v>#N/A Invalid Security</v>
        <stp/>
        <stp>##V3_BDPV12</stp>
        <stp>.ARALUM Index</stp>
        <stp>chg pct 5d</stp>
        <stp>[factors.xlsx]factor!R33C16</stp>
        <tr r="P33" s="1"/>
      </tp>
      <tp>
        <v>1.4779640000000001</v>
        <stp/>
        <stp>##V3_BDPV12</stp>
        <stp>MXWO0LE Index</stp>
        <stp>chg pct 5d</stp>
        <stp>[factors.xlsx]factor!R10C10</stp>
        <tr r="J10" s="1"/>
      </tp>
      <tp>
        <v>-2.2990599999999999</v>
        <stp/>
        <stp>##V3_BDPV12</stp>
        <stp>BRPBESE Index</stp>
        <stp>chg pct 5d</stp>
        <stp>[factors.xlsx]shipping!R28C1</stp>
        <tr r="A28" s="2"/>
      </tp>
      <tp>
        <v>0.22745679999999999</v>
        <stp/>
        <stp>##V3_BDPV12</stp>
        <stp>.OILRATI Index</stp>
        <stp>chg pct 5d</stp>
        <stp>[factors.xlsx]oil!R29C1</stp>
        <tr r="A29" s="30"/>
      </tp>
      <tp t="s">
        <v>Korea 10yr minus 2yr</v>
        <stp/>
        <stp>##V3_BDPV12</stp>
        <stp>.KRSLOP Index</stp>
        <stp>short name</stp>
        <stp>[factors.xlsx]kr_bond!R18C3</stp>
        <tr r="C18" s="33"/>
      </tp>
      <tp>
        <v>-1.2545839999999999</v>
        <stp/>
        <stp>##V3_BDPV12</stp>
        <stp>NLR Equity</stp>
        <stp>chg pct 5d</stp>
        <stp>[factors.xlsx]factor!R24C4</stp>
        <tr r="D24" s="1"/>
      </tp>
      <tp>
        <v>-0.74</v>
        <stp/>
        <stp>##V3_BDPV12</stp>
        <stp>WVPRMCI Index</stp>
        <stp>chg pct 5d</stp>
        <stp>[factors.xlsx]factor!R19C10</stp>
        <tr r="J19" s="1"/>
      </tp>
      <tp>
        <v>0.84033610000000003</v>
        <stp/>
        <stp>##V3_BDPV12</stp>
        <stp>SIBN RM Equity</stp>
        <stp>chg pct 5d</stp>
        <stp>[factors.xlsx]oil!R50C1</stp>
        <tr r="A50" s="30"/>
      </tp>
      <tp>
        <v>1.5045139999999999</v>
        <stp/>
        <stp>##V3_BDPV12</stp>
        <stp>4901 JP Equity</stp>
        <stp>chg pct 5d</stp>
        <stp>[factors.xlsx]display!R19C1</stp>
        <tr r="A19" s="10"/>
      </tp>
      <tp>
        <v>-0.4027</v>
        <stp/>
        <stp>##V3_BDPV12</stp>
        <stp>USDCNY Curncy</stp>
        <stp>chg pct 5d</stp>
        <stp>[factors.xlsx]factor!R17C16</stp>
        <tr r="P17" s="1"/>
      </tp>
      <tp>
        <v>-0.4027</v>
        <stp/>
        <stp>##V3_BDPV12</stp>
        <stp>USDCNY Curncy</stp>
        <stp>chg pct 5d</stp>
        <stp>[factors.xlsx]factor!R15C12</stp>
        <tr r="L15" s="1"/>
      </tp>
      <tp>
        <v>-0.39500000000000002</v>
        <stp/>
        <stp>##V3_BDPV12</stp>
        <stp>USDJPY Curncy</stp>
        <stp>chg pct 5d</stp>
        <stp>[factors.xlsx]factor!R19C16</stp>
        <tr r="P19" s="1"/>
      </tp>
      <tp>
        <v>-0.39500000000000002</v>
        <stp/>
        <stp>##V3_BDPV12</stp>
        <stp>USDJPY Curncy</stp>
        <stp>chg pct 5d</stp>
        <stp>[factors.xlsx]factor!R12C12</stp>
        <tr r="L12" s="1"/>
      </tp>
      <tp t="s">
        <v>DDR3 4Gb 512Mx8 1333/1600MHz</v>
        <stp/>
        <stp>##V3_BDPV12</stp>
        <stp>ISPPDR29 Index</stp>
        <stp>short name</stp>
        <stp>[factors.xlsx]display!R30C3</stp>
        <tr r="C30" s="10"/>
      </tp>
      <tp>
        <v>3.4236749999999998</v>
        <stp/>
        <stp>##V3_BDPV12</stp>
        <stp>.CHALUM Index</stp>
        <stp>chg pct 5d</stp>
        <stp>[factors.xlsx]factor!R30C16</stp>
        <tr r="P30" s="1"/>
      </tp>
      <tp t="s">
        <v>China Renminbi Spot</v>
        <stp/>
        <stp>##V3_BDPV12</stp>
        <stp>CNY Curncy</stp>
        <stp>short name</stp>
        <stp>[factors.xlsx]display!R9C3</stp>
        <tr r="C9" s="10"/>
      </tp>
      <tp>
        <v>-1.15385</v>
        <stp/>
        <stp>##V3_BDPV12</stp>
        <stp>BRSTPRDV Index</stp>
        <stp>chg pct 5d</stp>
        <stp>[factors.xlsx]oil!R21C1</stp>
        <tr r="A21" s="30"/>
      </tp>
      <tp t="s">
        <v>DOLLAR INDEX SPOT</v>
        <stp/>
        <stp>##V3_BDPV12</stp>
        <stp>DXY Index</stp>
        <stp>short_name</stp>
        <stp>[factors.xlsx]oil!R11C3</stp>
        <tr r="C11" s="30"/>
      </tp>
      <tp t="s">
        <v>62% Import Fine Ore in USD</v>
        <stp/>
        <stp>##V3_BDPV12</stp>
        <stp>ISIX62IU Index</stp>
        <stp>short_name</stp>
        <stp>[factors.xlsx]oil!R15C3</stp>
        <tr r="C15" s="30"/>
      </tp>
      <tp>
        <v>-3.2035179999999999</v>
        <stp/>
        <stp>##V3_BDPV12</stp>
        <stp>BIDBSHGC Index</stp>
        <stp>chg pct 5d</stp>
        <stp>[factors.xlsx]shipping!R21C1</stp>
        <tr r="A21" s="2"/>
      </tp>
      <tp>
        <v>-3.8120559999999998E-2</v>
        <stp/>
        <stp>##V3_BDPV12</stp>
        <stp>.CNY/CNH Index</stp>
        <stp>chg pct 5d</stp>
        <stp>[factors.xlsx]factor!R9C18</stp>
        <tr r="R9" s="1"/>
      </tp>
      <tp>
        <v>8.76</v>
        <stp/>
        <stp>##V3_BDPV12</stp>
        <stp>D27DAGFE Index</stp>
        <stp>chg pct 5d</stp>
        <stp>[factors.xlsx]shipping!R31C1</stp>
        <tr r="A31" s="2"/>
      </tp>
      <tp>
        <v>-1.0967</v>
        <stp/>
        <stp>##V3_BDPV12</stp>
        <stp>USDKRW Curncy</stp>
        <stp>chg pct 5d</stp>
        <stp>[factors.xlsx]factor!R18C16</stp>
        <tr r="P18" s="1"/>
      </tp>
      <tp>
        <v>-1.0967</v>
        <stp/>
        <stp>##V3_BDPV12</stp>
        <stp>USDKRW Curncy</stp>
        <stp>chg pct 5d</stp>
        <stp>[factors.xlsx]factor!R16C12</stp>
        <tr r="L16" s="1"/>
      </tp>
      <tp>
        <v>-0.63683880000000004</v>
        <stp/>
        <stp>##V3_BDPV12</stp>
        <stp>KOSPI Index</stp>
        <stp>chg pct 5d</stp>
        <stp>[factors.xlsx]factor!R5C16</stp>
        <tr r="P5" s="1"/>
      </tp>
      <tp>
        <v>-0.63683880000000004</v>
        <stp/>
        <stp>##V3_BDPV12</stp>
        <stp>KOSPI Index</stp>
        <stp>chg pct 5d</stp>
        <stp>[factors.xlsx]factor!R7C12</stp>
        <tr r="L7" s="1"/>
      </tp>
      <tp t="s">
        <v>US Govt to Breakeven Spread</v>
        <stp/>
        <stp>##V3_BDPV12</stp>
        <stp>.USINFL10 Index</stp>
        <stp>short name</stp>
        <stp>[factors.xlsx]bank_em!R12C3</stp>
        <tr r="C12" s="39"/>
      </tp>
      <tp>
        <v>1.1793120054346682</v>
        <stp/>
        <stp>##V3_BDPV12</stp>
        <stp>BCOMIN Index</stp>
        <stp>chg pct 5d</stp>
        <stp>[factors.xlsx]factor!R34C16</stp>
        <tr r="P34" s="1"/>
      </tp>
      <tp t="s">
        <v>GREEN PLAINS INC</v>
        <stp/>
        <stp>##V3_BDPV12</stp>
        <stp>GPRE Equity</stp>
        <stp>short name</stp>
        <stp>[factors.xlsx]sugar!R17C3</stp>
        <tr r="C17" s="36"/>
      </tp>
      <tp t="s">
        <v>#N/A N/A</v>
        <stp/>
        <stp>##V3_BDPV12</stp>
        <stp>SUNE Equity</stp>
        <stp>chg pct 5d</stp>
        <stp>[factors.xlsx]factor!R41C12</stp>
        <tr r="L41" s="1"/>
      </tp>
      <tp>
        <v>0.62410071345095297</v>
        <stp/>
        <stp>##V3_BDPV12</stp>
        <stp>DXY Curncy</stp>
        <stp>chg pct 5d</stp>
        <stp>[factors.xlsx]factor!R20C16</stp>
        <tr r="P20" s="1"/>
      </tp>
      <tp>
        <v>1.9283440000000001</v>
        <stp/>
        <stp>##V3_BDPV12</stp>
        <stp>BIGDCGMC Index</stp>
        <stp>chg pct 5d</stp>
        <stp>[factors.xlsx]factor!R7C10</stp>
        <tr r="J7" s="1"/>
      </tp>
      <tp t="s">
        <v>#N/A Invalid Security</v>
        <stp/>
        <stp>##V3_BDPV12</stp>
        <stp>.LAALUM Index</stp>
        <stp>chg pct 5d</stp>
        <stp>[factors.xlsx]factor!R32C16</stp>
        <tr r="P32" s="1"/>
      </tp>
      <tp>
        <v>4.137931</v>
        <stp/>
        <stp>##V3_BDPV12</stp>
        <stp>6758 JP Equity</stp>
        <stp>chg pct 5d</stp>
        <stp>[factors.xlsx]display!R20C1</stp>
        <tr r="A20" s="10"/>
      </tp>
      <tp>
        <v>-7.6595740000000001</v>
        <stp/>
        <stp>##V3_BDPV12</stp>
        <stp>SB Equity</stp>
        <stp>chg pct 5d</stp>
        <stp>[factors.xlsx]factor!R26C2</stp>
        <tr r="B26" s="1"/>
      </tp>
      <tp t="s">
        <v>GAZPROM</v>
        <stp/>
        <stp>##V3_BDPV12</stp>
        <stp>GAZP RM Equity</stp>
        <stp>short_name</stp>
        <stp>[factors.xlsx]oil!R44C3</stp>
        <tr r="C44" s="30"/>
      </tp>
      <tp t="s">
        <v>ROSNEFT PJSC-GDR</v>
        <stp/>
        <stp>##V3_BDPV12</stp>
        <stp>ROSN LI Equity</stp>
        <stp>short_name</stp>
        <stp>[factors.xlsx]oil!R49C3</stp>
        <tr r="C49" s="30"/>
      </tp>
      <tp>
        <v>1.340883</v>
        <stp/>
        <stp>##V3_BDPV12</stp>
        <stp>.USSLOP Index</stp>
        <stp>chg pct 5d</stp>
        <stp>[factors.xlsx]factor!R24C14</stp>
        <tr r="N24" s="1"/>
      </tp>
      <tp t="s">
        <v>FIRST SOLAR INC</v>
        <stp/>
        <stp>##V3_BDPV12</stp>
        <stp>FSLR Equity</stp>
        <stp>short name</stp>
        <stp>[factors.xlsx]solar!R26C3</stp>
        <tr r="C26" s="12"/>
      </tp>
      <tp>
        <v>-1.3900000000000001</v>
        <stp/>
        <stp>##V3_BDPV12</stp>
        <stp>KWGGBE Index</stp>
        <stp>chg pct 5d</stp>
        <stp>[factors.xlsx]factor!R14C14</stp>
        <tr r="N14" s="1"/>
      </tp>
      <tp t="s">
        <v>india 10yr - 2yr</v>
        <stp/>
        <stp>##V3_BDPV12</stp>
        <stp>.INSLOP Index</stp>
        <stp>short name</stp>
        <stp>[factors.xlsx]jp_bond!R24C3</stp>
        <tr r="C24" s="18"/>
      </tp>
      <tp t="s">
        <v>JPM EMCI Live Spot</v>
        <stp/>
        <stp>##V3_BDPV12</stp>
        <stp>FXJPEMCS Index</stp>
        <stp>short_name</stp>
        <stp>[factors.xlsx]oil!R10C3</stp>
        <tr r="C10" s="30"/>
      </tp>
      <tp t="s">
        <v>Generic 1st of 'CKC'</v>
        <stp/>
        <stp>##V3_BDPV12</stp>
        <stp>CKC1 Comdty</stp>
        <stp>short name</stp>
        <stp>[factors.xlsx]coal!R18C3</stp>
        <tr r="C18" s="6"/>
      </tp>
      <tp>
        <v>0.55208679999999999</v>
        <stp/>
        <stp>##V3_BDPV12</stp>
        <stp>.TWSLOP Index</stp>
        <stp>chg pct 5d</stp>
        <stp>[factors.xlsx]factor!R30C14</stp>
        <tr r="N30" s="1"/>
      </tp>
      <tp t="s">
        <v>hongkong 10yr - 2yr</v>
        <stp/>
        <stp>##V3_BDPV12</stp>
        <stp>.HKSLOP Index</stp>
        <stp>short name</stp>
        <stp>[factors.xlsx]jp_bond!R22C3</stp>
        <tr r="C22" s="18"/>
      </tp>
      <tp>
        <v>-1.2799210000000001</v>
        <stp/>
        <stp>##V3_BDPV12</stp>
        <stp>BISHIPGC Index</stp>
        <stp>chg pct 5d</stp>
        <stp>[factors.xlsx]shipping!R20C1</stp>
        <tr r="A20" s="2"/>
      </tp>
      <tp>
        <v>-6.6904549999999993E-2</v>
        <stp/>
        <stp>##V3_BDPV12</stp>
        <stp>6988 JP Equity</stp>
        <stp>chg pct 5d</stp>
        <stp>[factors.xlsx]display!R18C1</stp>
        <tr r="A18" s="10"/>
      </tp>
      <tp t="s">
        <v>iBoxx $ Asia xJapan BMat HY CP</v>
        <stp/>
        <stp>##V3_BDPV12</stp>
        <stp>IBXXAJ67 Index</stp>
        <stp>short name</stp>
        <stp>[factors.xlsx]aluminum2!R27C1</stp>
        <tr r="A27" s="40"/>
      </tp>
      <tp>
        <v>-0.5588265</v>
        <stp/>
        <stp>##V3_BDPV12</stp>
        <stp>.INALUM Index</stp>
        <stp>chg pct 5d</stp>
        <stp>[factors.xlsx]factor!R31C16</stp>
        <tr r="P31" s="1"/>
      </tp>
      <tp>
        <v>0.87163230000000003</v>
        <stp/>
        <stp>##V3_BDPV12</stp>
        <stp>MAERSKB DC Equity</stp>
        <stp>chg pct 5d</stp>
        <stp>[factors.xlsx]factor!R28C2</stp>
        <tr r="B28" s="1"/>
      </tp>
      <tp>
        <v>-0.1895</v>
        <stp/>
        <stp>##V3_BDPV12</stp>
        <stp>USDEUR Curncy</stp>
        <stp>chg pct 5d</stp>
        <stp>[factors.xlsx]factor!R13C12</stp>
        <tr r="L13" s="1"/>
      </tp>
      <tp>
        <v>0.27386349999999998</v>
        <stp/>
        <stp>##V3_BDPV12</stp>
        <stp>BWCOMP Index</stp>
        <stp>chg pct 5d</stp>
        <stp>[factors.xlsx]factor!R15C10</stp>
        <tr r="J15" s="1"/>
      </tp>
      <tp t="s">
        <v>iBoxx $ Asia xJapan BMat IG CP</v>
        <stp/>
        <stp>##V3_BDPV12</stp>
        <stp>IBXXAU65 Index</stp>
        <stp>short name</stp>
        <stp>[factors.xlsx]aluminum2!R26C1</stp>
        <tr r="A26" s="40"/>
      </tp>
      <tp t="s">
        <v>iBoxx $ Asia xJapan BMat IG CP</v>
        <stp/>
        <stp>##V3_BDPV12</stp>
        <stp>IBXXAU65 Index</stp>
        <stp>short name</stp>
        <stp>[factors.xlsx]aluminum1!R26C1</stp>
        <tr r="A26" s="20"/>
      </tp>
      <tp>
        <v>1.01</v>
        <stp/>
        <stp>##V3_BDPV12</stp>
        <stp>ISIX62IU Index</stp>
        <stp>chg pct 5d</stp>
        <stp>[factors.xlsx]shipping!R35C1</stp>
        <tr r="A35" s="2"/>
      </tp>
      <tp>
        <v>6.8181820000000002</v>
        <stp/>
        <stp>##V3_BDPV12</stp>
        <stp>011070 KS Equity</stp>
        <stp>chg pct 5d</stp>
        <stp>[factors.xlsx]aapl!R3C9</stp>
        <tr r="I3" s="37"/>
      </tp>
      <tp t="s">
        <v>BI US Coal Operation Cmp</v>
        <stp/>
        <stp>##V3_BDPV12</stp>
        <stp>BICOALNP Index</stp>
        <stp>short_name</stp>
        <stp>[factors.xlsx]oil!R20C3</stp>
        <tr r="C20" s="30"/>
      </tp>
      <tp t="s">
        <v>DOLLAR INDEX SPOT</v>
        <stp/>
        <stp>##V3_BDPV12</stp>
        <stp>DXY Index</stp>
        <stp>short_name</stp>
        <stp>[factors.xlsx]steel!R11C3</stp>
        <tr r="C11" s="4"/>
      </tp>
      <tp t="s">
        <v>Japan 10yr - 2yr</v>
        <stp/>
        <stp>##V3_BDPV12</stp>
        <stp>.JPSL10D2 Index</stp>
        <stp>short_name</stp>
        <stp>[factors.xlsx]oil!R25C3</stp>
        <tr r="C25" s="30"/>
      </tp>
      <tp>
        <v>-0.71499999999999997</v>
        <stp/>
        <stp>##V3_BDPV12</stp>
        <stp>SOLRAPS Index</stp>
        <stp>chg pct 5d</stp>
        <stp>[factors.xlsx]factor!R24C12</stp>
        <tr r="L24" s="1"/>
      </tp>
      <tp t="s">
        <v>iBoxx $ Asia xJapan BMat HY CP</v>
        <stp/>
        <stp>##V3_BDPV12</stp>
        <stp>IBXXAJ67 Index</stp>
        <stp>short name</stp>
        <stp>[factors.xlsx]aluminum1!R27C1</stp>
        <tr r="A27" s="20"/>
      </tp>
      <tp>
        <v>-1.7431509999999999</v>
        <stp/>
        <stp>##V3_BDPV12</stp>
        <stp>BRALUMC Index</stp>
        <stp>chg pct 5d</stp>
        <stp>[factors.xlsx]factor!R26C16</stp>
        <tr r="P26" s="1"/>
      </tp>
      <tp>
        <v>0.80428900000000003</v>
        <stp/>
        <stp>##V3_BDPV12</stp>
        <stp>BRSOLMV Index</stp>
        <stp>chg pct 5d</stp>
        <stp>[factors.xlsx]factor!R36C12</stp>
        <tr r="L36" s="1"/>
      </tp>
      <tp t="s">
        <v>VANECK VECTORS S</v>
        <stp/>
        <stp>##V3_BDPV12</stp>
        <stp>SMH Equity</stp>
        <stp>short name</stp>
        <stp>[factors.xlsx]display!R27C3</stp>
        <tr r="C27" s="10"/>
      </tp>
      <tp>
        <v>-0.69840000000000002</v>
        <stp/>
        <stp>##V3_BDPV12</stp>
        <stp>JPYKRW Curncy</stp>
        <stp>chg pct 5d</stp>
        <stp>[factors.xlsx]factor!R5C18</stp>
        <tr r="R5" s="1"/>
      </tp>
      <tp t="s">
        <v>hongkong 10yr - 2yr</v>
        <stp/>
        <stp>##V3_BDPV12</stp>
        <stp>.HKSLOP Index</stp>
        <stp>short name</stp>
        <stp>[factors.xlsx]bank_em!R16C3</stp>
        <tr r="C16" s="39"/>
      </tp>
      <tp t="s">
        <v>KINTETSU GROUP H</v>
        <stp/>
        <stp>##V3_BDPV12</stp>
        <stp>9041 JT Equity</stp>
        <stp>short_name</stp>
        <stp>[factors.xlsx]jp!R2C420</stp>
        <tr r="PD2" s="13"/>
      </tp>
      <tp t="s">
        <v>WACOM CO LTD</v>
        <stp/>
        <stp>##V3_BDPV12</stp>
        <stp>6727 JT Equity</stp>
        <stp>short_name</stp>
        <stp>[factors.xlsx]jp!R2C246</stp>
        <tr r="IL2" s="13"/>
      </tp>
      <tp t="s">
        <v>BANDAI NAMCO HOL</v>
        <stp/>
        <stp>##V3_BDPV12</stp>
        <stp>7832 JT Equity</stp>
        <stp>short_name</stp>
        <stp>[factors.xlsx]jp!R2C316</stp>
        <tr r="LD2" s="13"/>
      </tp>
      <tp t="s">
        <v>MITSUI &amp; CO</v>
        <stp/>
        <stp>##V3_BDPV12</stp>
        <stp>8031 JT Equity</stp>
        <stp>short_name</stp>
        <stp>[factors.xlsx]jp!R2C330</stp>
        <tr r="LR2" s="13"/>
      </tp>
      <tp t="s">
        <v>GUNMA BANK LTD</v>
        <stp/>
        <stp>##V3_BDPV12</stp>
        <stp>8334 JT Equity</stp>
        <stp>short_name</stp>
        <stp>[factors.xlsx]jp!R2C360</stp>
        <tr r="MV2" s="13"/>
      </tp>
      <tp t="s">
        <v>NIPPON ELEC GLAS</v>
        <stp/>
        <stp>##V3_BDPV12</stp>
        <stp>5214 JT Equity</stp>
        <stp>short_name</stp>
        <stp>[factors.xlsx]jp!R2C168</stp>
        <tr r="FL2" s="13"/>
      </tp>
      <tp t="s">
        <v>DON QUIJOTE HOLD</v>
        <stp/>
        <stp>##V3_BDPV12</stp>
        <stp>7532 JT Equity</stp>
        <stp>short_name</stp>
        <stp>[factors.xlsx]jp!R2C305</stp>
        <tr r="KS2" s="13"/>
      </tp>
      <tp t="s">
        <v>ORACLE CORP JPN</v>
        <stp/>
        <stp>##V3_BDPV12</stp>
        <stp>4716 JT Equity</stp>
        <stp>short_name</stp>
        <stp>[factors.xlsx]jp!R2C145</stp>
        <tr r="EO2" s="13"/>
      </tp>
      <tp t="s">
        <v>OLYMPUS CORP</v>
        <stp/>
        <stp>##V3_BDPV12</stp>
        <stp>7733 JT Equity</stp>
        <stp>short_name</stp>
        <stp>[factors.xlsx]jp!R2C310</stp>
        <tr r="KX2" s="13"/>
      </tp>
      <tp t="s">
        <v>NIKON CORP</v>
        <stp/>
        <stp>##V3_BDPV12</stp>
        <stp>7731 JT Equity</stp>
        <stp>short_name</stp>
        <stp>[factors.xlsx]jp!R2C309</stp>
        <tr r="KW2" s="13"/>
      </tp>
      <tp t="s">
        <v>NIPPON PAINT HOL</v>
        <stp/>
        <stp>##V3_BDPV12</stp>
        <stp>4612 JT Equity</stp>
        <stp>short_name</stp>
        <stp>[factors.xlsx]jp!R2C133</stp>
        <tr r="EC2" s="13"/>
      </tp>
      <tp t="s">
        <v>DAIKYO INC</v>
        <stp/>
        <stp>##V3_BDPV12</stp>
        <stp>8840 JT Equity</stp>
        <stp>short_name</stp>
        <stp>[factors.xlsx]jp!R2C403</stp>
        <tr r="OM2" s="13"/>
      </tp>
      <tp t="s">
        <v>HANKYU HANSHIN H</v>
        <stp/>
        <stp>##V3_BDPV12</stp>
        <stp>9042 JT Equity</stp>
        <stp>short_name</stp>
        <stp>[factors.xlsx]jp!R2C421</stp>
        <tr r="PE2" s="13"/>
      </tp>
      <tp t="s">
        <v>SEIKO EPSON</v>
        <stp/>
        <stp>##V3_BDPV12</stp>
        <stp>6724 JT Equity</stp>
        <stp>short_name</stp>
        <stp>[factors.xlsx]jp!R2C245</stp>
        <tr r="IK2" s="13"/>
      </tp>
      <tp t="s">
        <v>KANSAI PAINT</v>
        <stp/>
        <stp>##V3_BDPV12</stp>
        <stp>4613 JT Equity</stp>
        <stp>short_name</stp>
        <stp>[factors.xlsx]jp!R2C134</stp>
        <tr r="ED2" s="13"/>
      </tp>
      <tp t="s">
        <v>KEIHAN HOLDINGS</v>
        <stp/>
        <stp>##V3_BDPV12</stp>
        <stp>9045 JT Equity</stp>
        <stp>short_name</stp>
        <stp>[factors.xlsx]jp!R2C422</stp>
        <tr r="PF2" s="13"/>
      </tp>
      <tp t="s">
        <v>TAKASHIMAYA CO</v>
        <stp/>
        <stp>##V3_BDPV12</stp>
        <stp>8233 JT Equity</stp>
        <stp>short_name</stp>
        <stp>[factors.xlsx]jp!R2C343</stp>
        <tr r="ME2" s="13"/>
      </tp>
      <tp t="s">
        <v>TONENGEN SEKIYU</v>
        <stp/>
        <stp>##V3_BDPV12</stp>
        <stp>5012 JT Equity</stp>
        <stp>short_name</stp>
        <stp>[factors.xlsx]jp!R2C158</stp>
        <tr r="FB2" s="13"/>
      </tp>
      <tp t="s">
        <v>HITACHI CHEMICAL</v>
        <stp/>
        <stp>##V3_BDPV12</stp>
        <stp>4217 JT Equity</stp>
        <stp>short_name</stp>
        <stp>[factors.xlsx]jp!R2C107</stp>
        <tr r="DC2" s="13"/>
      </tp>
      <tp t="s">
        <v>BANK OF YOKOHAMA</v>
        <stp/>
        <stp>##V3_BDPV12</stp>
        <stp>8332 JT Equity</stp>
        <stp>short_name</stp>
        <stp>[factors.xlsx]jp!R2C358</stp>
        <tr r="MT2" s="13"/>
      </tp>
      <tp t="s">
        <v>UNIVERSAL ENTERT</v>
        <stp/>
        <stp>##V3_BDPV12</stp>
        <stp>6425 JT Equity</stp>
        <stp>short_name</stp>
        <stp>[factors.xlsx]jp!R2C221</stp>
        <tr r="HM2" s="13"/>
      </tp>
      <tp t="s">
        <v>KUBOTA CORP</v>
        <stp/>
        <stp>##V3_BDPV12</stp>
        <stp>6326 JT Equity</stp>
        <stp>short_name</stp>
        <stp>[factors.xlsx]jp!R2C212</stp>
        <tr r="HD2" s="13"/>
      </tp>
      <tp t="e">
        <v>#N/A</v>
        <stp/>
        <stp>##V3_BDPV12</stp>
        <stp/>
        <stp>name</stp>
        <stp>[factors.xlsx]solar!R41C3</stp>
        <tr r="C41" s="12"/>
      </tp>
      <tp t="s">
        <v>TOKYO ELECTRON</v>
        <stp/>
        <stp>##V3_BDPV12</stp>
        <stp>8035 JT Equity</stp>
        <stp>short_name</stp>
        <stp>[factors.xlsx]jp!R2C331</stp>
        <tr r="LS2" s="13"/>
      </tp>
      <tp t="s">
        <v>JFE HOLDINGS INC</v>
        <stp/>
        <stp>##V3_BDPV12</stp>
        <stp>5411 JT Equity</stp>
        <stp>short_name</stp>
        <stp>[factors.xlsx]jp!R2C178</stp>
        <tr r="FV2" s="13"/>
      </tp>
      <tp t="s">
        <v>SUMITOMO RUBBER</v>
        <stp/>
        <stp>##V3_BDPV12</stp>
        <stp>5110 JT Equity</stp>
        <stp>short_name</stp>
        <stp>[factors.xlsx]jp!R2C164</stp>
        <tr r="FH2" s="13"/>
      </tp>
      <tp t="s">
        <v>JOYO BANK LTD</v>
        <stp/>
        <stp>##V3_BDPV12</stp>
        <stp>8333 JT Equity</stp>
        <stp>short_name</stp>
        <stp>[factors.xlsx]jp!R2C359</stp>
        <tr r="MU2" s="13"/>
      </tp>
      <tp t="s">
        <v>HITACHI HIGH TEC</v>
        <stp/>
        <stp>##V3_BDPV12</stp>
        <stp>8036 JT Equity</stp>
        <stp>short_name</stp>
        <stp>[factors.xlsx]jp!R2C332</stp>
        <tr r="LT2" s="13"/>
      </tp>
      <tp t="s">
        <v>NITORI HOLDINGS</v>
        <stp/>
        <stp>##V3_BDPV12</stp>
        <stp>9843 JT Equity</stp>
        <stp>short_name</stp>
        <stp>[factors.xlsx]jp!R2C460</stp>
        <tr r="QR2" s="13"/>
      </tp>
      <tp t="s">
        <v>STANLEY ELEC CO</v>
        <stp/>
        <stp>##V3_BDPV12</stp>
        <stp>6923 JT Equity</stp>
        <stp>short_name</stp>
        <stp>[factors.xlsx]jp!R2C264</stp>
        <tr r="JD2" s="13"/>
      </tp>
      <tp t="s">
        <v>SANRIO CO LTD</v>
        <stp/>
        <stp>##V3_BDPV12</stp>
        <stp>8136 JT Equity</stp>
        <stp>short_name</stp>
        <stp>[factors.xlsx]jp!R2C339</stp>
        <tr r="MA2" s="13"/>
      </tp>
      <tp t="s">
        <v>CHIBA BANK LTD</v>
        <stp/>
        <stp>##V3_BDPV12</stp>
        <stp>8331 JT Equity</stp>
        <stp>short_name</stp>
        <stp>[factors.xlsx]jp!R2C357</stp>
        <tr r="MS2" s="13"/>
      </tp>
      <tp t="s">
        <v>NISSHIN STEEL CO</v>
        <stp/>
        <stp>##V3_BDPV12</stp>
        <stp>5413 JT Equity</stp>
        <stp>short_name</stp>
        <stp>[factors.xlsx]jp!R2C179</stp>
        <tr r="FW2" s="13"/>
      </tp>
      <tp t="s">
        <v>SHISEIDO CO LTD</v>
        <stp/>
        <stp>##V3_BDPV12</stp>
        <stp>4911 JT Equity</stp>
        <stp>short_name</stp>
        <stp>[factors.xlsx]jp!R2C154</stp>
        <tr r="EX2" s="13"/>
      </tp>
      <tp t="s">
        <v>SCREEN HOLDINGS</v>
        <stp/>
        <stp>##V3_BDPV12</stp>
        <stp>7735 JT Equity</stp>
        <stp>short_name</stp>
        <stp>[factors.xlsx]jp!R2C311</stp>
        <tr r="KY2" s="13"/>
      </tp>
      <tp t="s">
        <v>ASICS CORP</v>
        <stp/>
        <stp>##V3_BDPV12</stp>
        <stp>7936 JT Equity</stp>
        <stp>short_name</stp>
        <stp>[factors.xlsx]jp!R2C320</stp>
        <tr r="LH2" s="13"/>
      </tp>
      <tp t="s">
        <v>SUMITOMO MET MIN</v>
        <stp/>
        <stp>##V3_BDPV12</stp>
        <stp>5713 JT Equity</stp>
        <stp>short_name</stp>
        <stp>[factors.xlsx]jp!R2C188</stp>
        <tr r="GF2" s="13"/>
      </tp>
      <tp t="s">
        <v>NAGOYA RAILROAD</v>
        <stp/>
        <stp>##V3_BDPV12</stp>
        <stp>9048 JT Equity</stp>
        <stp>short_name</stp>
        <stp>[factors.xlsx]jp!R2C423</stp>
        <tr r="PG2" s="13"/>
      </tp>
      <tp t="s">
        <v>SOMPO HOLDINGS I</v>
        <stp/>
        <stp>##V3_BDPV12</stp>
        <stp>8630 JT Equity</stp>
        <stp>short_name</stp>
        <stp>[factors.xlsx]jp!R2C391</stp>
        <tr r="OA2" s="13"/>
      </tp>
      <tp t="s">
        <v>MITSUB MATERIALS</v>
        <stp/>
        <stp>##V3_BDPV12</stp>
        <stp>5711 JT Equity</stp>
        <stp>short_name</stp>
        <stp>[factors.xlsx]jp!R2C187</stp>
        <tr r="GE2" s="13"/>
      </tp>
      <tp t="s">
        <v>LEOPALACE21 CORP</v>
        <stp/>
        <stp>##V3_BDPV12</stp>
        <stp>8848 JT Equity</stp>
        <stp>short_name</stp>
        <stp>[factors.xlsx]jp!R2C404</stp>
        <tr r="ON2" s="13"/>
      </tp>
      <tp t="s">
        <v>CHUGAI PHARMA CO</v>
        <stp/>
        <stp>##V3_BDPV12</stp>
        <stp>4519 JT Equity</stp>
        <stp>short_name</stp>
        <stp>[factors.xlsx]jp!R2C117</stp>
        <tr r="DM2" s="13"/>
      </tp>
      <tp t="s">
        <v>ARCS CO LTD</v>
        <stp/>
        <stp>##V3_BDPV12</stp>
        <stp>9948 JT Equity</stp>
        <stp>short_name</stp>
        <stp>[factors.xlsx]jp!R2C462</stp>
        <tr r="QT2" s="13"/>
      </tp>
      <tp t="s">
        <v>TOKYO CENTURY CO</v>
        <stp/>
        <stp>##V3_BDPV12</stp>
        <stp>8439 JT Equity</stp>
        <stp>short_name</stp>
        <stp>[factors.xlsx]jp!R2C375</stp>
        <tr r="NK2" s="13"/>
      </tp>
      <tp t="s">
        <v>GMO INTERNET INC</v>
        <stp/>
        <stp>##V3_BDPV12</stp>
        <stp>9449 JT Equity</stp>
        <stp>short_name</stp>
        <stp>[factors.xlsx]jp!R2C441</stp>
        <tr r="PY2" s="13"/>
      </tp>
      <tp t="s">
        <v>IDEMITSU KOSAN C</v>
        <stp/>
        <stp>##V3_BDPV12</stp>
        <stp>5019 JT Equity</stp>
        <stp>short_name</stp>
        <stp>[factors.xlsx]jp!R2C159</stp>
        <tr r="FC2" s="13"/>
      </tp>
      <tp t="s">
        <v>DOWA HOLDINGS CO</v>
        <stp/>
        <stp>##V3_BDPV12</stp>
        <stp>5714 JT Equity</stp>
        <stp>short_name</stp>
        <stp>[factors.xlsx]jp!R2C189</stp>
        <tr r="GG2" s="13"/>
      </tp>
      <tp t="s">
        <v>FURUKAWA CO LTD</v>
        <stp/>
        <stp>##V3_BDPV12</stp>
        <stp>5715 JT Equity</stp>
        <stp>short_name</stp>
        <stp>[factors.xlsx]jp!R2C190</stp>
        <tr r="GH2" s="13"/>
      </tp>
      <tp t="s">
        <v>SUMITOMO FOREST</v>
        <stp/>
        <stp>##V3_BDPV12</stp>
        <stp>1911 JT Equity</stp>
        <stp>short_name</stp>
        <stp>[factors.xlsx]jp!R2C16</stp>
        <tr r="P2" s="13"/>
      </tp>
      <tp t="s">
        <v>DAIWA HOUSE INDU</v>
        <stp/>
        <stp>##V3_BDPV12</stp>
        <stp>1925 JT Equity</stp>
        <stp>short_name</stp>
        <stp>[factors.xlsx]jp!R2C17</stp>
        <tr r="Q2" s="13"/>
      </tp>
      <tp t="s">
        <v>SEKISUI HOUSE</v>
        <stp/>
        <stp>##V3_BDPV12</stp>
        <stp>1928 JT Equity</stp>
        <stp>short_name</stp>
        <stp>[factors.xlsx]jp!R2C18</stp>
        <tr r="R2" s="13"/>
      </tp>
      <tp t="s">
        <v>JGC CORP</v>
        <stp/>
        <stp>##V3_BDPV12</stp>
        <stp>1963 JT Equity</stp>
        <stp>short_name</stp>
        <stp>[factors.xlsx]jp!R2C20</stp>
        <tr r="T2" s="13"/>
      </tp>
      <tp t="s">
        <v>JAPAN TOBACCO</v>
        <stp/>
        <stp>##V3_BDPV12</stp>
        <stp>2914 JT Equity</stp>
        <stp>short_name</stp>
        <stp>[factors.xlsx]jp!R2C52</stp>
        <tr r="AZ2" s="13"/>
      </tp>
      <tp t="s">
        <v>KYOWA EXEO CORP</v>
        <stp/>
        <stp>##V3_BDPV12</stp>
        <stp>1951 JT Equity</stp>
        <stp>short_name</stp>
        <stp>[factors.xlsx]jp!R2C19</stp>
        <tr r="S2" s="13"/>
      </tp>
      <tp t="s">
        <v>TOSHIBA PLANT SY</v>
        <stp/>
        <stp>##V3_BDPV12</stp>
        <stp>1983 JT Equity</stp>
        <stp>short_name</stp>
        <stp>[factors.xlsx]jp!R2C21</stp>
        <tr r="U2" s="13"/>
      </tp>
      <tp t="s">
        <v>SHIMAMURA CO</v>
        <stp/>
        <stp>##V3_BDPV12</stp>
        <stp>8227 JT Equity</stp>
        <stp>short_name</stp>
        <stp>[factors.xlsx]jp!R2C342</stp>
        <tr r="MD2" s="13"/>
      </tp>
      <tp t="s">
        <v>FUYO GENERAL LEA</v>
        <stp/>
        <stp>##V3_BDPV12</stp>
        <stp>8424 JT Equity</stp>
        <stp>short_name</stp>
        <stp>[factors.xlsx]jp!R2C373</stp>
        <tr r="NI2" s="13"/>
      </tp>
      <tp t="s">
        <v>NORTH PACIFIC BA</v>
        <stp/>
        <stp>##V3_BDPV12</stp>
        <stp>8524 JT Equity</stp>
        <stp>short_name</stp>
        <stp>[factors.xlsx]jp!R2C378</stp>
        <tr r="NN2" s="13"/>
      </tp>
      <tp t="s">
        <v>TAKEDA PHARMACEU</v>
        <stp/>
        <stp>##V3_BDPV12</stp>
        <stp>4502 JT Equity</stp>
        <stp>short_name</stp>
        <stp>[factors.xlsx]jp!R2C112</stp>
        <tr r="DH2" s="13"/>
      </tp>
      <tp t="s">
        <v>TOYO TIRE &amp; RUBB</v>
        <stp/>
        <stp>##V3_BDPV12</stp>
        <stp>5105 JT Equity</stp>
        <stp>short_name</stp>
        <stp>[factors.xlsx]jp!R2C162</stp>
        <tr r="FF2" s="13"/>
      </tp>
      <tp t="s">
        <v>NISHI-NIPPON CIT</v>
        <stp/>
        <stp>##V3_BDPV12</stp>
        <stp>8327 JT Equity</stp>
        <stp>short_name</stp>
        <stp>[factors.xlsx]jp!R2C356</stp>
        <tr r="MR2" s="13"/>
      </tp>
      <tp t="s">
        <v>IBJ LEASING CO</v>
        <stp/>
        <stp>##V3_BDPV12</stp>
        <stp>8425 JT Equity</stp>
        <stp>short_name</stp>
        <stp>[factors.xlsx]jp!R2C374</stp>
        <tr r="NJ2" s="13"/>
      </tp>
      <tp t="s">
        <v>KANEMATSU CORP</v>
        <stp/>
        <stp>##V3_BDPV12</stp>
        <stp>8020 JT Equity</stp>
        <stp>short_name</stp>
        <stp>[factors.xlsx]jp!R2C328</stp>
        <tr r="LP2" s="13"/>
      </tp>
      <tp t="s">
        <v>DAICEL CORP</v>
        <stp/>
        <stp>##V3_BDPV12</stp>
        <stp>4202 JT Equity</stp>
        <stp>short_name</stp>
        <stp>[factors.xlsx]jp!R2C102</stp>
        <tr r="CX2" s="13"/>
      </tp>
      <tp t="s">
        <v>ASTELLAS PHARMA</v>
        <stp/>
        <stp>##V3_BDPV12</stp>
        <stp>4503 JT Equity</stp>
        <stp>short_name</stp>
        <stp>[factors.xlsx]jp!R2C113</stp>
        <tr r="DI2" s="13"/>
      </tp>
      <tp t="s">
        <v>MATSUI SECURITIE</v>
        <stp/>
        <stp>##V3_BDPV12</stp>
        <stp>8628 JT Equity</stp>
        <stp>short_name</stp>
        <stp>[factors.xlsx]jp!R2C390</stp>
        <tr r="NZ2" s="13"/>
      </tp>
      <tp t="s">
        <v>KOBE STEEL LTD</v>
        <stp/>
        <stp>##V3_BDPV12</stp>
        <stp>5406 JT Equity</stp>
        <stp>short_name</stp>
        <stp>[factors.xlsx]jp!R2C177</stp>
        <tr r="FU2" s="13"/>
      </tp>
      <tp t="s">
        <v>NIPPON SYN CHEM</v>
        <stp/>
        <stp>##V3_BDPV12</stp>
        <stp>4201 JT Equity</stp>
        <stp>short_name</stp>
        <stp>[factors.xlsx]jp!R2C101</stp>
        <tr r="CW2" s="13"/>
      </tp>
      <tp t="s">
        <v>VALOR HOLDINGS C</v>
        <stp/>
        <stp>##V3_BDPV12</stp>
        <stp>9956 JT Equity</stp>
        <stp>short_name</stp>
        <stp>[factors.xlsx]jp!R2C463</stp>
        <tr r="QU2" s="13"/>
      </tp>
      <tp t="s">
        <v>SONY FINANCIAL H</v>
        <stp/>
        <stp>##V3_BDPV12</stp>
        <stp>8729 JT Equity</stp>
        <stp>short_name</stp>
        <stp>[factors.xlsx]jp!R2C394</stp>
        <tr r="OD2" s="13"/>
      </tp>
      <tp t="s">
        <v>TREND MICRO INC</v>
        <stp/>
        <stp>##V3_BDPV12</stp>
        <stp>4704 JT Equity</stp>
        <stp>short_name</stp>
        <stp>[factors.xlsx]jp!R2C143</stp>
        <tr r="EM2" s="13"/>
      </tp>
      <tp t="s">
        <v>JPY-AUD X-RATE (x100)</v>
        <stp/>
        <stp>##V3_BDPV12</stp>
        <stp>JPYAUD Curncy</stp>
        <stp>short name</stp>
        <stp>[factors.xlsx]display!R11C3</stp>
        <tr r="C11" s="10"/>
      </tp>
      <tp t="s">
        <v>NOMURA RESEARCH</v>
        <stp/>
        <stp>##V3_BDPV12</stp>
        <stp>4307 JT Equity</stp>
        <stp>short_name</stp>
        <stp>[factors.xlsx]jp!R2C109</stp>
        <tr r="DE2" s="13"/>
      </tp>
      <tp t="s">
        <v>SHOWA SHELL</v>
        <stp/>
        <stp>##V3_BDPV12</stp>
        <stp>5002 JT Equity</stp>
        <stp>short_name</stp>
        <stp>[factors.xlsx]jp!R2C157</stp>
        <tr r="FA2" s="13"/>
      </tp>
      <tp t="s">
        <v>ASAHI GLASS CO</v>
        <stp/>
        <stp>##V3_BDPV12</stp>
        <stp>5201 JT Equity</stp>
        <stp>short_name</stp>
        <stp>[factors.xlsx]jp!R2C166</stp>
        <tr r="FJ2" s="13"/>
      </tp>
      <tp t="s">
        <v>SUMITOMO DAINIPP</v>
        <stp/>
        <stp>##V3_BDPV12</stp>
        <stp>4506 JT Equity</stp>
        <stp>short_name</stp>
        <stp>[factors.xlsx]jp!R2C114</stp>
        <tr r="DJ2" s="13"/>
      </tp>
      <tp t="s">
        <v>KONICA MINOLTA</v>
        <stp/>
        <stp>##V3_BDPV12</stp>
        <stp>4902 JT Equity</stp>
        <stp>short_name</stp>
        <stp>[factors.xlsx]jp!R2C153</stp>
        <tr r="EW2" s="13"/>
      </tp>
      <tp t="s">
        <v>YOKOHAMA RUBBER</v>
        <stp/>
        <stp>##V3_BDPV12</stp>
        <stp>5101 JT Equity</stp>
        <stp>short_name</stp>
        <stp>[factors.xlsx]jp!R2C161</stp>
        <tr r="FE2" s="13"/>
      </tp>
      <tp t="e">
        <v>#N/A</v>
        <stp/>
        <stp>##V3_BDPV12</stp>
        <stp/>
        <stp>name</stp>
        <stp>[factors.xlsx]solar!R40C3</stp>
        <tr r="C40" s="12"/>
      </tp>
      <tp t="e">
        <v>#N/A</v>
        <stp/>
        <stp>##V3_BDPV12</stp>
        <stp/>
        <stp>name</stp>
        <stp>[factors.xlsx]solar!R50C3</stp>
        <tr r="C50" s="12"/>
      </tp>
      <tp t="s">
        <v>Ch container and dry combined</v>
        <stp/>
        <stp>##V3_BDPV12</stp>
        <stp>.SHIPCOMR Index</stp>
        <stp>short_name</stp>
        <stp>[factors.xlsx]shipping!R36C3</stp>
        <tr r="C36" s="2"/>
      </tp>
      <tp t="s">
        <v>NSSMC</v>
        <stp/>
        <stp>##V3_BDPV12</stp>
        <stp>5401 JT Equity</stp>
        <stp>short_name</stp>
        <stp>[factors.xlsx]jp!R2C176</stp>
        <tr r="FT2" s="13"/>
      </tp>
      <tp t="s">
        <v>AICA KOGYO CO</v>
        <stp/>
        <stp>##V3_BDPV12</stp>
        <stp>4206 JT Equity</stp>
        <stp>short_name</stp>
        <stp>[factors.xlsx]jp!R2C105</stp>
        <tr r="DA2" s="13"/>
      </tp>
      <tp t="s">
        <v>SHIONOGI &amp; CO</v>
        <stp/>
        <stp>##V3_BDPV12</stp>
        <stp>4507 JT Equity</stp>
        <stp>short_name</stp>
        <stp>[factors.xlsx]jp!R2C115</stp>
        <tr r="DK2" s="13"/>
      </tp>
      <tp t="s">
        <v>TOKAI CARBON CO</v>
        <stp/>
        <stp>##V3_BDPV12</stp>
        <stp>5301 JT Equity</stp>
        <stp>short_name</stp>
        <stp>[factors.xlsx]jp!R2C171</stp>
        <tr r="FO2" s="13"/>
      </tp>
      <tp t="s">
        <v>OSG CORP</v>
        <stp/>
        <stp>##V3_BDPV12</stp>
        <stp>6136 JT Equity</stp>
        <stp>short_name</stp>
        <stp>[factors.xlsx]jp!R2C203</stp>
        <tr r="GU2" s="13"/>
      </tp>
      <tp t="s">
        <v>jgbs20-jgbs15</v>
        <stp/>
        <stp>##V3_BDPV12</stp>
        <stp>.JGB20-15 Index</stp>
        <stp>short name</stp>
        <stp>[factors.xlsx]jp_bond!R18C3</stp>
        <tr r="C18" s="18"/>
      </tp>
      <tp t="s">
        <v>ZEON CORP</v>
        <stp/>
        <stp>##V3_BDPV12</stp>
        <stp>4205 JT Equity</stp>
        <stp>short_name</stp>
        <stp>[factors.xlsx]jp!R2C104</stp>
        <tr r="CZ2" s="13"/>
      </tp>
      <tp t="s">
        <v>NIPPON SHEET GLA</v>
        <stp/>
        <stp>##V3_BDPV12</stp>
        <stp>5202 JT Equity</stp>
        <stp>short_name</stp>
        <stp>[factors.xlsx]jp!R2C167</stp>
        <tr r="FK2" s="13"/>
      </tp>
      <tp t="s">
        <v>FUJIFILM HOLDING</v>
        <stp/>
        <stp>##V3_BDPV12</stp>
        <stp>4901 JT Equity</stp>
        <stp>short_name</stp>
        <stp>[factors.xlsx]jp!R2C152</stp>
        <tr r="EV2" s="13"/>
      </tp>
      <tp t="s">
        <v>SEKISUI CHEM CO</v>
        <stp/>
        <stp>##V3_BDPV12</stp>
        <stp>4204 JT Equity</stp>
        <stp>short_name</stp>
        <stp>[factors.xlsx]jp!R2C103</stp>
        <tr r="CY2" s="13"/>
      </tp>
      <tp t="s">
        <v>NIPPON LIGHT MET</v>
        <stp/>
        <stp>##V3_BDPV12</stp>
        <stp>5703 JT Equity</stp>
        <stp>short_name</stp>
        <stp>[factors.xlsx]jp!R2C184</stp>
        <tr r="GB2" s="13"/>
      </tp>
      <tp t="s">
        <v>SUMITOMO ELEC IN</v>
        <stp/>
        <stp>##V3_BDPV12</stp>
        <stp>5802 JT Equity</stp>
        <stp>short_name</stp>
        <stp>[factors.xlsx]jp!R2C192</stp>
        <tr r="GJ2" s="13"/>
      </tp>
      <tp t="s">
        <v>TOHO HOLDINGS CO</v>
        <stp/>
        <stp>##V3_BDPV12</stp>
        <stp>8129 JT Equity</stp>
        <stp>short_name</stp>
        <stp>[factors.xlsx]jp!R2C338</stp>
        <tr r="LZ2" s="13"/>
      </tp>
      <tp t="s">
        <v>FAMILYMART UNY H</v>
        <stp/>
        <stp>##V3_BDPV12</stp>
        <stp>8028 JT Equity</stp>
        <stp>short_name</stp>
        <stp>[factors.xlsx]jp!R2C329</stp>
        <tr r="LQ2" s="13"/>
      </tp>
      <tp t="s">
        <v>FUJIKURA LTD</v>
        <stp/>
        <stp>##V3_BDPV12</stp>
        <stp>5803 JT Equity</stp>
        <stp>short_name</stp>
        <stp>[factors.xlsx]jp!R2C193</stp>
        <tr r="GK2" s="13"/>
      </tp>
      <tp t="s">
        <v>MITSUBISHI TANAB</v>
        <stp/>
        <stp>##V3_BDPV12</stp>
        <stp>4508 JT Equity</stp>
        <stp>short_name</stp>
        <stp>[factors.xlsx]jp!R2C116</stp>
        <tr r="DL2" s="13"/>
      </tp>
      <tp t="s">
        <v>UBE INDUSTRIES</v>
        <stp/>
        <stp>##V3_BDPV12</stp>
        <stp>4208 JT Equity</stp>
        <stp>short_name</stp>
        <stp>[factors.xlsx]jp!R2C106</stp>
        <tr r="DB2" s="13"/>
      </tp>
      <tp t="s">
        <v>TOYO SEIKAN GRP</v>
        <stp/>
        <stp>##V3_BDPV12</stp>
        <stp>5901 JT Equity</stp>
        <stp>short_name</stp>
        <stp>[factors.xlsx]jp!R2C195</stp>
        <tr r="GM2" s="13"/>
      </tp>
      <tp t="s">
        <v>FURUKAWA ELECT</v>
        <stp/>
        <stp>##V3_BDPV12</stp>
        <stp>5801 JT Equity</stp>
        <stp>short_name</stp>
        <stp>[factors.xlsx]jp!R2C191</stp>
        <tr r="GI2" s="13"/>
      </tp>
      <tp t="s">
        <v>TOHO ZINC CO LTD</v>
        <stp/>
        <stp>##V3_BDPV12</stp>
        <stp>5707 JT Equity</stp>
        <stp>short_name</stp>
        <stp>[factors.xlsx]jp!R2C186</stp>
        <tr r="GD2" s="13"/>
      </tp>
      <tp t="s">
        <v>MITSUI MINING &amp;</v>
        <stp/>
        <stp>##V3_BDPV12</stp>
        <stp>5706 JT Equity</stp>
        <stp>short_name</stp>
        <stp>[factors.xlsx]jp!R2C185</stp>
        <tr r="GC2" s="13"/>
      </tp>
      <tp t="s">
        <v>BRIDGESTONE CORP</v>
        <stp/>
        <stp>##V3_BDPV12</stp>
        <stp>5108 JT Equity</stp>
        <stp>short_name</stp>
        <stp>[factors.xlsx]jp!R2C163</stp>
        <tr r="FG2" s="13"/>
      </tp>
      <tp t="s">
        <v>MS&amp;AD INSURANCE</v>
        <stp/>
        <stp>##V3_BDPV12</stp>
        <stp>8725 JT Equity</stp>
        <stp>short_name</stp>
        <stp>[factors.xlsx]jp!R2C393</stp>
        <tr r="OC2" s="13"/>
      </tp>
      <tp t="s">
        <v>RELIA INC</v>
        <stp/>
        <stp>##V3_BDPV12</stp>
        <stp>4708 JT Equity</stp>
        <stp>short_name</stp>
        <stp>[factors.xlsx]jp!R2C144</stp>
        <tr r="EN2" s="13"/>
      </tp>
      <tp t="s">
        <v>KAJIMA CORP</v>
        <stp/>
        <stp>##V3_BDPV12</stp>
        <stp>1812 JT Equity</stp>
        <stp>short_name</stp>
        <stp>[factors.xlsx]jp!R2C13</stp>
        <tr r="M2" s="13"/>
      </tp>
      <tp t="s">
        <v>OBAYASHI CORP</v>
        <stp/>
        <stp>##V3_BDPV12</stp>
        <stp>1802 JT Equity</stp>
        <stp>short_name</stp>
        <stp>[factors.xlsx]jp!R2C10</stp>
        <tr r="J2" s="13"/>
      </tp>
      <tp t="s">
        <v>SHIMIZU CORP</v>
        <stp/>
        <stp>##V3_BDPV12</stp>
        <stp>1803 JT Equity</stp>
        <stp>short_name</stp>
        <stp>[factors.xlsx]jp!R2C11</stp>
        <tr r="K2" s="13"/>
      </tp>
      <tp t="s">
        <v>HASEKO</v>
        <stp/>
        <stp>##V3_BDPV12</stp>
        <stp>1808 JT Equity</stp>
        <stp>short_name</stp>
        <stp>[factors.xlsx]jp!R2C12</stp>
        <tr r="L2" s="13"/>
      </tp>
      <tp t="s">
        <v>TOYO SUISAN KAI</v>
        <stp/>
        <stp>##V3_BDPV12</stp>
        <stp>2875 JT Equity</stp>
        <stp>short_name</stp>
        <stp>[factors.xlsx]jp!R2C50</stp>
        <tr r="AX2" s="13"/>
      </tp>
      <tp t="s">
        <v>NICHIREI CORP</v>
        <stp/>
        <stp>##V3_BDPV12</stp>
        <stp>2871 JT Equity</stp>
        <stp>short_name</stp>
        <stp>[factors.xlsx]jp!R2C49</stp>
        <tr r="AW2" s="13"/>
      </tp>
      <tp t="s">
        <v>KEWPIE</v>
        <stp/>
        <stp>##V3_BDPV12</stp>
        <stp>2809 JT Equity</stp>
        <stp>short_name</stp>
        <stp>[factors.xlsx]jp!R2C48</stp>
        <tr r="AV2" s="13"/>
      </tp>
      <tp t="s">
        <v>KIKKOMAN CORP</v>
        <stp/>
        <stp>##V3_BDPV12</stp>
        <stp>2801 JT Equity</stp>
        <stp>short_name</stp>
        <stp>[factors.xlsx]jp!R2C46</stp>
        <tr r="AT2" s="13"/>
      </tp>
      <tp t="s">
        <v>AJINOMOTO CO INC</v>
        <stp/>
        <stp>##V3_BDPV12</stp>
        <stp>2802 JT Equity</stp>
        <stp>short_name</stp>
        <stp>[factors.xlsx]jp!R2C47</stp>
        <tr r="AU2" s="13"/>
      </tp>
      <tp t="s">
        <v>DAITO TRUST CONS</v>
        <stp/>
        <stp>##V3_BDPV12</stp>
        <stp>1878 JT Equity</stp>
        <stp>short_name</stp>
        <stp>[factors.xlsx]jp!R2C14</stp>
        <tr r="N2" s="13"/>
      </tp>
      <tp t="s">
        <v>NIPPO CORP</v>
        <stp/>
        <stp>##V3_BDPV12</stp>
        <stp>1881 JT Equity</stp>
        <stp>short_name</stp>
        <stp>[factors.xlsx]jp!R2C15</stp>
        <tr r="O2" s="13"/>
      </tp>
      <tp t="s">
        <v>NISSIN FOODS HOL</v>
        <stp/>
        <stp>##V3_BDPV12</stp>
        <stp>2897 JT Equity</stp>
        <stp>short_name</stp>
        <stp>[factors.xlsx]jp!R2C51</stp>
        <tr r="AY2" s="13"/>
      </tp>
      <tp t="s">
        <v>NIPPON PAPER IND</v>
        <stp/>
        <stp>##V3_BDPV12</stp>
        <stp>3863 JT Equity</stp>
        <stp>short_name</stp>
        <stp>[factors.xlsx]jp!R2C82</stp>
        <tr r="CD2" s="13"/>
      </tp>
      <tp t="s">
        <v>OJI HOLDINGS COR</v>
        <stp/>
        <stp>##V3_BDPV12</stp>
        <stp>3861 JT Equity</stp>
        <stp>short_name</stp>
        <stp>[factors.xlsx]jp!R2C81</stp>
        <tr r="CC2" s="13"/>
      </tp>
      <tp t="s">
        <v>HOKUETSU KISHU P</v>
        <stp/>
        <stp>##V3_BDPV12</stp>
        <stp>3865 JT Equity</stp>
        <stp>short_name</stp>
        <stp>[factors.xlsx]jp!R2C83</stp>
        <tr r="CE2" s="13"/>
      </tp>
      <tp t="s">
        <v>HITACHI HIGH TEC</v>
        <stp/>
        <stp>##V3_BDPV12</stp>
        <stp>8036 JP Equity</stp>
        <stp>short name</stp>
        <stp>[factors.xlsx]hitachi!R5C5</stp>
        <tr r="E5" s="22"/>
      </tp>
      <tp t="s">
        <v>DAI NIPPON PRINT</v>
        <stp/>
        <stp>##V3_BDPV12</stp>
        <stp>7912 JT Equity</stp>
        <stp>short_name</stp>
        <stp>[factors.xlsx]jp!R2C319</stp>
        <tr r="LG2" s="13"/>
      </tp>
      <tp t="s">
        <v>KONAMI HOLDINGS</v>
        <stp/>
        <stp>##V3_BDPV12</stp>
        <stp>9766 JT Equity</stp>
        <stp>short_name</stp>
        <stp>[factors.xlsx]jp!R2C455</stp>
        <tr r="QM2" s="13"/>
      </tp>
      <tp t="s">
        <v>SMFG</v>
        <stp/>
        <stp>##V3_BDPV12</stp>
        <stp>8316 JT Equity</stp>
        <stp>short_name</stp>
        <stp>[factors.xlsx]jp!R2C355</stp>
        <tr r="MQ2" s="13"/>
      </tp>
      <tp t="s">
        <v>HIROSE ELECTRIC</v>
        <stp/>
        <stp>##V3_BDPV12</stp>
        <stp>6806 JT Equity</stp>
        <stp>short_name</stp>
        <stp>[factors.xlsx]jp!R2C256</stp>
        <tr r="IV2" s="13"/>
      </tp>
      <tp t="s">
        <v>NGK SPARK PLUG</v>
        <stp/>
        <stp>##V3_BDPV12</stp>
        <stp>5334 JT Equity</stp>
        <stp>short_name</stp>
        <stp>[factors.xlsx]jp!R2C174</stp>
        <tr r="FR2" s="13"/>
      </tp>
      <tp t="s">
        <v>SUMITOMO HEAVY</v>
        <stp/>
        <stp>##V3_BDPV12</stp>
        <stp>6302 JT Equity</stp>
        <stp>short_name</stp>
        <stp>[factors.xlsx]jp!R2C210</stp>
        <tr r="HB2" s="13"/>
      </tp>
      <tp t="s">
        <v>OKUMA CORP</v>
        <stp/>
        <stp>##V3_BDPV12</stp>
        <stp>6103 JT Equity</stp>
        <stp>short_name</stp>
        <stp>[factors.xlsx]jp!R2C201</stp>
        <tr r="GS2" s="13"/>
      </tp>
      <tp t="s">
        <v>TS TECH CO LTD</v>
        <stp/>
        <stp>##V3_BDPV12</stp>
        <stp>7313 JT Equity</stp>
        <stp>short_name</stp>
        <stp>[factors.xlsx]jp!R2C300</stp>
        <tr r="KN2" s="13"/>
      </tp>
      <tp t="s">
        <v>HITACHI ZOSEN</v>
        <stp/>
        <stp>##V3_BDPV12</stp>
        <stp>7004 JT Equity</stp>
        <stp>short_name</stp>
        <stp>[factors.xlsx]jp!R2C273</stp>
        <tr r="JM2" s="13"/>
      </tp>
      <tp t="s">
        <v>AIFUL CORP</v>
        <stp/>
        <stp>##V3_BDPV12</stp>
        <stp>8515 JT Equity</stp>
        <stp>short_name</stp>
        <stp>[factors.xlsx]jp!R2C377</stp>
        <tr r="NM2" s="13"/>
      </tp>
      <tp t="s">
        <v>DIC CORP</v>
        <stp/>
        <stp>##V3_BDPV12</stp>
        <stp>4631 JT Equity</stp>
        <stp>short_name</stp>
        <stp>[factors.xlsx]jp!R2C135</stp>
        <tr r="EE2" s="13"/>
      </tp>
      <tp t="s">
        <v>HISAMITSU PHARM</v>
        <stp/>
        <stp>##V3_BDPV12</stp>
        <stp>4530 JT Equity</stp>
        <stp>short_name</stp>
        <stp>[factors.xlsx]jp!R2C122</stp>
        <tr r="DR2" s="13"/>
      </tp>
      <tp t="s">
        <v>HITACHI LTD</v>
        <stp/>
        <stp>##V3_BDPV12</stp>
        <stp>6501 JT Equity</stp>
        <stp>short_name</stp>
        <stp>[factors.xlsx]jp!R2C232</stp>
        <tr r="HX2" s="13"/>
      </tp>
      <tp t="s">
        <v>KOMATSU LTD</v>
        <stp/>
        <stp>##V3_BDPV12</stp>
        <stp>6301 JT Equity</stp>
        <stp>short_name</stp>
        <stp>[factors.xlsx]jp!R2C209</stp>
        <tr r="HA2" s="13"/>
      </tp>
      <tp t="s">
        <v>LIXIL GROUP CORP</v>
        <stp/>
        <stp>##V3_BDPV12</stp>
        <stp>5938 JT Equity</stp>
        <stp>short_name</stp>
        <stp>[factors.xlsx]jp!R2C196</stp>
        <tr r="GN2" s="13"/>
      </tp>
      <tp t="s">
        <v>TOYOTA INDUSTRIE</v>
        <stp/>
        <stp>##V3_BDPV12</stp>
        <stp>6201 JT Equity</stp>
        <stp>short_name</stp>
        <stp>[factors.xlsx]jp!R2C205</stp>
        <tr r="GW2" s="13"/>
      </tp>
      <tp t="s">
        <v>TOSHIBA CORP</v>
        <stp/>
        <stp>##V3_BDPV12</stp>
        <stp>6502 JT Equity</stp>
        <stp>short_name</stp>
        <stp>[factors.xlsx]jp!R2C233</stp>
        <tr r="HY2" s="13"/>
      </tp>
      <tp t="s">
        <v>AOKI HOLDINGS IN</v>
        <stp/>
        <stp>##V3_BDPV12</stp>
        <stp>8214 JT Equity</stp>
        <stp>short_name</stp>
        <stp>[factors.xlsx]jp!R2C340</stp>
        <tr r="MB2" s="13"/>
      </tp>
      <tp t="s">
        <v>SHIMANO INC</v>
        <stp/>
        <stp>##V3_BDPV12</stp>
        <stp>7309 JT Equity</stp>
        <stp>short_name</stp>
        <stp>[factors.xlsx]jp!R2C299</stp>
        <tr r="KM2" s="13"/>
      </tp>
      <tp t="s">
        <v>TOPPAN PRINTING</v>
        <stp/>
        <stp>##V3_BDPV12</stp>
        <stp>7911 JT Equity</stp>
        <stp>short_name</stp>
        <stp>[factors.xlsx]jp!R2C318</stp>
        <tr r="LF2" s="13"/>
      </tp>
      <tp t="s">
        <v>UNICHARM CORP</v>
        <stp/>
        <stp>##V3_BDPV12</stp>
        <stp>8113 JT Equity</stp>
        <stp>short_name</stp>
        <stp>[factors.xlsx]jp!R2C337</stp>
        <tr r="LY2" s="13"/>
      </tp>
      <tp t="s">
        <v>NIPPON EXPRESS</v>
        <stp/>
        <stp>##V3_BDPV12</stp>
        <stp>9062 JT Equity</stp>
        <stp>short_name</stp>
        <stp>[factors.xlsx]jp!R2C424</stp>
        <tr r="PH2" s="13"/>
      </tp>
      <tp t="s">
        <v>MITSUB ELEC CORP</v>
        <stp/>
        <stp>##V3_BDPV12</stp>
        <stp>6503 JT Equity</stp>
        <stp>short_name</stp>
        <stp>[factors.xlsx]jp!R2C234</stp>
        <tr r="HZ2" s="13"/>
      </tp>
      <tp t="s">
        <v>KAMIGUMI CO LTD</v>
        <stp/>
        <stp>##V3_BDPV12</stp>
        <stp>9364 JT Equity</stp>
        <stp>short_name</stp>
        <stp>[factors.xlsx]jp!R2C433</stp>
        <tr r="PQ2" s="13"/>
      </tp>
      <tp t="s">
        <v>SEVEN BANK LTD</v>
        <stp/>
        <stp>##V3_BDPV12</stp>
        <stp>8410 JT Equity</stp>
        <stp>short_name</stp>
        <stp>[factors.xlsx]jp!R2C370</stp>
        <tr r="NF2" s="13"/>
      </tp>
      <tp t="s">
        <v>TOYOTA TSUSHO</v>
        <stp/>
        <stp>##V3_BDPV12</stp>
        <stp>8015 JT Equity</stp>
        <stp>short_name</stp>
        <stp>[factors.xlsx]jp!R2C327</stp>
        <tr r="LO2" s="13"/>
      </tp>
      <tp t="s">
        <v>SANKYU INC</v>
        <stp/>
        <stp>##V3_BDPV12</stp>
        <stp>9065 JT Equity</stp>
        <stp>short_name</stp>
        <stp>[factors.xlsx]jp!R2C426</stp>
        <tr r="PJ2" s="13"/>
      </tp>
      <tp t="s">
        <v>TOYO INK SC HD</v>
        <stp/>
        <stp>##V3_BDPV12</stp>
        <stp>4634 JT Equity</stp>
        <stp>short_name</stp>
        <stp>[factors.xlsx]jp!R2C136</stp>
        <tr r="EF2" s="13"/>
      </tp>
      <tp t="s">
        <v>OKI ELECTRIC IND</v>
        <stp/>
        <stp>##V3_BDPV12</stp>
        <stp>6703 JT Equity</stp>
        <stp>short_name</stp>
        <stp>[factors.xlsx]jp!R2C244</stp>
        <tr r="IJ2" s="13"/>
      </tp>
      <tp t="s">
        <v>FUJI ELECTRIC CO</v>
        <stp/>
        <stp>##V3_BDPV12</stp>
        <stp>6504 JT Equity</stp>
        <stp>short_name</stp>
        <stp>[factors.xlsx]jp!R2C235</stp>
        <tr r="IA2" s="13"/>
      </tp>
      <tp t="e">
        <v>#N/A</v>
        <stp/>
        <stp>##V3_BDPV12</stp>
        <stp/>
        <stp>name</stp>
        <stp>[factors.xlsx]solar!R43C3</stp>
        <tr r="C43" s="12"/>
      </tp>
      <tp t="s">
        <v>MIZUHO FINANCIAL</v>
        <stp/>
        <stp>##V3_BDPV12</stp>
        <stp>8411 JT Equity</stp>
        <stp>short_name</stp>
        <stp>[factors.xlsx]jp!R2C371</stp>
        <tr r="NG2" s="13"/>
      </tp>
      <tp t="s">
        <v>NISSAN MOTOR CO</v>
        <stp/>
        <stp>##V3_BDPV12</stp>
        <stp>7201 JT Equity</stp>
        <stp>short_name</stp>
        <stp>[factors.xlsx]jp!R2C278</stp>
        <tr r="JR2" s="13"/>
      </tp>
      <tp t="s">
        <v>YAMATO HOLDINGS</v>
        <stp/>
        <stp>##V3_BDPV12</stp>
        <stp>9064 JT Equity</stp>
        <stp>short_name</stp>
        <stp>[factors.xlsx]jp!R2C425</stp>
        <tr r="PI2" s="13"/>
      </tp>
      <tp t="s">
        <v>USS CO LTD</v>
        <stp/>
        <stp>##V3_BDPV12</stp>
        <stp>4732 JT Equity</stp>
        <stp>short_name</stp>
        <stp>[factors.xlsx]jp!R2C146</stp>
        <tr r="EP2" s="13"/>
      </tp>
      <tp t="s">
        <v>MOCHIDA PHARM</v>
        <stp/>
        <stp>##V3_BDPV12</stp>
        <stp>4534 JT Equity</stp>
        <stp>short_name</stp>
        <stp>[factors.xlsx]jp!R2C123</stp>
        <tr r="DS2" s="13"/>
      </tp>
      <tp t="s">
        <v>FUJITSU LTD</v>
        <stp/>
        <stp>##V3_BDPV12</stp>
        <stp>6702 JT Equity</stp>
        <stp>short_name</stp>
        <stp>[factors.xlsx]jp!R2C243</stp>
        <tr r="II2" s="13"/>
      </tp>
      <tp t="s">
        <v>ISUZU MOTORS</v>
        <stp/>
        <stp>##V3_BDPV12</stp>
        <stp>7202 JT Equity</stp>
        <stp>short_name</stp>
        <stp>[factors.xlsx]jp!R2C279</stp>
        <tr r="JS2" s="13"/>
      </tp>
      <tp t="s">
        <v>YASKAWA ELECTRIC</v>
        <stp/>
        <stp>##V3_BDPV12</stp>
        <stp>6506 JT Equity</stp>
        <stp>short_name</stp>
        <stp>[factors.xlsx]jp!R2C236</stp>
        <tr r="IB2" s="13"/>
      </tp>
      <tp t="s">
        <v>TOTO LTD</v>
        <stp/>
        <stp>##V3_BDPV12</stp>
        <stp>5332 JT Equity</stp>
        <stp>short_name</stp>
        <stp>[factors.xlsx]jp!R2C172</stp>
        <tr r="FP2" s="13"/>
      </tp>
      <tp t="s">
        <v>NEC CORP</v>
        <stp/>
        <stp>##V3_BDPV12</stp>
        <stp>6701 JT Equity</stp>
        <stp>short_name</stp>
        <stp>[factors.xlsx]jp!R2C242</stp>
        <tr r="IH2" s="13"/>
      </tp>
      <tp t="s">
        <v>SUMITOMO OSAKA</v>
        <stp/>
        <stp>##V3_BDPV12</stp>
        <stp>5232 JT Equity</stp>
        <stp>short_name</stp>
        <stp>[factors.xlsx]jp!R2C169</stp>
        <tr r="FM2" s="13"/>
      </tp>
      <tp t="s">
        <v>MISUMI GROUP INC</v>
        <stp/>
        <stp>##V3_BDPV12</stp>
        <stp>9962 JT Equity</stp>
        <stp>short_name</stp>
        <stp>[factors.xlsx]jp!R2C464</stp>
        <tr r="QV2" s="13"/>
      </tp>
      <tp t="s">
        <v>SANTEN PHARM</v>
        <stp/>
        <stp>##V3_BDPV12</stp>
        <stp>4536 JT Equity</stp>
        <stp>short_name</stp>
        <stp>[factors.xlsx]jp!R2C124</stp>
        <tr r="DT2" s="13"/>
      </tp>
      <tp t="s">
        <v>NGK INSULATORS</v>
        <stp/>
        <stp>##V3_BDPV12</stp>
        <stp>5333 JT Equity</stp>
        <stp>short_name</stp>
        <stp>[factors.xlsx]jp!R2C173</stp>
        <tr r="FQ2" s="13"/>
      </tp>
      <tp t="s">
        <v>HITACHI CONST MA</v>
        <stp/>
        <stp>##V3_BDPV12</stp>
        <stp>6305 JT Equity</stp>
        <stp>short_name</stp>
        <stp>[factors.xlsx]jp!R2C211</stp>
        <tr r="HC2" s="13"/>
      </tp>
      <tp t="s">
        <v>DENSO CORP</v>
        <stp/>
        <stp>##V3_BDPV12</stp>
        <stp>6902 JT Equity</stp>
        <stp>short_name</stp>
        <stp>[factors.xlsx]jp!R2C263</stp>
        <tr r="JC2" s="13"/>
      </tp>
      <tp t="s">
        <v>MITSUI ENG&amp;SHIPB</v>
        <stp/>
        <stp>##V3_BDPV12</stp>
        <stp>7003 JT Equity</stp>
        <stp>short_name</stp>
        <stp>[factors.xlsx]jp!R2C272</stp>
        <tr r="JL2" s="13"/>
      </tp>
      <tp t="s">
        <v>TAIHEIYO CEMENT</v>
        <stp/>
        <stp>##V3_BDPV12</stp>
        <stp>5233 JT Equity</stp>
        <stp>short_name</stp>
        <stp>[factors.xlsx]jp!R2C170</stp>
        <tr r="FN2" s="13"/>
      </tp>
      <tp t="s">
        <v>MEIDENSHA CORP</v>
        <stp/>
        <stp>##V3_BDPV12</stp>
        <stp>6508 JT Equity</stp>
        <stp>short_name</stp>
        <stp>[factors.xlsx]jp!R2C237</stp>
        <tr r="IC2" s="13"/>
      </tp>
      <tp t="s">
        <v>TOYOTA MOTOR</v>
        <stp/>
        <stp>##V3_BDPV12</stp>
        <stp>7203 JT Equity</stp>
        <stp>short_name</stp>
        <stp>[factors.xlsx]jp!R2C280</stp>
        <tr r="JT2" s="13"/>
      </tp>
      <tp t="s">
        <v>JAPAN STEEL WORK</v>
        <stp/>
        <stp>##V3_BDPV12</stp>
        <stp>5631 JT Equity</stp>
        <stp>short_name</stp>
        <stp>[factors.xlsx]jp!R2C183</stp>
        <tr r="GA2" s="13"/>
      </tp>
      <tp t="s">
        <v>YAMAGUCHI FINANC</v>
        <stp/>
        <stp>##V3_BDPV12</stp>
        <stp>8418 JT Equity</stp>
        <stp>short_name</stp>
        <stp>[factors.xlsx]jp!R2C372</stp>
        <tr r="NH2" s="13"/>
      </tp>
      <tp t="s">
        <v>TOKAI TOKYO FINA</v>
        <stp/>
        <stp>##V3_BDPV12</stp>
        <stp>8616 JT Equity</stp>
        <stp>short_name</stp>
        <stp>[factors.xlsx]jp!R2C389</stp>
        <tr r="NY2" s="13"/>
      </tp>
      <tp t="s">
        <v>ITOCHU TECHNO SO</v>
        <stp/>
        <stp>##V3_BDPV12</stp>
        <stp>4739 JT Equity</stp>
        <stp>short_name</stp>
        <stp>[factors.xlsx]jp!R2C147</stp>
        <tr r="EQ2" s="13"/>
      </tp>
      <tp t="s">
        <v>HINO MOTORS LTD</v>
        <stp/>
        <stp>##V3_BDPV12</stp>
        <stp>7205 JT Equity</stp>
        <stp>short_name</stp>
        <stp>[factors.xlsx]jp!R2C281</stp>
        <tr r="JU2" s="13"/>
      </tp>
      <tp t="s">
        <v>KOMERI CO LTD</v>
        <stp/>
        <stp>##V3_BDPV12</stp>
        <stp>8218 JT Equity</stp>
        <stp>short_name</stp>
        <stp>[factors.xlsx]jp!R2C341</stp>
        <tr r="MC2" s="13"/>
      </tp>
      <tp t="s">
        <v>TOPIX ELECTRIC APPL INDX</v>
        <stp/>
        <stp>##V3_BDPV12</stp>
        <stp>TPELMH Index</stp>
        <stp>short name</stp>
        <stp>[factors.xlsx]display!R31C3</stp>
        <tr r="C31" s="10"/>
      </tp>
      <tp>
        <v>0.27386349999999998</v>
        <stp/>
        <stp>##V3_BDPV12</stp>
        <stp>BWCOMP Index</stp>
        <stp>chg pct 5d</stp>
        <stp>[factors.xlsx]display!R25C1</stp>
        <tr r="A25" s="10"/>
      </tp>
      <tp t="s">
        <v>HITACHI CONST MA</v>
        <stp/>
        <stp>##V3_BDPV12</stp>
        <stp>6305 JP Equity</stp>
        <stp>short name</stp>
        <stp>[factors.xlsx]hitachi!R7C5</stp>
        <tr r="E7" s="22"/>
      </tp>
      <tp t="s">
        <v>MITSUBISHI UFJ F</v>
        <stp/>
        <stp>##V3_BDPV12</stp>
        <stp>8306 JT Equity</stp>
        <stp>short_name</stp>
        <stp>[factors.xlsx]jp!R2C352</stp>
        <tr r="MN2" s="13"/>
      </tp>
      <tp t="s">
        <v>HEIWA CORP</v>
        <stp/>
        <stp>##V3_BDPV12</stp>
        <stp>6412 JT Equity</stp>
        <stp>short_name</stp>
        <stp>[factors.xlsx]jp!R2C219</stp>
        <tr r="HK2" s="13"/>
      </tp>
      <tp t="s">
        <v>ITOCHU CORP</v>
        <stp/>
        <stp>##V3_BDPV12</stp>
        <stp>8001 JT Equity</stp>
        <stp>short_name</stp>
        <stp>[factors.xlsx]jp!R2C325</stp>
        <tr r="LM2" s="13"/>
      </tp>
      <tp t="s">
        <v>NAMURA SHIPBUILD</v>
        <stp/>
        <stp>##V3_BDPV12</stp>
        <stp>7014 JT Equity</stp>
        <stp>short_name</stp>
        <stp>[factors.xlsx]jp!R2C277</stp>
        <tr r="JQ2" s="13"/>
      </tp>
      <tp t="s">
        <v>AMADA HOLDINGS C</v>
        <stp/>
        <stp>##V3_BDPV12</stp>
        <stp>6113 JT Equity</stp>
        <stp>short_name</stp>
        <stp>[factors.xlsx]jp!R2C202</stp>
        <tr r="GT2" s="13"/>
      </tp>
      <tp t="s">
        <v>EISAI CO LTD</v>
        <stp/>
        <stp>##V3_BDPV12</stp>
        <stp>4523 JT Equity</stp>
        <stp>short_name</stp>
        <stp>[factors.xlsx]jp!R2C119</stp>
        <tr r="DO2" s="13"/>
      </tp>
      <tp t="s">
        <v>jgb30-jgb20</v>
        <stp/>
        <stp>##V3_BDPV12</stp>
        <stp>.JGB30-20 Index</stp>
        <stp>short name</stp>
        <stp>[factors.xlsx]jp_bond!R19C3</stp>
        <tr r="C19" s="18"/>
      </tp>
      <tp t="s">
        <v>AOZORA BANK LTD</v>
        <stp/>
        <stp>##V3_BDPV12</stp>
        <stp>8304 JT Equity</stp>
        <stp>short_name</stp>
        <stp>[factors.xlsx]jp!R2C351</stp>
        <tr r="MM2" s="13"/>
      </tp>
      <tp t="s">
        <v>OKASAN SEC</v>
        <stp/>
        <stp>##V3_BDPV12</stp>
        <stp>8609 JT Equity</stp>
        <stp>short_name</stp>
        <stp>[factors.xlsx]jp!R2C388</stp>
        <tr r="NX2" s="13"/>
      </tp>
      <tp t="s">
        <v>CI:Z HOLDINGS CO</v>
        <stp/>
        <stp>##V3_BDPV12</stp>
        <stp>4924 JT Equity</stp>
        <stp>short_name</stp>
        <stp>[factors.xlsx]jp!R2C155</stp>
        <tr r="EY2" s="13"/>
      </tp>
      <tp t="s">
        <v>MARUBENI CORP</v>
        <stp/>
        <stp>##V3_BDPV12</stp>
        <stp>8002 JT Equity</stp>
        <stp>short_name</stp>
        <stp>[factors.xlsx]jp!R2C326</stp>
        <tr r="LN2" s="13"/>
      </tp>
      <tp t="s">
        <v>KAKEN PHARM</v>
        <stp/>
        <stp>##V3_BDPV12</stp>
        <stp>4521 JT Equity</stp>
        <stp>short_name</stp>
        <stp>[factors.xlsx]jp!R2C118</stp>
        <tr r="DN2" s="13"/>
      </tp>
      <tp t="s">
        <v>SUMITOMO REAL</v>
        <stp/>
        <stp>##V3_BDPV12</stp>
        <stp>8870 JT Equity</stp>
        <stp>short_name</stp>
        <stp>[factors.xlsx]jp!R2C405</stp>
        <tr r="OO2" s="13"/>
      </tp>
      <tp t="e">
        <v>#N/A</v>
        <stp/>
        <stp>##V3_BDPV12</stp>
        <stp/>
        <stp>name</stp>
        <stp>[factors.xlsx]solar!R42C3</stp>
        <tr r="C42" s="12"/>
      </tp>
      <tp t="s">
        <v>SHINSEI BANK LTD</v>
        <stp/>
        <stp>##V3_BDPV12</stp>
        <stp>8303 JT Equity</stp>
        <stp>short_name</stp>
        <stp>[factors.xlsx]jp!R2C350</stp>
        <tr r="ML2" s="13"/>
      </tp>
      <tp t="s">
        <v>RELO GROUP INC</v>
        <stp/>
        <stp>##V3_BDPV12</stp>
        <stp>8876 JT Equity</stp>
        <stp>short_name</stp>
        <stp>[factors.xlsx]jp!R2C406</stp>
        <tr r="OP2" s="13"/>
      </tp>
      <tp t="s">
        <v>KINTETSU WORLD</v>
        <stp/>
        <stp>##V3_BDPV12</stp>
        <stp>9375 JT Equity</stp>
        <stp>short_name</stp>
        <stp>[factors.xlsx]jp!R2C434</stp>
        <tr r="PR2" s="13"/>
      </tp>
      <tp t="s">
        <v>MITSUBISHI HEAVY</v>
        <stp/>
        <stp>##V3_BDPV12</stp>
        <stp>7011 JT Equity</stp>
        <stp>short_name</stp>
        <stp>[factors.xlsx]jp!R2C274</stp>
        <tr r="JN2" s="13"/>
      </tp>
      <tp t="s">
        <v>UNITED ARROWS</v>
        <stp/>
        <stp>##V3_BDPV12</stp>
        <stp>7606 JT Equity</stp>
        <stp>short_name</stp>
        <stp>[factors.xlsx]jp!R2C307</stp>
        <tr r="KU2" s="13"/>
      </tp>
      <tp t="s">
        <v>JXTG HOLDINGS IN</v>
        <stp/>
        <stp>##V3_BDPV12</stp>
        <stp>5020 JT Equity</stp>
        <stp>short_name</stp>
        <stp>[factors.xlsx]jp!R2C160</stp>
        <tr r="FD2" s="13"/>
      </tp>
      <tp t="s">
        <v>KAWASAKI HVY IND</v>
        <stp/>
        <stp>##V3_BDPV12</stp>
        <stp>7012 JT Equity</stp>
        <stp>short_name</stp>
        <stp>[factors.xlsx]jp!R2C275</stp>
        <tr r="JO2" s="13"/>
      </tp>
      <tp t="s">
        <v>SANKYO CO/</v>
        <stp/>
        <stp>##V3_BDPV12</stp>
        <stp>6417 JT Equity</stp>
        <stp>short_name</stp>
        <stp>[factors.xlsx]jp!R2C220</stp>
        <tr r="HL2" s="13"/>
      </tp>
      <tp t="s">
        <v>DENTSU INC</v>
        <stp/>
        <stp>##V3_BDPV12</stp>
        <stp>4324 JT Equity</stp>
        <stp>short_name</stp>
        <stp>[factors.xlsx]jp!R2C110</stp>
        <tr r="DF2" s="13"/>
      </tp>
      <tp t="s">
        <v>ROHTO PHARM</v>
        <stp/>
        <stp>##V3_BDPV12</stp>
        <stp>4527 JT Equity</stp>
        <stp>short_name</stp>
        <stp>[factors.xlsx]jp!R2C120</stp>
        <tr r="DP2" s="13"/>
      </tp>
      <tp t="s">
        <v>IHI CORP</v>
        <stp/>
        <stp>##V3_BDPV12</stp>
        <stp>7013 JT Equity</stp>
        <stp>short_name</stp>
        <stp>[factors.xlsx]jp!R2C276</stp>
        <tr r="JP2" s="13"/>
      </tp>
      <tp t="s">
        <v>MITSUBISHI ESTAT</v>
        <stp/>
        <stp>##V3_BDPV12</stp>
        <stp>8802 JT Equity</stp>
        <stp>short_name</stp>
        <stp>[factors.xlsx]jp!R2C399</stp>
        <tr r="OI2" s="13"/>
      </tp>
      <tp t="s">
        <v>ONO PHARMA</v>
        <stp/>
        <stp>##V3_BDPV12</stp>
        <stp>4528 JT Equity</stp>
        <stp>short_name</stp>
        <stp>[factors.xlsx]jp!R2C121</stp>
        <tr r="DQ2" s="13"/>
      </tp>
      <tp t="s">
        <v>DAIWA SECS GRP</v>
        <stp/>
        <stp>##V3_BDPV12</stp>
        <stp>8601 JT Equity</stp>
        <stp>short_name</stp>
        <stp>[factors.xlsx]jp!R2C386</stp>
        <tr r="NV2" s="13"/>
      </tp>
      <tp t="s">
        <v>MITSUBISHI MOTOR</v>
        <stp/>
        <stp>##V3_BDPV12</stp>
        <stp>7211 JT Equity</stp>
        <stp>short_name</stp>
        <stp>[factors.xlsx]jp!R2C282</stp>
        <tr r="JV2" s="13"/>
      </tp>
      <tp t="s">
        <v>MITSUI FUDOSAN</v>
        <stp/>
        <stp>##V3_BDPV12</stp>
        <stp>8801 JT Equity</stp>
        <stp>short_name</stp>
        <stp>[factors.xlsx]jp!R2C398</stp>
        <tr r="OH2" s="13"/>
      </tp>
      <tp t="s">
        <v>J TRUST CO LTD</v>
        <stp/>
        <stp>##V3_BDPV12</stp>
        <stp>8508 JT Equity</stp>
        <stp>short_name</stp>
        <stp>[factors.xlsx]jp!R2C376</stp>
        <tr r="NL2" s="13"/>
      </tp>
      <tp t="s">
        <v>RESONA HOLDINGS</v>
        <stp/>
        <stp>##V3_BDPV12</stp>
        <stp>8308 JT Equity</stp>
        <stp>short_name</stp>
        <stp>[factors.xlsx]jp!R2C353</stp>
        <tr r="MO2" s="13"/>
      </tp>
      <tp t="s">
        <v>NOMURA HOLDINGS</v>
        <stp/>
        <stp>##V3_BDPV12</stp>
        <stp>8604 JT Equity</stp>
        <stp>short_name</stp>
        <stp>[factors.xlsx]jp!R2C387</stp>
        <tr r="NW2" s="13"/>
      </tp>
      <tp t="s">
        <v>SM TRUST HD</v>
        <stp/>
        <stp>##V3_BDPV12</stp>
        <stp>8309 JT Equity</stp>
        <stp>short_name</stp>
        <stp>[factors.xlsx]jp!R2C354</stp>
        <tr r="MP2" s="13"/>
      </tp>
      <tp>
        <v>1.7751479999999999</v>
        <stp/>
        <stp>##V3_BDPV12</stp>
        <stp>4043 JP Equity</stp>
        <stp>chg pct 5d</stp>
        <stp>[factors.xlsx]factor!R43C12</stp>
        <tr r="L43" s="1"/>
      </tp>
      <tp>
        <v>-9.4749700000000006E-2</v>
        <stp/>
        <stp>##V3_BDPV12</stp>
        <stp>SPX Index</stp>
        <stp>chg pct 5d</stp>
        <stp>[factors.xlsx]factor!R11C8</stp>
        <tr r="H11" s="1"/>
      </tp>
      <tp t="s">
        <v>HEIWA REAL ESTAT</v>
        <stp/>
        <stp>##V3_BDPV12</stp>
        <stp>8803 JT Equity</stp>
        <stp>short_name</stp>
        <stp>[factors.xlsx]jp!R2C400</stp>
        <tr r="OJ2" s="13"/>
      </tp>
      <tp t="s">
        <v>HAMAMATSU PHOTON</v>
        <stp/>
        <stp>##V3_BDPV12</stp>
        <stp>6965 JT Equity</stp>
        <stp>short_name</stp>
        <stp>[factors.xlsx]jp!R2C267</stp>
        <tr r="JG2" s="13"/>
      </tp>
      <tp t="s">
        <v>NIPPON YUSEN KK</v>
        <stp/>
        <stp>##V3_BDPV12</stp>
        <stp>9101 JT Equity</stp>
        <stp>short_name</stp>
        <stp>[factors.xlsx]jp!R2C428</stp>
        <tr r="PL2" s="13"/>
      </tp>
      <tp t="s">
        <v>KAO CORP</v>
        <stp/>
        <stp>##V3_BDPV12</stp>
        <stp>4452 JT Equity</stp>
        <stp>short_name</stp>
        <stp>[factors.xlsx]jp!R2C111</stp>
        <tr r="DG2" s="13"/>
      </tp>
      <tp t="s">
        <v>MITSUB LOGISTICS</v>
        <stp/>
        <stp>##V3_BDPV12</stp>
        <stp>9301 JT Equity</stp>
        <stp>short_name</stp>
        <stp>[factors.xlsx]jp!R2C432</stp>
        <tr r="PP2" s="13"/>
      </tp>
      <tp t="s">
        <v>SOTETSU HOLDINGS</v>
        <stp/>
        <stp>##V3_BDPV12</stp>
        <stp>9003 JT Equity</stp>
        <stp>short_name</stp>
        <stp>[factors.xlsx]jp!R2C411</stp>
        <tr r="OU2" s="13"/>
      </tp>
      <tp t="s">
        <v>SEGA SAMMY HOLD</v>
        <stp/>
        <stp>##V3_BDPV12</stp>
        <stp>6460 JT Equity</stp>
        <stp>short_name</stp>
        <stp>[factors.xlsx]jp!R2C223</stp>
        <tr r="HO2" s="13"/>
      </tp>
      <tp t="s">
        <v>MITSUMI ELEC CO</v>
        <stp/>
        <stp>##V3_BDPV12</stp>
        <stp>6767 JT Equity</stp>
        <stp>short_name</stp>
        <stp>[factors.xlsx]jp!R2C253</stp>
        <tr r="IS2" s="13"/>
      </tp>
      <tp t="s">
        <v>ANA HOLDINGS INC</v>
        <stp/>
        <stp>##V3_BDPV12</stp>
        <stp>9202 JT Equity</stp>
        <stp>short_name</stp>
        <stp>[factors.xlsx]jp!R2C431</stp>
        <tr r="PO2" s="13"/>
      </tp>
      <tp t="s">
        <v>HOKUHOKU FINANCI</v>
        <stp/>
        <stp>##V3_BDPV12</stp>
        <stp>8377 JT Equity</stp>
        <stp>short_name</stp>
        <stp>[factors.xlsx]jp!R2C366</stp>
        <tr r="NB2" s="13"/>
      </tp>
      <tp t="s">
        <v>RAKUTEN INC</v>
        <stp/>
        <stp>##V3_BDPV12</stp>
        <stp>4755 JT Equity</stp>
        <stp>short_name</stp>
        <stp>[factors.xlsx]jp!R2C149</stp>
        <tr r="ES2" s="13"/>
      </tp>
      <tp t="s">
        <v>TPR CO LTD</v>
        <stp/>
        <stp>##V3_BDPV12</stp>
        <stp>6463 JT Equity</stp>
        <stp>short_name</stp>
        <stp>[factors.xlsx]jp!R2C224</stp>
        <tr r="HP2" s="13"/>
      </tp>
      <tp t="s">
        <v>TOBU RAILWAY CO</v>
        <stp/>
        <stp>##V3_BDPV12</stp>
        <stp>9001 JT Equity</stp>
        <stp>short_name</stp>
        <stp>[factors.xlsx]jp!R2C410</stp>
        <tr r="OT2" s="13"/>
      </tp>
      <tp t="s">
        <v>SUZUKI MOTOR</v>
        <stp/>
        <stp>##V3_BDPV12</stp>
        <stp>7269 JT Equity</stp>
        <stp>short_name</stp>
        <stp>[factors.xlsx]jp!R2C291</stp>
        <tr r="KE2" s="13"/>
      </tp>
      <tp t="s">
        <v>EBARA CORP</v>
        <stp/>
        <stp>##V3_BDPV12</stp>
        <stp>6361 JT Equity</stp>
        <stp>short_name</stp>
        <stp>[factors.xlsx]jp!R2C213</stp>
        <tr r="HE2" s="13"/>
      </tp>
      <tp t="s">
        <v>NIPPON TV HDS</v>
        <stp/>
        <stp>##V3_BDPV12</stp>
        <stp>9404 JT Equity</stp>
        <stp>short_name</stp>
        <stp>[factors.xlsx]jp!R2C435</stp>
        <tr r="PS2" s="13"/>
      </tp>
      <tp t="s">
        <v>SAWAI PHARMACEUT</v>
        <stp/>
        <stp>##V3_BDPV12</stp>
        <stp>4555 JT Equity</stp>
        <stp>short_name</stp>
        <stp>[factors.xlsx]jp!R2C128</stp>
        <tr r="DX2" s="13"/>
      </tp>
      <tp t="s">
        <v>KANSAI ELEC PWR</v>
        <stp/>
        <stp>##V3_BDPV12</stp>
        <stp>9503 JT Equity</stp>
        <stp>short_name</stp>
        <stp>[factors.xlsx]jp!R2C444</stp>
        <tr r="QB2" s="13"/>
      </tp>
      <tp t="s">
        <v>CHIYODA CORP</v>
        <stp/>
        <stp>##V3_BDPV12</stp>
        <stp>6366 JT Equity</stp>
        <stp>short_name</stp>
        <stp>[factors.xlsx]jp!R2C214</stp>
        <tr r="HF2" s="13"/>
      </tp>
      <tp t="s">
        <v>HOSHIZAKI CORP</v>
        <stp/>
        <stp>##V3_BDPV12</stp>
        <stp>6465 JT Equity</stp>
        <stp>short_name</stp>
        <stp>[factors.xlsx]jp!R2C225</stp>
        <tr r="HQ2" s="13"/>
      </tp>
      <tp t="s">
        <v>IZUMI</v>
        <stp/>
        <stp>##V3_BDPV12</stp>
        <stp>8273 JT Equity</stp>
        <stp>short_name</stp>
        <stp>[factors.xlsx]jp!R2C348</stp>
        <tr r="MJ2" s="13"/>
      </tp>
      <tp t="s">
        <v>H I S CO LTD</v>
        <stp/>
        <stp>##V3_BDPV12</stp>
        <stp>9603 JT Equity</stp>
        <stp>short_name</stp>
        <stp>[factors.xlsx]jp!R2C449</stp>
        <tr r="QG2" s="13"/>
      </tp>
      <tp t="s">
        <v>KEYENCE CORP</v>
        <stp/>
        <stp>##V3_BDPV12</stp>
        <stp>6861 JT Equity</stp>
        <stp>short_name</stp>
        <stp>[factors.xlsx]jp!R2C261</stp>
        <tr r="JA2" s="13"/>
      </tp>
      <tp t="s">
        <v>TDK CORP</v>
        <stp/>
        <stp>##V3_BDPV12</stp>
        <stp>6762 JT Equity</stp>
        <stp>short_name</stp>
        <stp>[factors.xlsx]jp!R2C252</stp>
        <tr r="IR2" s="13"/>
      </tp>
      <tp t="e">
        <v>#N/A</v>
        <stp/>
        <stp>##V3_BDPV12</stp>
        <stp/>
        <stp>name</stp>
        <stp>[factors.xlsx]solar!R45C3</stp>
        <tr r="C45" s="12"/>
      </tp>
      <tp t="s">
        <v>ODAKYU ELEC RAIL</v>
        <stp/>
        <stp>##V3_BDPV12</stp>
        <stp>9007 JT Equity</stp>
        <stp>short_name</stp>
        <stp>[factors.xlsx]jp!R2C413</stp>
        <tr r="OW2" s="13"/>
      </tp>
      <tp t="s">
        <v>CHUBU ELEC POWER</v>
        <stp/>
        <stp>##V3_BDPV12</stp>
        <stp>9502 JT Equity</stp>
        <stp>short_name</stp>
        <stp>[factors.xlsx]jp!R2C443</stp>
        <tr r="QA2" s="13"/>
      </tp>
      <tp t="s">
        <v>DAIKIN INDS</v>
        <stp/>
        <stp>##V3_BDPV12</stp>
        <stp>6367 JT Equity</stp>
        <stp>short_name</stp>
        <stp>[factors.xlsx]jp!R2C215</stp>
        <tr r="HG2" s="13"/>
      </tp>
      <tp t="s">
        <v>MITSUI OSK LINES</v>
        <stp/>
        <stp>##V3_BDPV12</stp>
        <stp>9104 JT Equity</stp>
        <stp>short_name</stp>
        <stp>[factors.xlsx]jp!R2C429</stp>
        <tr r="PM2" s="13"/>
      </tp>
      <tp t="s">
        <v>TOHO CO LTD</v>
        <stp/>
        <stp>##V3_BDPV12</stp>
        <stp>9602 JT Equity</stp>
        <stp>short_name</stp>
        <stp>[factors.xlsx]jp!R2C448</stp>
        <tr r="QF2" s="13"/>
      </tp>
      <tp t="s">
        <v>NOMURA-NF REAL E</v>
        <stp/>
        <stp>##V3_BDPV12</stp>
        <stp>1633 JP Equity</stp>
        <stp>short_name</stp>
        <stp>[factors.xlsx]steel!R28C3</stp>
        <tr r="C28" s="4"/>
      </tp>
      <tp t="s">
        <v>TOKYO ELECTRIC P</v>
        <stp/>
        <stp>##V3_BDPV12</stp>
        <stp>9501 JT Equity</stp>
        <stp>short_name</stp>
        <stp>[factors.xlsx]jp!R2C442</stp>
        <tr r="PZ2" s="13"/>
      </tp>
      <tp t="s">
        <v>CYBERAGENT INC</v>
        <stp/>
        <stp>##V3_BDPV12</stp>
        <stp>4751 JT Equity</stp>
        <stp>short_name</stp>
        <stp>[factors.xlsx]jp!R2C148</stp>
        <tr r="ER2" s="13"/>
      </tp>
      <tp t="s">
        <v>AEON MALL CO LTD</v>
        <stp/>
        <stp>##V3_BDPV12</stp>
        <stp>8905 JT Equity</stp>
        <stp>short_name</stp>
        <stp>[factors.xlsx]jp!R2C408</stp>
        <tr r="OR2" s="13"/>
      </tp>
      <tp t="s">
        <v>TOKYU CORP</v>
        <stp/>
        <stp>##V3_BDPV12</stp>
        <stp>9005 JT Equity</stp>
        <stp>short_name</stp>
        <stp>[factors.xlsx]jp!R2C412</stp>
        <tr r="OV2" s="13"/>
      </tp>
      <tp t="s">
        <v>TOKYO TATEMONO</v>
        <stp/>
        <stp>##V3_BDPV12</stp>
        <stp>8804 JT Equity</stp>
        <stp>short_name</stp>
        <stp>[factors.xlsx]jp!R2C401</stp>
        <tr r="OK2" s="13"/>
      </tp>
      <tp t="s">
        <v>KAWASAKI KISEN</v>
        <stp/>
        <stp>##V3_BDPV12</stp>
        <stp>9107 JT Equity</stp>
        <stp>short_name</stp>
        <stp>[factors.xlsx]jp!R2C430</stp>
        <tr r="PN2" s="13"/>
      </tp>
      <tp t="s">
        <v>UNY GROUP H</v>
        <stp/>
        <stp>##V3_BDPV12</stp>
        <stp>8270 JT Equity</stp>
        <stp>short_name</stp>
        <stp>[factors.xlsx]jp!R2C347</stp>
        <tr r="MI2" s="13"/>
      </tp>
      <tp t="s">
        <v>ACOM CO LTD</v>
        <stp/>
        <stp>##V3_BDPV12</stp>
        <stp>8572 JT Equity</stp>
        <stp>short_name</stp>
        <stp>[factors.xlsx]jp!R2C382</stp>
        <tr r="NR2" s="13"/>
      </tp>
      <tp t="s">
        <v>DAIHATSU MOTOR</v>
        <stp/>
        <stp>##V3_BDPV12</stp>
        <stp>7262 JT Equity</stp>
        <stp>short_name</stp>
        <stp>[factors.xlsx]jp!R2C289</stp>
        <tr r="KC2" s="13"/>
      </tp>
      <tp t="s">
        <v>MAZDA MOTOR</v>
        <stp/>
        <stp>##V3_BDPV12</stp>
        <stp>7261 JT Equity</stp>
        <stp>short_name</stp>
        <stp>[factors.xlsx]jp!R2C288</stp>
        <tr r="KB2" s="13"/>
      </tp>
      <tp t="s">
        <v>KEIO CORP</v>
        <stp/>
        <stp>##V3_BDPV12</stp>
        <stp>9008 JT Equity</stp>
        <stp>short_name</stp>
        <stp>[factors.xlsx]jp!R2C414</stp>
        <tr r="OX2" s="13"/>
      </tp>
      <tp t="s">
        <v>AEON FINANCIAL</v>
        <stp/>
        <stp>##V3_BDPV12</stp>
        <stp>8570 JT Equity</stp>
        <stp>short_name</stp>
        <stp>[factors.xlsx]jp!R2C381</stp>
        <tr r="NQ2" s="13"/>
      </tp>
      <tp t="s">
        <v>KEISEI ELEC RAIL</v>
        <stp/>
        <stp>##V3_BDPV12</stp>
        <stp>9009 JT Equity</stp>
        <stp>short_name</stp>
        <stp>[factors.xlsx]jp!R2C415</stp>
        <tr r="OY2" s="13"/>
      </tp>
      <tp t="s">
        <v>NABTESCO CORP</v>
        <stp/>
        <stp>##V3_BDPV12</stp>
        <stp>6268 JT Equity</stp>
        <stp>short_name</stp>
        <stp>[factors.xlsx]jp!R2C207</stp>
        <tr r="GY2" s="13"/>
      </tp>
      <tp t="s">
        <v>HIROSHIMA BANK</v>
        <stp/>
        <stp>##V3_BDPV12</stp>
        <stp>8379 JT Equity</stp>
        <stp>short_name</stp>
        <stp>[factors.xlsx]jp!R2C367</stp>
        <tr r="NC2" s="13"/>
      </tp>
      <tp t="s">
        <v>SYSMEX CORP</v>
        <stp/>
        <stp>##V3_BDPV12</stp>
        <stp>6869 JT Equity</stp>
        <stp>short_name</stp>
        <stp>[factors.xlsx]jp!R2C262</stp>
        <tr r="JB2" s="13"/>
      </tp>
      <tp t="s">
        <v>ASAHI HOLDINGS I</v>
        <stp/>
        <stp>##V3_BDPV12</stp>
        <stp>5857 JT Equity</stp>
        <stp>short_name</stp>
        <stp>[factors.xlsx]jp!R2C194</stp>
        <tr r="GL2" s="13"/>
      </tp>
      <tp t="s">
        <v>HONDA MOTOR CO</v>
        <stp/>
        <stp>##V3_BDPV12</stp>
        <stp>7267 JT Equity</stp>
        <stp>short_name</stp>
        <stp>[factors.xlsx]jp!R2C290</stp>
        <tr r="KD2" s="13"/>
      </tp>
      <tp t="s">
        <v>Generic 1st 'XW' Future</v>
        <stp/>
        <stp>##V3_BDPV12</stp>
        <stp>XW1 Comdty</stp>
        <stp>short_name</stp>
        <stp>[factors.xlsx]oil!R14C3</stp>
        <tr r="C14" s="30"/>
      </tp>
      <tp>
        <v>-9.4749700000000006E-2</v>
        <stp/>
        <stp>##V3_BDPV12</stp>
        <stp>SPX Index</stp>
        <stp>chg pct 5d</stp>
        <stp>[factors.xlsx]factor!R10C2</stp>
        <tr r="B10" s="1"/>
      </tp>
      <tp>
        <v>-9.4749700000000006E-2</v>
        <stp/>
        <stp>##V3_BDPV12</stp>
        <stp>SPX Index</stp>
        <stp>chg pct 5d</stp>
        <stp>[factors.xlsx]factor!R10C4</stp>
        <tr r="D10" s="1"/>
      </tp>
      <tp>
        <v>-9.4749700000000006E-2</v>
        <stp/>
        <stp>##V3_BDPV12</stp>
        <stp>SPX Index</stp>
        <stp>chg pct 5d</stp>
        <stp>[factors.xlsx]factor!R10C6</stp>
        <tr r="F10" s="1"/>
      </tp>
      <tp t="s">
        <v>VANECK VECTORS U</v>
        <stp/>
        <stp>##V3_BDPV12</stp>
        <stp>NLR Equity</stp>
        <stp>short_name</stp>
        <stp>[factors.xlsx]utility!R22C3</stp>
        <tr r="C22" s="3"/>
      </tp>
      <tp t="s">
        <v>MSCI EUR SEMI/SEMI EQUIP</v>
        <stp/>
        <stp>##V3_BDPV12</stp>
        <stp>MXEU0SE Index</stp>
        <stp>short name</stp>
        <stp>[factors.xlsx]display!R26C3</stp>
        <tr r="C26" s="10"/>
      </tp>
      <tp t="s">
        <v>SMC CORP</v>
        <stp/>
        <stp>##V3_BDPV12</stp>
        <stp>6273 JT Equity</stp>
        <stp>short_name</stp>
        <stp>[factors.xlsx]jp!R2C208</stp>
        <tr r="GZ2" s="13"/>
      </tp>
      <tp t="s">
        <v>AEON CO LTD</v>
        <stp/>
        <stp>##V3_BDPV12</stp>
        <stp>8267 JT Equity</stp>
        <stp>short_name</stp>
        <stp>[factors.xlsx]jp!R2C346</stp>
        <tr r="MH2" s="13"/>
      </tp>
      <tp t="s">
        <v>CITIZEN WATCH CO</v>
        <stp/>
        <stp>##V3_BDPV12</stp>
        <stp>7762 JT Equity</stp>
        <stp>short_name</stp>
        <stp>[factors.xlsx]jp!R2C315</stp>
        <tr r="LC2" s="13"/>
      </tp>
      <tp t="s">
        <v>NSK LTD</v>
        <stp/>
        <stp>##V3_BDPV12</stp>
        <stp>6471 JT Equity</stp>
        <stp>short_name</stp>
        <stp>[factors.xlsx]jp!R2C226</stp>
        <tr r="HR2" s="13"/>
      </tp>
      <tp t="s">
        <v>TSUMURA &amp; CO</v>
        <stp/>
        <stp>##V3_BDPV12</stp>
        <stp>4540 JT Equity</stp>
        <stp>short_name</stp>
        <stp>[factors.xlsx]jp!R2C125</stp>
        <tr r="DU2" s="13"/>
      </tp>
      <tp t="s">
        <v>JTEKT CORP</v>
        <stp/>
        <stp>##V3_BDPV12</stp>
        <stp>6473 JT Equity</stp>
        <stp>short_name</stp>
        <stp>[factors.xlsx]jp!R2C228</stp>
        <tr r="HT2" s="13"/>
      </tp>
      <tp t="s">
        <v>SKY PERF JSAT HD</v>
        <stp/>
        <stp>##V3_BDPV12</stp>
        <stp>9412 JT Equity</stp>
        <stp>short_name</stp>
        <stp>[factors.xlsx]jp!R2C436</stp>
        <tr r="PT2" s="13"/>
      </tp>
      <tp t="s">
        <v>EXEDY CORP</v>
        <stp/>
        <stp>##V3_BDPV12</stp>
        <stp>7278 JT Equity</stp>
        <stp>short_name</stp>
        <stp>[factors.xlsx]jp!R2C295</stp>
        <tr r="KI2" s="13"/>
      </tp>
      <tp t="s">
        <v>TERUMO CORP</v>
        <stp/>
        <stp>##V3_BDPV12</stp>
        <stp>4543 JT Equity</stp>
        <stp>short_name</stp>
        <stp>[factors.xlsx]jp!R2C126</stp>
        <tr r="DV2" s="13"/>
      </tp>
      <tp t="s">
        <v>AVEX GROUP HOLDI</v>
        <stp/>
        <stp>##V3_BDPV12</stp>
        <stp>7860 JT Equity</stp>
        <stp>short_name</stp>
        <stp>[factors.xlsx]jp!R2C317</stp>
        <tr r="LE2" s="13"/>
      </tp>
      <tp t="s">
        <v>KURITA WATER IND</v>
        <stp/>
        <stp>##V3_BDPV12</stp>
        <stp>6370 JT Equity</stp>
        <stp>short_name</stp>
        <stp>[factors.xlsx]jp!R2C216</stp>
        <tr r="HH2" s="13"/>
      </tp>
      <tp t="s">
        <v>TAIYO YUDEN CO</v>
        <stp/>
        <stp>##V3_BDPV12</stp>
        <stp>6976 JT Equity</stp>
        <stp>short_name</stp>
        <stp>[factors.xlsx]jp!R2C269</stp>
        <tr r="JI2" s="13"/>
      </tp>
      <tp t="s">
        <v>UNIPRES CORP</v>
        <stp/>
        <stp>##V3_BDPV12</stp>
        <stp>5949 JT Equity</stp>
        <stp>short_name</stp>
        <stp>[factors.xlsx]jp!R2C198</stp>
        <tr r="GP2" s="13"/>
      </tp>
      <tp t="s">
        <v>TSUBAKIMOTO CHAI</v>
        <stp/>
        <stp>##V3_BDPV12</stp>
        <stp>6371 JT Equity</stp>
        <stp>short_name</stp>
        <stp>[factors.xlsx]jp!R2C217</stp>
        <tr r="HI2" s="13"/>
      </tp>
      <tp t="s">
        <v>NTN CORP</v>
        <stp/>
        <stp>##V3_BDPV12</stp>
        <stp>6472 JT Equity</stp>
        <stp>short_name</stp>
        <stp>[factors.xlsx]jp!R2C227</stp>
        <tr r="HS2" s="13"/>
      </tp>
      <tp t="s">
        <v>GS YUASA CORP</v>
        <stp/>
        <stp>##V3_BDPV12</stp>
        <stp>6674 JT Equity</stp>
        <stp>short_name</stp>
        <stp>[factors.xlsx]jp!R2C241</stp>
        <tr r="IG2" s="13"/>
      </tp>
      <tp t="s">
        <v>KYOCERA CORP</v>
        <stp/>
        <stp>##V3_BDPV12</stp>
        <stp>6971 JT Equity</stp>
        <stp>short_name</stp>
        <stp>[factors.xlsx]jp!R2C268</stp>
        <tr r="JH2" s="13"/>
      </tp>
      <tp t="s">
        <v>ELECTRIC POWER D</v>
        <stp/>
        <stp>##V3_BDPV12</stp>
        <stp>9513 JT Equity</stp>
        <stp>short_name</stp>
        <stp>[factors.xlsx]jp!R2C445</stp>
        <tr r="QC2" s="13"/>
      </tp>
      <tp t="s">
        <v>USEN CORP</v>
        <stp/>
        <stp>##V3_BDPV12</stp>
        <stp>4842 JT Equity</stp>
        <stp>short_name</stp>
        <stp>[factors.xlsx]jp!R2C151</stp>
        <tr r="EU2" s="13"/>
      </tp>
      <tp t="e">
        <v>#N/A</v>
        <stp/>
        <stp>##V3_BDPV12</stp>
        <stp/>
        <stp>name</stp>
        <stp>[factors.xlsx]solar!R44C3</stp>
        <tr r="C44" s="12"/>
      </tp>
      <tp t="s">
        <v>NTT DATA CORP</v>
        <stp/>
        <stp>##V3_BDPV12</stp>
        <stp>9613 JT Equity</stp>
        <stp>short_name</stp>
        <stp>[factors.xlsx]jp!R2C450</stp>
        <tr r="QH2" s="13"/>
      </tp>
      <tp t="s">
        <v>NACHI-FUJIKOSHI</v>
        <stp/>
        <stp>##V3_BDPV12</stp>
        <stp>6474 JT Equity</stp>
        <stp>short_name</stp>
        <stp>[factors.xlsx]jp!R2C229</stp>
        <tr r="HU2" s="13"/>
      </tp>
      <tp t="s">
        <v>MIRACA HOLDINGS</v>
        <stp/>
        <stp>##V3_BDPV12</stp>
        <stp>4544 JT Equity</stp>
        <stp>short_name</stp>
        <stp>[factors.xlsx]jp!R2C127</stp>
        <tr r="DW2" s="13"/>
      </tp>
      <tp t="s">
        <v>PIONEER CORP</v>
        <stp/>
        <stp>##V3_BDPV12</stp>
        <stp>6773 JT Equity</stp>
        <stp>short_name</stp>
        <stp>[factors.xlsx]jp!R2C255</stp>
        <tr r="IU2" s="13"/>
      </tp>
      <tp t="s">
        <v>ALPS ELEC CO LTD</v>
        <stp/>
        <stp>##V3_BDPV12</stp>
        <stp>6770 JT Equity</stp>
        <stp>short_name</stp>
        <stp>[factors.xlsx]jp!R2C254</stp>
        <tr r="IT2" s="13"/>
      </tp>
      <tp t="s">
        <v>NIPPON &amp; SUMIKIN</v>
        <stp/>
        <stp>##V3_BDPV12</stp>
        <stp>9810 JT Equity</stp>
        <stp>short_name</stp>
        <stp>[factors.xlsx]jp!R2C458</stp>
        <tr r="QP2" s="13"/>
      </tp>
      <tp t="s">
        <v>YAMAHA MOTOR CO</v>
        <stp/>
        <stp>##V3_BDPV12</stp>
        <stp>7272 JT Equity</stp>
        <stp>short_name</stp>
        <stp>[factors.xlsx]jp!R2C293</stp>
        <tr r="KG2" s="13"/>
      </tp>
      <tp t="s">
        <v>MINEBEA MITSUMI</v>
        <stp/>
        <stp>##V3_BDPV12</stp>
        <stp>6479 JT Equity</stp>
        <stp>short_name</stp>
        <stp>[factors.xlsx]jp!R2C230</stp>
        <tr r="HV2" s="13"/>
      </tp>
      <tp t="s">
        <v>PAC METALS CO</v>
        <stp/>
        <stp>##V3_BDPV12</stp>
        <stp>5541 JT Equity</stp>
        <stp>short_name</stp>
        <stp>[factors.xlsx]jp!R2C182</stp>
        <tr r="FZ2" s="13"/>
      </tp>
      <tp t="s">
        <v>SUBARU CORP</v>
        <stp/>
        <stp>##V3_BDPV12</stp>
        <stp>7270 JT Equity</stp>
        <stp>short_name</stp>
        <stp>[factors.xlsx]jp!R2C292</stp>
        <tr r="KF2" s="13"/>
      </tp>
      <tp t="s">
        <v>TOKIO MARINE HD</v>
        <stp/>
        <stp>##V3_BDPV12</stp>
        <stp>8766 JT Equity</stp>
        <stp>short_name</stp>
        <stp>[factors.xlsx]jp!R2C396</stp>
        <tr r="OF2" s="13"/>
      </tp>
      <tp t="s">
        <v>KOITO MFG CO</v>
        <stp/>
        <stp>##V3_BDPV12</stp>
        <stp>7276 JT Equity</stp>
        <stp>short_name</stp>
        <stp>[factors.xlsx]jp!R2C294</stp>
        <tr r="KH2" s="13"/>
      </tp>
      <tp t="s">
        <v>RICOH LEASING CO</v>
        <stp/>
        <stp>##V3_BDPV12</stp>
        <stp>8566 JT Equity</stp>
        <stp>short_name</stp>
        <stp>[factors.xlsx]jp!R2C380</stp>
        <tr r="NP2" s="13"/>
      </tp>
      <tp t="s">
        <v>RINNAI CORP</v>
        <stp/>
        <stp>##V3_BDPV12</stp>
        <stp>5947 JT Equity</stp>
        <stp>short_name</stp>
        <stp>[factors.xlsx]jp!R2C197</stp>
        <tr r="GO2" s="13"/>
      </tp>
      <tp t="s">
        <v>SCSK CORP</v>
        <stp/>
        <stp>##V3_BDPV12</stp>
        <stp>9719 JT Equity</stp>
        <stp>short_name</stp>
        <stp>[factors.xlsx]jp!R2C453</stp>
        <tr r="QK2" s="13"/>
      </tp>
      <tp>
        <v>-0.39500000000000002</v>
        <stp/>
        <stp>##V3_BDPV12</stp>
        <stp>USDJPY Curncy</stp>
        <stp>chg pct 5d</stp>
        <stp>[factors.xlsx]shipping!R5C1</stp>
        <tr r="A5" s="2"/>
      </tp>
      <tp>
        <v>-1.776103</v>
        <stp/>
        <stp>##V3_BDPV12</stp>
        <stp>8729 JP Equity</stp>
        <stp>chg pct 5d</stp>
        <stp>[factors.xlsx]factor!R12C10</stp>
        <tr r="J12" s="1"/>
      </tp>
      <tp t="s">
        <v>Bloomberg 380 Bunker Index</v>
        <stp/>
        <stp>##V3_BDPV12</stp>
        <stp>BUNKI380 Index</stp>
        <stp>short name</stp>
        <stp>[factors.xlsx]solar!R16C3</stp>
        <tr r="C16" s="12"/>
      </tp>
      <tp>
        <v>0.47304299999999999</v>
        <stp/>
        <stp>##V3_BDPV12</stp>
        <stp>MXEU Index</stp>
        <stp>chg pct 5d</stp>
        <stp>[factors.xlsx]factor!R9C8</stp>
        <tr r="H9" s="1"/>
      </tp>
      <tp t="s">
        <v>HITACHI KOKUSAI</v>
        <stp/>
        <stp>##V3_BDPV12</stp>
        <stp>6756 JP Equity</stp>
        <stp>short name</stp>
        <stp>[factors.xlsx]hitachi!R6C5</stp>
        <tr r="E6" s="22"/>
      </tp>
      <tp>
        <v>0.87163230000000003</v>
        <stp/>
        <stp>##V3_BDPV12</stp>
        <stp>MAERSKB DC Equity</stp>
        <stp>chg pct 5d</stp>
        <stp>[factors.xlsx]shipping!R25C1</stp>
        <tr r="A25" s="2"/>
      </tp>
      <tp t="s">
        <v>CSI HK Mainland Real IDX</v>
        <stp/>
        <stp>##V3_BDPV12</stp>
        <stp>CSIH1143 Index</stp>
        <stp>short_name</stp>
        <stp>[factors.xlsx]shipping!R26C3</stp>
        <tr r="C26" s="2"/>
      </tp>
      <tp t="s">
        <v>Premium Hard Coking Coal $/t</v>
        <stp/>
        <stp>##V3_BDPV12</stp>
        <stp>TSIPPCAE Comdty</stp>
        <stp>short_name</stp>
        <stp>[factors.xlsx]shipping!R19C3</stp>
        <tr r="C19" s="2"/>
      </tp>
      <tp t="s">
        <v>US Govt to Breakeven Spread</v>
        <stp/>
        <stp>##V3_BDPV12</stp>
        <stp>.USINFL10 Index</stp>
        <stp>short name</stp>
        <stp>[factors.xlsx]jp_bond!R14C3</stp>
        <tr r="C14" s="18"/>
      </tp>
      <tp t="s">
        <v>SHIZUOKA BANK</v>
        <stp/>
        <stp>##V3_BDPV12</stp>
        <stp>8355 JT Equity</stp>
        <stp>short_name</stp>
        <stp>[factors.xlsx]jp!R2C362</stp>
        <tr r="MX2" s="13"/>
      </tp>
      <tp t="s">
        <v>RICOH CO LTD</v>
        <stp/>
        <stp>##V3_BDPV12</stp>
        <stp>7752 JT Equity</stp>
        <stp>short_name</stp>
        <stp>[factors.xlsx]jp!R2C314</stp>
        <tr r="LB2" s="13"/>
      </tp>
      <tp t="s">
        <v>CENTRAL JAPAN RL</v>
        <stp/>
        <stp>##V3_BDPV12</stp>
        <stp>9022 JT Equity</stp>
        <stp>short_name</stp>
        <stp>[factors.xlsx]jp!R2C418</stp>
        <tr r="PB2" s="13"/>
      </tp>
      <tp t="s">
        <v>YAMAHA CORP</v>
        <stp/>
        <stp>##V3_BDPV12</stp>
        <stp>7951 JT Equity</stp>
        <stp>short_name</stp>
        <stp>[factors.xlsx]jp!R2C322</stp>
        <tr r="LJ2" s="13"/>
      </tp>
      <tp t="s">
        <v>RYOHIN KEIKAKU</v>
        <stp/>
        <stp>##V3_BDPV12</stp>
        <stp>7453 JT Equity</stp>
        <stp>short_name</stp>
        <stp>[factors.xlsx]jp!R2C302</stp>
        <tr r="KP2" s="13"/>
      </tp>
      <tp t="s">
        <v>YAMAZEN CORP</v>
        <stp/>
        <stp>##V3_BDPV12</stp>
        <stp>8051 JT Equity</stp>
        <stp>short_name</stp>
        <stp>[factors.xlsx]jp!R2C333</stp>
        <tr r="LU2" s="13"/>
      </tp>
      <tp t="s">
        <v>AIN HOLDINGS INC</v>
        <stp/>
        <stp>##V3_BDPV12</stp>
        <stp>9627 JT Equity</stp>
        <stp>short_name</stp>
        <stp>[factors.xlsx]jp!R2C451</stp>
        <tr r="QI2" s="13"/>
      </tp>
      <tp t="s">
        <v>FUKUOKA FINANCIA</v>
        <stp/>
        <stp>##V3_BDPV12</stp>
        <stp>8354 JT Equity</stp>
        <stp>short_name</stp>
        <stp>[factors.xlsx]jp!R2C361</stp>
        <tr r="MW2" s="13"/>
      </tp>
      <tp t="s">
        <v>NIPPON KAYAKU</v>
        <stp/>
        <stp>##V3_BDPV12</stp>
        <stp>4272 JT Equity</stp>
        <stp>short_name</stp>
        <stp>[factors.xlsx]jp!R2C108</stp>
        <tr r="DD2" s="13"/>
      </tp>
      <tp t="s">
        <v>EAST JAPAN RAIL</v>
        <stp/>
        <stp>##V3_BDPV12</stp>
        <stp>9020 JT Equity</stp>
        <stp>short_name</stp>
        <stp>[factors.xlsx]jp!R2C416</stp>
        <tr r="OZ2" s="13"/>
      </tp>
      <tp t="s">
        <v>MITSUBISHI SHOKU</v>
        <stp/>
        <stp>##V3_BDPV12</stp>
        <stp>7451 JT Equity</stp>
        <stp>short_name</stp>
        <stp>[factors.xlsx]jp!R2C301</stp>
        <tr r="KO2" s="13"/>
      </tp>
      <tp t="s">
        <v>OMRON CORP</v>
        <stp/>
        <stp>##V3_BDPV12</stp>
        <stp>6645 JT Equity</stp>
        <stp>short_name</stp>
        <stp>[factors.xlsx]jp!R2C240</stp>
        <tr r="IF2" s="13"/>
      </tp>
      <tp t="s">
        <v>JUROKU BANK LTD</v>
        <stp/>
        <stp>##V3_BDPV12</stp>
        <stp>8356 JT Equity</stp>
        <stp>short_name</stp>
        <stp>[factors.xlsx]jp!R2C363</stp>
        <tr r="MY2" s="13"/>
      </tp>
      <tp t="s">
        <v>WEST JAPAN RAILW</v>
        <stp/>
        <stp>##V3_BDPV12</stp>
        <stp>9021 JT Equity</stp>
        <stp>short_name</stp>
        <stp>[factors.xlsx]jp!R2C417</stp>
        <tr r="PA2" s="13"/>
      </tp>
      <tp t="s">
        <v>SUMITOMO CORP</v>
        <stp/>
        <stp>##V3_BDPV12</stp>
        <stp>8053 JT Equity</stp>
        <stp>short_name</stp>
        <stp>[factors.xlsx]jp!R2C334</stp>
        <tr r="LV2" s="13"/>
      </tp>
      <tp t="s">
        <v>CALSONIC KANSEI</v>
        <stp/>
        <stp>##V3_BDPV12</stp>
        <stp>7248 JT Equity</stp>
        <stp>short_name</stp>
        <stp>[factors.xlsx]jp!R2C286</stp>
        <tr r="JZ2" s="13"/>
      </tp>
      <tp t="s">
        <v>CANON INC</v>
        <stp/>
        <stp>##V3_BDPV12</stp>
        <stp>7751 JT Equity</stp>
        <stp>short_name</stp>
        <stp>[factors.xlsx]jp!R2C313</stp>
        <tr r="LA2" s="13"/>
      </tp>
      <tp t="s">
        <v>CREDIT SAISON CO</v>
        <stp/>
        <stp>##V3_BDPV12</stp>
        <stp>8253 JT Equity</stp>
        <stp>short_name</stp>
        <stp>[factors.xlsx]jp!R2C345</stp>
        <tr r="MG2" s="13"/>
      </tp>
      <tp t="e">
        <v>#N/A</v>
        <stp/>
        <stp>##V3_BDPV12</stp>
        <stp/>
        <stp>name</stp>
        <stp>[factors.xlsx]solar!R47C3</stp>
        <tr r="C47" s="12"/>
      </tp>
      <tp t="s">
        <v>MARUI GROUP</v>
        <stp/>
        <stp>##V3_BDPV12</stp>
        <stp>8252 JT Equity</stp>
        <stp>short_name</stp>
        <stp>[factors.xlsx]jp!R2C344</stp>
        <tr r="MF2" s="13"/>
      </tp>
      <tp t="s">
        <v>DISCO CORP</v>
        <stp/>
        <stp>##V3_BDPV12</stp>
        <stp>6146 JT Equity</stp>
        <stp>short_name</stp>
        <stp>[factors.xlsx]jp!R2C204</stp>
        <tr r="GV2" s="13"/>
      </tp>
      <tp t="s">
        <v>FUJI MEDIA HOLDI</v>
        <stp/>
        <stp>##V3_BDPV12</stp>
        <stp>4676 JT Equity</stp>
        <stp>short_name</stp>
        <stp>[factors.xlsx]jp!R2C139</stp>
        <tr r="EI2" s="13"/>
      </tp>
      <tp t="s">
        <v>YOKOGAWA ELEC</v>
        <stp/>
        <stp>##V3_BDPV12</stp>
        <stp>6841 JT Equity</stp>
        <stp>short_name</stp>
        <stp>[factors.xlsx]jp!R2C257</stp>
        <tr r="IW2" s="13"/>
      </tp>
      <tp t="s">
        <v>PIGEON CORP</v>
        <stp/>
        <stp>##V3_BDPV12</stp>
        <stp>7956 JT Equity</stp>
        <stp>short_name</stp>
        <stp>[factors.xlsx]jp!R2C323</stp>
        <tr r="LK2" s="13"/>
      </tp>
      <tp t="s">
        <v>MITSUBISHI CORP</v>
        <stp/>
        <stp>##V3_BDPV12</stp>
        <stp>8058 JT Equity</stp>
        <stp>short_name</stp>
        <stp>[factors.xlsx]jp!R2C335</stp>
        <tr r="LW2" s="13"/>
      </tp>
      <tp t="s">
        <v>OTSUKA HOLDINGS</v>
        <stp/>
        <stp>##V3_BDPV12</stp>
        <stp>4578 JT Equity</stp>
        <stp>short_name</stp>
        <stp>[factors.xlsx]jp!R2C131</stp>
        <tr r="EA2" s="13"/>
      </tp>
      <tp t="s">
        <v>KYB CORP</v>
        <stp/>
        <stp>##V3_BDPV12</stp>
        <stp>7242 JT Equity</stp>
        <stp>short_name</stp>
        <stp>[factors.xlsx]jp!R2C284</stp>
        <tr r="JX2" s="13"/>
      </tp>
      <tp t="s">
        <v>BROTHER INDS LTD</v>
        <stp/>
        <stp>##V3_BDPV12</stp>
        <stp>6448 JT Equity</stp>
        <stp>short_name</stp>
        <stp>[factors.xlsx]jp!R2C222</stp>
        <tr r="HN2" s="13"/>
      </tp>
      <tp t="s">
        <v>G-TEKT CORP</v>
        <stp/>
        <stp>##V3_BDPV12</stp>
        <stp>5970 JT Equity</stp>
        <stp>short_name</stp>
        <stp>[factors.xlsx]jp!R2C199</stp>
        <tr r="GQ2" s="13"/>
      </tp>
      <tp t="s">
        <v>DAI-ICHI LIFE HO</v>
        <stp/>
        <stp>##V3_BDPV12</stp>
        <stp>8750 JT Equity</stp>
        <stp>short_name</stp>
        <stp>[factors.xlsx]jp!R2C395</stp>
        <tr r="OE2" s="13"/>
      </tp>
      <tp t="s">
        <v>MEDIPAL HD</v>
        <stp/>
        <stp>##V3_BDPV12</stp>
        <stp>7459 JT Equity</stp>
        <stp>short_name</stp>
        <stp>[factors.xlsx]jp!R2C304</stp>
        <tr r="KR2" s="13"/>
      </tp>
      <tp t="s">
        <v>DAIDO STEEL CO</v>
        <stp/>
        <stp>##V3_BDPV12</stp>
        <stp>5471 JT Equity</stp>
        <stp>short_name</stp>
        <stp>[factors.xlsx]jp!R2C180</stp>
        <tr r="FX2" s="13"/>
      </tp>
      <tp t="s">
        <v>NOK</v>
        <stp/>
        <stp>##V3_BDPV12</stp>
        <stp>7240 JT Equity</stp>
        <stp>short_name</stp>
        <stp>[factors.xlsx]jp!R2C283</stp>
        <tr r="JW2" s="13"/>
      </tp>
      <tp t="s">
        <v>DAIICHIKOSHO CO</v>
        <stp/>
        <stp>##V3_BDPV12</stp>
        <stp>7458 JT Equity</stp>
        <stp>short_name</stp>
        <stp>[factors.xlsx]jp!R2C303</stp>
        <tr r="KQ2" s="13"/>
      </tp>
      <tp t="s">
        <v>Bloomberg 380 Bunker Index</v>
        <stp/>
        <stp>##V3_BDPV12</stp>
        <stp>BUNKI380 Index</stp>
        <stp>short_name</stp>
        <stp>[factors.xlsx]shipping!R16C3</stp>
        <tr r="C16" s="2"/>
      </tp>
      <tp t="s">
        <v>HACHIJUNI BANK</v>
        <stp/>
        <stp>##V3_BDPV12</stp>
        <stp>8359 JT Equity</stp>
        <stp>short_name</stp>
        <stp>[factors.xlsx]jp!R2C365</stp>
        <tr r="NA2" s="13"/>
      </tp>
      <tp t="s">
        <v>SURUGA BANK LTD</v>
        <stp/>
        <stp>##V3_BDPV12</stp>
        <stp>8358 JT Equity</stp>
        <stp>short_name</stp>
        <stp>[factors.xlsx]jp!R2C364</stp>
        <tr r="MZ2" s="13"/>
      </tp>
      <tp t="s">
        <v>DAIDO METAL CO</v>
        <stp/>
        <stp>##V3_BDPV12</stp>
        <stp>7245 JT Equity</stp>
        <stp>short_name</stp>
        <stp>[factors.xlsx]jp!R2C285</stp>
        <tr r="JY2" s="13"/>
      </tp>
      <tp t="s">
        <v>NIHON KOHDEN</v>
        <stp/>
        <stp>##V3_BDPV12</stp>
        <stp>6849 JT Equity</stp>
        <stp>short_name</stp>
        <stp>[factors.xlsx]jp!R2C258</stp>
        <tr r="IX2" s="13"/>
      </tp>
      <tp t="s">
        <v>Generic 1st 'NG' Future</v>
        <stp/>
        <stp>##V3_BDPV12</stp>
        <stp>NG1 Comdty</stp>
        <stp>short_name</stp>
        <stp>[factors.xlsx]oil!R16C3</stp>
        <tr r="C16" s="30"/>
      </tp>
      <tp>
        <v>0.47304299999999999</v>
        <stp/>
        <stp>##V3_BDPV12</stp>
        <stp>MXEU Index</stp>
        <stp>chg pct 5d</stp>
        <stp>[factors.xlsx]factor!R8C2</stp>
        <tr r="B8" s="1"/>
      </tp>
      <tp>
        <v>0.47304299999999999</v>
        <stp/>
        <stp>##V3_BDPV12</stp>
        <stp>MXEU Index</stp>
        <stp>chg pct 5d</stp>
        <stp>[factors.xlsx]factor!R8C6</stp>
        <tr r="F8" s="1"/>
      </tp>
      <tp>
        <v>0.47304299999999999</v>
        <stp/>
        <stp>##V3_BDPV12</stp>
        <stp>MXEU Index</stp>
        <stp>chg pct 5d</stp>
        <stp>[factors.xlsx]factor!R8C4</stp>
        <tr r="D8" s="1"/>
      </tp>
      <tp t="s">
        <v>WACKER CHEMIE AG</v>
        <stp/>
        <stp>##V3_BDPV12</stp>
        <stp>WCH GR Equity</stp>
        <stp>short name</stp>
        <stp>[factors.xlsx]solar!R28C3</stp>
        <tr r="C28" s="12"/>
      </tp>
      <tp>
        <v>8.4099999999999994E-2</v>
        <stp/>
        <stp>##V3_BDPV12</stp>
        <stp>JPYAUD Curncy</stp>
        <stp>chg pct 5d</stp>
        <stp>[factors.xlsx]factor!R8C18</stp>
        <tr r="R8" s="1"/>
      </tp>
      <tp t="s">
        <v>US Govt to Breakeven Spread</v>
        <stp/>
        <stp>##V3_BDPV12</stp>
        <stp>.USINFL10 Index</stp>
        <stp>short name</stp>
        <stp>[factors.xlsx]kr_bond!R15C3</stp>
        <tr r="C15" s="33"/>
      </tp>
      <tp t="s">
        <v>NTT DOCOMO INC</v>
        <stp/>
        <stp>##V3_BDPV12</stp>
        <stp>9437 JT Equity</stp>
        <stp>short_name</stp>
        <stp>[factors.xlsx]jp!R2C440</stp>
        <tr r="PX2" s="13"/>
      </tp>
      <tp t="s">
        <v>HORIBA LTD</v>
        <stp/>
        <stp>##V3_BDPV12</stp>
        <stp>6856 JT Equity</stp>
        <stp>short_name</stp>
        <stp>[factors.xlsx]jp!R2C259</stp>
        <tr r="IY2" s="13"/>
      </tp>
      <tp t="s">
        <v>NTT URBAN DEV</v>
        <stp/>
        <stp>##V3_BDPV12</stp>
        <stp>8933 JT Equity</stp>
        <stp>short_name</stp>
        <stp>[factors.xlsx]jp!R2C409</stp>
        <tr r="OS2" s="13"/>
      </tp>
      <tp t="s">
        <v>KEIYO BANK LTD</v>
        <stp/>
        <stp>##V3_BDPV12</stp>
        <stp>8544 JT Equity</stp>
        <stp>short_name</stp>
        <stp>[factors.xlsx]jp!R2C379</stp>
        <tr r="NO2" s="13"/>
      </tp>
      <tp t="s">
        <v>KOBAYASHI PHARM</v>
        <stp/>
        <stp>##V3_BDPV12</stp>
        <stp>4967 JT Equity</stp>
        <stp>short_name</stp>
        <stp>[factors.xlsx]jp!R2C156</stp>
        <tr r="EZ2" s="13"/>
      </tp>
      <tp t="s">
        <v>ORIENTAL LAND CO</v>
        <stp/>
        <stp>##V3_BDPV12</stp>
        <stp>4661 JT Equity</stp>
        <stp>short_name</stp>
        <stp>[factors.xlsx]jp!R2C137</stp>
        <tr r="EG2" s="13"/>
      </tp>
      <tp t="s">
        <v>FANUC CORP</v>
        <stp/>
        <stp>##V3_BDPV12</stp>
        <stp>6954 JT Equity</stp>
        <stp>short_name</stp>
        <stp>[factors.xlsx]jp!R2C266</stp>
        <tr r="JF2" s="13"/>
      </tp>
      <tp t="s">
        <v>NIPPON TELEGRAPH</v>
        <stp/>
        <stp>##V3_BDPV12</stp>
        <stp>9432 JT Equity</stp>
        <stp>short_name</stp>
        <stp>[factors.xlsx]jp!R2C437</stp>
        <tr r="PU2" s="13"/>
      </tp>
      <tp t="s">
        <v>AISIN SEIKI CO</v>
        <stp/>
        <stp>##V3_BDPV12</stp>
        <stp>7259 JT Equity</stp>
        <stp>short_name</stp>
        <stp>[factors.xlsx]jp!R2C287</stp>
        <tr r="KA2" s="13"/>
      </tp>
      <tp t="s">
        <v>ADVANTEST CORP</v>
        <stp/>
        <stp>##V3_BDPV12</stp>
        <stp>6857 JT Equity</stp>
        <stp>short_name</stp>
        <stp>[factors.xlsx]jp!R2C260</stp>
        <tr r="IZ2" s="13"/>
      </tp>
      <tp t="s">
        <v>SUMITOMO REALTY</v>
        <stp/>
        <stp>##V3_BDPV12</stp>
        <stp>8830 JT Equity</stp>
        <stp>short_name</stp>
        <stp>[factors.xlsx]jp!R2C402</stp>
        <tr r="OL2" s="13"/>
      </tp>
      <tp t="s">
        <v>OHSHO FOOD SERV</v>
        <stp/>
        <stp>##V3_BDPV12</stp>
        <stp>9936 JT Equity</stp>
        <stp>short_name</stp>
        <stp>[factors.xlsx]jp!R2C461</stp>
        <tr r="QS2" s="13"/>
      </tp>
      <tp t="s">
        <v>ANRITSU CORP</v>
        <stp/>
        <stp>##V3_BDPV12</stp>
        <stp>6754 JT Equity</stp>
        <stp>short_name</stp>
        <stp>[factors.xlsx]jp!R2C249</stp>
        <tr r="IO2" s="13"/>
      </tp>
      <tp t="s">
        <v>SECOM CO LTD</v>
        <stp/>
        <stp>##V3_BDPV12</stp>
        <stp>9735 JT Equity</stp>
        <stp>short_name</stp>
        <stp>[factors.xlsx]jp!R2C454</stp>
        <tr r="QL2" s="13"/>
      </tp>
      <tp t="s">
        <v>NISHI-NIPPON RAI</v>
        <stp/>
        <stp>##V3_BDPV12</stp>
        <stp>9031 JT Equity</stp>
        <stp>short_name</stp>
        <stp>[factors.xlsx]jp!R2C419</stp>
        <tr r="PC2" s="13"/>
      </tp>
      <tp t="s">
        <v>KDDI CORP</v>
        <stp/>
        <stp>##V3_BDPV12</stp>
        <stp>9433 JT Equity</stp>
        <stp>short_name</stp>
        <stp>[factors.xlsx]jp!R2C438</stp>
        <tr r="PV2" s="13"/>
      </tp>
      <tp t="s">
        <v>FUJITSU GENERAL</v>
        <stp/>
        <stp>##V3_BDPV12</stp>
        <stp>6755 JT Equity</stp>
        <stp>short_name</stp>
        <stp>[factors.xlsx]jp!R2C250</stp>
        <tr r="IP2" s="13"/>
      </tp>
      <tp t="s">
        <v>HOYA CORP</v>
        <stp/>
        <stp>##V3_BDPV12</stp>
        <stp>7741 JT Equity</stp>
        <stp>short_name</stp>
        <stp>[factors.xlsx]jp!R2C312</stp>
        <tr r="KZ2" s="13"/>
      </tp>
      <tp t="s">
        <v>SHARP CORP</v>
        <stp/>
        <stp>##V3_BDPV12</stp>
        <stp>6753 JT Equity</stp>
        <stp>short_name</stp>
        <stp>[factors.xlsx]jp!R2C248</stp>
        <tr r="IN2" s="13"/>
      </tp>
      <tp t="e">
        <v>#N/A</v>
        <stp/>
        <stp>##V3_BDPV12</stp>
        <stp/>
        <stp>name</stp>
        <stp>[factors.xlsx]solar!R46C3</stp>
        <tr r="C46" s="12"/>
      </tp>
      <tp t="s">
        <v>OSAKA GAS CO LTD</v>
        <stp/>
        <stp>##V3_BDPV12</stp>
        <stp>9532 JT Equity</stp>
        <stp>short_name</stp>
        <stp>[factors.xlsx]jp!R2C447</stp>
        <tr r="QE2" s="13"/>
      </tp>
      <tp t="s">
        <v>NUFLARE TECHNOLO</v>
        <stp/>
        <stp>##V3_BDPV12</stp>
        <stp>6256 JT Equity</stp>
        <stp>short_name</stp>
        <stp>[factors.xlsx]jp!R2C206</stp>
        <tr r="GX2" s="13"/>
      </tp>
      <tp t="s">
        <v>HIKARI TSUSHIN</v>
        <stp/>
        <stp>##V3_BDPV12</stp>
        <stp>9435 JT Equity</stp>
        <stp>short_name</stp>
        <stp>[factors.xlsx]jp!R2C439</stp>
        <tr r="PW2" s="13"/>
      </tp>
      <tp t="s">
        <v>PANASONIC CORP</v>
        <stp/>
        <stp>##V3_BDPV12</stp>
        <stp>6752 JT Equity</stp>
        <stp>short_name</stp>
        <stp>[factors.xlsx]jp!R2C247</stp>
        <tr r="IM2" s="13"/>
      </tp>
      <tp t="s">
        <v>TOKYO GAS CO LTD</v>
        <stp/>
        <stp>##V3_BDPV12</stp>
        <stp>9531 JT Equity</stp>
        <stp>short_name</stp>
        <stp>[factors.xlsx]jp!R2C446</stp>
        <tr r="QD2" s="13"/>
      </tp>
      <tp t="s">
        <v>PARK24 CO LTD</v>
        <stp/>
        <stp>##V3_BDPV12</stp>
        <stp>4666 JT Equity</stp>
        <stp>short_name</stp>
        <stp>[factors.xlsx]jp!R2C138</stp>
        <tr r="EH2" s="13"/>
      </tp>
      <tp t="s">
        <v>FP CORP</v>
        <stp/>
        <stp>##V3_BDPV12</stp>
        <stp>7947 JT Equity</stp>
        <stp>short_name</stp>
        <stp>[factors.xlsx]jp!R2C321</stp>
        <tr r="LI2" s="13"/>
      </tp>
      <tp t="s">
        <v>CASIO COMPUTER</v>
        <stp/>
        <stp>##V3_BDPV12</stp>
        <stp>6952 JT Equity</stp>
        <stp>short_name</stp>
        <stp>[factors.xlsx]jp!R2C265</stp>
        <tr r="JE2" s="13"/>
      </tp>
      <tp t="s">
        <v>YAMADA DENKI</v>
        <stp/>
        <stp>##V3_BDPV12</stp>
        <stp>9831 JT Equity</stp>
        <stp>short_name</stp>
        <stp>[factors.xlsx]jp!R2C459</stp>
        <tr r="QQ2" s="13"/>
      </tp>
      <tp t="s">
        <v>DAIICHI SANKYO</v>
        <stp/>
        <stp>##V3_BDPV12</stp>
        <stp>4568 JT Equity</stp>
        <stp>short_name</stp>
        <stp>[factors.xlsx]jp!R2C129</stp>
        <tr r="DY2" s="13"/>
      </tp>
      <tp t="s">
        <v>KYORIN HLDGS</v>
        <stp/>
        <stp>##V3_BDPV12</stp>
        <stp>4569 JT Equity</stp>
        <stp>short_name</stp>
        <stp>[factors.xlsx]jp!R2C130</stp>
        <tr r="DZ2" s="13"/>
      </tp>
      <tp>
        <v>1.0179130000000001</v>
        <stp/>
        <stp>##V3_BDPV12</stp>
        <stp>HSAHP Index</stp>
        <stp>chg pct 5d</stp>
        <stp>[factors.xlsx]factor!R4C8</stp>
        <tr r="H4" s="1"/>
      </tp>
      <tp t="s">
        <v>SUGI HD</v>
        <stp/>
        <stp>##V3_BDPV12</stp>
        <stp>7649 JT Equity</stp>
        <stp>short_name</stp>
        <stp>[factors.xlsx]jp!R2C308</stp>
        <tr r="KV2" s="13"/>
      </tp>
      <tp t="s">
        <v>SONY CORP</v>
        <stp/>
        <stp>##V3_BDPV12</stp>
        <stp>6758 JT Equity</stp>
        <stp>short_name</stp>
        <stp>[factors.xlsx]jp!R2C251</stp>
        <tr r="IQ2" s="13"/>
      </tp>
      <tp t="s">
        <v>OTSUKA CORP</v>
        <stp/>
        <stp>##V3_BDPV12</stp>
        <stp>4768 JT Equity</stp>
        <stp>short_name</stp>
        <stp>[factors.xlsx]jp!R2C150</stp>
        <tr r="ET2" s="13"/>
      </tp>
      <tp>
        <v>-1.0967</v>
        <stp/>
        <stp>##V3_BDPV12</stp>
        <stp>USDKRW Curncy</stp>
        <stp>chg pct 5d</stp>
        <stp>[factors.xlsx]shipping!R9C1</stp>
        <tr r="A9" s="2"/>
      </tp>
      <tp>
        <v>-0.93039280000000002</v>
        <stp/>
        <stp>##V3_BDPV12</stp>
        <stp>1633 JP Equity</stp>
        <stp>chg pct 5d</stp>
        <stp>[factors.xlsx]factor!R36C2</stp>
        <tr r="B36" s="1"/>
      </tp>
      <tp t="s">
        <v>australia 10yr - 2yr</v>
        <stp/>
        <stp>##V3_BDPV12</stp>
        <stp>.AUSLOP Index</stp>
        <stp>short name</stp>
        <stp>[factors.xlsx]bank_em!R17C3</stp>
        <tr r="C17" s="39"/>
      </tp>
      <tp t="s">
        <v>GUGGENHEIM SOLAR</v>
        <stp/>
        <stp>##V3_BDPV12</stp>
        <stp>TAN US Equity</stp>
        <stp>short name</stp>
        <stp>[factors.xlsx]solar!R17C3</stp>
        <tr r="C17" s="12"/>
      </tp>
      <tp t="s">
        <v>KINUGAWA RUBBER</v>
        <stp/>
        <stp>##V3_BDPV12</stp>
        <stp>5196 JT Equity</stp>
        <stp>short_name</stp>
        <stp>[factors.xlsx]jp!R2C165</stp>
        <tr r="FI2" s="13"/>
      </tp>
      <tp>
        <v>-0.36</v>
        <stp/>
        <stp>##V3_BDPV12</stp>
        <stp>ADXY Index</stp>
        <stp>chg pct 5d</stp>
        <stp>[factors.xlsx]factor!R18C2</stp>
        <tr r="B18" s="1"/>
      </tp>
      <tp>
        <v>-0.36</v>
        <stp/>
        <stp>##V3_BDPV12</stp>
        <stp>ADXY Index</stp>
        <stp>chg pct 5d</stp>
        <stp>[factors.xlsx]factor!R18C6</stp>
        <tr r="F18" s="1"/>
      </tp>
      <tp>
        <v>-0.36</v>
        <stp/>
        <stp>##V3_BDPV12</stp>
        <stp>ADXY Index</stp>
        <stp>chg pct 5d</stp>
        <stp>[factors.xlsx]factor!R18C4</stp>
        <tr r="D18" s="1"/>
      </tp>
      <tp t="e">
        <v>#N/A</v>
        <stp/>
        <stp>##V3_BDPV12</stp>
        <stp/>
        <stp>name</stp>
        <stp>[factors.xlsx]solar!R49C3</stp>
        <tr r="C49" s="12"/>
      </tp>
      <tp t="s">
        <v>NICHIAS CORP</v>
        <stp/>
        <stp>##V3_BDPV12</stp>
        <stp>5393 JT Equity</stp>
        <stp>short_name</stp>
        <stp>[factors.xlsx]jp!R2C175</stp>
        <tr r="FS2" s="13"/>
      </tp>
      <tp>
        <v>-0.4027</v>
        <stp/>
        <stp>##V3_BDPV12</stp>
        <stp>USDCNY Curncy</stp>
        <stp>chg pct 5d</stp>
        <stp>[factors.xlsx]shipping!R8C1</stp>
        <tr r="A8" s="2"/>
      </tp>
      <tp t="s">
        <v>ACCORDIA GOLF CO</v>
        <stp/>
        <stp>##V3_BDPV12</stp>
        <stp>2131 JT Equity</stp>
        <stp>short_name</stp>
        <stp>[factors.xlsx]jp!R2C23</stp>
        <tr r="W2" s="13"/>
      </tp>
      <tp t="s">
        <v>MITSUI CHEMICALS</v>
        <stp/>
        <stp>##V3_BDPV12</stp>
        <stp>4183 JT Equity</stp>
        <stp>short_name</stp>
        <stp>[factors.xlsx]jp!R2C98</stp>
        <tr r="CT2" s="13"/>
      </tp>
      <tp t="s">
        <v>JSR CORP</v>
        <stp/>
        <stp>##V3_BDPV12</stp>
        <stp>4185 JT Equity</stp>
        <stp>short_name</stp>
        <stp>[factors.xlsx]jp!R2C99</stp>
        <tr r="CU2" s="13"/>
      </tp>
      <tp t="s">
        <v>WELCIA HOLDINGS</v>
        <stp/>
        <stp>##V3_BDPV12</stp>
        <stp>3141 JT Equity</stp>
        <stp>short_name</stp>
        <stp>[factors.xlsx]jp!R2C64</stp>
        <tr r="BL2" s="13"/>
      </tp>
      <tp t="s">
        <v>TOYOBO CO LTD</v>
        <stp/>
        <stp>##V3_BDPV12</stp>
        <stp>3101 JT Equity</stp>
        <stp>short_name</stp>
        <stp>[factors.xlsx]jp!R2C59</stp>
        <tr r="BG2" s="13"/>
      </tp>
      <tp t="s">
        <v>UNITIKA LTD</v>
        <stp/>
        <stp>##V3_BDPV12</stp>
        <stp>3103 JT Equity</stp>
        <stp>short_name</stp>
        <stp>[factors.xlsx]jp!R2C60</stp>
        <tr r="BH2" s="13"/>
      </tp>
      <tp t="s">
        <v>NISSHINBO HD</v>
        <stp/>
        <stp>##V3_BDPV12</stp>
        <stp>3105 JT Equity</stp>
        <stp>short_name</stp>
        <stp>[factors.xlsx]jp!R2C61</stp>
        <tr r="BI2" s="13"/>
      </tp>
      <tp t="s">
        <v>NITTO BOSEKI CO</v>
        <stp/>
        <stp>##V3_BDPV12</stp>
        <stp>3110 JT Equity</stp>
        <stp>short_name</stp>
        <stp>[factors.xlsx]jp!R2C62</stp>
        <tr r="BJ2" s="13"/>
      </tp>
      <tp t="s">
        <v>TOYOTA BOSHOKU</v>
        <stp/>
        <stp>##V3_BDPV12</stp>
        <stp>3116 JT Equity</stp>
        <stp>short_name</stp>
        <stp>[factors.xlsx]jp!R2C63</stp>
        <tr r="BK2" s="13"/>
      </tp>
      <tp t="s">
        <v>NIPPON SHOKUBAI</v>
        <stp/>
        <stp>##V3_BDPV12</stp>
        <stp>4114 JT Equity</stp>
        <stp>short_name</stp>
        <stp>[factors.xlsx]jp!R2C96</stp>
        <tr r="CR2" s="13"/>
      </tp>
      <tp t="s">
        <v>TEMP HD</v>
        <stp/>
        <stp>##V3_BDPV12</stp>
        <stp>2181 JT Equity</stp>
        <stp>short_name</stp>
        <stp>[factors.xlsx]jp!R2C24</stp>
        <tr r="X2" s="13"/>
      </tp>
      <tp t="s">
        <v>KYOWA KIRIN</v>
        <stp/>
        <stp>##V3_BDPV12</stp>
        <stp>4151 JT Equity</stp>
        <stp>short_name</stp>
        <stp>[factors.xlsx]jp!R2C97</stp>
        <tr r="CS2" s="13"/>
      </tp>
      <tp t="s">
        <v>USD-AUD X-RATE</v>
        <stp/>
        <stp>##V3_BDPV12</stp>
        <stp>USDAUD Curncy</stp>
        <stp>short_name</stp>
        <stp>[factors.xlsx]oil!R7C3</stp>
        <tr r="C7" s="30"/>
      </tp>
      <tp t="s">
        <v>CNY onshore/offshore</v>
        <stp/>
        <stp>##V3_BDPV12</stp>
        <stp>.CNY/CNH Index</stp>
        <stp>short name</stp>
        <stp>[factors.xlsx]sugar!R10C3</stp>
        <tr r="C10" s="36"/>
      </tp>
      <tp t="s">
        <v>GUGGENHEIM SOLAR</v>
        <stp/>
        <stp>##V3_BDPV12</stp>
        <stp>TAN Equity</stp>
        <stp>short name</stp>
        <stp>[factors.xlsx]display!R28C3</stp>
        <tr r="C28" s="10"/>
      </tp>
      <tp t="s">
        <v>USD-AUD X-RATE</v>
        <stp/>
        <stp>##V3_BDPV12</stp>
        <stp>USDAUD Curncy</stp>
        <stp>short_name</stp>
        <stp>[factors.xlsx]shipping!R7C3</stp>
        <tr r="C7" s="2"/>
      </tp>
      <tp t="s">
        <v>TAISHO PHARMACEU</v>
        <stp/>
        <stp>##V3_BDPV12</stp>
        <stp>4581 JT Equity</stp>
        <stp>short_name</stp>
        <stp>[factors.xlsx]jp!R2C132</stp>
        <tr r="EB2" s="13"/>
      </tp>
      <tp t="s">
        <v>Machinery-Farm</v>
        <stp/>
        <stp>##V3_BDPV12</stp>
        <stp>6326 JP Equity</stp>
        <stp>issuer industry</stp>
        <stp>[factors.xlsx]Equity Universe!R10C19</stp>
        <tr r="S10" s="5"/>
      </tp>
      <tp t="s">
        <v>OBIC CO LTD</v>
        <stp/>
        <stp>##V3_BDPV12</stp>
        <stp>4684 JT Equity</stp>
        <stp>short_name</stp>
        <stp>[factors.xlsx]jp!R2C141</stp>
        <tr r="EK2" s="13"/>
      </tp>
      <tp>
        <v>-0.36</v>
        <stp/>
        <stp>##V3_BDPV12</stp>
        <stp>ADXY Index</stp>
        <stp>chg pct 5d</stp>
        <stp>[factors.xlsx]factor!R19C8</stp>
        <tr r="H19" s="1"/>
      </tp>
      <tp t="e">
        <v>#N/A</v>
        <stp/>
        <stp>##V3_BDPV12</stp>
        <stp/>
        <stp>name</stp>
        <stp>[factors.xlsx]solar!R48C3</stp>
        <tr r="C48" s="12"/>
      </tp>
      <tp t="s">
        <v>RESORTTRUST INC</v>
        <stp/>
        <stp>##V3_BDPV12</stp>
        <stp>4681 JT Equity</stp>
        <stp>short_name</stp>
        <stp>[factors.xlsx]jp!R2C140</stp>
        <tr r="EJ2" s="13"/>
      </tp>
      <tp t="s">
        <v>MITSUBISHI CHEMI</v>
        <stp/>
        <stp>##V3_BDPV12</stp>
        <stp>4188 JT Equity</stp>
        <stp>short_name</stp>
        <stp>[factors.xlsx]jp!R2C100</stp>
        <tr r="CV2" s="13"/>
      </tp>
      <tp t="s">
        <v>HITACHI METALS</v>
        <stp/>
        <stp>##V3_BDPV12</stp>
        <stp>5486 JT Equity</stp>
        <stp>short_name</stp>
        <stp>[factors.xlsx]jp!R2C181</stp>
        <tr r="FY2" s="13"/>
      </tp>
      <tp t="s">
        <v>YAHOO JAPAN CORP</v>
        <stp/>
        <stp>##V3_BDPV12</stp>
        <stp>4689 JT Equity</stp>
        <stp>short_name</stp>
        <stp>[factors.xlsx]jp!R2C142</stp>
        <tr r="EL2" s="13"/>
      </tp>
      <tp>
        <v>-2.0809250000000001</v>
        <stp/>
        <stp>##V3_BDPV12</stp>
        <stp>BDIY Index</stp>
        <stp>chg pct 5d</stp>
        <stp>[factors.xlsx]factor!R29C2</stp>
        <tr r="B29" s="1"/>
      </tp>
      <tp t="s">
        <v>NIHON PARKER CO</v>
        <stp/>
        <stp>##V3_BDPV12</stp>
        <stp>4095 JT Equity</stp>
        <stp>short_name</stp>
        <stp>[factors.xlsx]jp!R2C95</stp>
        <tr r="CQ2" s="13"/>
      </tp>
      <tp t="s">
        <v>TAIYO NIPPON SAN</v>
        <stp/>
        <stp>##V3_BDPV12</stp>
        <stp>4091 JT Equity</stp>
        <stp>short_name</stp>
        <stp>[factors.xlsx]jp!R2C94</stp>
        <tr r="CP2" s="13"/>
      </tp>
      <tp t="s">
        <v>USD-EUR X-RATE</v>
        <stp/>
        <stp>##V3_BDPV12</stp>
        <stp>USDEUR Curncy</stp>
        <stp>short_name</stp>
        <stp>[factors.xlsx]oil!R6C3</stp>
        <tr r="C6" s="30"/>
      </tp>
      <tp t="s">
        <v>AIR WATER INC</v>
        <stp/>
        <stp>##V3_BDPV12</stp>
        <stp>4088 JT Equity</stp>
        <stp>short_name</stp>
        <stp>[factors.xlsx]jp!R2C93</stp>
        <tr r="CO2" s="13"/>
      </tp>
      <tp t="s">
        <v>NISSHIN SEIFUN</v>
        <stp/>
        <stp>##V3_BDPV12</stp>
        <stp>2002 JT Equity</stp>
        <stp>short_name</stp>
        <stp>[factors.xlsx]jp!R2C22</stp>
        <tr r="V2" s="13"/>
      </tp>
      <tp t="s">
        <v>MONOTARO CO LTD</v>
        <stp/>
        <stp>##V3_BDPV12</stp>
        <stp>3064 JT Equity</stp>
        <stp>short_name</stp>
        <stp>[factors.xlsx]jp!R2C54</stp>
        <tr r="BB2" s="13"/>
      </tp>
      <tp t="s">
        <v>HULIC CO LTD</v>
        <stp/>
        <stp>##V3_BDPV12</stp>
        <stp>3003 JT Equity</stp>
        <stp>short_name</stp>
        <stp>[factors.xlsx]jp!R2C53</stp>
        <tr r="BA2" s="13"/>
      </tp>
      <tp t="s">
        <v>SHOWA DENKO K K</v>
        <stp/>
        <stp>##V3_BDPV12</stp>
        <stp>4004 JT Equity</stp>
        <stp>short_name</stp>
        <stp>[factors.xlsx]jp!R2C84</stp>
        <tr r="CF2" s="13"/>
      </tp>
      <tp t="s">
        <v>SUMITOMO CHEM CO</v>
        <stp/>
        <stp>##V3_BDPV12</stp>
        <stp>4005 JT Equity</stp>
        <stp>short_name</stp>
        <stp>[factors.xlsx]jp!R2C85</stp>
        <tr r="CG2" s="13"/>
      </tp>
      <tp t="s">
        <v>NISSAN CHEM INDS</v>
        <stp/>
        <stp>##V3_BDPV12</stp>
        <stp>4021 JT Equity</stp>
        <stp>short_name</stp>
        <stp>[factors.xlsx]jp!R2C86</stp>
        <tr r="CH2" s="13"/>
      </tp>
      <tp t="s">
        <v>ISETAN MITSUKOSH</v>
        <stp/>
        <stp>##V3_BDPV12</stp>
        <stp>3099 JT Equity</stp>
        <stp>short_name</stp>
        <stp>[factors.xlsx]jp!R2C58</stp>
        <tr r="BF2" s="13"/>
      </tp>
      <tp t="s">
        <v>NIPPON SODA CO</v>
        <stp/>
        <stp>##V3_BDPV12</stp>
        <stp>4041 JT Equity</stp>
        <stp>short_name</stp>
        <stp>[factors.xlsx]jp!R2C87</stp>
        <tr r="CI2" s="13"/>
      </tp>
      <tp t="s">
        <v>START TODAY CO L</v>
        <stp/>
        <stp>##V3_BDPV12</stp>
        <stp>3092 JT Equity</stp>
        <stp>short_name</stp>
        <stp>[factors.xlsx]jp!R2C57</stp>
        <tr r="BE2" s="13"/>
      </tp>
      <tp t="s">
        <v>TOSOH CORP</v>
        <stp/>
        <stp>##V3_BDPV12</stp>
        <stp>4042 JT Equity</stp>
        <stp>short_name</stp>
        <stp>[factors.xlsx]jp!R2C88</stp>
        <tr r="CJ2" s="13"/>
      </tp>
      <tp t="s">
        <v>TOKUYAMA CORP</v>
        <stp/>
        <stp>##V3_BDPV12</stp>
        <stp>4043 JT Equity</stp>
        <stp>short_name</stp>
        <stp>[factors.xlsx]jp!R2C89</stp>
        <tr r="CK2" s="13"/>
      </tp>
      <tp t="s">
        <v>J FRONT RETAILIN</v>
        <stp/>
        <stp>##V3_BDPV12</stp>
        <stp>3086 JT Equity</stp>
        <stp>short_name</stp>
        <stp>[factors.xlsx]jp!R2C55</stp>
        <tr r="BC2" s="13"/>
      </tp>
      <tp t="s">
        <v>TOAGOSEI CO LTD</v>
        <stp/>
        <stp>##V3_BDPV12</stp>
        <stp>4045 JT Equity</stp>
        <stp>short_name</stp>
        <stp>[factors.xlsx]jp!R2C90</stp>
        <tr r="CL2" s="13"/>
      </tp>
      <tp t="s">
        <v>MATSUMOTOKIYOSHI</v>
        <stp/>
        <stp>##V3_BDPV12</stp>
        <stp>3088 JT Equity</stp>
        <stp>short_name</stp>
        <stp>[factors.xlsx]jp!R2C56</stp>
        <tr r="BD2" s="13"/>
      </tp>
      <tp t="s">
        <v>SHIN-ETSU CHEM</v>
        <stp/>
        <stp>##V3_BDPV12</stp>
        <stp>4063 JT Equity</stp>
        <stp>short_name</stp>
        <stp>[factors.xlsx]jp!R2C92</stp>
        <tr r="CN2" s="13"/>
      </tp>
      <tp t="s">
        <v>DENKA CO LTD</v>
        <stp/>
        <stp>##V3_BDPV12</stp>
        <stp>4061 JT Equity</stp>
        <stp>short_name</stp>
        <stp>[factors.xlsx]jp!R2C91</stp>
        <tr r="CM2" s="13"/>
      </tp>
      <tp>
        <v>-2.8828520000000002</v>
        <stp/>
        <stp>##V3_BDPV12</stp>
        <stp>AS51 Index</stp>
        <stp>chg pct 5d</stp>
        <stp>[factors.xlsx]factor!R9C2</stp>
        <tr r="B9" s="1"/>
      </tp>
      <tp>
        <v>-2.8828520000000002</v>
        <stp/>
        <stp>##V3_BDPV12</stp>
        <stp>AS51 Index</stp>
        <stp>chg pct 5d</stp>
        <stp>[factors.xlsx]factor!R9C6</stp>
        <tr r="F9" s="1"/>
      </tp>
      <tp>
        <v>-2.8828520000000002</v>
        <stp/>
        <stp>##V3_BDPV12</stp>
        <stp>AS51 Index</stp>
        <stp>chg pct 5d</stp>
        <stp>[factors.xlsx]factor!R9C4</stp>
        <tr r="D9" s="1"/>
      </tp>
      <tp>
        <v>-2.64</v>
        <stp/>
        <stp>##V3_BDPV12</stp>
        <stp>BUNKI380 Index</stp>
        <stp>chg pct 5d</stp>
        <stp>[factors.xlsx]factor!R22C12</stp>
        <tr r="L22" s="1"/>
      </tp>
      <tp t="s">
        <v>DOLLAR INDEX SPOT</v>
        <stp/>
        <stp>##V3_BDPV12</stp>
        <stp>DXY Curncy</stp>
        <stp>short_name</stp>
        <stp>[factors.xlsx]utility!R11C3</stp>
        <tr r="C11" s="3"/>
      </tp>
      <tp t="s">
        <v>CROPENERGIES AG</v>
        <stp/>
        <stp>##V3_BDPV12</stp>
        <stp>CE2 GR Equity</stp>
        <stp>short name</stp>
        <stp>[factors.xlsx]sugar!R15C3</stp>
        <tr r="C15" s="36"/>
      </tp>
      <tp t="s">
        <v>VT HOLDINGS CO</v>
        <stp/>
        <stp>##V3_BDPV12</stp>
        <stp>7593 JT Equity</stp>
        <stp>short_name</stp>
        <stp>[factors.xlsx]jp!R2C306</stp>
        <tr r="KT2" s="13"/>
      </tp>
      <tp t="s">
        <v>THK CO LTD</v>
        <stp/>
        <stp>##V3_BDPV12</stp>
        <stp>6481 JT Equity</stp>
        <stp>short_name</stp>
        <stp>[factors.xlsx]jp!R2C231</stp>
        <tr r="HW2" s="13"/>
      </tp>
      <tp t="s">
        <v>MURATA MFG CO</v>
        <stp/>
        <stp>##V3_BDPV12</stp>
        <stp>6981 JT Equity</stp>
        <stp>short_name</stp>
        <stp>[factors.xlsx]jp!R2C270</stp>
        <tr r="JJ2" s="13"/>
      </tp>
      <tp t="s">
        <v>MAKITA CORP</v>
        <stp/>
        <stp>##V3_BDPV12</stp>
        <stp>6586 JT Equity</stp>
        <stp>short_name</stp>
        <stp>[factors.xlsx]jp!R2C238</stp>
        <tr r="ID2" s="13"/>
      </tp>
      <tp t="s">
        <v>jgbs40-jgbs20</v>
        <stp/>
        <stp>##V3_BDPV12</stp>
        <stp>.JGB40-20 Index</stp>
        <stp>short name</stp>
        <stp>[factors.xlsx]jp_bond!R20C3</stp>
        <tr r="C20" s="18"/>
      </tp>
      <tp t="s">
        <v>MITSUBISHI UFJ L</v>
        <stp/>
        <stp>##V3_BDPV12</stp>
        <stp>8593 JT Equity</stp>
        <stp>short_name</stp>
        <stp>[factors.xlsx]jp!R2C385</stp>
        <tr r="NU2" s="13"/>
      </tp>
      <tp t="s">
        <v>TOYODA GOSEI</v>
        <stp/>
        <stp>##V3_BDPV12</stp>
        <stp>7282 JT Equity</stp>
        <stp>short_name</stp>
        <stp>[factors.xlsx]jp!R2C297</stp>
        <tr r="KK2" s="13"/>
      </tp>
      <tp t="s">
        <v>ORIX CORP</v>
        <stp/>
        <stp>##V3_BDPV12</stp>
        <stp>8591 JT Equity</stp>
        <stp>short_name</stp>
        <stp>[factors.xlsx]jp!R2C384</stp>
        <tr r="NT2" s="13"/>
      </tp>
      <tp t="s">
        <v>MITSUBA CORP</v>
        <stp/>
        <stp>##V3_BDPV12</stp>
        <stp>7280 JT Equity</stp>
        <stp>short_name</stp>
        <stp>[factors.xlsx]jp!R2C296</stp>
        <tr r="KJ2" s="13"/>
      </tp>
      <tp t="s">
        <v>NITTO DENKO CORP</v>
        <stp/>
        <stp>##V3_BDPV12</stp>
        <stp>6988 JT Equity</stp>
        <stp>short_name</stp>
        <stp>[factors.xlsx]jp!R2C271</stp>
        <tr r="JK2" s="13"/>
      </tp>
      <tp t="s">
        <v>JAPAN EXCHANGE G</v>
        <stp/>
        <stp>##V3_BDPV12</stp>
        <stp>8697 JT Equity</stp>
        <stp>short_name</stp>
        <stp>[factors.xlsx]jp!R2C392</stp>
        <tr r="OB2" s="13"/>
      </tp>
      <tp t="s">
        <v>T&amp;D HOLDING INC</v>
        <stp/>
        <stp>##V3_BDPV12</stp>
        <stp>8795 JT Equity</stp>
        <stp>short_name</stp>
        <stp>[factors.xlsx]jp!R2C397</stp>
        <tr r="OG2" s="13"/>
      </tp>
      <tp t="s">
        <v>BI EU/CIS/Afr Coal Cmp</v>
        <stp/>
        <stp>##V3_BDPV12</stp>
        <stp>BICOALEC Index</stp>
        <stp>short name</stp>
        <stp>[factors.xlsx]coal!R26C3</stp>
        <tr r="C26" s="6"/>
      </tp>
      <tp>
        <v>0.48911549999999998</v>
        <stp/>
        <stp>##V3_BDPV12</stp>
        <stp>AAPL Equity</stp>
        <stp>chg pct 5d</stp>
        <stp>[factors.xlsx]display!R21C1</stp>
        <tr r="A21" s="10"/>
      </tp>
      <tp t="s">
        <v>SHIP HEALTHCARE</v>
        <stp/>
        <stp>##V3_BDPV12</stp>
        <stp>3360 JT Equity</stp>
        <stp>short_name</stp>
        <stp>[factors.xlsx]jp!R2C69</stp>
        <tr r="BQ2" s="13"/>
      </tp>
      <tp t="s">
        <v>COSMOS PHARM</v>
        <stp/>
        <stp>##V3_BDPV12</stp>
        <stp>3349 JT Equity</stp>
        <stp>short_name</stp>
        <stp>[factors.xlsx]jp!R2C68</stp>
        <tr r="BP2" s="13"/>
      </tp>
      <tp t="s">
        <v>KAKAKU.COM INC</v>
        <stp/>
        <stp>##V3_BDPV12</stp>
        <stp>2371 JT Equity</stp>
        <stp>short_name</stp>
        <stp>[factors.xlsx]jp!R2C29</stp>
        <tr r="AC2" s="13"/>
      </tp>
      <tp>
        <v>-0.74</v>
        <stp/>
        <stp>##V3_BDPV12</stp>
        <stp>WVPRMCI Index</stp>
        <stp>chg pct 5d</stp>
        <stp>[factors.xlsx]display!R14C1</stp>
        <tr r="A14" s="10"/>
      </tp>
      <tp t="s">
        <v>TSURUHA HOLDINGS</v>
        <stp/>
        <stp>##V3_BDPV12</stp>
        <stp>3391 JT Equity</stp>
        <stp>short_name</stp>
        <stp>[factors.xlsx]jp!R2C71</stp>
        <tr r="BS2" s="13"/>
      </tp>
      <tp t="s">
        <v>SEVEN &amp; I HOLDIN</v>
        <stp/>
        <stp>##V3_BDPV12</stp>
        <stp>3382 JT Equity</stp>
        <stp>short_name</stp>
        <stp>[factors.xlsx]jp!R2C70</stp>
        <tr r="BR2" s="13"/>
      </tp>
      <tp t="s">
        <v>HITACHI METALS</v>
        <stp/>
        <stp>##V3_BDPV12</stp>
        <stp>5486 JP Equity</stp>
        <stp>short name</stp>
        <stp>[factors.xlsx]hitachi!R8C5</stp>
        <tr r="E8" s="22"/>
      </tp>
      <tp t="s">
        <v>USD-TWD X-RATE</v>
        <stp/>
        <stp>##V3_BDPV12</stp>
        <stp>USDTWD Curncy</stp>
        <stp>short_name</stp>
        <stp>[factors.xlsx]shipping!R10C3</stp>
        <tr r="C10" s="2"/>
      </tp>
      <tp t="s">
        <v>USD-TWD X-RATE</v>
        <stp/>
        <stp>##V3_BDPV12</stp>
        <stp>USDTWD Curncy</stp>
        <stp>short_name</stp>
        <stp>[factors.xlsx]steel!R10C3</stp>
        <tr r="C10" s="4"/>
      </tp>
      <tp t="s">
        <v>IYO BANK</v>
        <stp/>
        <stp>##V3_BDPV12</stp>
        <stp>8385 JT Equity</stp>
        <stp>short_name</stp>
        <stp>[factors.xlsx]jp!R2C369</stp>
        <tr r="NE2" s="13"/>
      </tp>
      <tp t="s">
        <v>NHK SPRING CO</v>
        <stp/>
        <stp>##V3_BDPV12</stp>
        <stp>5991 JT Equity</stp>
        <stp>short_name</stp>
        <stp>[factors.xlsx]jp!R2C200</stp>
        <tr r="GR2" s="13"/>
      </tp>
      <tp t="s">
        <v>NIDEC CORP</v>
        <stp/>
        <stp>##V3_BDPV12</stp>
        <stp>6594 JT Equity</stp>
        <stp>short_name</stp>
        <stp>[factors.xlsx]jp!R2C239</stp>
        <tr r="IE2" s="13"/>
      </tp>
      <tp t="s">
        <v>K'S HOLDINGS COR</v>
        <stp/>
        <stp>##V3_BDPV12</stp>
        <stp>8282 JT Equity</stp>
        <stp>short_name</stp>
        <stp>[factors.xlsx]jp!R2C349</stp>
        <tr r="MK2" s="13"/>
      </tp>
      <tp t="s">
        <v>TADANO</v>
        <stp/>
        <stp>##V3_BDPV12</stp>
        <stp>6395 JT Equity</stp>
        <stp>short_name</stp>
        <stp>[factors.xlsx]jp!R2C218</stp>
        <tr r="HJ2" s="13"/>
      </tp>
      <tp t="s">
        <v>CHUGOKU BANK LTD</v>
        <stp/>
        <stp>##V3_BDPV12</stp>
        <stp>8382 JT Equity</stp>
        <stp>short_name</stp>
        <stp>[factors.xlsx]jp!R2C368</stp>
        <tr r="ND2" s="13"/>
      </tp>
      <tp t="s">
        <v>IWATANI CORP</v>
        <stp/>
        <stp>##V3_BDPV12</stp>
        <stp>8088 JT Equity</stp>
        <stp>short_name</stp>
        <stp>[factors.xlsx]jp!R2C336</stp>
        <tr r="LX2" s="13"/>
      </tp>
      <tp t="s">
        <v>NIFCO INC</v>
        <stp/>
        <stp>##V3_BDPV12</stp>
        <stp>7988 JT Equity</stp>
        <stp>short_name</stp>
        <stp>[factors.xlsx]jp!R2C324</stp>
        <tr r="LL2" s="13"/>
      </tp>
      <tp t="s">
        <v>FCC CO LTD</v>
        <stp/>
        <stp>##V3_BDPV12</stp>
        <stp>7296 JT Equity</stp>
        <stp>short_name</stp>
        <stp>[factors.xlsx]jp!R2C298</stp>
        <tr r="KL2" s="13"/>
      </tp>
      <tp t="s">
        <v>HITACHI CAPITAL</v>
        <stp/>
        <stp>##V3_BDPV12</stp>
        <stp>8586 JT Equity</stp>
        <stp>short_name</stp>
        <stp>[factors.xlsx]jp!R2C383</stp>
        <tr r="NS2" s="13"/>
      </tp>
      <tp t="s">
        <v>CALBEE INC</v>
        <stp/>
        <stp>##V3_BDPV12</stp>
        <stp>2229 JT Equity</stp>
        <stp>short_name</stp>
        <stp>[factors.xlsx]jp!R2C25</stp>
        <tr r="Y2" s="13"/>
      </tp>
      <tp t="s">
        <v>YAKULT HONSHA CO</v>
        <stp/>
        <stp>##V3_BDPV12</stp>
        <stp>2267 JT Equity</stp>
        <stp>short_name</stp>
        <stp>[factors.xlsx]jp!R2C26</stp>
        <tr r="Z2" s="13"/>
      </tp>
      <tp t="s">
        <v>MEIJI HD</v>
        <stp/>
        <stp>##V3_BDPV12</stp>
        <stp>2269 JT Equity</stp>
        <stp>short_name</stp>
        <stp>[factors.xlsx]jp!R2C27</stp>
        <tr r="AA2" s="13"/>
      </tp>
      <tp t="s">
        <v>NOMURA REAL ESTA</v>
        <stp/>
        <stp>##V3_BDPV12</stp>
        <stp>3231 JT Equity</stp>
        <stp>short_name</stp>
        <stp>[factors.xlsx]jp!R2C65</stp>
        <tr r="BM2" s="13"/>
      </tp>
      <tp t="s">
        <v>NH FOODS LTD</v>
        <stp/>
        <stp>##V3_BDPV12</stp>
        <stp>2282 JT Equity</stp>
        <stp>short_name</stp>
        <stp>[factors.xlsx]jp!R2C28</stp>
        <tr r="AB2" s="13"/>
      </tp>
      <tp t="s">
        <v>TOKYU FUDOSAN HD</v>
        <stp/>
        <stp>##V3_BDPV12</stp>
        <stp>3289 JT Equity</stp>
        <stp>short_name</stp>
        <stp>[factors.xlsx]jp!R2C66</stp>
        <tr r="BN2" s="13"/>
      </tp>
      <tp t="s">
        <v>IIDA GROUP HDS</v>
        <stp/>
        <stp>##V3_BDPV12</stp>
        <stp>3291 JT Equity</stp>
        <stp>short_name</stp>
        <stp>[factors.xlsx]jp!R2C67</stp>
        <tr r="BO2" s="13"/>
      </tp>
      <tp t="s">
        <v>HITACHI CHEMICAL</v>
        <stp/>
        <stp>##V3_BDPV12</stp>
        <stp>4217 JP Equity</stp>
        <stp>short name</stp>
        <stp>[factors.xlsx]hitachi!R9C5</stp>
        <tr r="E9" s="22"/>
      </tp>
      <tp t="s">
        <v>VERBIO VEREINI</v>
        <stp/>
        <stp>##V3_BDPV12</stp>
        <stp>VBK GR Equity</stp>
        <stp>short name</stp>
        <stp>[factors.xlsx]sugar!R13C3</stp>
        <tr r="C13" s="36"/>
      </tp>
      <tp t="s">
        <v>AEON DELIGHT CO</v>
        <stp/>
        <stp>##V3_BDPV12</stp>
        <stp>9787 JT Equity</stp>
        <stp>short_name</stp>
        <stp>[factors.xlsx]jp!R2C457</stp>
        <tr r="QO2" s="13"/>
      </tp>
      <tp t="s">
        <v>BENESSE HD</v>
        <stp/>
        <stp>##V3_BDPV12</stp>
        <stp>9783 JT Equity</stp>
        <stp>short_name</stp>
        <stp>[factors.xlsx]jp!R2C456</stp>
        <tr r="QN2" s="13"/>
      </tp>
      <tp t="s">
        <v>FAST RETAILING</v>
        <stp/>
        <stp>##V3_BDPV12</stp>
        <stp>9983 JT Equity</stp>
        <stp>short_name</stp>
        <stp>[factors.xlsx]jp!R2C465</stp>
        <tr r="QW2" s="13"/>
      </tp>
      <tp t="s">
        <v>TOKYO DOME CORP</v>
        <stp/>
        <stp>##V3_BDPV12</stp>
        <stp>9681 JT Equity</stp>
        <stp>short_name</stp>
        <stp>[factors.xlsx]jp!R2C452</stp>
        <tr r="QJ2" s="13"/>
      </tp>
      <tp t="s">
        <v>HITACHI TRANSPOR</v>
        <stp/>
        <stp>##V3_BDPV12</stp>
        <stp>9086 JT Equity</stp>
        <stp>short_name</stp>
        <stp>[factors.xlsx]jp!R2C427</stp>
        <tr r="PK2" s="13"/>
      </tp>
      <tp>
        <v>-1.38903</v>
        <stp/>
        <stp>##V3_BDPV12</stp>
        <stp>WHR Equity</stp>
        <stp>chg pct 5d</stp>
        <stp>[factors.xlsx]display!R32C1</stp>
        <tr r="A32" s="10"/>
      </tp>
      <tp>
        <v>-9.9565217391304355</v>
        <stp/>
        <stp>##V3_BDPV12</stp>
        <stp>CKC1 Comdty</stp>
        <stp>chg pct 5d</stp>
        <stp>[factors.xlsx]shipping!R18C1</stp>
        <tr r="A18" s="2"/>
      </tp>
      <tp t="s">
        <v>TAKARA HOLDINGS</v>
        <stp/>
        <stp>##V3_BDPV12</stp>
        <stp>2531 JT Equity</stp>
        <stp>short_name</stp>
        <stp>[factors.xlsx]jp!R2C36</stp>
        <tr r="AJ2" s="13"/>
      </tp>
      <tp t="s">
        <v>SAPPORO HOLDINGS</v>
        <stp/>
        <stp>##V3_BDPV12</stp>
        <stp>2501 JT Equity</stp>
        <stp>short_name</stp>
        <stp>[factors.xlsx]jp!R2C33</stp>
        <tr r="AG2" s="13"/>
      </tp>
      <tp t="s">
        <v>ASAHI GROUP HOLD</v>
        <stp/>
        <stp>##V3_BDPV12</stp>
        <stp>2502 JT Equity</stp>
        <stp>short_name</stp>
        <stp>[factors.xlsx]jp!R2C34</stp>
        <tr r="AH2" s="13"/>
      </tp>
      <tp t="s">
        <v>KIRIN HOLDINGS C</v>
        <stp/>
        <stp>##V3_BDPV12</stp>
        <stp>2503 JT Equity</stp>
        <stp>short_name</stp>
        <stp>[factors.xlsx]jp!R2C35</stp>
        <tr r="AI2" s="13"/>
      </tp>
      <tp t="s">
        <v>ITO EN LTD</v>
        <stp/>
        <stp>##V3_BDPV12</stp>
        <stp>2593 JT Equity</stp>
        <stp>short_name</stp>
        <stp>[factors.xlsx]jp!R2C37</stp>
        <tr r="AK2" s="13"/>
      </tp>
      <tp t="s">
        <v>AP Dollar Index</v>
        <stp/>
        <stp>##V3_BDPV12</stp>
        <stp>ADXY Index</stp>
        <stp>short name</stp>
        <stp>[factors.xlsx]display!R10C3</stp>
        <tr r="C10" s="10"/>
      </tp>
      <tp t="s">
        <v>CNY onshore/offshore</v>
        <stp/>
        <stp>##V3_BDPV12</stp>
        <stp>.CNY/CNH Index</stp>
        <stp>short name</stp>
        <stp>[factors.xlsx]solar!R14C3</stp>
        <tr r="C14" s="12"/>
      </tp>
      <tp>
        <v>-0.13234515616728429</v>
        <stp/>
        <stp>##V3_BDPV12</stp>
        <stp>LMAHDS03 Index</stp>
        <stp>chg pct 5d</stp>
        <stp>[factors.xlsx]factor!R24C16</stp>
        <tr r="P24" s="1"/>
      </tp>
      <tp t="s">
        <v>TAKARA LEBEN CO</v>
        <stp/>
        <stp>##V3_BDPV12</stp>
        <stp>8897 JT Equity</stp>
        <stp>short_name</stp>
        <stp>[factors.xlsx]jp!R2C407</stp>
        <tr r="OQ2" s="13"/>
      </tp>
      <tp>
        <v>-0.1895</v>
        <stp/>
        <stp>##V3_BDPV12</stp>
        <stp>USDEUR Curncy</stp>
        <stp>chg pct 5d</stp>
        <stp>[factors.xlsx]shipping!R6C1</stp>
        <tr r="A6" s="2"/>
      </tp>
      <tp>
        <v>-2.1276600000000001</v>
        <stp/>
        <stp>##V3_BDPV12</stp>
        <stp>BIDY Index</stp>
        <stp>chg pct 5d</stp>
        <stp>[factors.xlsx]factor!R30C2</stp>
        <tr r="B30" s="1"/>
      </tp>
      <tp t="s">
        <v>DENA CO LTD</v>
        <stp/>
        <stp>##V3_BDPV12</stp>
        <stp>2432 JT Equity</stp>
        <stp>short_name</stp>
        <stp>[factors.xlsx]jp!R2C31</stp>
        <tr r="AE2" s="13"/>
      </tp>
      <tp t="s">
        <v>HAKUHODO DY HOLD</v>
        <stp/>
        <stp>##V3_BDPV12</stp>
        <stp>2433 JT Equity</stp>
        <stp>short_name</stp>
        <stp>[factors.xlsx]jp!R2C32</stp>
        <tr r="AF2" s="13"/>
      </tp>
      <tp t="s">
        <v>M3 INC</v>
        <stp/>
        <stp>##V3_BDPV12</stp>
        <stp>2413 JT Equity</stp>
        <stp>short_name</stp>
        <stp>[factors.xlsx]jp!R2C30</stp>
        <tr r="AD2" s="13"/>
      </tp>
      <tp t="s">
        <v>SUMCO CORP</v>
        <stp/>
        <stp>##V3_BDPV12</stp>
        <stp>3436 JT Equity</stp>
        <stp>short_name</stp>
        <stp>[factors.xlsx]jp!R2C76</stp>
        <tr r="BX2" s="13"/>
      </tp>
      <tp t="s">
        <v>TEIJIN LTD</v>
        <stp/>
        <stp>##V3_BDPV12</stp>
        <stp>3401 JT Equity</stp>
        <stp>short_name</stp>
        <stp>[factors.xlsx]jp!R2C72</stp>
        <tr r="BT2" s="13"/>
      </tp>
      <tp t="s">
        <v>ASAHI KASEI CORP</v>
        <stp/>
        <stp>##V3_BDPV12</stp>
        <stp>3407 JT Equity</stp>
        <stp>short_name</stp>
        <stp>[factors.xlsx]jp!R2C75</stp>
        <tr r="BW2" s="13"/>
      </tp>
      <tp t="s">
        <v>TORAY INDUSTRIES</v>
        <stp/>
        <stp>##V3_BDPV12</stp>
        <stp>3402 JT Equity</stp>
        <stp>short_name</stp>
        <stp>[factors.xlsx]jp!R2C73</stp>
        <tr r="BU2" s="13"/>
      </tp>
      <tp t="s">
        <v>KURARAY CO LTD</v>
        <stp/>
        <stp>##V3_BDPV12</stp>
        <stp>3405 JT Equity</stp>
        <stp>short_name</stp>
        <stp>[factors.xlsx]jp!R2C74</stp>
        <tr r="BV2" s="13"/>
      </tp>
      <tp>
        <v>1.4779640000000001</v>
        <stp/>
        <stp>##V3_BDPV12</stp>
        <stp>MXWO0LE Index</stp>
        <stp>chg pct 5d</stp>
        <stp>[factors.xlsx]display!R22C1</stp>
        <tr r="A22" s="10"/>
      </tp>
      <tp t="s">
        <v>GUNGHO ONLINE EN</v>
        <stp/>
        <stp>##V3_BDPV12</stp>
        <stp>3765 JT Equity</stp>
        <stp>short_name</stp>
        <stp>[factors.xlsx]jp!R2C79</stp>
        <tr r="CA2" s="13"/>
      </tp>
      <tp t="s">
        <v>SOJITZ CORP</v>
        <stp/>
        <stp>##V3_BDPV12</stp>
        <stp>2768 JT Equity</stp>
        <stp>short_name</stp>
        <stp>[factors.xlsx]jp!R2C43</stp>
        <tr r="AQ2" s="13"/>
      </tp>
      <tp t="s">
        <v>MCDONALD'S HOLDI</v>
        <stp/>
        <stp>##V3_BDPV12</stp>
        <stp>2702 JT Equity</stp>
        <stp>short_name</stp>
        <stp>[factors.xlsx]jp!R2C41</stp>
        <tr r="AO2" s="13"/>
      </tp>
      <tp t="s">
        <v>T-GAIA CORP</v>
        <stp/>
        <stp>##V3_BDPV12</stp>
        <stp>3738 JT Equity</stp>
        <stp>short_name</stp>
        <stp>[factors.xlsx]jp!R2C78</stp>
        <tr r="BZ2" s="13"/>
      </tp>
      <tp t="s">
        <v>PAL GROUP HOLDIN</v>
        <stp/>
        <stp>##V3_BDPV12</stp>
        <stp>2726 JT Equity</stp>
        <stp>short_name</stp>
        <stp>[factors.xlsx]jp!R2C42</stp>
        <tr r="AP2" s="13"/>
      </tp>
      <tp t="s">
        <v>ALFRESA HOLDINGS</v>
        <stp/>
        <stp>##V3_BDPV12</stp>
        <stp>2784 JT Equity</stp>
        <stp>short_name</stp>
        <stp>[factors.xlsx]jp!R2C45</stp>
        <tr r="AS2" s="13"/>
      </tp>
      <tp t="s">
        <v>SERIA CO LTD</v>
        <stp/>
        <stp>##V3_BDPV12</stp>
        <stp>2782 JT Equity</stp>
        <stp>short_name</stp>
        <stp>[factors.xlsx]jp!R2C44</stp>
        <tr r="AR2" s="13"/>
      </tp>
      <tp t="s">
        <v>INTERNET INITIAT</v>
        <stp/>
        <stp>##V3_BDPV12</stp>
        <stp>3774 JT Equity</stp>
        <stp>short_name</stp>
        <stp>[factors.xlsx]jp!R2C80</stp>
        <tr r="CB2" s="13"/>
      </tp>
      <tp>
        <v>-0.4027</v>
        <stp/>
        <stp>##V3_BDPV12</stp>
        <stp>USDCNY Curncy</stp>
        <stp>chg pct 5d</stp>
        <stp>[factors.xlsx]oil!R8C1</stp>
        <tr r="A8" s="30"/>
      </tp>
      <tp t="s">
        <v>india 10yr - 2yr</v>
        <stp/>
        <stp>##V3_BDPV12</stp>
        <stp>.INSLOP Index</stp>
        <stp>short name</stp>
        <stp>[factors.xlsx]bank_em!R18C3</stp>
        <tr r="C18" s="39"/>
      </tp>
      <tp>
        <v>-1.1191089999999999</v>
        <stp/>
        <stp>##V3_BDPV12</stp>
        <stp>TSLA Equity</stp>
        <stp>chg pct 5d</stp>
        <stp>[factors.xlsx]display!R29C1</stp>
        <tr r="A29" s="10"/>
      </tp>
      <tp t="s">
        <v>global computer</v>
        <stp/>
        <stp>##V3_BDPV12</stp>
        <stp>.GLCOMPUT Index</stp>
        <stp>short_name</stp>
        <stp>[factors.xlsx]toshiba!R7C3</stp>
        <tr r="C7" s="16"/>
      </tp>
      <tp t="s">
        <v>GREE INC</v>
        <stp/>
        <stp>##V3_BDPV12</stp>
        <stp>3632 JT Equity</stp>
        <stp>short_name</stp>
        <stp>[factors.xlsx]jp!R2C77</stp>
        <tr r="BY2" s="13"/>
      </tp>
      <tp t="s">
        <v>ABC-MART INC</v>
        <stp/>
        <stp>##V3_BDPV12</stp>
        <stp>2670 JT Equity</stp>
        <stp>short_name</stp>
        <stp>[factors.xlsx]jp!R2C39</stp>
        <tr r="AM2" s="13"/>
      </tp>
      <tp t="s">
        <v>LAWSON INC</v>
        <stp/>
        <stp>##V3_BDPV12</stp>
        <stp>2651 JT Equity</stp>
        <stp>short_name</stp>
        <stp>[factors.xlsx]jp!R2C38</stp>
        <tr r="AL2" s="13"/>
      </tp>
      <tp t="s">
        <v>USD-JPY X-RATE</v>
        <stp/>
        <stp>##V3_BDPV12</stp>
        <stp>USDJPY Curncy</stp>
        <stp>short_name</stp>
        <stp>[factors.xlsx]oil!R5C3</stp>
        <tr r="C5" s="30"/>
      </tp>
      <tp t="s">
        <v>GEO HD CORP</v>
        <stp/>
        <stp>##V3_BDPV12</stp>
        <stp>2681 JT Equity</stp>
        <stp>short_name</stp>
        <stp>[factors.xlsx]jp!R2C40</stp>
        <tr r="AN2" s="13"/>
      </tp>
      <tp>
        <v>1.243269</v>
        <stp/>
        <stp>##V3_BDPV12</stp>
        <stp>TPX Index</stp>
        <stp>chg pct 5d</stp>
        <stp>[factors.xlsx]factor!R5C2</stp>
        <tr r="B5" s="1"/>
      </tp>
      <tp>
        <v>1.243269</v>
        <stp/>
        <stp>##V3_BDPV12</stp>
        <stp>TPX Index</stp>
        <stp>chg pct 5d</stp>
        <stp>[factors.xlsx]factor!R5C6</stp>
        <tr r="F5" s="1"/>
      </tp>
      <tp>
        <v>1.243269</v>
        <stp/>
        <stp>##V3_BDPV12</stp>
        <stp>TPX Index</stp>
        <stp>chg pct 5d</stp>
        <stp>[factors.xlsx]factor!R5C4</stp>
        <tr r="D5" s="1"/>
      </tp>
      <tp t="s">
        <v>BBG WORLD COMPUTERS INDX</v>
        <stp/>
        <stp>##V3_BDPV12</stp>
        <stp>BWCOMP Index</stp>
        <stp>short name</stp>
        <stp>[factors.xlsx]display!R25C3</stp>
        <tr r="C25" s="10"/>
      </tp>
      <tp t="s">
        <v>YASKAWA ELECTRIC</v>
        <stp/>
        <stp>##V3_BDPV12</stp>
        <stp>6506 JP Equity</stp>
        <stp>short_name</stp>
        <stp>[factors.xlsx]Equity Universe!R6C18</stp>
        <tr r="R6" s="5"/>
      </tp>
      <tp>
        <v>2.7526549999999999</v>
        <stp/>
        <stp>##V3_BDPV12</stp>
        <stp>TWSE Index</stp>
        <stp>chg pct 5d</stp>
        <stp>[factors.xlsx]factor!R7C4</stp>
        <tr r="D7" s="1"/>
      </tp>
      <tp>
        <v>2.7526549999999999</v>
        <stp/>
        <stp>##V3_BDPV12</stp>
        <stp>TWSE Index</stp>
        <stp>chg pct 5d</stp>
        <stp>[factors.xlsx]factor!R7C6</stp>
        <tr r="F7" s="1"/>
      </tp>
      <tp>
        <v>2.7526549999999999</v>
        <stp/>
        <stp>##V3_BDPV12</stp>
        <stp>TWSE Index</stp>
        <stp>chg pct 5d</stp>
        <stp>[factors.xlsx]factor!R7C2</stp>
        <tr r="B7" s="1"/>
      </tp>
      <tp>
        <v>2.218207</v>
        <stp/>
        <stp>##V3_BDPV12</stp>
        <stp>TPELMH Index</stp>
        <stp>chg pct 5d</stp>
        <stp>[factors.xlsx]display!R31C1</stp>
        <tr r="A31" s="10"/>
      </tp>
      <tp t="s">
        <v>IHI CORP</v>
        <stp/>
        <stp>##V3_BDPV12</stp>
        <stp>7013 JP Equity</stp>
        <stp>short_name</stp>
        <stp>[factors.xlsx]Equity Universe!R9C18</stp>
        <tr r="R9" s="5"/>
      </tp>
      <tp>
        <v>-0.13634599999999999</v>
        <stp/>
        <stp>##V3_BDPV12</stp>
        <stp>.NK4NK225 Index</stp>
        <stp>chg pct 5d</stp>
        <stp>[factors.xlsx]factor!R9C14</stp>
        <tr r="N9" s="1"/>
      </tp>
      <tp>
        <v>1.243269</v>
        <stp/>
        <stp>##V3_BDPV12</stp>
        <stp>TPX Index</stp>
        <stp>chg pct 5d</stp>
        <stp>[factors.xlsx]factor!R6C8</stp>
        <tr r="H6" s="1"/>
      </tp>
      <tp t="s">
        <v>Taiwan 10yr - 2yr</v>
        <stp/>
        <stp>##V3_BDPV12</stp>
        <stp>.TWSLOP Index</stp>
        <stp>short name</stp>
        <stp>[factors.xlsx]bank_em!R19C3</stp>
        <tr r="C19" s="39"/>
      </tp>
      <tp>
        <v>0.65897859999999997</v>
        <stp/>
        <stp>##V3_BDPV12</stp>
        <stp>SMH Equity</stp>
        <stp>chg pct 5d</stp>
        <stp>[factors.xlsx]display!R27C1</stp>
        <tr r="A27" s="10"/>
      </tp>
      <tp t="s">
        <v>BI GL Solar LC Val</v>
        <stp/>
        <stp>##V3_BDPV12</stp>
        <stp>BISOLAR Index</stp>
        <stp>short name</stp>
        <stp>[factors.xlsx]solar!R20C3</stp>
        <tr r="C20" s="12"/>
      </tp>
      <tp t="s">
        <v>USD-KRW X-RATE</v>
        <stp/>
        <stp>##V3_BDPV12</stp>
        <stp>USDKRW Curncy</stp>
        <stp>short_name</stp>
        <stp>[factors.xlsx]shipping!R9C3</stp>
        <tr r="C9" s="2"/>
      </tp>
      <tp>
        <v>7.9957356076759065E-2</v>
        <stp/>
        <stp>##V3_BDPV12</stp>
        <stp>LA1 Comdty</stp>
        <stp>chg pct 5d</stp>
        <stp>[factors.xlsx]shipping!R17C1</stp>
        <tr r="A17" s="2"/>
      </tp>
      <tp t="s">
        <v>TOPIX ELEC POWR &amp; GAS IX</v>
        <stp/>
        <stp>##V3_BDPV12</stp>
        <stp>TPELEC Index</stp>
        <stp>short_name</stp>
        <stp>[factors.xlsx]utility!R25C3</stp>
        <tr r="C25" s="3"/>
      </tp>
      <tp t="s">
        <v>YOKOGAWA ELEC</v>
        <stp/>
        <stp>##V3_BDPV12</stp>
        <stp>6841 JP Equity</stp>
        <stp>short_name</stp>
        <stp>[factors.xlsx]Equity Universe!R5C18</stp>
        <tr r="R5" s="5"/>
      </tp>
      <tp t="s">
        <v>AP Dollar Index</v>
        <stp/>
        <stp>##V3_BDPV12</stp>
        <stp>ADXY Index</stp>
        <stp>short_name</stp>
        <stp>[factors.xlsx]utility!R12C3</stp>
        <tr r="C12" s="3"/>
      </tp>
      <tp t="s">
        <v>BI GL Solar Wafers Cmp</v>
        <stp/>
        <stp>##V3_BDPV12</stp>
        <stp>BRSOLWV Index</stp>
        <stp>short name</stp>
        <stp>[factors.xlsx]solar!R21C3</stp>
        <tr r="C21" s="12"/>
      </tp>
      <tp>
        <v>0.62410071345095297</v>
        <stp/>
        <stp>##V3_BDPV12</stp>
        <stp>DXY Index</stp>
        <stp>chg pct 5d</stp>
        <stp>[factors.xlsx]factor!R17C6</stp>
        <tr r="F17" s="1"/>
      </tp>
      <tp t="s">
        <v>GLOBAL X URANIUM</v>
        <stp/>
        <stp>##V3_BDPV12</stp>
        <stp>URA Equity</stp>
        <stp>short_name</stp>
        <stp>[factors.xlsx]utility!R21C3</stp>
        <tr r="C21" s="3"/>
      </tp>
      <tp>
        <v>-1.3978861234231288</v>
        <stp/>
        <stp>##V3_BDPV12</stp>
        <stp>NG1 Comdty</stp>
        <stp>chg pct 5d</stp>
        <stp>[factors.xlsx]oil!R16C1</stp>
        <tr r="A16" s="30"/>
      </tp>
      <tp t="s">
        <v>CNY onshore/offshore</v>
        <stp/>
        <stp>##V3_BDPV12</stp>
        <stp>.CNY/CNH Index</stp>
        <stp>short name</stp>
        <stp>[factors.xlsx]coal!R14C3</stp>
        <tr r="C14" s="6"/>
      </tp>
      <tp t="s">
        <v>Premium Hard Coking Coal $/t</v>
        <stp/>
        <stp>##V3_BDPV12</stp>
        <stp>TSIPPCAE Index</stp>
        <stp>short name</stp>
        <stp>[factors.xlsx]coal!R20C3</stp>
        <tr r="C20" s="6"/>
      </tp>
      <tp t="s">
        <v>FANUC CORP</v>
        <stp/>
        <stp>##V3_BDPV12</stp>
        <stp>6954 JP Equity</stp>
        <stp>short_name</stp>
        <stp>[factors.xlsx]Equity Universe!R4C18</stp>
        <tr r="R4" s="5"/>
      </tp>
      <tp t="s">
        <v>BI GL Solar Cells Cmp</v>
        <stp/>
        <stp>##V3_BDPV12</stp>
        <stp>BRSOLCV Index</stp>
        <stp>short name</stp>
        <stp>[factors.xlsx]solar!R22C3</stp>
        <tr r="C22" s="12"/>
      </tp>
      <tp t="s">
        <v>USD-JPY X-RATE</v>
        <stp/>
        <stp>##V3_BDPV12</stp>
        <stp>USDJPY Curncy</stp>
        <stp>short_name</stp>
        <stp>[factors.xlsx]shipping!R5C3</stp>
        <tr r="C5" s="2"/>
      </tp>
      <tp t="s">
        <v>ENERGY ABSOLUTE</v>
        <stp/>
        <stp>##V3_BDPV12</stp>
        <stp>EA TB Equity</stp>
        <stp>short name</stp>
        <stp>[factors.xlsx]sugar!R14C3</stp>
        <tr r="C14" s="36"/>
      </tp>
      <tp>
        <v>-4.9183992845964735</v>
        <stp/>
        <stp>##V3_BDPV12</stp>
        <stp>CL1 Comdty</stp>
        <stp>chg pct 5d</stp>
        <stp>[factors.xlsx]shipping!R15C1</stp>
        <tr r="A15" s="2"/>
      </tp>
      <tp>
        <v>-2.0060790000000002</v>
        <stp/>
        <stp>##V3_BDPV12</stp>
        <stp>LPL Equity</stp>
        <stp>chg pct 5d</stp>
        <stp>[factors.xlsx]aapl!R3C15</stp>
        <tr r="O3" s="37"/>
      </tp>
      <tp t="s">
        <v>KEYENCE CORP</v>
        <stp/>
        <stp>##V3_BDPV12</stp>
        <stp>6861 JP Equity</stp>
        <stp>short_name</stp>
        <stp>[factors.xlsx]Equity Universe!R2C18</stp>
        <tr r="R2" s="5"/>
      </tp>
      <tp>
        <v>0.17792179999999999</v>
        <stp/>
        <stp>##V3_BDPV12</stp>
        <stp>MXEU0SE Index</stp>
        <stp>chg pct 5d</stp>
        <stp>[factors.xlsx]display!R26C1</stp>
        <tr r="A26" s="10"/>
      </tp>
      <tp t="s">
        <v>BI GL Solr CS Module Cmp</v>
        <stp/>
        <stp>##V3_BDPV12</stp>
        <stp>BRSOLMV Index</stp>
        <stp>short name</stp>
        <stp>[factors.xlsx]solar!R23C3</stp>
        <tr r="C23" s="12"/>
      </tp>
      <tp>
        <v>-0.70073070000000004</v>
        <stp/>
        <stp>##V3_BDPV12</stp>
        <stp>HSI Index</stp>
        <stp>chg pct 5d</stp>
        <stp>[factors.xlsx]factor!R2C2</stp>
        <tr r="B2" s="1"/>
      </tp>
      <tp>
        <v>-0.70073070000000004</v>
        <stp/>
        <stp>##V3_BDPV12</stp>
        <stp>HSI Index</stp>
        <stp>chg pct 5d</stp>
        <stp>[factors.xlsx]factor!R2C4</stp>
        <tr r="D2" s="1"/>
      </tp>
      <tp>
        <v>-0.70073070000000004</v>
        <stp/>
        <stp>##V3_BDPV12</stp>
        <stp>HSI Index</stp>
        <stp>chg pct 5d</stp>
        <stp>[factors.xlsx]factor!R2C6</stp>
        <tr r="F2" s="1"/>
      </tp>
      <tp>
        <v>-0.70073070000000004</v>
        <stp/>
        <stp>##V3_BDPV12</stp>
        <stp>HSI Index</stp>
        <stp>chg pct 5d</stp>
        <stp>[factors.xlsx]factor!R2C8</stp>
        <tr r="H2" s="1"/>
      </tp>
      <tp>
        <v>-2.8828520000000002</v>
        <stp/>
        <stp>##V3_BDPV12</stp>
        <stp>AS51 Index</stp>
        <stp>chg pct 5d</stp>
        <stp>[factors.xlsx]factor!R10C8</stp>
        <tr r="H10" s="1"/>
      </tp>
      <tp>
        <v>0.24844720496894762</v>
        <stp/>
        <stp>##V3_BDPV12</stp>
        <stp>XW1 Comdty</stp>
        <stp>chg pct 5d</stp>
        <stp>[factors.xlsx]oil!R14C1</stp>
        <tr r="A14" s="30"/>
      </tp>
      <tp t="s">
        <v>NSK LTD</v>
        <stp/>
        <stp>##V3_BDPV12</stp>
        <stp>6471 JP Equity</stp>
        <stp>short_name</stp>
        <stp>[factors.xlsx]Equity Universe!R8C18</stp>
        <tr r="R8" s="5"/>
      </tp>
      <tp t="s">
        <v>SMC CORP</v>
        <stp/>
        <stp>##V3_BDPV12</stp>
        <stp>6273 JP Equity</stp>
        <stp>short_name</stp>
        <stp>[factors.xlsx]Equity Universe!R3C18</stp>
        <tr r="R3" s="5"/>
      </tp>
      <tp t="s">
        <v>HRC China-iron ore</v>
        <stp/>
        <stp>##V3_BDPV12</stp>
        <stp>.HOT_ORE Index</stp>
        <stp>short_name</stp>
        <stp>[factors.xlsx]steel!R20C3</stp>
        <tr r="C20" s="4"/>
      </tp>
      <tp t="s">
        <v>BI CH Coal Op Val</v>
        <stp/>
        <stp>##V3_BDPV12</stp>
        <stp>BICOALAP Index</stp>
        <stp>short name</stp>
        <stp>[factors.xlsx]coal!R27C3</stp>
        <tr r="C27" s="6"/>
      </tp>
      <tp>
        <v>-0.63683880000000004</v>
        <stp/>
        <stp>##V3_BDPV12</stp>
        <stp>KOSPI Index</stp>
        <stp>chg pct 5d</stp>
        <stp>[factors.xlsx]factor!R7C8</stp>
        <tr r="H7" s="1"/>
      </tp>
      <tp t="s">
        <v>THK CO LTD</v>
        <stp/>
        <stp>##V3_BDPV12</stp>
        <stp>6481 JP Equity</stp>
        <stp>short_name</stp>
        <stp>[factors.xlsx]Equity Universe!R7C18</stp>
        <tr r="R7" s="5"/>
      </tp>
      <tp t="s">
        <v>APPLE INC</v>
        <stp/>
        <stp>##V3_BDPV12</stp>
        <stp>AAPL Equity</stp>
        <stp>short name</stp>
        <stp>[factors.xlsx]display!R21C3</stp>
        <tr r="C21" s="10"/>
      </tp>
      <tp t="s">
        <v>WitsView Market Confidence Ind</v>
        <stp/>
        <stp>##V3_BDPV12</stp>
        <stp>WVPRMCI Index</stp>
        <stp>short name</stp>
        <stp>[factors.xlsx]display!R14C3</stp>
        <tr r="C14" s="10"/>
      </tp>
      <tp t="s">
        <v>USD-TWD X-RATE</v>
        <stp/>
        <stp>##V3_BDPV12</stp>
        <stp>USDTWD Curncy</stp>
        <stp>short_name</stp>
        <stp>[factors.xlsx]utility!R10C3</stp>
        <tr r="C10" s="3"/>
      </tp>
      <tp>
        <v>-0.63683880000000004</v>
        <stp/>
        <stp>##V3_BDPV12</stp>
        <stp>KOSPI Index</stp>
        <stp>chg pct 5d</stp>
        <stp>[factors.xlsx]factor!R6C4</stp>
        <tr r="D6" s="1"/>
      </tp>
      <tp>
        <v>-0.63683880000000004</v>
        <stp/>
        <stp>##V3_BDPV12</stp>
        <stp>KOSPI Index</stp>
        <stp>chg pct 5d</stp>
        <stp>[factors.xlsx]factor!R6C6</stp>
        <tr r="F6" s="1"/>
      </tp>
      <tp>
        <v>-0.63683880000000004</v>
        <stp/>
        <stp>##V3_BDPV12</stp>
        <stp>KOSPI Index</stp>
        <stp>chg pct 5d</stp>
        <stp>[factors.xlsx]factor!R6C2</stp>
        <tr r="B6" s="1"/>
      </tp>
      <tp>
        <v>0.62410071345095297</v>
        <stp/>
        <stp>##V3_BDPV12</stp>
        <stp>DXY Index</stp>
        <stp>chg pct 5d</stp>
        <stp>[factors.xlsx]factor!R18C8</stp>
        <tr r="H18" s="1"/>
      </tp>
      <tp t="s">
        <v>US 10YR - US 2YR</v>
        <stp/>
        <stp>##V3_BDPV12</stp>
        <stp>.USSLOP Index</stp>
        <stp>short name</stp>
        <stp>[factors.xlsx]bank_em!R11C3</stp>
        <tr r="C11" s="39"/>
      </tp>
      <tp>
        <v>2.2714979999999998</v>
        <stp/>
        <stp>##V3_BDPV12</stp>
        <stp>TAN Equity</stp>
        <stp>chg pct 5d</stp>
        <stp>[factors.xlsx]display!R28C1</stp>
        <tr r="A28" s="10"/>
      </tp>
      <tp>
        <v>0.31830000000000003</v>
        <stp/>
        <stp>##V3_BDPV12</stp>
        <stp>USDAUD Curncy</stp>
        <stp>chg pct 5d</stp>
        <stp>[factors.xlsx]shipping!R7C1</stp>
        <tr r="A7" s="2"/>
      </tp>
      <tp t="s">
        <v>BI US Coal Operation Cmp</v>
        <stp/>
        <stp>##V3_BDPV12</stp>
        <stp>BICOALNP Index</stp>
        <stp>short name</stp>
        <stp>[factors.xlsx]coal!R25C3</stp>
        <tr r="C25" s="6"/>
      </tp>
      <tp>
        <v>0.31830000000000003</v>
        <stp/>
        <stp>##V3_BDPV12</stp>
        <stp>USDAUD Curncy</stp>
        <stp>chg pct 5d</stp>
        <stp>[factors.xlsx]oil!R7C1</stp>
        <tr r="A7" s="30"/>
      </tp>
      <tp t="s">
        <v>USD-CNY X-RATE</v>
        <stp/>
        <stp>##V3_BDPV12</stp>
        <stp>USDCNY Curncy</stp>
        <stp>short_name</stp>
        <stp>[factors.xlsx]shipping!R8C3</stp>
        <tr r="C8" s="2"/>
      </tp>
      <tp t="s">
        <v>MSCI EUR SEMI/SEMI EQUIP</v>
        <stp/>
        <stp>##V3_BDPV12</stp>
        <stp>MXEU0SE Index</stp>
        <stp>short_name</stp>
        <stp>[factors.xlsx]toshiba!R10C3</stp>
        <tr r="C10" s="16"/>
      </tp>
      <tp>
        <v>0.62410071345095297</v>
        <stp/>
        <stp>##V3_BDPV12</stp>
        <stp>DXY Curncy</stp>
        <stp>chg pct 5d</stp>
        <stp>[factors.xlsx]shipping!R12C1</stp>
        <tr r="A12" s="2"/>
      </tp>
      <tp>
        <v>-0.1895</v>
        <stp/>
        <stp>##V3_BDPV12</stp>
        <stp>USDEUR Curncy</stp>
        <stp>chg pct 5d</stp>
        <stp>[factors.xlsx]oil!R6C1</stp>
        <tr r="A6" s="30"/>
      </tp>
      <tp t="s">
        <v>TESLA INC</v>
        <stp/>
        <stp>##V3_BDPV12</stp>
        <stp>TSLA Equity</stp>
        <stp>short name</stp>
        <stp>[factors.xlsx]display!R29C3</stp>
        <tr r="C29" s="10"/>
      </tp>
      <tp t="s">
        <v>CSI HK Mainland Real IDX</v>
        <stp/>
        <stp>##V3_BDPV12</stp>
        <stp>CSIH1143 Index</stp>
        <stp>short_name</stp>
        <stp>[factors.xlsx]steel!R27C3</stp>
        <tr r="C27" s="4"/>
      </tp>
      <tp t="s">
        <v>USD-CNY X-RATE</v>
        <stp/>
        <stp>##V3_BDPV12</stp>
        <stp>USDCNY Curncy</stp>
        <stp>short_name</stp>
        <stp>[factors.xlsx]oil!R8C3</stp>
        <tr r="C8" s="30"/>
      </tp>
      <tp t="s">
        <v>BI GL Solar Polysil Cmp</v>
        <stp/>
        <stp>##V3_BDPV12</stp>
        <stp>BRSOLPV Index</stp>
        <stp>short name</stp>
        <stp>[factors.xlsx]solar!R19C3</stp>
        <tr r="C19" s="12"/>
      </tp>
      <tp>
        <v>-0.39500000000000002</v>
        <stp/>
        <stp>##V3_BDPV12</stp>
        <stp>USDJPY Curncy</stp>
        <stp>chg pct 5d</stp>
        <stp>[factors.xlsx]oil!R5C1</stp>
        <tr r="A5" s="30"/>
      </tp>
      <tp>
        <v>2.7526549999999999</v>
        <stp/>
        <stp>##V3_BDPV12</stp>
        <stp>TWSE Index</stp>
        <stp>chg pct 5d</stp>
        <stp>[factors.xlsx]factor!R8C8</stp>
        <tr r="H8" s="1"/>
      </tp>
      <tp t="s">
        <v>USD-EUR X-RATE</v>
        <stp/>
        <stp>##V3_BDPV12</stp>
        <stp>USDEUR Curncy</stp>
        <stp>short_name</stp>
        <stp>[factors.xlsx]shipping!R6C3</stp>
        <tr r="C6" s="2"/>
      </tp>
      <tp t="s">
        <v>MSCI World/Leisure Eq&amp;Pr</v>
        <stp/>
        <stp>##V3_BDPV12</stp>
        <stp>MXWO0LE Index</stp>
        <stp>short name</stp>
        <stp>[factors.xlsx]display!R22C3</stp>
        <tr r="C22" s="10"/>
      </tp>
      <tp t="s">
        <v>DOLLAR INDEX SPOT</v>
        <stp/>
        <stp>##V3_BDPV12</stp>
        <stp>DXY Index</stp>
        <stp>short name</stp>
        <stp>[factors.xlsx]bank_em!R9C3</stp>
        <tr r="C9" s="39"/>
      </tp>
      <tp t="s">
        <v>62% Import Fine Ore in USD</v>
        <stp/>
        <stp>##V3_BDPV12</stp>
        <stp>ISIX62IU Index</stp>
        <stp>short_name</stp>
        <stp>[factors.xlsx]steel!R18C3</stp>
        <tr r="C18" s="4"/>
      </tp>
      <tp t="s">
        <v>WHIRLPOOL CORP</v>
        <stp/>
        <stp>##V3_BDPV12</stp>
        <stp>WHR Equity</stp>
        <stp>short name</stp>
        <stp>[factors.xlsx]display!R32C3</stp>
        <tr r="C32" s="10"/>
      </tp>
      <tp>
        <v>-2.56555</v>
        <stp/>
        <stp>##V3_BDPV12</stp>
        <stp>.PPGEEQPM Index</stp>
        <stp>chg pct 5d</stp>
        <stp>[factors.xlsx]factor!R26C4</stp>
        <tr r="D26" s="1"/>
      </tp>
      <tp t="s">
        <v>Shanghai Shipping Exchange  Ch</v>
        <stp/>
        <stp>##V3_BDPV12</stp>
        <stp>SHSPCBCF Index</stp>
        <stp>short name</stp>
        <stp>[factors.xlsx]coal!R19C3</stp>
        <tr r="C19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3" sqref="D33"/>
    </sheetView>
  </sheetViews>
  <sheetFormatPr defaultRowHeight="13.5"/>
  <cols>
    <col min="1" max="1" width="9.140625" style="25"/>
    <col min="2" max="2" width="13.42578125" style="25" bestFit="1" customWidth="1"/>
    <col min="3" max="4" width="13.5703125" style="25" bestFit="1" customWidth="1"/>
    <col min="5" max="7" width="9.140625" style="25"/>
    <col min="8" max="8" width="13.42578125" style="25" bestFit="1" customWidth="1"/>
    <col min="9" max="14" width="9.140625" style="25"/>
    <col min="15" max="15" width="9.140625" style="22"/>
    <col min="16" max="16" width="12.85546875" style="22" bestFit="1" customWidth="1"/>
    <col min="17" max="17" width="16" style="25" bestFit="1" customWidth="1"/>
    <col min="18" max="18" width="19.85546875" style="25" bestFit="1" customWidth="1"/>
    <col min="19" max="19" width="26" style="25" bestFit="1" customWidth="1"/>
    <col min="20" max="20" width="25.140625" style="25" bestFit="1" customWidth="1"/>
    <col min="21" max="16384" width="9.140625" style="25"/>
  </cols>
  <sheetData>
    <row r="1" spans="2:20" s="21" customFormat="1" ht="15">
      <c r="B1" s="21" t="s">
        <v>0</v>
      </c>
      <c r="C1" s="21" t="s">
        <v>1</v>
      </c>
      <c r="D1" s="21" t="s">
        <v>2</v>
      </c>
      <c r="E1" s="21" t="s">
        <v>4</v>
      </c>
      <c r="F1" s="21" t="s">
        <v>142</v>
      </c>
      <c r="G1" s="21" t="s">
        <v>143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</v>
      </c>
      <c r="M1" s="21" t="s">
        <v>3</v>
      </c>
      <c r="N1" s="21" t="s">
        <v>9</v>
      </c>
      <c r="O1" s="22" t="s">
        <v>144</v>
      </c>
      <c r="P1" s="22" t="s">
        <v>145</v>
      </c>
    </row>
    <row r="2" spans="2:20">
      <c r="B2" s="23" t="s">
        <v>138</v>
      </c>
      <c r="C2" s="22" t="s">
        <v>123</v>
      </c>
      <c r="D2" s="1" t="s">
        <v>75</v>
      </c>
      <c r="E2" s="1" t="s">
        <v>146</v>
      </c>
      <c r="F2" s="1" t="s">
        <v>105</v>
      </c>
      <c r="G2" s="24" t="s">
        <v>147</v>
      </c>
      <c r="H2" s="1" t="s">
        <v>148</v>
      </c>
      <c r="I2" s="24" t="s">
        <v>149</v>
      </c>
      <c r="J2" s="22" t="s">
        <v>150</v>
      </c>
      <c r="K2" s="22" t="s">
        <v>151</v>
      </c>
      <c r="L2" s="22" t="s">
        <v>152</v>
      </c>
      <c r="M2" s="22" t="s">
        <v>153</v>
      </c>
      <c r="N2" s="22" t="s">
        <v>154</v>
      </c>
      <c r="O2" s="22" t="s">
        <v>155</v>
      </c>
      <c r="P2" s="22" t="s">
        <v>156</v>
      </c>
      <c r="Q2" s="25" t="s">
        <v>346</v>
      </c>
      <c r="R2" s="25" t="str">
        <f>_xll.BDP(Q2,"short_name")</f>
        <v>KEYENCE CORP</v>
      </c>
      <c r="S2" s="25" t="str">
        <f>_xll.BDP(Q2,"issuer industry")</f>
        <v>Electronic Measur Instr</v>
      </c>
      <c r="T2" s="25" t="str">
        <f>_xll.BDP(Q2,"industry group")</f>
        <v>Electronics</v>
      </c>
    </row>
    <row r="3" spans="2:20">
      <c r="B3" s="23" t="s">
        <v>139</v>
      </c>
      <c r="C3" s="22" t="s">
        <v>124</v>
      </c>
      <c r="D3" s="24" t="s">
        <v>157</v>
      </c>
      <c r="E3" s="1" t="s">
        <v>158</v>
      </c>
      <c r="G3" s="24" t="s">
        <v>159</v>
      </c>
      <c r="H3" s="1" t="s">
        <v>160</v>
      </c>
      <c r="I3" s="24" t="s">
        <v>161</v>
      </c>
      <c r="K3" s="22" t="s">
        <v>162</v>
      </c>
      <c r="L3" s="22" t="s">
        <v>163</v>
      </c>
      <c r="M3" s="22" t="s">
        <v>164</v>
      </c>
      <c r="N3" s="22" t="s">
        <v>165</v>
      </c>
      <c r="O3" s="22" t="s">
        <v>166</v>
      </c>
      <c r="P3" s="22" t="s">
        <v>167</v>
      </c>
      <c r="Q3" s="25" t="s">
        <v>347</v>
      </c>
      <c r="R3" s="25" t="str">
        <f>_xll.BDP(Q3,"short_name")</f>
        <v>SMC CORP</v>
      </c>
      <c r="S3" s="25" t="str">
        <f>_xll.BDP(Q3,"issuer industry")</f>
        <v>Machinery-Electrical</v>
      </c>
      <c r="T3" s="25" t="str">
        <f>_xll.BDP(Q3,"industry group")</f>
        <v>Hand/Machine Tools</v>
      </c>
    </row>
    <row r="4" spans="2:20">
      <c r="B4" s="23" t="s">
        <v>168</v>
      </c>
      <c r="C4" s="22" t="s">
        <v>125</v>
      </c>
      <c r="D4" s="22" t="s">
        <v>169</v>
      </c>
      <c r="E4" s="1" t="s">
        <v>170</v>
      </c>
      <c r="G4" s="24" t="s">
        <v>171</v>
      </c>
      <c r="H4" s="1" t="s">
        <v>172</v>
      </c>
      <c r="I4" s="24" t="s">
        <v>173</v>
      </c>
      <c r="K4" s="22" t="s">
        <v>174</v>
      </c>
      <c r="L4" s="22" t="s">
        <v>139</v>
      </c>
      <c r="M4" s="22" t="s">
        <v>175</v>
      </c>
      <c r="N4" s="22" t="s">
        <v>176</v>
      </c>
      <c r="O4" s="22" t="s">
        <v>177</v>
      </c>
      <c r="P4" s="22" t="s">
        <v>178</v>
      </c>
      <c r="Q4" s="25" t="s">
        <v>348</v>
      </c>
      <c r="R4" s="25" t="str">
        <f>_xll.BDP(Q4,"short_name")</f>
        <v>FANUC CORP</v>
      </c>
      <c r="S4" s="25" t="str">
        <f>_xll.BDP(Q4,"issuer industry")</f>
        <v>Industrial Automat/Robot</v>
      </c>
      <c r="T4" s="25" t="str">
        <f>_xll.BDP(Q4,"industry group")</f>
        <v>Machinery-Diversified</v>
      </c>
    </row>
    <row r="5" spans="2:20">
      <c r="B5" s="23" t="s">
        <v>141</v>
      </c>
      <c r="C5" s="23" t="s">
        <v>126</v>
      </c>
      <c r="D5" s="24" t="s">
        <v>179</v>
      </c>
      <c r="E5" s="1" t="s">
        <v>180</v>
      </c>
      <c r="G5" s="24" t="s">
        <v>181</v>
      </c>
      <c r="I5" s="24" t="s">
        <v>182</v>
      </c>
      <c r="K5" s="22" t="s">
        <v>183</v>
      </c>
      <c r="L5" s="22" t="s">
        <v>184</v>
      </c>
      <c r="M5" s="22" t="s">
        <v>185</v>
      </c>
      <c r="N5" s="22" t="s">
        <v>186</v>
      </c>
      <c r="O5" s="22" t="s">
        <v>187</v>
      </c>
      <c r="P5" s="22" t="s">
        <v>188</v>
      </c>
      <c r="Q5" s="25" t="s">
        <v>349</v>
      </c>
      <c r="R5" s="25" t="str">
        <f>_xll.BDP(Q5,"short_name")</f>
        <v>YOKOGAWA ELEC</v>
      </c>
      <c r="S5" s="25" t="str">
        <f>_xll.BDP(Q5,"issuer industry")</f>
        <v>Electronic Measur Instr</v>
      </c>
      <c r="T5" s="25" t="str">
        <f>_xll.BDP(Q5,"industry group")</f>
        <v>Electronics</v>
      </c>
    </row>
    <row r="6" spans="2:20">
      <c r="C6" s="1" t="s">
        <v>127</v>
      </c>
      <c r="D6" s="22" t="s">
        <v>189</v>
      </c>
      <c r="G6" s="24" t="s">
        <v>190</v>
      </c>
      <c r="I6" s="22"/>
      <c r="K6" s="22" t="s">
        <v>191</v>
      </c>
      <c r="L6" s="22" t="s">
        <v>192</v>
      </c>
      <c r="N6" s="22" t="s">
        <v>18</v>
      </c>
      <c r="O6" s="22" t="s">
        <v>193</v>
      </c>
      <c r="P6" s="22" t="s">
        <v>194</v>
      </c>
      <c r="Q6" s="25" t="s">
        <v>350</v>
      </c>
      <c r="R6" s="25" t="str">
        <f>_xll.BDP(Q6,"short_name")</f>
        <v>YASKAWA ELECTRIC</v>
      </c>
      <c r="S6" s="25" t="str">
        <f>_xll.BDP(Q6,"issuer industry")</f>
        <v>Electronic Compo-Misc</v>
      </c>
      <c r="T6" s="25" t="str">
        <f>_xll.BDP(Q6,"industry group")</f>
        <v>Electronics</v>
      </c>
    </row>
    <row r="7" spans="2:20">
      <c r="C7" s="1" t="s">
        <v>128</v>
      </c>
      <c r="D7" s="26" t="s">
        <v>195</v>
      </c>
      <c r="I7" s="24"/>
      <c r="K7" s="22" t="s">
        <v>163</v>
      </c>
      <c r="L7" s="22" t="s">
        <v>196</v>
      </c>
      <c r="O7" s="22" t="s">
        <v>197</v>
      </c>
      <c r="P7" s="22" t="s">
        <v>198</v>
      </c>
      <c r="Q7" s="25" t="s">
        <v>351</v>
      </c>
      <c r="R7" s="25" t="str">
        <f>_xll.BDP(Q7,"short_name")</f>
        <v>THK CO LTD</v>
      </c>
      <c r="S7" s="25" t="str">
        <f>_xll.BDP(Q7,"issuer industry")</f>
        <v>Mach Tools&amp;Rel Products</v>
      </c>
      <c r="T7" s="25" t="str">
        <f>_xll.BDP(Q7,"industry group")</f>
        <v>Hand/Machine Tools</v>
      </c>
    </row>
    <row r="8" spans="2:20">
      <c r="C8" s="1" t="s">
        <v>129</v>
      </c>
      <c r="D8" s="27" t="s">
        <v>199</v>
      </c>
      <c r="I8" s="24"/>
      <c r="L8" s="22" t="s">
        <v>200</v>
      </c>
      <c r="O8" s="22" t="s">
        <v>201</v>
      </c>
      <c r="P8" s="22" t="s">
        <v>202</v>
      </c>
      <c r="Q8" s="25" t="s">
        <v>352</v>
      </c>
      <c r="R8" s="25" t="str">
        <f>_xll.BDP(Q8,"short_name")</f>
        <v>NSK LTD</v>
      </c>
      <c r="S8" s="25" t="str">
        <f>_xll.BDP(Q8,"issuer industry")</f>
        <v>Metal Processors&amp;Fabrica</v>
      </c>
      <c r="T8" s="25" t="str">
        <f>_xll.BDP(Q8,"industry group")</f>
        <v>Metal Fabricate/Hardware</v>
      </c>
    </row>
    <row r="9" spans="2:20">
      <c r="C9" s="28" t="s">
        <v>130</v>
      </c>
      <c r="D9" s="29" t="s">
        <v>203</v>
      </c>
      <c r="I9" s="24"/>
      <c r="L9" s="22" t="s">
        <v>204</v>
      </c>
      <c r="O9" s="22" t="s">
        <v>205</v>
      </c>
      <c r="P9" s="22" t="s">
        <v>206</v>
      </c>
      <c r="Q9" s="25" t="s">
        <v>353</v>
      </c>
      <c r="R9" s="25" t="str">
        <f>_xll.BDP(Q9,"short_name")</f>
        <v>IHI CORP</v>
      </c>
      <c r="S9" s="25" t="str">
        <f>_xll.BDP(Q9,"issuer industry")</f>
        <v>Aerospace/Defense-Equip</v>
      </c>
      <c r="T9" s="25" t="str">
        <f>_xll.BDP(Q9,"industry group")</f>
        <v>Aerospace/Defense</v>
      </c>
    </row>
    <row r="10" spans="2:20">
      <c r="C10" s="28" t="s">
        <v>131</v>
      </c>
      <c r="D10" s="29" t="s">
        <v>207</v>
      </c>
      <c r="I10" s="24"/>
      <c r="L10" s="22" t="s">
        <v>208</v>
      </c>
      <c r="O10" s="22" t="s">
        <v>209</v>
      </c>
      <c r="P10" s="22" t="s">
        <v>210</v>
      </c>
      <c r="Q10" s="25" t="s">
        <v>165</v>
      </c>
      <c r="R10" s="25" t="str">
        <f>_xll.BDP(Q10,"short_name")</f>
        <v>KUBOTA CORP</v>
      </c>
      <c r="S10" s="25" t="str">
        <f>_xll.BDP(Q10,"issuer industry")</f>
        <v>Machinery-Farm</v>
      </c>
      <c r="T10" s="25" t="str">
        <f>_xll.BDP(Q10,"industry group")</f>
        <v>Machinery-Diversified</v>
      </c>
    </row>
    <row r="11" spans="2:20">
      <c r="C11" s="30" t="s">
        <v>132</v>
      </c>
      <c r="D11" s="26" t="s">
        <v>211</v>
      </c>
      <c r="I11" s="22"/>
      <c r="O11" s="22" t="s">
        <v>212</v>
      </c>
      <c r="P11" s="22" t="s">
        <v>213</v>
      </c>
    </row>
    <row r="12" spans="2:20">
      <c r="C12" s="30" t="s">
        <v>133</v>
      </c>
      <c r="D12" s="31" t="s">
        <v>214</v>
      </c>
      <c r="I12" s="24"/>
      <c r="O12" s="22" t="s">
        <v>215</v>
      </c>
      <c r="P12" s="22" t="s">
        <v>216</v>
      </c>
    </row>
    <row r="13" spans="2:20">
      <c r="C13" s="30" t="s">
        <v>134</v>
      </c>
      <c r="D13" s="32" t="s">
        <v>217</v>
      </c>
      <c r="O13" s="22" t="s">
        <v>218</v>
      </c>
      <c r="P13" s="22" t="s">
        <v>219</v>
      </c>
    </row>
    <row r="14" spans="2:20">
      <c r="C14" s="30" t="s">
        <v>135</v>
      </c>
      <c r="O14" s="22" t="s">
        <v>168</v>
      </c>
      <c r="P14" s="22" t="s">
        <v>220</v>
      </c>
    </row>
    <row r="15" spans="2:20">
      <c r="C15" s="30" t="s">
        <v>136</v>
      </c>
      <c r="O15" s="22" t="s">
        <v>221</v>
      </c>
      <c r="P15" s="22" t="s">
        <v>222</v>
      </c>
    </row>
    <row r="16" spans="2:20">
      <c r="C16" s="30" t="s">
        <v>137</v>
      </c>
      <c r="O16" s="22" t="s">
        <v>223</v>
      </c>
      <c r="P16" s="22" t="s">
        <v>224</v>
      </c>
    </row>
    <row r="17" spans="15:16">
      <c r="O17" s="22" t="s">
        <v>225</v>
      </c>
      <c r="P17" s="22" t="s">
        <v>126</v>
      </c>
    </row>
    <row r="18" spans="15:16">
      <c r="O18" s="22" t="s">
        <v>226</v>
      </c>
      <c r="P18" s="22" t="s">
        <v>146</v>
      </c>
    </row>
    <row r="19" spans="15:16">
      <c r="O19" s="22" t="s">
        <v>105</v>
      </c>
      <c r="P19" s="22" t="s">
        <v>227</v>
      </c>
    </row>
    <row r="20" spans="15:16">
      <c r="O20" s="22" t="s">
        <v>150</v>
      </c>
      <c r="P20" s="22" t="s">
        <v>228</v>
      </c>
    </row>
    <row r="21" spans="15:16">
      <c r="O21" s="22" t="s">
        <v>146</v>
      </c>
      <c r="P21" s="22" t="s">
        <v>229</v>
      </c>
    </row>
    <row r="22" spans="15:16">
      <c r="O22" s="22" t="s">
        <v>158</v>
      </c>
      <c r="P22" s="22" t="s">
        <v>230</v>
      </c>
    </row>
    <row r="23" spans="15:16">
      <c r="O23" s="22" t="s">
        <v>170</v>
      </c>
      <c r="P23" s="22" t="s">
        <v>231</v>
      </c>
    </row>
    <row r="24" spans="15:16">
      <c r="O24" s="22" t="s">
        <v>180</v>
      </c>
      <c r="P24" s="22" t="s">
        <v>232</v>
      </c>
    </row>
    <row r="25" spans="15:16">
      <c r="O25" s="22" t="s">
        <v>151</v>
      </c>
      <c r="P25" s="22" t="s">
        <v>233</v>
      </c>
    </row>
    <row r="26" spans="15:16">
      <c r="O26" s="22" t="s">
        <v>194</v>
      </c>
      <c r="P26" s="22" t="s">
        <v>234</v>
      </c>
    </row>
    <row r="27" spans="15:16">
      <c r="O27" s="22" t="s">
        <v>235</v>
      </c>
      <c r="P27" s="22" t="s">
        <v>236</v>
      </c>
    </row>
    <row r="28" spans="15:16">
      <c r="O28" s="22" t="s">
        <v>126</v>
      </c>
      <c r="P28" s="22" t="s">
        <v>237</v>
      </c>
    </row>
    <row r="29" spans="15:16">
      <c r="O29" s="22" t="s">
        <v>127</v>
      </c>
      <c r="P29" s="22" t="s">
        <v>238</v>
      </c>
    </row>
    <row r="30" spans="15:16">
      <c r="O30" s="22" t="s">
        <v>128</v>
      </c>
      <c r="P30" s="22" t="s">
        <v>239</v>
      </c>
    </row>
    <row r="31" spans="15:16">
      <c r="O31" s="22" t="s">
        <v>129</v>
      </c>
      <c r="P31" s="22" t="s">
        <v>240</v>
      </c>
    </row>
    <row r="32" spans="15:16">
      <c r="O32" s="22" t="s">
        <v>130</v>
      </c>
      <c r="P32" s="22" t="s">
        <v>241</v>
      </c>
    </row>
    <row r="33" spans="15:16">
      <c r="O33" s="22" t="s">
        <v>131</v>
      </c>
      <c r="P33" s="22" t="s">
        <v>242</v>
      </c>
    </row>
    <row r="34" spans="15:16">
      <c r="P34" s="22" t="s">
        <v>243</v>
      </c>
    </row>
    <row r="35" spans="15:16">
      <c r="P35" s="22" t="s">
        <v>244</v>
      </c>
    </row>
    <row r="36" spans="15:16">
      <c r="P36" s="22" t="s">
        <v>245</v>
      </c>
    </row>
    <row r="37" spans="15:16">
      <c r="P37" s="22" t="s">
        <v>246</v>
      </c>
    </row>
    <row r="38" spans="15:16">
      <c r="P38" s="22" t="s">
        <v>247</v>
      </c>
    </row>
    <row r="39" spans="15:16">
      <c r="P39" s="22" t="s">
        <v>248</v>
      </c>
    </row>
    <row r="40" spans="15:16">
      <c r="P40" s="22" t="s">
        <v>249</v>
      </c>
    </row>
    <row r="41" spans="15:16">
      <c r="P41" s="22" t="s">
        <v>250</v>
      </c>
    </row>
    <row r="42" spans="15:16">
      <c r="P42" s="22" t="s">
        <v>251</v>
      </c>
    </row>
    <row r="43" spans="15:16">
      <c r="P43" s="22" t="s">
        <v>252</v>
      </c>
    </row>
    <row r="44" spans="15:16">
      <c r="P44" s="22" t="s">
        <v>253</v>
      </c>
    </row>
    <row r="45" spans="15:16">
      <c r="P45" s="22" t="s">
        <v>254</v>
      </c>
    </row>
    <row r="46" spans="15:16">
      <c r="P46" s="22" t="s">
        <v>170</v>
      </c>
    </row>
    <row r="47" spans="15:16">
      <c r="P47" s="22" t="s">
        <v>255</v>
      </c>
    </row>
    <row r="48" spans="15:16">
      <c r="P48" s="22" t="s">
        <v>256</v>
      </c>
    </row>
    <row r="49" spans="16:16">
      <c r="P49" s="22" t="s">
        <v>128</v>
      </c>
    </row>
    <row r="50" spans="16:16">
      <c r="P50" s="22" t="s">
        <v>257</v>
      </c>
    </row>
    <row r="51" spans="16:16">
      <c r="P51" s="22" t="s">
        <v>258</v>
      </c>
    </row>
    <row r="52" spans="16:16">
      <c r="P52" s="22" t="s">
        <v>259</v>
      </c>
    </row>
    <row r="53" spans="16:16">
      <c r="P53" s="22" t="s">
        <v>260</v>
      </c>
    </row>
    <row r="54" spans="16:16">
      <c r="P54" s="22" t="s">
        <v>261</v>
      </c>
    </row>
    <row r="55" spans="16:16">
      <c r="P55" s="22" t="s">
        <v>262</v>
      </c>
    </row>
    <row r="56" spans="16:16">
      <c r="P56" s="22" t="s">
        <v>263</v>
      </c>
    </row>
    <row r="57" spans="16:16">
      <c r="P57" s="22" t="s">
        <v>264</v>
      </c>
    </row>
    <row r="58" spans="16:16">
      <c r="P58" s="22" t="s">
        <v>265</v>
      </c>
    </row>
    <row r="59" spans="16:16">
      <c r="P59" s="22" t="s">
        <v>266</v>
      </c>
    </row>
    <row r="60" spans="16:16">
      <c r="P60" s="22" t="s">
        <v>267</v>
      </c>
    </row>
    <row r="61" spans="16:16">
      <c r="P61" s="22" t="s">
        <v>166</v>
      </c>
    </row>
    <row r="62" spans="16:16">
      <c r="P62" s="22" t="s">
        <v>268</v>
      </c>
    </row>
    <row r="63" spans="16:16">
      <c r="P63" s="22" t="s">
        <v>269</v>
      </c>
    </row>
    <row r="64" spans="16:16">
      <c r="P64" s="22" t="s">
        <v>270</v>
      </c>
    </row>
    <row r="65" spans="16:16">
      <c r="P65" s="22" t="s">
        <v>271</v>
      </c>
    </row>
    <row r="66" spans="16:16">
      <c r="P66" s="22" t="s">
        <v>272</v>
      </c>
    </row>
    <row r="67" spans="16:16">
      <c r="P67" s="22" t="s">
        <v>105</v>
      </c>
    </row>
    <row r="68" spans="16:16">
      <c r="P68" s="22" t="s">
        <v>273</v>
      </c>
    </row>
    <row r="69" spans="16:16">
      <c r="P69" s="22" t="s">
        <v>274</v>
      </c>
    </row>
    <row r="70" spans="16:16">
      <c r="P70" s="22" t="s">
        <v>275</v>
      </c>
    </row>
    <row r="71" spans="16:16">
      <c r="P71" s="22" t="s">
        <v>276</v>
      </c>
    </row>
    <row r="72" spans="16:16">
      <c r="P72" s="22" t="s">
        <v>277</v>
      </c>
    </row>
    <row r="73" spans="16:16">
      <c r="P73" s="22" t="s">
        <v>127</v>
      </c>
    </row>
    <row r="74" spans="16:16">
      <c r="P74" s="22" t="s">
        <v>278</v>
      </c>
    </row>
    <row r="75" spans="16:16">
      <c r="P75" s="22" t="s">
        <v>54</v>
      </c>
    </row>
    <row r="76" spans="16:16">
      <c r="P76" s="22" t="s">
        <v>279</v>
      </c>
    </row>
    <row r="77" spans="16:16">
      <c r="P77" s="22" t="s">
        <v>280</v>
      </c>
    </row>
    <row r="78" spans="16:16">
      <c r="P78" s="22" t="s">
        <v>281</v>
      </c>
    </row>
    <row r="79" spans="16:16">
      <c r="P79" s="22" t="s">
        <v>282</v>
      </c>
    </row>
    <row r="80" spans="16:16">
      <c r="P80" s="22" t="s">
        <v>283</v>
      </c>
    </row>
    <row r="81" spans="16:16">
      <c r="P81" s="22" t="s">
        <v>284</v>
      </c>
    </row>
    <row r="82" spans="16:16">
      <c r="P82" s="22" t="s">
        <v>285</v>
      </c>
    </row>
    <row r="83" spans="16:16">
      <c r="P83" s="22" t="s">
        <v>286</v>
      </c>
    </row>
    <row r="84" spans="16:16">
      <c r="P84" s="22" t="s">
        <v>287</v>
      </c>
    </row>
    <row r="85" spans="16:16">
      <c r="P85" s="22" t="s">
        <v>164</v>
      </c>
    </row>
    <row r="86" spans="16:16">
      <c r="P86" s="22" t="s">
        <v>288</v>
      </c>
    </row>
    <row r="87" spans="16:16">
      <c r="P87" s="22" t="s">
        <v>289</v>
      </c>
    </row>
    <row r="88" spans="16:16">
      <c r="P88" s="22" t="s">
        <v>150</v>
      </c>
    </row>
    <row r="89" spans="16:16">
      <c r="P89" s="22" t="s">
        <v>290</v>
      </c>
    </row>
    <row r="90" spans="16:16">
      <c r="P90" s="22" t="s">
        <v>291</v>
      </c>
    </row>
    <row r="91" spans="16:16">
      <c r="P91" s="22" t="s">
        <v>292</v>
      </c>
    </row>
    <row r="92" spans="16:16">
      <c r="P92" s="22" t="s">
        <v>293</v>
      </c>
    </row>
    <row r="93" spans="16:16">
      <c r="P93" s="22" t="s">
        <v>294</v>
      </c>
    </row>
    <row r="94" spans="16:16">
      <c r="P94" s="22" t="s">
        <v>295</v>
      </c>
    </row>
    <row r="95" spans="16:16">
      <c r="P95" s="22" t="s">
        <v>175</v>
      </c>
    </row>
    <row r="96" spans="16:16">
      <c r="P96" s="22" t="s">
        <v>296</v>
      </c>
    </row>
    <row r="97" spans="16:16">
      <c r="P97" s="22" t="s">
        <v>297</v>
      </c>
    </row>
    <row r="98" spans="16:16">
      <c r="P98" s="22" t="s">
        <v>298</v>
      </c>
    </row>
    <row r="99" spans="16:16">
      <c r="P99" s="22" t="s">
        <v>299</v>
      </c>
    </row>
    <row r="100" spans="16:16">
      <c r="P100" s="22" t="s">
        <v>300</v>
      </c>
    </row>
    <row r="101" spans="16:16">
      <c r="P101" s="22" t="s">
        <v>301</v>
      </c>
    </row>
    <row r="102" spans="16:16">
      <c r="P102" s="22" t="s">
        <v>302</v>
      </c>
    </row>
    <row r="103" spans="16:16">
      <c r="P103" s="22" t="s">
        <v>303</v>
      </c>
    </row>
    <row r="104" spans="16:16">
      <c r="P104" s="22" t="s">
        <v>304</v>
      </c>
    </row>
    <row r="105" spans="16:16">
      <c r="P105" s="22" t="s">
        <v>305</v>
      </c>
    </row>
    <row r="106" spans="16:16">
      <c r="P106" s="22" t="s">
        <v>306</v>
      </c>
    </row>
    <row r="107" spans="16:16">
      <c r="P107" s="22" t="s">
        <v>307</v>
      </c>
    </row>
    <row r="108" spans="16:16">
      <c r="P108" s="22" t="s">
        <v>308</v>
      </c>
    </row>
    <row r="109" spans="16:16">
      <c r="P109" s="22" t="s">
        <v>309</v>
      </c>
    </row>
    <row r="110" spans="16:16">
      <c r="P110" s="22" t="s">
        <v>310</v>
      </c>
    </row>
    <row r="111" spans="16:16">
      <c r="P111" s="22" t="s">
        <v>311</v>
      </c>
    </row>
    <row r="112" spans="16:16">
      <c r="P112" s="22" t="s">
        <v>312</v>
      </c>
    </row>
    <row r="113" spans="16:16">
      <c r="P113" s="22" t="s">
        <v>313</v>
      </c>
    </row>
    <row r="114" spans="16:16">
      <c r="P114" s="22" t="s">
        <v>314</v>
      </c>
    </row>
    <row r="115" spans="16:16">
      <c r="P115" s="22" t="s">
        <v>315</v>
      </c>
    </row>
    <row r="116" spans="16:16">
      <c r="P116" s="22" t="s">
        <v>316</v>
      </c>
    </row>
    <row r="117" spans="16:16">
      <c r="P117" s="22" t="s">
        <v>317</v>
      </c>
    </row>
    <row r="118" spans="16:16">
      <c r="P118" s="22" t="s">
        <v>235</v>
      </c>
    </row>
    <row r="119" spans="16:16">
      <c r="P119" s="22" t="s">
        <v>318</v>
      </c>
    </row>
    <row r="120" spans="16:16">
      <c r="P120" s="22" t="s">
        <v>319</v>
      </c>
    </row>
    <row r="121" spans="16:16">
      <c r="P121" s="22" t="s">
        <v>320</v>
      </c>
    </row>
    <row r="122" spans="16:16">
      <c r="P122" s="22" t="s">
        <v>321</v>
      </c>
    </row>
    <row r="123" spans="16:16">
      <c r="P123" s="22" t="s">
        <v>322</v>
      </c>
    </row>
    <row r="124" spans="16:16">
      <c r="P124" s="22" t="s">
        <v>323</v>
      </c>
    </row>
    <row r="125" spans="16:16">
      <c r="P125" s="22" t="s">
        <v>201</v>
      </c>
    </row>
    <row r="126" spans="16:16">
      <c r="P126" s="22" t="s">
        <v>197</v>
      </c>
    </row>
    <row r="127" spans="16:16">
      <c r="P127" s="22" t="s">
        <v>324</v>
      </c>
    </row>
    <row r="128" spans="16:16">
      <c r="P128" s="22" t="s">
        <v>325</v>
      </c>
    </row>
    <row r="129" spans="16:16">
      <c r="P129" s="22" t="s">
        <v>326</v>
      </c>
    </row>
    <row r="130" spans="16:16">
      <c r="P130" s="22" t="s">
        <v>327</v>
      </c>
    </row>
    <row r="131" spans="16:16">
      <c r="P131" s="22" t="s">
        <v>328</v>
      </c>
    </row>
    <row r="132" spans="16:16">
      <c r="P132" s="22" t="s">
        <v>329</v>
      </c>
    </row>
    <row r="133" spans="16:16">
      <c r="P133" s="22" t="s">
        <v>330</v>
      </c>
    </row>
    <row r="134" spans="16:16">
      <c r="P134" s="22" t="s">
        <v>212</v>
      </c>
    </row>
    <row r="135" spans="16:16">
      <c r="P135" s="22" t="s">
        <v>331</v>
      </c>
    </row>
    <row r="136" spans="16:16">
      <c r="P136" s="22" t="s">
        <v>332</v>
      </c>
    </row>
    <row r="137" spans="16:16">
      <c r="P137" s="22" t="s">
        <v>333</v>
      </c>
    </row>
    <row r="138" spans="16:16">
      <c r="P138" s="22" t="s">
        <v>334</v>
      </c>
    </row>
    <row r="139" spans="16:16">
      <c r="P139" s="22" t="s">
        <v>215</v>
      </c>
    </row>
    <row r="140" spans="16:16">
      <c r="P140" s="22" t="s">
        <v>140</v>
      </c>
    </row>
    <row r="141" spans="16:16">
      <c r="P141" s="22" t="s">
        <v>335</v>
      </c>
    </row>
    <row r="142" spans="16:16">
      <c r="P142" s="22" t="s">
        <v>336</v>
      </c>
    </row>
    <row r="143" spans="16:16">
      <c r="P143" s="22" t="s">
        <v>337</v>
      </c>
    </row>
    <row r="144" spans="16:16">
      <c r="P144" s="22" t="s">
        <v>338</v>
      </c>
    </row>
    <row r="145" spans="16:16">
      <c r="P145" s="22" t="s">
        <v>339</v>
      </c>
    </row>
    <row r="146" spans="16:16">
      <c r="P146" s="22" t="s">
        <v>340</v>
      </c>
    </row>
    <row r="147" spans="16:16">
      <c r="P147" s="22" t="s">
        <v>341</v>
      </c>
    </row>
    <row r="148" spans="16:16">
      <c r="P148" s="22" t="s">
        <v>342</v>
      </c>
    </row>
    <row r="149" spans="16:16">
      <c r="P149" s="22" t="s">
        <v>223</v>
      </c>
    </row>
    <row r="150" spans="16:16">
      <c r="P150" s="22" t="s">
        <v>343</v>
      </c>
    </row>
    <row r="151" spans="16:16">
      <c r="P151" s="22" t="s">
        <v>344</v>
      </c>
    </row>
    <row r="152" spans="16:16">
      <c r="P152" s="22" t="s">
        <v>20</v>
      </c>
    </row>
    <row r="153" spans="16:16">
      <c r="P153" s="22" t="s">
        <v>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V69"/>
  <sheetViews>
    <sheetView workbookViewId="0">
      <selection sqref="A1:A1048576"/>
    </sheetView>
  </sheetViews>
  <sheetFormatPr defaultRowHeight="15"/>
  <cols>
    <col min="1" max="1" width="12.42578125" bestFit="1" customWidth="1"/>
  </cols>
  <sheetData>
    <row r="1" spans="1:22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  <c r="T1" s="54"/>
      <c r="U1" s="54"/>
      <c r="V1" s="54"/>
    </row>
    <row r="2" spans="1:22">
      <c r="C2" t="s">
        <v>984</v>
      </c>
      <c r="D2" t="s">
        <v>984</v>
      </c>
      <c r="E2" t="s">
        <v>984</v>
      </c>
      <c r="F2" t="s">
        <v>984</v>
      </c>
      <c r="G2" t="s">
        <v>984</v>
      </c>
      <c r="H2" t="s">
        <v>986</v>
      </c>
      <c r="I2" t="s">
        <v>986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984</v>
      </c>
      <c r="Q2" t="s">
        <v>1016</v>
      </c>
      <c r="R2" t="s">
        <v>986</v>
      </c>
      <c r="S2" t="s">
        <v>986</v>
      </c>
    </row>
    <row r="3" spans="1:22">
      <c r="A3" s="17" t="s">
        <v>12</v>
      </c>
      <c r="C3" s="16"/>
      <c r="D3" s="16"/>
      <c r="E3" s="16"/>
      <c r="F3" s="16"/>
      <c r="G3" s="16"/>
      <c r="H3" s="16"/>
      <c r="I3" s="16"/>
    </row>
    <row r="4" spans="1:22">
      <c r="A4" s="17" t="s">
        <v>106</v>
      </c>
      <c r="C4" s="16"/>
      <c r="D4" s="16"/>
      <c r="E4" s="16"/>
      <c r="F4" s="16"/>
      <c r="G4" s="16"/>
      <c r="H4" s="16"/>
      <c r="I4" s="16"/>
    </row>
    <row r="5" spans="1:22">
      <c r="A5" s="17" t="s">
        <v>95</v>
      </c>
      <c r="C5" s="16"/>
      <c r="D5" s="16"/>
      <c r="E5" s="16"/>
      <c r="F5" s="16"/>
      <c r="G5" s="16"/>
      <c r="H5" s="16"/>
      <c r="I5" s="16"/>
    </row>
    <row r="6" spans="1:22">
      <c r="A6" s="17" t="s">
        <v>405</v>
      </c>
      <c r="C6" s="16"/>
      <c r="D6" s="16"/>
      <c r="E6" s="16"/>
      <c r="F6" s="16"/>
      <c r="G6" s="16"/>
      <c r="H6" s="16"/>
      <c r="I6" s="16"/>
    </row>
    <row r="7" spans="1:22">
      <c r="A7" s="17" t="s">
        <v>11</v>
      </c>
      <c r="C7" s="16"/>
      <c r="D7" s="16"/>
      <c r="E7" s="16"/>
      <c r="F7" s="16"/>
      <c r="G7" s="16"/>
      <c r="H7" s="16"/>
      <c r="I7" s="16"/>
    </row>
    <row r="8" spans="1:22">
      <c r="A8" s="17" t="s">
        <v>14</v>
      </c>
      <c r="C8" s="16"/>
      <c r="D8" s="16"/>
      <c r="E8" s="16"/>
      <c r="F8" s="16"/>
      <c r="G8" s="16"/>
      <c r="H8" s="16"/>
      <c r="I8" s="16"/>
    </row>
    <row r="9" spans="1:22">
      <c r="A9" s="17" t="s">
        <v>13</v>
      </c>
      <c r="C9" s="16"/>
      <c r="D9" s="16"/>
      <c r="E9" s="16"/>
      <c r="F9" s="16"/>
      <c r="G9" s="16"/>
      <c r="H9" s="16"/>
      <c r="I9" s="16"/>
    </row>
    <row r="10" spans="1:22">
      <c r="A10" s="17" t="s">
        <v>16</v>
      </c>
      <c r="C10" s="16"/>
      <c r="D10" s="16"/>
      <c r="E10" s="16"/>
      <c r="F10" s="16"/>
      <c r="G10" s="16"/>
      <c r="H10" s="16"/>
      <c r="I10" s="16"/>
    </row>
    <row r="11" spans="1:22">
      <c r="A11" s="17" t="s">
        <v>108</v>
      </c>
      <c r="C11" s="16"/>
      <c r="D11" s="16"/>
      <c r="E11" s="16"/>
      <c r="F11" s="16"/>
      <c r="G11" s="16"/>
      <c r="H11" s="16"/>
      <c r="I11" s="16"/>
    </row>
    <row r="12" spans="1:22">
      <c r="A12" s="17" t="s">
        <v>15</v>
      </c>
      <c r="C12" s="16"/>
      <c r="D12" s="16"/>
      <c r="E12" s="16"/>
      <c r="F12" s="16"/>
      <c r="G12" s="16"/>
      <c r="H12" s="16"/>
      <c r="I12" s="16"/>
    </row>
    <row r="13" spans="1:22">
      <c r="A13" s="17" t="s">
        <v>30</v>
      </c>
      <c r="C13" s="16"/>
      <c r="D13" s="16"/>
      <c r="E13" s="16"/>
      <c r="F13" s="16"/>
      <c r="G13" s="16"/>
      <c r="H13" s="16"/>
      <c r="I13" s="16"/>
    </row>
    <row r="14" spans="1:22">
      <c r="A14" s="17" t="s">
        <v>1110</v>
      </c>
      <c r="C14" s="16"/>
      <c r="D14" s="16"/>
      <c r="E14" s="16"/>
      <c r="F14" s="16"/>
      <c r="G14" s="16"/>
      <c r="H14" s="16"/>
      <c r="I14" s="16"/>
    </row>
    <row r="15" spans="1:22">
      <c r="A15" s="17" t="s">
        <v>1109</v>
      </c>
      <c r="C15" s="16"/>
      <c r="D15" s="16"/>
      <c r="E15" s="16"/>
      <c r="F15" s="16"/>
      <c r="G15" s="16"/>
      <c r="H15" s="16"/>
      <c r="I15" s="16"/>
    </row>
    <row r="16" spans="1:22">
      <c r="A16" s="17" t="s">
        <v>28</v>
      </c>
      <c r="C16" s="16"/>
      <c r="D16" s="16"/>
      <c r="E16" s="16"/>
      <c r="F16" s="16"/>
      <c r="G16" s="16"/>
      <c r="H16" s="16"/>
      <c r="I16" s="16"/>
    </row>
    <row r="17" spans="1:9">
      <c r="A17" s="17" t="s">
        <v>29</v>
      </c>
      <c r="C17" s="16"/>
      <c r="D17" s="16"/>
      <c r="E17" s="16"/>
      <c r="F17" s="16"/>
      <c r="G17" s="16"/>
      <c r="H17" s="16"/>
      <c r="I17" s="16"/>
    </row>
    <row r="18" spans="1:9">
      <c r="A18" s="17" t="s">
        <v>1111</v>
      </c>
      <c r="C18" s="16"/>
      <c r="D18" s="16"/>
      <c r="E18" s="16"/>
      <c r="F18" s="16"/>
      <c r="G18" s="16"/>
      <c r="H18" s="16"/>
      <c r="I18" s="16"/>
    </row>
    <row r="19" spans="1:9">
      <c r="A19" s="17" t="s">
        <v>32</v>
      </c>
      <c r="C19" s="16"/>
      <c r="D19" s="16"/>
      <c r="E19" s="16"/>
      <c r="F19" s="16"/>
      <c r="G19" s="16"/>
      <c r="H19" s="16"/>
      <c r="I19" s="16"/>
    </row>
    <row r="20" spans="1:9">
      <c r="A20" s="17" t="s">
        <v>118</v>
      </c>
      <c r="C20" s="16"/>
      <c r="D20" s="16"/>
      <c r="E20" s="16"/>
      <c r="F20" s="16"/>
      <c r="G20" s="16"/>
      <c r="H20" s="16"/>
      <c r="I20" s="16"/>
    </row>
    <row r="21" spans="1:9">
      <c r="A21" s="17" t="s">
        <v>1107</v>
      </c>
      <c r="C21" s="16"/>
      <c r="D21" s="16"/>
      <c r="E21" s="16"/>
      <c r="F21" s="16"/>
      <c r="G21" s="16"/>
      <c r="H21" s="16"/>
      <c r="I21" s="16"/>
    </row>
    <row r="22" spans="1:9">
      <c r="A22" s="17" t="s">
        <v>354</v>
      </c>
      <c r="C22" s="16"/>
      <c r="D22" s="16"/>
      <c r="E22" s="16"/>
      <c r="F22" s="16"/>
      <c r="G22" s="16"/>
      <c r="H22" s="16"/>
      <c r="I22" s="16"/>
    </row>
    <row r="23" spans="1:9">
      <c r="A23" s="17" t="s">
        <v>40</v>
      </c>
      <c r="C23" s="16"/>
      <c r="D23" s="16"/>
      <c r="E23" s="16"/>
      <c r="F23" s="16"/>
      <c r="G23" s="16"/>
      <c r="H23" s="16"/>
      <c r="I23" s="16"/>
    </row>
    <row r="24" spans="1:9">
      <c r="A24" s="17" t="s">
        <v>355</v>
      </c>
      <c r="C24" s="16"/>
      <c r="D24" s="16"/>
      <c r="E24" s="16"/>
      <c r="F24" s="16"/>
      <c r="G24" s="16"/>
      <c r="H24" s="16"/>
      <c r="I24" s="16"/>
    </row>
    <row r="25" spans="1:9">
      <c r="A25" s="17" t="s">
        <v>989</v>
      </c>
      <c r="C25" s="16"/>
      <c r="D25" s="16"/>
      <c r="E25" s="16"/>
      <c r="F25" s="16"/>
      <c r="G25" s="16"/>
      <c r="H25" s="16"/>
      <c r="I25" s="16"/>
    </row>
    <row r="26" spans="1:9">
      <c r="A26" s="17" t="s">
        <v>990</v>
      </c>
      <c r="C26" s="16"/>
      <c r="D26" s="16"/>
      <c r="E26" s="16"/>
      <c r="F26" s="16"/>
      <c r="G26" s="16"/>
      <c r="H26" s="16"/>
      <c r="I26" s="16"/>
    </row>
    <row r="27" spans="1:9">
      <c r="A27" s="17" t="s">
        <v>991</v>
      </c>
      <c r="C27" s="16"/>
      <c r="D27" s="16"/>
      <c r="E27" s="16"/>
      <c r="F27" s="16"/>
      <c r="G27" s="16"/>
      <c r="H27" s="16"/>
      <c r="I27" s="16"/>
    </row>
    <row r="28" spans="1:9">
      <c r="A28" s="17" t="s">
        <v>356</v>
      </c>
      <c r="C28" s="16"/>
      <c r="D28" s="16"/>
      <c r="E28" s="16"/>
      <c r="F28" s="16"/>
      <c r="G28" s="16"/>
      <c r="H28" s="16"/>
      <c r="I28" s="16"/>
    </row>
    <row r="29" spans="1:9">
      <c r="A29" s="17" t="s">
        <v>357</v>
      </c>
      <c r="C29" s="16"/>
      <c r="D29" s="16"/>
      <c r="E29" s="16"/>
      <c r="F29" s="16"/>
      <c r="G29" s="16"/>
      <c r="H29" s="16"/>
      <c r="I29" s="16"/>
    </row>
    <row r="30" spans="1:9">
      <c r="A30" s="17" t="s">
        <v>358</v>
      </c>
      <c r="C30" s="16"/>
      <c r="D30" s="16"/>
      <c r="E30" s="16"/>
      <c r="F30" s="16"/>
      <c r="G30" s="16"/>
      <c r="H30" s="16"/>
      <c r="I30" s="16"/>
    </row>
    <row r="31" spans="1:9">
      <c r="A31" s="17" t="s">
        <v>359</v>
      </c>
      <c r="C31" s="16"/>
      <c r="D31" s="16"/>
      <c r="E31" s="16"/>
      <c r="F31" s="16"/>
      <c r="G31" s="16"/>
      <c r="H31" s="16"/>
      <c r="I31" s="16"/>
    </row>
    <row r="32" spans="1:9">
      <c r="A32" s="17" t="s">
        <v>982</v>
      </c>
      <c r="C32" s="16"/>
      <c r="D32" s="16"/>
      <c r="E32" s="16"/>
      <c r="F32" s="16"/>
      <c r="G32" s="16"/>
      <c r="H32" s="16"/>
      <c r="I32" s="16"/>
    </row>
    <row r="33" spans="1:9">
      <c r="A33" s="17" t="s">
        <v>360</v>
      </c>
      <c r="C33" s="16"/>
      <c r="D33" s="16"/>
      <c r="E33" s="16"/>
      <c r="F33" s="16"/>
      <c r="G33" s="16"/>
      <c r="H33" s="16"/>
      <c r="I33" s="16"/>
    </row>
    <row r="34" spans="1:9">
      <c r="A34" s="17" t="s">
        <v>361</v>
      </c>
      <c r="C34" s="16"/>
      <c r="D34" s="16"/>
      <c r="E34" s="16"/>
      <c r="F34" s="16"/>
      <c r="G34" s="16"/>
      <c r="H34" s="16"/>
      <c r="I34" s="16"/>
    </row>
    <row r="35" spans="1:9">
      <c r="A35" s="17" t="s">
        <v>362</v>
      </c>
      <c r="C35" s="16"/>
      <c r="D35" s="16"/>
      <c r="E35" s="16"/>
      <c r="F35" s="16"/>
      <c r="G35" s="16"/>
      <c r="H35" s="16"/>
      <c r="I35" s="16"/>
    </row>
    <row r="36" spans="1:9">
      <c r="A36" s="18" t="s">
        <v>363</v>
      </c>
      <c r="C36" s="16"/>
      <c r="D36" s="16"/>
      <c r="E36" s="16"/>
      <c r="F36" s="16"/>
      <c r="G36" s="16"/>
      <c r="H36" s="16"/>
      <c r="I36" s="16"/>
    </row>
    <row r="37" spans="1:9">
      <c r="A37" s="18" t="s">
        <v>84</v>
      </c>
      <c r="C37" s="16"/>
      <c r="D37" s="16"/>
      <c r="E37" s="16"/>
      <c r="F37" s="16"/>
      <c r="G37" s="16"/>
      <c r="H37" s="16"/>
      <c r="I37" s="16"/>
    </row>
    <row r="38" spans="1:9">
      <c r="A38" s="18" t="s">
        <v>58</v>
      </c>
      <c r="C38" s="16"/>
      <c r="D38" s="16"/>
      <c r="E38" s="16"/>
      <c r="F38" s="16"/>
      <c r="G38" s="16"/>
      <c r="H38" s="16"/>
      <c r="I38" s="16"/>
    </row>
    <row r="39" spans="1:9">
      <c r="A39" s="18" t="s">
        <v>51</v>
      </c>
      <c r="C39" s="16"/>
      <c r="D39" s="16"/>
      <c r="E39" s="16"/>
      <c r="F39" s="16"/>
      <c r="G39" s="16"/>
      <c r="H39" s="16"/>
      <c r="I39" s="16"/>
    </row>
    <row r="40" spans="1:9">
      <c r="A40" s="18" t="s">
        <v>90</v>
      </c>
      <c r="C40" s="16"/>
      <c r="D40" s="16"/>
      <c r="E40" s="16"/>
      <c r="F40" s="16"/>
      <c r="G40" s="16"/>
      <c r="H40" s="16"/>
      <c r="I40" s="16"/>
    </row>
    <row r="41" spans="1:9">
      <c r="A41" s="18" t="s">
        <v>94</v>
      </c>
      <c r="C41" s="16"/>
      <c r="D41" s="16"/>
      <c r="E41" s="16"/>
      <c r="F41" s="16"/>
      <c r="G41" s="16"/>
      <c r="H41" s="16"/>
      <c r="I41" s="16"/>
    </row>
    <row r="42" spans="1:9">
      <c r="A42" s="18" t="s">
        <v>97</v>
      </c>
      <c r="C42" s="16"/>
      <c r="D42" s="16"/>
      <c r="E42" s="16"/>
      <c r="F42" s="16"/>
      <c r="G42" s="16"/>
      <c r="H42" s="16"/>
      <c r="I42" s="16"/>
    </row>
    <row r="43" spans="1:9">
      <c r="A43" s="18" t="s">
        <v>34</v>
      </c>
      <c r="C43" s="16"/>
      <c r="D43" s="16"/>
      <c r="E43" s="16"/>
      <c r="F43" s="16"/>
      <c r="G43" s="16"/>
      <c r="H43" s="16"/>
      <c r="I43" s="16"/>
    </row>
    <row r="44" spans="1:9">
      <c r="A44" s="36" t="s">
        <v>37</v>
      </c>
      <c r="C44" s="16"/>
      <c r="D44" s="16"/>
      <c r="E44" s="16"/>
      <c r="F44" s="16"/>
      <c r="G44" s="16"/>
      <c r="H44" s="16"/>
      <c r="I44" s="16"/>
    </row>
    <row r="45" spans="1:9">
      <c r="A45" s="18" t="s">
        <v>41</v>
      </c>
      <c r="C45" s="16"/>
      <c r="D45" s="16"/>
      <c r="E45" s="16"/>
      <c r="F45" s="16"/>
      <c r="G45" s="16"/>
      <c r="H45" s="16"/>
      <c r="I45" s="16"/>
    </row>
    <row r="46" spans="1:9">
      <c r="A46" s="18" t="s">
        <v>46</v>
      </c>
      <c r="C46" s="16"/>
      <c r="D46" s="16"/>
      <c r="E46" s="16"/>
      <c r="F46" s="16"/>
      <c r="G46" s="16"/>
      <c r="H46" s="16"/>
      <c r="I46" s="16"/>
    </row>
    <row r="47" spans="1:9">
      <c r="A47" s="18" t="s">
        <v>992</v>
      </c>
      <c r="C47" s="16"/>
      <c r="D47" s="16"/>
      <c r="E47" s="16"/>
      <c r="F47" s="16"/>
      <c r="G47" s="16"/>
      <c r="H47" s="16"/>
      <c r="I47" s="16"/>
    </row>
    <row r="48" spans="1:9">
      <c r="A48" s="18" t="s">
        <v>45</v>
      </c>
      <c r="C48" s="16"/>
      <c r="D48" s="16"/>
      <c r="E48" s="16"/>
      <c r="F48" s="16"/>
      <c r="G48" s="16"/>
      <c r="H48" s="16"/>
      <c r="I48" s="16"/>
    </row>
    <row r="49" spans="1:9">
      <c r="A49" s="18" t="s">
        <v>993</v>
      </c>
      <c r="C49" s="16"/>
      <c r="D49" s="16"/>
      <c r="E49" s="16"/>
      <c r="F49" s="16"/>
      <c r="G49" s="16"/>
      <c r="H49" s="16"/>
      <c r="I49" s="16"/>
    </row>
    <row r="50" spans="1:9">
      <c r="A50" s="18" t="s">
        <v>994</v>
      </c>
      <c r="C50" s="16"/>
      <c r="D50" s="16"/>
      <c r="E50" s="16"/>
      <c r="F50" s="16"/>
      <c r="G50" s="16"/>
      <c r="H50" s="16"/>
      <c r="I50" s="16"/>
    </row>
    <row r="51" spans="1:9">
      <c r="A51" s="18" t="s">
        <v>995</v>
      </c>
      <c r="C51" s="16"/>
      <c r="D51" s="16"/>
      <c r="E51" s="16"/>
      <c r="F51" s="16"/>
      <c r="G51" s="16"/>
      <c r="H51" s="16"/>
      <c r="I51" s="16"/>
    </row>
    <row r="52" spans="1:9">
      <c r="A52" s="18" t="s">
        <v>996</v>
      </c>
      <c r="C52" s="16"/>
      <c r="D52" s="16"/>
      <c r="E52" s="16"/>
      <c r="F52" s="16"/>
      <c r="G52" s="16"/>
      <c r="H52" s="16"/>
      <c r="I52" s="16"/>
    </row>
    <row r="53" spans="1:9">
      <c r="A53" s="18" t="s">
        <v>997</v>
      </c>
      <c r="C53" s="16"/>
      <c r="D53" s="16"/>
      <c r="E53" s="16"/>
      <c r="F53" s="16"/>
      <c r="G53" s="16"/>
      <c r="H53" s="16"/>
      <c r="I53" s="16"/>
    </row>
    <row r="54" spans="1:9">
      <c r="A54" s="18" t="s">
        <v>998</v>
      </c>
      <c r="C54" s="16"/>
      <c r="D54" s="16"/>
      <c r="E54" s="16"/>
      <c r="F54" s="16"/>
      <c r="G54" s="16"/>
      <c r="H54" s="16"/>
      <c r="I54" s="16"/>
    </row>
    <row r="55" spans="1:9">
      <c r="A55" s="18" t="s">
        <v>999</v>
      </c>
      <c r="C55" s="16"/>
      <c r="D55" s="16"/>
      <c r="E55" s="16"/>
      <c r="F55" s="16"/>
      <c r="G55" s="16"/>
      <c r="H55" s="16"/>
      <c r="I55" s="16"/>
    </row>
    <row r="56" spans="1:9">
      <c r="A56" s="18" t="s">
        <v>1000</v>
      </c>
      <c r="C56" s="16"/>
      <c r="D56" s="16"/>
      <c r="E56" s="16"/>
      <c r="F56" s="16"/>
      <c r="G56" s="16"/>
      <c r="H56" s="16"/>
      <c r="I56" s="16"/>
    </row>
    <row r="57" spans="1:9">
      <c r="A57" t="s">
        <v>1001</v>
      </c>
    </row>
    <row r="58" spans="1:9">
      <c r="A58" t="s">
        <v>1002</v>
      </c>
    </row>
    <row r="59" spans="1:9">
      <c r="A59" t="s">
        <v>1003</v>
      </c>
    </row>
    <row r="60" spans="1:9">
      <c r="A60" t="s">
        <v>1004</v>
      </c>
    </row>
    <row r="61" spans="1:9">
      <c r="A61" t="s">
        <v>1005</v>
      </c>
    </row>
    <row r="62" spans="1:9">
      <c r="A62" t="s">
        <v>1006</v>
      </c>
    </row>
    <row r="67" spans="1:1">
      <c r="A67" s="18"/>
    </row>
    <row r="68" spans="1:1">
      <c r="A68" s="18"/>
    </row>
    <row r="69" spans="1:1">
      <c r="A69" s="18"/>
    </row>
  </sheetData>
  <conditionalFormatting sqref="C3:I56">
    <cfRule type="cellIs" dxfId="52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O32"/>
  <sheetViews>
    <sheetView workbookViewId="0">
      <selection activeCell="D8" sqref="D8"/>
    </sheetView>
  </sheetViews>
  <sheetFormatPr defaultRowHeight="15"/>
  <cols>
    <col min="1" max="1" width="9.140625" style="75"/>
    <col min="2" max="2" width="14.42578125" style="46" bestFit="1" customWidth="1"/>
    <col min="3" max="3" width="21.7109375" bestFit="1" customWidth="1"/>
    <col min="4" max="5" width="11.42578125" bestFit="1" customWidth="1"/>
    <col min="6" max="6" width="11.7109375" bestFit="1" customWidth="1"/>
    <col min="7" max="7" width="9.42578125" bestFit="1" customWidth="1"/>
    <col min="8" max="8" width="12.140625" bestFit="1" customWidth="1"/>
    <col min="10" max="10" width="9.140625" style="59"/>
  </cols>
  <sheetData>
    <row r="1" spans="1:15">
      <c r="D1" s="44" t="s">
        <v>152</v>
      </c>
      <c r="E1" s="45" t="s">
        <v>139</v>
      </c>
      <c r="F1" s="44" t="s">
        <v>1170</v>
      </c>
      <c r="G1" s="45" t="s">
        <v>1070</v>
      </c>
      <c r="H1" s="45" t="s">
        <v>1080</v>
      </c>
      <c r="I1" s="45" t="s">
        <v>1202</v>
      </c>
      <c r="J1" s="45"/>
    </row>
    <row r="2" spans="1:15">
      <c r="C2" s="37"/>
      <c r="D2" s="50" t="s">
        <v>11</v>
      </c>
      <c r="E2" s="50" t="s">
        <v>11</v>
      </c>
      <c r="F2" s="50" t="s">
        <v>403</v>
      </c>
      <c r="G2" s="50" t="s">
        <v>402</v>
      </c>
      <c r="H2" s="50" t="s">
        <v>402</v>
      </c>
      <c r="I2" s="149" t="s">
        <v>404</v>
      </c>
    </row>
    <row r="3" spans="1:15" s="59" customFormat="1">
      <c r="A3" s="75"/>
      <c r="B3" s="46"/>
      <c r="C3" s="37" t="s">
        <v>1099</v>
      </c>
      <c r="D3" s="50"/>
      <c r="E3" s="50"/>
      <c r="F3" s="50"/>
      <c r="G3" s="50"/>
      <c r="H3" s="50"/>
    </row>
    <row r="4" spans="1:15" s="59" customFormat="1">
      <c r="A4" s="75"/>
      <c r="B4" s="46"/>
      <c r="C4" s="37" t="s">
        <v>1116</v>
      </c>
      <c r="D4" s="50"/>
      <c r="E4" s="50"/>
      <c r="F4" s="50"/>
      <c r="G4" s="50"/>
      <c r="H4" s="50"/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1:15">
      <c r="B5" s="47" t="s">
        <v>31</v>
      </c>
      <c r="C5" s="50" t="str">
        <f>_xll.BDP(B5,"short name")</f>
        <v>DOLLAR INDEX SPOT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K5" s="75">
        <v>-0.52</v>
      </c>
      <c r="L5" s="75">
        <v>-1.0279760931839701</v>
      </c>
      <c r="M5" s="75">
        <v>-1.1814118001023199</v>
      </c>
      <c r="N5" s="75">
        <v>-1.3688601583650699</v>
      </c>
      <c r="O5" s="75">
        <v>-0.36469649831794299</v>
      </c>
    </row>
    <row r="6" spans="1:15">
      <c r="B6" s="47" t="s">
        <v>109</v>
      </c>
      <c r="C6" s="50" t="str">
        <f>_xll.BDP(B6,"short name")</f>
        <v>Japanese Yen Spot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I6" s="77">
        <v>1</v>
      </c>
      <c r="K6" s="75">
        <v>-1.1035999999999999</v>
      </c>
      <c r="L6" s="75">
        <v>-0.890680135650469</v>
      </c>
      <c r="M6" s="75">
        <v>-2.57199116691553</v>
      </c>
      <c r="N6" s="75">
        <v>-1.8792752872615801</v>
      </c>
      <c r="O6" s="75">
        <v>-1.55352280889653</v>
      </c>
    </row>
    <row r="7" spans="1:15">
      <c r="B7" s="47" t="s">
        <v>114</v>
      </c>
      <c r="C7" s="50" t="str">
        <f>_xll.BDP(B7,"short name")</f>
        <v>South Korean Won Spot</v>
      </c>
      <c r="D7" s="77">
        <v>0</v>
      </c>
      <c r="E7" s="77">
        <v>0</v>
      </c>
      <c r="F7" s="77">
        <v>1</v>
      </c>
      <c r="G7" s="77">
        <v>-1</v>
      </c>
      <c r="H7" s="77">
        <v>-1</v>
      </c>
      <c r="I7" s="77">
        <v>1</v>
      </c>
      <c r="K7" s="75">
        <v>-0.22009999999999999</v>
      </c>
      <c r="L7" s="75">
        <v>-0.14135456901923801</v>
      </c>
      <c r="M7" s="75">
        <v>-1.1893226821361</v>
      </c>
      <c r="N7" s="75">
        <v>-1.0166625489698999</v>
      </c>
      <c r="O7" s="75">
        <v>-2.4380711881989399</v>
      </c>
    </row>
    <row r="8" spans="1:15">
      <c r="B8" s="47" t="s">
        <v>1066</v>
      </c>
      <c r="C8" s="50" t="str">
        <f>_xll.BDP(B8,"short name")</f>
        <v>JPY-KRW X-RATE</v>
      </c>
      <c r="D8" s="77">
        <v>-1</v>
      </c>
      <c r="E8" s="77">
        <v>-1</v>
      </c>
      <c r="F8" s="77">
        <v>-1</v>
      </c>
      <c r="G8" s="77">
        <v>-1</v>
      </c>
      <c r="H8" s="77">
        <v>-1</v>
      </c>
      <c r="I8" s="77">
        <v>-1</v>
      </c>
      <c r="K8" s="75">
        <v>0.88300000000000001</v>
      </c>
      <c r="L8" s="75">
        <v>0.54858004431465501</v>
      </c>
      <c r="M8" s="75">
        <v>1.44957158275333</v>
      </c>
      <c r="N8" s="75">
        <v>0.79280875435891296</v>
      </c>
      <c r="O8" s="75">
        <v>-0.38538334758773601</v>
      </c>
    </row>
    <row r="9" spans="1:15">
      <c r="B9" s="47" t="s">
        <v>113</v>
      </c>
      <c r="C9" s="50" t="str">
        <f>_xll.BDP(B9,"short name")</f>
        <v>China Renminbi Spot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I9" s="77">
        <v>1</v>
      </c>
      <c r="K9" s="75">
        <v>-0.19420000000000001</v>
      </c>
      <c r="L9" s="75">
        <v>-1.0590167727998301</v>
      </c>
      <c r="M9" s="75">
        <v>-0.41305094646592599</v>
      </c>
      <c r="N9" s="75">
        <v>-1.38686248102897</v>
      </c>
      <c r="O9" s="75">
        <v>-0.24593691462489101</v>
      </c>
    </row>
    <row r="10" spans="1:15">
      <c r="B10" s="47" t="s">
        <v>118</v>
      </c>
      <c r="C10" s="50" t="str">
        <f>_xll.BDP(B10,"short name")</f>
        <v>AP Dollar Index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I10" s="77">
        <v>1</v>
      </c>
      <c r="K10" s="75">
        <v>0.12</v>
      </c>
      <c r="L10" s="75">
        <v>0.361610999114652</v>
      </c>
      <c r="M10" s="75">
        <v>0.419112779398915</v>
      </c>
      <c r="N10" s="75">
        <v>0.90919834990224402</v>
      </c>
      <c r="O10" s="75">
        <v>2.26294419723554</v>
      </c>
    </row>
    <row r="11" spans="1:15">
      <c r="B11" s="47" t="s">
        <v>364</v>
      </c>
      <c r="C11" s="50" t="str">
        <f>_xll.BDP(B11,"short name")</f>
        <v>JPY-AUD X-RATE (x100)</v>
      </c>
      <c r="D11" s="77">
        <v>-1</v>
      </c>
      <c r="E11" s="77">
        <v>-1</v>
      </c>
      <c r="F11" s="77">
        <v>-1</v>
      </c>
      <c r="G11" s="77">
        <v>-1</v>
      </c>
      <c r="H11" s="77">
        <v>-1</v>
      </c>
      <c r="I11" s="77">
        <v>-1</v>
      </c>
      <c r="K11" s="75">
        <v>-3.09E-2</v>
      </c>
      <c r="L11" s="75">
        <v>-7.01878216634719E-2</v>
      </c>
      <c r="M11" s="75">
        <v>1.00966346529954</v>
      </c>
      <c r="N11" s="75">
        <v>0.47706137548565902</v>
      </c>
      <c r="O11" s="75">
        <v>0.58796826171016003</v>
      </c>
    </row>
    <row r="12" spans="1:15">
      <c r="B12" s="47" t="s">
        <v>1081</v>
      </c>
      <c r="C12" s="50" t="str">
        <f>_xll.BDP(B12,"short name")</f>
        <v>CNY onshore/offshore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K12" s="75">
        <v>-3.3300000000000003E-2</v>
      </c>
      <c r="L12" s="75">
        <v>-0.239309890719582</v>
      </c>
      <c r="M12" s="75">
        <v>-0.13588480210027501</v>
      </c>
      <c r="N12" s="75">
        <v>-0.43211404617849197</v>
      </c>
      <c r="O12" s="75">
        <v>0.45020889399657998</v>
      </c>
    </row>
    <row r="13" spans="1:15">
      <c r="A13" s="75">
        <f>_xll.BDP(B13,"chg pct 5d")</f>
        <v>1.3032999999999999</v>
      </c>
      <c r="B13" s="47" t="s">
        <v>969</v>
      </c>
      <c r="C13" s="50" t="str">
        <f>_xll.BDP(B13,"short name")</f>
        <v>BI GL Mbl Hndset Mfg Cmp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I13" s="77">
        <v>1</v>
      </c>
      <c r="K13" s="75">
        <v>0.1</v>
      </c>
      <c r="L13" s="75">
        <v>-9.66376889701147E-3</v>
      </c>
      <c r="M13" s="75">
        <v>0.99013905985726003</v>
      </c>
      <c r="N13" s="75">
        <v>0.41234319062093999</v>
      </c>
      <c r="O13" s="75">
        <v>2.0850710746637402</v>
      </c>
    </row>
    <row r="14" spans="1:15">
      <c r="A14" s="75">
        <f>_xll.BDP(B14,"chg pct 5d")</f>
        <v>-0.74</v>
      </c>
      <c r="B14" s="47" t="s">
        <v>1113</v>
      </c>
      <c r="C14" s="50" t="str">
        <f>_xll.BDP(B14,"short name")</f>
        <v>WitsView Market Confidence Ind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I14" s="77">
        <v>1</v>
      </c>
      <c r="K14" s="75">
        <v>0.99</v>
      </c>
      <c r="L14" s="75">
        <v>0.50901944247422404</v>
      </c>
      <c r="M14" s="75">
        <v>1.4897963322637</v>
      </c>
      <c r="N14" s="75">
        <v>0.73511142986079603</v>
      </c>
      <c r="O14" s="75">
        <v>1.58654881994946</v>
      </c>
    </row>
    <row r="15" spans="1:15">
      <c r="A15" s="75">
        <f>_xll.BDP(B15,"chg pct 5d")</f>
        <v>1.1588069999999999</v>
      </c>
      <c r="B15" s="47" t="s">
        <v>970</v>
      </c>
      <c r="C15" s="50" t="str">
        <f>_xll.BDP(B15,"short name")</f>
        <v>BI GL Disp TV Manuf Cmp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I15" s="77">
        <v>1</v>
      </c>
      <c r="K15" s="75">
        <v>0.31</v>
      </c>
      <c r="L15" s="75">
        <v>0.20667388465393499</v>
      </c>
      <c r="M15" s="75">
        <v>0.56998544343969004</v>
      </c>
      <c r="N15" s="75">
        <v>0.21991063409189601</v>
      </c>
      <c r="O15" s="75">
        <v>0.53003140716203001</v>
      </c>
    </row>
    <row r="16" spans="1:15">
      <c r="A16" s="75">
        <f>_xll.BDP(B16,"chg pct 5d")</f>
        <v>1.78792</v>
      </c>
      <c r="B16" s="47" t="s">
        <v>979</v>
      </c>
      <c r="C16" s="50" t="str">
        <f>_xll.BDP(B16,"short name")</f>
        <v>BI GL Dis Pan NoFlat Cmp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I16" s="77">
        <v>1</v>
      </c>
      <c r="K16" s="75">
        <v>0.24</v>
      </c>
      <c r="L16" s="75">
        <v>-0.145406665463336</v>
      </c>
      <c r="M16" s="75">
        <v>0.90529138122541297</v>
      </c>
      <c r="N16" s="75">
        <v>0.25027347153990998</v>
      </c>
      <c r="O16" s="75">
        <v>1.44284486201733</v>
      </c>
    </row>
    <row r="17" spans="1:15">
      <c r="A17" s="75">
        <f>_xll.BDP(B17,"chg pct 5d")</f>
        <v>1.9283440000000001</v>
      </c>
      <c r="B17" s="47" t="s">
        <v>980</v>
      </c>
      <c r="C17" s="50" t="str">
        <f>_xll.BDP(B17,"short name")</f>
        <v>BI GL Cmp Glass Mfc Cmp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>
        <v>1</v>
      </c>
      <c r="K17" s="75">
        <v>2.06</v>
      </c>
      <c r="L17" s="75">
        <v>1.2785886166668301</v>
      </c>
      <c r="M17" s="75">
        <v>1.6628617365815801</v>
      </c>
      <c r="N17" s="75">
        <v>0.62307343373853596</v>
      </c>
      <c r="O17" s="75">
        <v>1.498531491329</v>
      </c>
    </row>
    <row r="18" spans="1:15">
      <c r="A18" s="75">
        <f>_xll.BDP(B18,"chg pct 5d")</f>
        <v>-6.6904549999999993E-2</v>
      </c>
      <c r="B18" s="47" t="s">
        <v>35</v>
      </c>
      <c r="C18" s="50" t="str">
        <f>_xll.BDP(B18,"short name")</f>
        <v>NITTO DENKO CORP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I18" s="77">
        <v>1</v>
      </c>
      <c r="K18" s="75">
        <v>-2.1398999999999999</v>
      </c>
      <c r="L18" s="75">
        <v>-0.67911346222157998</v>
      </c>
      <c r="M18" s="75">
        <v>-4.3951810887902996</v>
      </c>
      <c r="N18" s="75">
        <v>-0.81755250518471301</v>
      </c>
      <c r="O18" s="75">
        <v>-5.4350735867325702E-2</v>
      </c>
    </row>
    <row r="19" spans="1:15">
      <c r="A19" s="75">
        <f>_xll.BDP(B19,"chg pct 5d")</f>
        <v>1.5045139999999999</v>
      </c>
      <c r="B19" s="47" t="s">
        <v>1138</v>
      </c>
      <c r="C19" s="50" t="str">
        <f>_xll.BDP(B19,"short name")</f>
        <v>FUJIFILM HOLDING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I19" s="77">
        <v>1</v>
      </c>
      <c r="K19" s="75">
        <v>0.53500000000000003</v>
      </c>
      <c r="L19" s="75">
        <v>0.31582333766334098</v>
      </c>
      <c r="M19" s="75">
        <v>2.3504227172004798E-2</v>
      </c>
      <c r="N19" s="75">
        <v>0.120599042844829</v>
      </c>
      <c r="O19" s="75">
        <v>-1.4416681104915401</v>
      </c>
    </row>
    <row r="20" spans="1:15">
      <c r="A20" s="75">
        <f>_xll.BDP(B20,"chg pct 5d")</f>
        <v>4.137931</v>
      </c>
      <c r="B20" s="47" t="s">
        <v>967</v>
      </c>
      <c r="C20" s="50" t="str">
        <f>_xll.BDP(B20,"short name")</f>
        <v>SONY CORP</v>
      </c>
      <c r="D20" s="77">
        <v>1</v>
      </c>
      <c r="E20" s="77">
        <v>1</v>
      </c>
      <c r="F20" s="77">
        <v>1</v>
      </c>
      <c r="G20" s="77">
        <v>1</v>
      </c>
      <c r="H20" s="77">
        <v>1</v>
      </c>
      <c r="I20" s="77">
        <v>1</v>
      </c>
      <c r="K20" s="75">
        <v>-0.47920000000000001</v>
      </c>
      <c r="L20" s="75">
        <v>-0.31873552923425502</v>
      </c>
      <c r="M20" s="75">
        <v>1.6064729027309801</v>
      </c>
      <c r="N20" s="75">
        <v>0.37529134732532898</v>
      </c>
      <c r="O20" s="75">
        <v>1.8246355023590499</v>
      </c>
    </row>
    <row r="21" spans="1:15" s="59" customFormat="1">
      <c r="A21" s="75">
        <f>_xll.BDP(B21,"chg pct 5d")</f>
        <v>0.48911549999999998</v>
      </c>
      <c r="B21" s="47" t="s">
        <v>1161</v>
      </c>
      <c r="C21" s="50" t="str">
        <f>_xll.BDP(B21,"short name")</f>
        <v>APPLE INC</v>
      </c>
      <c r="D21" s="77">
        <v>1</v>
      </c>
      <c r="E21" s="77">
        <v>1</v>
      </c>
      <c r="F21" s="77">
        <v>1</v>
      </c>
      <c r="G21" s="77">
        <v>1</v>
      </c>
      <c r="H21" s="77">
        <v>1</v>
      </c>
      <c r="I21" s="77">
        <v>1</v>
      </c>
      <c r="K21" s="75">
        <v>1.7657</v>
      </c>
      <c r="L21" s="75">
        <v>1.05116661757313</v>
      </c>
      <c r="M21" s="75">
        <v>4.7139367671174703</v>
      </c>
      <c r="N21" s="75">
        <v>1.7155464478423199</v>
      </c>
      <c r="O21" s="75">
        <v>2.5510599497156701</v>
      </c>
    </row>
    <row r="22" spans="1:15">
      <c r="A22" s="75">
        <f>_xll.BDP(B22,"chg pct 5d")</f>
        <v>1.4779640000000001</v>
      </c>
      <c r="B22" s="47" t="s">
        <v>972</v>
      </c>
      <c r="C22" s="50" t="str">
        <f>_xll.BDP(B22,"short name")</f>
        <v>MSCI World/Leisure Eq&amp;Pr</v>
      </c>
      <c r="D22" s="77">
        <v>1</v>
      </c>
      <c r="E22" s="77">
        <v>1</v>
      </c>
      <c r="F22" s="77">
        <v>1</v>
      </c>
      <c r="G22" s="77">
        <v>1</v>
      </c>
      <c r="H22" s="77">
        <v>1</v>
      </c>
      <c r="I22" s="77">
        <v>1</v>
      </c>
      <c r="K22" s="75">
        <v>-1.41</v>
      </c>
      <c r="L22" s="75">
        <v>-1.0347264110069001</v>
      </c>
      <c r="M22" s="75">
        <v>-2.1724611501226399</v>
      </c>
      <c r="N22" s="75">
        <v>-1.1345864408797099</v>
      </c>
      <c r="O22" s="75">
        <v>1.1921113513225201</v>
      </c>
    </row>
    <row r="23" spans="1:15">
      <c r="A23" s="75">
        <f>_xll.BDP(B23,"chg pct 5d")</f>
        <v>0.37569419999999998</v>
      </c>
      <c r="B23" s="48" t="s">
        <v>973</v>
      </c>
      <c r="C23" s="50" t="str">
        <f>_xll.BDP(B23,"short name")</f>
        <v>BI NA LG Entrtnmnt Val</v>
      </c>
      <c r="D23" s="77">
        <v>1</v>
      </c>
      <c r="E23" s="77">
        <v>1</v>
      </c>
      <c r="F23" s="77">
        <v>1</v>
      </c>
      <c r="G23" s="77">
        <v>1</v>
      </c>
      <c r="H23" s="77">
        <v>1</v>
      </c>
      <c r="I23" s="77">
        <v>1</v>
      </c>
      <c r="K23" s="75">
        <v>0.42</v>
      </c>
      <c r="L23" s="75">
        <v>0.38950245395601102</v>
      </c>
      <c r="M23" s="75">
        <v>-0.40451897142585003</v>
      </c>
      <c r="N23" s="75">
        <v>-0.20005846570890501</v>
      </c>
      <c r="O23" s="75">
        <v>-0.47631760934317302</v>
      </c>
    </row>
    <row r="24" spans="1:15">
      <c r="A24" s="75">
        <f>_xll.BDP(B24,"chg pct 5d")</f>
        <v>-0.68123020000000001</v>
      </c>
      <c r="B24" s="48" t="s">
        <v>968</v>
      </c>
      <c r="C24" s="50" t="str">
        <f>_xll.BDP(B24,"short name")</f>
        <v>BI GL Cmp Stor Val</v>
      </c>
      <c r="D24" s="77">
        <v>1</v>
      </c>
      <c r="E24" s="77">
        <v>1</v>
      </c>
      <c r="F24" s="77">
        <v>1</v>
      </c>
      <c r="G24" s="77">
        <v>1</v>
      </c>
      <c r="H24" s="77">
        <v>1</v>
      </c>
      <c r="I24" s="77">
        <v>1</v>
      </c>
      <c r="K24" s="75">
        <v>0.87</v>
      </c>
      <c r="L24" s="75">
        <v>0.43305768999027999</v>
      </c>
      <c r="M24" s="75">
        <v>-8.1562684431698701E-2</v>
      </c>
      <c r="N24" s="75">
        <v>-1.32185595635136E-2</v>
      </c>
      <c r="O24" s="75">
        <v>0.66695030080052697</v>
      </c>
    </row>
    <row r="25" spans="1:15">
      <c r="A25" s="75">
        <f>_xll.BDP(B25,"chg pct 5d")</f>
        <v>0.27386349999999998</v>
      </c>
      <c r="B25" s="48" t="s">
        <v>368</v>
      </c>
      <c r="C25" s="50" t="str">
        <f>_xll.BDP(B25,"short name")</f>
        <v>BBG WORLD COMPUTERS INDX</v>
      </c>
      <c r="D25" s="77">
        <v>1</v>
      </c>
      <c r="E25" s="77">
        <v>1</v>
      </c>
      <c r="F25" s="77">
        <v>1</v>
      </c>
      <c r="G25" s="77">
        <v>1</v>
      </c>
      <c r="H25" s="77">
        <v>1</v>
      </c>
      <c r="I25" s="77">
        <v>1</v>
      </c>
      <c r="K25" s="75">
        <v>-0.12</v>
      </c>
      <c r="L25" s="75">
        <v>-0.19903510207441899</v>
      </c>
      <c r="M25" s="75">
        <v>0.93006714363578602</v>
      </c>
      <c r="N25" s="75">
        <v>0.50700466692479496</v>
      </c>
      <c r="O25" s="75">
        <v>2.0451835996212702</v>
      </c>
    </row>
    <row r="26" spans="1:15">
      <c r="A26" s="75">
        <f>_xll.BDP(B26,"chg pct 5d")</f>
        <v>0.17792179999999999</v>
      </c>
      <c r="B26" s="48" t="s">
        <v>1177</v>
      </c>
      <c r="C26" s="50" t="str">
        <f>_xll.BDP(B26,"short name")</f>
        <v>MSCI EUR SEMI/SEMI EQUIP</v>
      </c>
      <c r="D26" s="77">
        <v>1</v>
      </c>
      <c r="E26" s="77">
        <v>1</v>
      </c>
      <c r="F26" s="77">
        <v>1</v>
      </c>
      <c r="G26" s="77">
        <v>1</v>
      </c>
      <c r="H26" s="77">
        <v>1</v>
      </c>
      <c r="I26" s="77">
        <v>1</v>
      </c>
      <c r="K26" s="75">
        <v>-0.41</v>
      </c>
      <c r="L26" s="75">
        <v>-0.34582298333573602</v>
      </c>
      <c r="M26" s="75">
        <v>-1.05037197764365</v>
      </c>
      <c r="N26" s="75">
        <v>-0.413353721724875</v>
      </c>
      <c r="O26" s="75">
        <v>1.53692313109914</v>
      </c>
    </row>
    <row r="27" spans="1:15">
      <c r="A27" s="75">
        <f>_xll.BDP(B27,"chg pct 5d")</f>
        <v>0.65897859999999997</v>
      </c>
      <c r="B27" s="48" t="s">
        <v>1223</v>
      </c>
      <c r="C27" s="50" t="str">
        <f>_xll.BDP(B27,"short name")</f>
        <v>VANECK VECTORS S</v>
      </c>
      <c r="D27" s="77">
        <v>1</v>
      </c>
      <c r="E27" s="77">
        <v>1</v>
      </c>
      <c r="F27" s="77">
        <v>1</v>
      </c>
      <c r="G27" s="77">
        <v>1</v>
      </c>
      <c r="H27" s="77">
        <v>1</v>
      </c>
      <c r="I27" s="77">
        <v>1</v>
      </c>
      <c r="K27" s="75">
        <v>-0.25</v>
      </c>
      <c r="L27" s="75">
        <v>-0.161251576357369</v>
      </c>
      <c r="M27" s="75">
        <v>0.585987542594267</v>
      </c>
      <c r="N27" s="75">
        <v>0.460609662586631</v>
      </c>
      <c r="O27" s="75">
        <v>1.36423096849665</v>
      </c>
    </row>
    <row r="28" spans="1:15">
      <c r="A28" s="75">
        <f>_xll.BDP(B28,"chg pct 5d")</f>
        <v>2.2714979999999998</v>
      </c>
      <c r="B28" s="48" t="s">
        <v>1079</v>
      </c>
      <c r="C28" s="50" t="str">
        <f>_xll.BDP(B28,"short name")</f>
        <v>GUGGENHEIM SOLAR</v>
      </c>
      <c r="D28" s="77">
        <v>1</v>
      </c>
      <c r="E28" s="77">
        <v>1</v>
      </c>
      <c r="F28" s="77">
        <v>1</v>
      </c>
      <c r="G28" s="77">
        <v>1</v>
      </c>
      <c r="H28" s="77">
        <v>1</v>
      </c>
      <c r="I28" s="77">
        <v>1</v>
      </c>
      <c r="K28" s="75">
        <v>1.0738000000000001</v>
      </c>
      <c r="L28" s="75">
        <v>0.554463547718403</v>
      </c>
      <c r="M28" s="75">
        <v>1.98547707268468</v>
      </c>
      <c r="N28" s="75">
        <v>0.51830060098934205</v>
      </c>
      <c r="O28" s="75">
        <v>0.77455169855107298</v>
      </c>
    </row>
    <row r="29" spans="1:15" s="59" customFormat="1">
      <c r="A29" s="75">
        <f>_xll.BDP(B29,"chg pct 5d")</f>
        <v>-1.1191089999999999</v>
      </c>
      <c r="B29" s="48" t="s">
        <v>1180</v>
      </c>
      <c r="C29" s="50" t="str">
        <f>_xll.BDP(B29,"short name")</f>
        <v>TESLA INC</v>
      </c>
      <c r="D29" s="77">
        <v>1</v>
      </c>
      <c r="E29" s="77">
        <v>1</v>
      </c>
      <c r="F29" s="77">
        <v>1</v>
      </c>
      <c r="G29" s="77">
        <v>1</v>
      </c>
      <c r="H29" s="77">
        <v>1</v>
      </c>
      <c r="I29" s="77">
        <v>1</v>
      </c>
      <c r="K29" s="75">
        <v>-2.0358999999999998</v>
      </c>
      <c r="L29" s="75">
        <v>-0.82300512201349096</v>
      </c>
      <c r="M29" s="75">
        <v>-3.7030135676574698</v>
      </c>
      <c r="N29" s="75">
        <v>-0.74556912159604405</v>
      </c>
      <c r="O29" s="75">
        <v>1.0183931889515501</v>
      </c>
    </row>
    <row r="30" spans="1:15">
      <c r="A30" s="75">
        <f>_xll.BDP(B30,"chg pct 5d")</f>
        <v>0</v>
      </c>
      <c r="B30" s="48" t="s">
        <v>1203</v>
      </c>
      <c r="C30" s="50" t="str">
        <f>_xll.BDP(B30,"short name")</f>
        <v>DDR3 4Gb 512Mx8 1333/1600MHz</v>
      </c>
      <c r="D30" s="77">
        <v>1</v>
      </c>
      <c r="E30" s="77">
        <v>1</v>
      </c>
      <c r="F30" s="77">
        <v>1</v>
      </c>
      <c r="G30" s="77">
        <v>1</v>
      </c>
      <c r="H30" s="77">
        <v>1</v>
      </c>
      <c r="I30" s="77">
        <v>1</v>
      </c>
      <c r="K30" s="75">
        <v>0</v>
      </c>
      <c r="L30" s="75">
        <v>-0.45076350067300902</v>
      </c>
      <c r="M30" s="75">
        <v>4.11062431606188E-3</v>
      </c>
      <c r="N30" s="75">
        <v>0.23765664252324201</v>
      </c>
      <c r="O30" s="75">
        <v>0.52419105374416797</v>
      </c>
    </row>
    <row r="31" spans="1:15">
      <c r="A31" s="75">
        <f>_xll.BDP(B31,"chg pct 5d")</f>
        <v>2.218207</v>
      </c>
      <c r="B31" s="48" t="s">
        <v>1206</v>
      </c>
      <c r="C31" s="50" t="str">
        <f>_xll.BDP(B31,"short name")</f>
        <v>TOPIX ELECTRIC APPL INDX</v>
      </c>
      <c r="D31" s="77">
        <v>1</v>
      </c>
      <c r="E31" s="77">
        <v>1</v>
      </c>
      <c r="F31" s="77">
        <v>1</v>
      </c>
      <c r="G31" s="77">
        <v>1</v>
      </c>
      <c r="H31" s="77">
        <v>1</v>
      </c>
      <c r="I31" s="77">
        <v>1</v>
      </c>
      <c r="K31" s="75">
        <v>-1.0900000000000001</v>
      </c>
      <c r="L31" s="75">
        <v>-0.52133454237208099</v>
      </c>
      <c r="M31" s="75">
        <v>-2.3976087318948398</v>
      </c>
      <c r="N31" s="75">
        <v>-0.52622335694920397</v>
      </c>
      <c r="O31" s="75">
        <v>0.454088160948877</v>
      </c>
    </row>
    <row r="32" spans="1:15">
      <c r="A32" s="75">
        <f>_xll.BDP(B32,"chg pct 5d")</f>
        <v>-1.38903</v>
      </c>
      <c r="B32" s="48" t="s">
        <v>1207</v>
      </c>
      <c r="C32" s="50" t="str">
        <f>_xll.BDP(B32,"short name")</f>
        <v>WHIRLPOOL CORP</v>
      </c>
      <c r="D32" s="77">
        <v>1</v>
      </c>
      <c r="E32" s="77">
        <v>1</v>
      </c>
      <c r="F32" s="77">
        <v>1</v>
      </c>
      <c r="G32" s="77">
        <v>1</v>
      </c>
      <c r="H32" s="77">
        <v>1</v>
      </c>
      <c r="I32" s="77">
        <v>1</v>
      </c>
      <c r="K32" s="75">
        <v>-0.1196</v>
      </c>
      <c r="L32" s="75">
        <v>-0.180758054908192</v>
      </c>
      <c r="M32" s="75">
        <v>-4.1626548226005901E-3</v>
      </c>
      <c r="N32" s="75">
        <v>-7.6427207334208505E-2</v>
      </c>
      <c r="O32" s="75">
        <v>1.6469978228378199</v>
      </c>
    </row>
  </sheetData>
  <conditionalFormatting sqref="K5:O28">
    <cfRule type="cellIs" dxfId="51" priority="13" operator="greaterThan">
      <formula>1</formula>
    </cfRule>
    <cfRule type="cellIs" dxfId="50" priority="14" operator="lessThan">
      <formula>-1</formula>
    </cfRule>
  </conditionalFormatting>
  <conditionalFormatting sqref="K29:O29">
    <cfRule type="cellIs" dxfId="49" priority="8" operator="greaterThan">
      <formula>1</formula>
    </cfRule>
    <cfRule type="cellIs" dxfId="48" priority="9" operator="lessThan">
      <formula>-1</formula>
    </cfRule>
  </conditionalFormatting>
  <conditionalFormatting sqref="K30:O30">
    <cfRule type="cellIs" dxfId="47" priority="3" operator="greaterThan">
      <formula>1</formula>
    </cfRule>
    <cfRule type="cellIs" dxfId="46" priority="4" operator="lessThan">
      <formula>-1</formula>
    </cfRule>
  </conditionalFormatting>
  <conditionalFormatting sqref="K31:O32">
    <cfRule type="cellIs" dxfId="45" priority="1" operator="greaterThan">
      <formula>1</formula>
    </cfRule>
    <cfRule type="cellIs" dxfId="44" priority="2" operator="lessThan">
      <formula>-1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QX454"/>
  <sheetViews>
    <sheetView workbookViewId="0">
      <selection activeCell="A46" sqref="A46"/>
    </sheetView>
  </sheetViews>
  <sheetFormatPr defaultRowHeight="15"/>
  <cols>
    <col min="1" max="1" width="14.5703125" bestFit="1" customWidth="1"/>
  </cols>
  <sheetData>
    <row r="1" spans="1:466">
      <c r="C1" s="44" t="s">
        <v>503</v>
      </c>
      <c r="D1" s="45" t="s">
        <v>504</v>
      </c>
      <c r="E1" s="45" t="s">
        <v>505</v>
      </c>
      <c r="F1" s="45" t="s">
        <v>506</v>
      </c>
      <c r="G1" s="44" t="s">
        <v>507</v>
      </c>
      <c r="H1" s="45" t="s">
        <v>508</v>
      </c>
      <c r="I1" s="45" t="s">
        <v>509</v>
      </c>
      <c r="J1" s="45" t="s">
        <v>510</v>
      </c>
      <c r="K1" s="44" t="s">
        <v>511</v>
      </c>
      <c r="L1" s="45" t="s">
        <v>512</v>
      </c>
      <c r="M1" s="45" t="s">
        <v>513</v>
      </c>
      <c r="N1" s="45" t="s">
        <v>514</v>
      </c>
      <c r="O1" s="45" t="s">
        <v>515</v>
      </c>
      <c r="P1" s="44" t="s">
        <v>516</v>
      </c>
      <c r="Q1" s="44" t="s">
        <v>517</v>
      </c>
      <c r="R1" s="44" t="s">
        <v>518</v>
      </c>
      <c r="S1" s="45" t="s">
        <v>519</v>
      </c>
      <c r="T1" s="45" t="s">
        <v>520</v>
      </c>
      <c r="U1" s="45" t="s">
        <v>521</v>
      </c>
      <c r="V1" s="45" t="s">
        <v>522</v>
      </c>
      <c r="W1" s="44" t="s">
        <v>523</v>
      </c>
      <c r="X1" s="44" t="s">
        <v>524</v>
      </c>
      <c r="Y1" s="44" t="s">
        <v>525</v>
      </c>
      <c r="Z1" s="44" t="s">
        <v>526</v>
      </c>
      <c r="AA1" s="44" t="s">
        <v>527</v>
      </c>
      <c r="AB1" s="45" t="s">
        <v>528</v>
      </c>
      <c r="AC1" s="45" t="s">
        <v>529</v>
      </c>
      <c r="AD1" s="45" t="s">
        <v>530</v>
      </c>
      <c r="AE1" s="45" t="s">
        <v>531</v>
      </c>
      <c r="AF1" s="45" t="s">
        <v>532</v>
      </c>
      <c r="AG1" s="44" t="s">
        <v>533</v>
      </c>
      <c r="AH1" s="44" t="s">
        <v>534</v>
      </c>
      <c r="AI1" s="45" t="s">
        <v>535</v>
      </c>
      <c r="AJ1" s="45" t="s">
        <v>536</v>
      </c>
      <c r="AK1" s="45" t="s">
        <v>537</v>
      </c>
      <c r="AL1" s="45" t="s">
        <v>538</v>
      </c>
      <c r="AM1" s="45" t="s">
        <v>539</v>
      </c>
      <c r="AN1" s="44" t="s">
        <v>540</v>
      </c>
      <c r="AO1" s="44" t="s">
        <v>541</v>
      </c>
      <c r="AP1" s="44" t="s">
        <v>542</v>
      </c>
      <c r="AQ1" s="44" t="s">
        <v>543</v>
      </c>
      <c r="AR1" s="45" t="s">
        <v>544</v>
      </c>
      <c r="AS1" s="45" t="s">
        <v>545</v>
      </c>
      <c r="AT1" s="45" t="s">
        <v>546</v>
      </c>
      <c r="AU1" s="45" t="s">
        <v>547</v>
      </c>
      <c r="AV1" s="45" t="s">
        <v>548</v>
      </c>
      <c r="AW1" s="45" t="s">
        <v>549</v>
      </c>
      <c r="AX1" s="45" t="s">
        <v>550</v>
      </c>
      <c r="AY1" s="45" t="s">
        <v>551</v>
      </c>
      <c r="AZ1" s="45" t="s">
        <v>552</v>
      </c>
      <c r="BA1" s="45" t="s">
        <v>553</v>
      </c>
      <c r="BB1" s="45" t="s">
        <v>554</v>
      </c>
      <c r="BC1" s="45" t="s">
        <v>555</v>
      </c>
      <c r="BD1" s="45" t="s">
        <v>556</v>
      </c>
      <c r="BE1" s="45" t="s">
        <v>557</v>
      </c>
      <c r="BF1" s="45" t="s">
        <v>558</v>
      </c>
      <c r="BG1" s="45" t="s">
        <v>559</v>
      </c>
      <c r="BH1" s="45" t="s">
        <v>560</v>
      </c>
      <c r="BI1" s="45" t="s">
        <v>561</v>
      </c>
      <c r="BJ1" s="45" t="s">
        <v>562</v>
      </c>
      <c r="BK1" s="45" t="s">
        <v>563</v>
      </c>
      <c r="BL1" s="45" t="s">
        <v>564</v>
      </c>
      <c r="BM1" s="45" t="s">
        <v>565</v>
      </c>
      <c r="BN1" s="44" t="s">
        <v>566</v>
      </c>
      <c r="BO1" s="44" t="s">
        <v>567</v>
      </c>
      <c r="BP1" s="44" t="s">
        <v>568</v>
      </c>
      <c r="BQ1" s="44" t="s">
        <v>569</v>
      </c>
      <c r="BR1" s="44" t="s">
        <v>570</v>
      </c>
      <c r="BS1" s="44" t="s">
        <v>571</v>
      </c>
      <c r="BT1" s="44" t="s">
        <v>572</v>
      </c>
      <c r="BU1" s="44" t="s">
        <v>573</v>
      </c>
      <c r="BV1" s="44" t="s">
        <v>574</v>
      </c>
      <c r="BW1" s="44" t="s">
        <v>575</v>
      </c>
      <c r="BX1" s="44" t="s">
        <v>576</v>
      </c>
      <c r="BY1" s="44" t="s">
        <v>577</v>
      </c>
      <c r="BZ1" s="44" t="s">
        <v>578</v>
      </c>
      <c r="CA1" s="44" t="s">
        <v>579</v>
      </c>
      <c r="CB1" s="44" t="s">
        <v>580</v>
      </c>
      <c r="CC1" s="44" t="s">
        <v>581</v>
      </c>
      <c r="CD1" s="44" t="s">
        <v>582</v>
      </c>
      <c r="CE1" s="44" t="s">
        <v>583</v>
      </c>
      <c r="CF1" s="44" t="s">
        <v>584</v>
      </c>
      <c r="CG1" s="44" t="s">
        <v>585</v>
      </c>
      <c r="CH1" s="44" t="s">
        <v>586</v>
      </c>
      <c r="CI1" s="44" t="s">
        <v>587</v>
      </c>
      <c r="CJ1" s="44" t="s">
        <v>588</v>
      </c>
      <c r="CK1" s="44" t="s">
        <v>589</v>
      </c>
      <c r="CL1" s="44" t="s">
        <v>590</v>
      </c>
      <c r="CM1" s="44" t="s">
        <v>591</v>
      </c>
      <c r="CN1" s="44" t="s">
        <v>592</v>
      </c>
      <c r="CO1" s="44" t="s">
        <v>593</v>
      </c>
      <c r="CP1" s="44" t="s">
        <v>594</v>
      </c>
      <c r="CQ1" s="44" t="s">
        <v>595</v>
      </c>
      <c r="CR1" s="44" t="s">
        <v>596</v>
      </c>
      <c r="CS1" s="44" t="s">
        <v>597</v>
      </c>
      <c r="CT1" s="44" t="s">
        <v>598</v>
      </c>
      <c r="CU1" s="44" t="s">
        <v>599</v>
      </c>
      <c r="CV1" s="44" t="s">
        <v>600</v>
      </c>
      <c r="CW1" s="44" t="s">
        <v>601</v>
      </c>
      <c r="CX1" s="44" t="s">
        <v>602</v>
      </c>
      <c r="CY1" s="44" t="s">
        <v>603</v>
      </c>
      <c r="CZ1" s="44" t="s">
        <v>604</v>
      </c>
      <c r="DA1" s="44" t="s">
        <v>605</v>
      </c>
      <c r="DB1" s="44" t="s">
        <v>606</v>
      </c>
      <c r="DC1" s="44" t="s">
        <v>607</v>
      </c>
      <c r="DD1" s="44" t="s">
        <v>608</v>
      </c>
      <c r="DE1" s="44" t="s">
        <v>609</v>
      </c>
      <c r="DF1" s="44" t="s">
        <v>610</v>
      </c>
      <c r="DG1" s="44" t="s">
        <v>611</v>
      </c>
      <c r="DH1" s="44" t="s">
        <v>612</v>
      </c>
      <c r="DI1" s="44" t="s">
        <v>613</v>
      </c>
      <c r="DJ1" s="44" t="s">
        <v>614</v>
      </c>
      <c r="DK1" s="44" t="s">
        <v>615</v>
      </c>
      <c r="DL1" s="44" t="s">
        <v>616</v>
      </c>
      <c r="DM1" s="44" t="s">
        <v>617</v>
      </c>
      <c r="DN1" s="44" t="s">
        <v>618</v>
      </c>
      <c r="DO1" s="44" t="s">
        <v>619</v>
      </c>
      <c r="DP1" s="44" t="s">
        <v>620</v>
      </c>
      <c r="DQ1" s="44" t="s">
        <v>621</v>
      </c>
      <c r="DR1" s="44" t="s">
        <v>622</v>
      </c>
      <c r="DS1" s="44" t="s">
        <v>623</v>
      </c>
      <c r="DT1" s="44" t="s">
        <v>624</v>
      </c>
      <c r="DU1" s="44" t="s">
        <v>625</v>
      </c>
      <c r="DV1" s="44" t="s">
        <v>626</v>
      </c>
      <c r="DW1" s="44" t="s">
        <v>627</v>
      </c>
      <c r="DX1" s="44" t="s">
        <v>628</v>
      </c>
      <c r="DY1" s="44" t="s">
        <v>629</v>
      </c>
      <c r="DZ1" s="44" t="s">
        <v>630</v>
      </c>
      <c r="EA1" s="44" t="s">
        <v>631</v>
      </c>
      <c r="EB1" s="44" t="s">
        <v>632</v>
      </c>
      <c r="EC1" s="44" t="s">
        <v>633</v>
      </c>
      <c r="ED1" s="44" t="s">
        <v>634</v>
      </c>
      <c r="EE1" s="44" t="s">
        <v>635</v>
      </c>
      <c r="EF1" s="44" t="s">
        <v>636</v>
      </c>
      <c r="EG1" s="44" t="s">
        <v>637</v>
      </c>
      <c r="EH1" s="44" t="s">
        <v>638</v>
      </c>
      <c r="EI1" s="44" t="s">
        <v>639</v>
      </c>
      <c r="EJ1" s="44" t="s">
        <v>640</v>
      </c>
      <c r="EK1" s="44" t="s">
        <v>641</v>
      </c>
      <c r="EL1" s="44" t="s">
        <v>642</v>
      </c>
      <c r="EM1" s="44" t="s">
        <v>643</v>
      </c>
      <c r="EN1" s="44" t="s">
        <v>644</v>
      </c>
      <c r="EO1" s="44" t="s">
        <v>645</v>
      </c>
      <c r="EP1" s="44" t="s">
        <v>646</v>
      </c>
      <c r="EQ1" s="44" t="s">
        <v>647</v>
      </c>
      <c r="ER1" s="44" t="s">
        <v>648</v>
      </c>
      <c r="ES1" s="44" t="s">
        <v>649</v>
      </c>
      <c r="ET1" s="44" t="s">
        <v>650</v>
      </c>
      <c r="EU1" s="44" t="s">
        <v>651</v>
      </c>
      <c r="EV1" s="44" t="s">
        <v>652</v>
      </c>
      <c r="EW1" s="44" t="s">
        <v>653</v>
      </c>
      <c r="EX1" s="44" t="s">
        <v>654</v>
      </c>
      <c r="EY1" s="44" t="s">
        <v>655</v>
      </c>
      <c r="EZ1" s="44" t="s">
        <v>656</v>
      </c>
      <c r="FA1" s="44" t="s">
        <v>657</v>
      </c>
      <c r="FB1" s="44" t="s">
        <v>658</v>
      </c>
      <c r="FC1" s="44" t="s">
        <v>659</v>
      </c>
      <c r="FD1" s="44" t="s">
        <v>660</v>
      </c>
      <c r="FE1" s="44" t="s">
        <v>661</v>
      </c>
      <c r="FF1" s="44" t="s">
        <v>662</v>
      </c>
      <c r="FG1" s="44" t="s">
        <v>663</v>
      </c>
      <c r="FH1" s="44" t="s">
        <v>664</v>
      </c>
      <c r="FI1" s="44" t="s">
        <v>665</v>
      </c>
      <c r="FJ1" s="44" t="s">
        <v>666</v>
      </c>
      <c r="FK1" s="44" t="s">
        <v>667</v>
      </c>
      <c r="FL1" s="44" t="s">
        <v>668</v>
      </c>
      <c r="FM1" s="44" t="s">
        <v>669</v>
      </c>
      <c r="FN1" s="44" t="s">
        <v>670</v>
      </c>
      <c r="FO1" s="44" t="s">
        <v>671</v>
      </c>
      <c r="FP1" s="44" t="s">
        <v>672</v>
      </c>
      <c r="FQ1" s="44" t="s">
        <v>673</v>
      </c>
      <c r="FR1" s="44" t="s">
        <v>674</v>
      </c>
      <c r="FS1" s="44" t="s">
        <v>675</v>
      </c>
      <c r="FT1" s="44" t="s">
        <v>676</v>
      </c>
      <c r="FU1" s="44" t="s">
        <v>677</v>
      </c>
      <c r="FV1" s="44" t="s">
        <v>678</v>
      </c>
      <c r="FW1" s="44" t="s">
        <v>679</v>
      </c>
      <c r="FX1" s="44" t="s">
        <v>680</v>
      </c>
      <c r="FY1" s="44" t="s">
        <v>681</v>
      </c>
      <c r="FZ1" s="44" t="s">
        <v>682</v>
      </c>
      <c r="GA1" s="44" t="s">
        <v>683</v>
      </c>
      <c r="GB1" s="44" t="s">
        <v>684</v>
      </c>
      <c r="GC1" s="44" t="s">
        <v>685</v>
      </c>
      <c r="GD1" s="44" t="s">
        <v>686</v>
      </c>
      <c r="GE1" s="44" t="s">
        <v>687</v>
      </c>
      <c r="GF1" s="44" t="s">
        <v>688</v>
      </c>
      <c r="GG1" s="44" t="s">
        <v>689</v>
      </c>
      <c r="GH1" s="44" t="s">
        <v>690</v>
      </c>
      <c r="GI1" s="44" t="s">
        <v>691</v>
      </c>
      <c r="GJ1" s="44" t="s">
        <v>692</v>
      </c>
      <c r="GK1" s="44" t="s">
        <v>693</v>
      </c>
      <c r="GL1" s="44" t="s">
        <v>694</v>
      </c>
      <c r="GM1" s="44" t="s">
        <v>695</v>
      </c>
      <c r="GN1" s="44" t="s">
        <v>696</v>
      </c>
      <c r="GO1" s="44" t="s">
        <v>697</v>
      </c>
      <c r="GP1" s="44" t="s">
        <v>698</v>
      </c>
      <c r="GQ1" s="44" t="s">
        <v>699</v>
      </c>
      <c r="GR1" s="44" t="s">
        <v>700</v>
      </c>
      <c r="GS1" s="44" t="s">
        <v>701</v>
      </c>
      <c r="GT1" s="44" t="s">
        <v>702</v>
      </c>
      <c r="GU1" s="44" t="s">
        <v>703</v>
      </c>
      <c r="GV1" s="44" t="s">
        <v>704</v>
      </c>
      <c r="GW1" s="44" t="s">
        <v>705</v>
      </c>
      <c r="GX1" s="44" t="s">
        <v>706</v>
      </c>
      <c r="GY1" s="44" t="s">
        <v>707</v>
      </c>
      <c r="GZ1" s="44" t="s">
        <v>708</v>
      </c>
      <c r="HA1" s="44" t="s">
        <v>709</v>
      </c>
      <c r="HB1" s="44" t="s">
        <v>710</v>
      </c>
      <c r="HC1" s="44" t="s">
        <v>711</v>
      </c>
      <c r="HD1" s="44" t="s">
        <v>712</v>
      </c>
      <c r="HE1" s="44" t="s">
        <v>713</v>
      </c>
      <c r="HF1" s="44" t="s">
        <v>714</v>
      </c>
      <c r="HG1" s="44" t="s">
        <v>715</v>
      </c>
      <c r="HH1" s="44" t="s">
        <v>716</v>
      </c>
      <c r="HI1" s="44" t="s">
        <v>717</v>
      </c>
      <c r="HJ1" s="44" t="s">
        <v>718</v>
      </c>
      <c r="HK1" s="44" t="s">
        <v>719</v>
      </c>
      <c r="HL1" s="44" t="s">
        <v>720</v>
      </c>
      <c r="HM1" s="44" t="s">
        <v>721</v>
      </c>
      <c r="HN1" s="44" t="s">
        <v>722</v>
      </c>
      <c r="HO1" s="44" t="s">
        <v>723</v>
      </c>
      <c r="HP1" s="44" t="s">
        <v>724</v>
      </c>
      <c r="HQ1" s="44" t="s">
        <v>725</v>
      </c>
      <c r="HR1" s="44" t="s">
        <v>726</v>
      </c>
      <c r="HS1" s="44" t="s">
        <v>727</v>
      </c>
      <c r="HT1" s="44" t="s">
        <v>728</v>
      </c>
      <c r="HU1" s="44" t="s">
        <v>729</v>
      </c>
      <c r="HV1" s="44" t="s">
        <v>730</v>
      </c>
      <c r="HW1" s="44" t="s">
        <v>731</v>
      </c>
      <c r="HX1" s="44" t="s">
        <v>732</v>
      </c>
      <c r="HY1" s="44" t="s">
        <v>733</v>
      </c>
      <c r="HZ1" s="44" t="s">
        <v>734</v>
      </c>
      <c r="IA1" s="44" t="s">
        <v>735</v>
      </c>
      <c r="IB1" s="44" t="s">
        <v>736</v>
      </c>
      <c r="IC1" s="44" t="s">
        <v>737</v>
      </c>
      <c r="ID1" s="44" t="s">
        <v>738</v>
      </c>
      <c r="IE1" s="44" t="s">
        <v>739</v>
      </c>
      <c r="IF1" s="44" t="s">
        <v>740</v>
      </c>
      <c r="IG1" s="44" t="s">
        <v>741</v>
      </c>
      <c r="IH1" s="44" t="s">
        <v>742</v>
      </c>
      <c r="II1" s="44" t="s">
        <v>743</v>
      </c>
      <c r="IJ1" s="44" t="s">
        <v>744</v>
      </c>
      <c r="IK1" s="44" t="s">
        <v>745</v>
      </c>
      <c r="IL1" s="44" t="s">
        <v>746</v>
      </c>
      <c r="IM1" s="44" t="s">
        <v>747</v>
      </c>
      <c r="IN1" s="44" t="s">
        <v>748</v>
      </c>
      <c r="IO1" s="44" t="s">
        <v>749</v>
      </c>
      <c r="IP1" s="44" t="s">
        <v>750</v>
      </c>
      <c r="IQ1" s="44" t="s">
        <v>751</v>
      </c>
      <c r="IR1" s="44" t="s">
        <v>752</v>
      </c>
      <c r="IS1" s="44" t="s">
        <v>753</v>
      </c>
      <c r="IT1" s="44" t="s">
        <v>754</v>
      </c>
      <c r="IU1" s="44" t="s">
        <v>755</v>
      </c>
      <c r="IV1" s="44" t="s">
        <v>756</v>
      </c>
      <c r="IW1" s="44" t="s">
        <v>757</v>
      </c>
      <c r="IX1" s="44" t="s">
        <v>758</v>
      </c>
      <c r="IY1" s="44" t="s">
        <v>759</v>
      </c>
      <c r="IZ1" s="44" t="s">
        <v>760</v>
      </c>
      <c r="JA1" s="44" t="s">
        <v>761</v>
      </c>
      <c r="JB1" s="44" t="s">
        <v>762</v>
      </c>
      <c r="JC1" s="44" t="s">
        <v>763</v>
      </c>
      <c r="JD1" s="44" t="s">
        <v>764</v>
      </c>
      <c r="JE1" s="44" t="s">
        <v>765</v>
      </c>
      <c r="JF1" s="44" t="s">
        <v>766</v>
      </c>
      <c r="JG1" s="44" t="s">
        <v>767</v>
      </c>
      <c r="JH1" s="44" t="s">
        <v>768</v>
      </c>
      <c r="JI1" s="44" t="s">
        <v>769</v>
      </c>
      <c r="JJ1" s="44" t="s">
        <v>770</v>
      </c>
      <c r="JK1" s="44" t="s">
        <v>771</v>
      </c>
      <c r="JL1" s="44" t="s">
        <v>772</v>
      </c>
      <c r="JM1" s="44" t="s">
        <v>773</v>
      </c>
      <c r="JN1" s="44" t="s">
        <v>774</v>
      </c>
      <c r="JO1" s="44" t="s">
        <v>775</v>
      </c>
      <c r="JP1" s="44" t="s">
        <v>776</v>
      </c>
      <c r="JQ1" s="44" t="s">
        <v>777</v>
      </c>
      <c r="JR1" s="44" t="s">
        <v>778</v>
      </c>
      <c r="JS1" s="44" t="s">
        <v>779</v>
      </c>
      <c r="JT1" s="44" t="s">
        <v>780</v>
      </c>
      <c r="JU1" s="44" t="s">
        <v>781</v>
      </c>
      <c r="JV1" s="44" t="s">
        <v>782</v>
      </c>
      <c r="JW1" s="44" t="s">
        <v>783</v>
      </c>
      <c r="JX1" s="44" t="s">
        <v>784</v>
      </c>
      <c r="JY1" s="44" t="s">
        <v>785</v>
      </c>
      <c r="JZ1" s="44" t="s">
        <v>786</v>
      </c>
      <c r="KA1" s="44" t="s">
        <v>787</v>
      </c>
      <c r="KB1" s="44" t="s">
        <v>788</v>
      </c>
      <c r="KC1" s="44" t="s">
        <v>789</v>
      </c>
      <c r="KD1" s="44" t="s">
        <v>790</v>
      </c>
      <c r="KE1" s="44" t="s">
        <v>791</v>
      </c>
      <c r="KF1" s="44" t="s">
        <v>792</v>
      </c>
      <c r="KG1" s="44" t="s">
        <v>793</v>
      </c>
      <c r="KH1" s="44" t="s">
        <v>794</v>
      </c>
      <c r="KI1" s="44" t="s">
        <v>795</v>
      </c>
      <c r="KJ1" s="44" t="s">
        <v>796</v>
      </c>
      <c r="KK1" s="44" t="s">
        <v>797</v>
      </c>
      <c r="KL1" s="44" t="s">
        <v>798</v>
      </c>
      <c r="KM1" s="44" t="s">
        <v>799</v>
      </c>
      <c r="KN1" s="44" t="s">
        <v>800</v>
      </c>
      <c r="KO1" s="44" t="s">
        <v>801</v>
      </c>
      <c r="KP1" s="44" t="s">
        <v>802</v>
      </c>
      <c r="KQ1" s="44" t="s">
        <v>803</v>
      </c>
      <c r="KR1" s="44" t="s">
        <v>804</v>
      </c>
      <c r="KS1" s="44" t="s">
        <v>805</v>
      </c>
      <c r="KT1" s="44" t="s">
        <v>806</v>
      </c>
      <c r="KU1" s="44" t="s">
        <v>807</v>
      </c>
      <c r="KV1" s="44" t="s">
        <v>808</v>
      </c>
      <c r="KW1" s="44" t="s">
        <v>809</v>
      </c>
      <c r="KX1" s="44" t="s">
        <v>810</v>
      </c>
      <c r="KY1" s="44" t="s">
        <v>811</v>
      </c>
      <c r="KZ1" s="44" t="s">
        <v>812</v>
      </c>
      <c r="LA1" s="44" t="s">
        <v>813</v>
      </c>
      <c r="LB1" s="44" t="s">
        <v>814</v>
      </c>
      <c r="LC1" s="44" t="s">
        <v>815</v>
      </c>
      <c r="LD1" s="44" t="s">
        <v>816</v>
      </c>
      <c r="LE1" s="44" t="s">
        <v>817</v>
      </c>
      <c r="LF1" s="44" t="s">
        <v>818</v>
      </c>
      <c r="LG1" s="44" t="s">
        <v>819</v>
      </c>
      <c r="LH1" s="44" t="s">
        <v>820</v>
      </c>
      <c r="LI1" s="44" t="s">
        <v>821</v>
      </c>
      <c r="LJ1" s="44" t="s">
        <v>822</v>
      </c>
      <c r="LK1" s="44" t="s">
        <v>823</v>
      </c>
      <c r="LL1" s="44" t="s">
        <v>824</v>
      </c>
      <c r="LM1" s="44" t="s">
        <v>825</v>
      </c>
      <c r="LN1" s="44" t="s">
        <v>826</v>
      </c>
      <c r="LO1" s="44" t="s">
        <v>827</v>
      </c>
      <c r="LP1" s="44" t="s">
        <v>828</v>
      </c>
      <c r="LQ1" s="44" t="s">
        <v>829</v>
      </c>
      <c r="LR1" s="44" t="s">
        <v>830</v>
      </c>
      <c r="LS1" s="44" t="s">
        <v>831</v>
      </c>
      <c r="LT1" s="44" t="s">
        <v>832</v>
      </c>
      <c r="LU1" s="44" t="s">
        <v>833</v>
      </c>
      <c r="LV1" s="44" t="s">
        <v>834</v>
      </c>
      <c r="LW1" s="44" t="s">
        <v>835</v>
      </c>
      <c r="LX1" s="44" t="s">
        <v>836</v>
      </c>
      <c r="LY1" s="44" t="s">
        <v>837</v>
      </c>
      <c r="LZ1" s="44" t="s">
        <v>838</v>
      </c>
      <c r="MA1" s="44" t="s">
        <v>839</v>
      </c>
      <c r="MB1" s="44" t="s">
        <v>840</v>
      </c>
      <c r="MC1" s="44" t="s">
        <v>841</v>
      </c>
      <c r="MD1" s="44" t="s">
        <v>842</v>
      </c>
      <c r="ME1" s="44" t="s">
        <v>843</v>
      </c>
      <c r="MF1" s="44" t="s">
        <v>844</v>
      </c>
      <c r="MG1" s="44" t="s">
        <v>845</v>
      </c>
      <c r="MH1" s="44" t="s">
        <v>846</v>
      </c>
      <c r="MI1" s="44" t="s">
        <v>847</v>
      </c>
      <c r="MJ1" s="44" t="s">
        <v>848</v>
      </c>
      <c r="MK1" s="44" t="s">
        <v>849</v>
      </c>
      <c r="ML1" s="44" t="s">
        <v>850</v>
      </c>
      <c r="MM1" s="44" t="s">
        <v>851</v>
      </c>
      <c r="MN1" s="44" t="s">
        <v>852</v>
      </c>
      <c r="MO1" s="44" t="s">
        <v>853</v>
      </c>
      <c r="MP1" s="44" t="s">
        <v>854</v>
      </c>
      <c r="MQ1" s="44" t="s">
        <v>855</v>
      </c>
      <c r="MR1" s="44" t="s">
        <v>856</v>
      </c>
      <c r="MS1" s="44" t="s">
        <v>857</v>
      </c>
      <c r="MT1" s="44" t="s">
        <v>858</v>
      </c>
      <c r="MU1" s="44" t="s">
        <v>859</v>
      </c>
      <c r="MV1" s="44" t="s">
        <v>860</v>
      </c>
      <c r="MW1" s="44" t="s">
        <v>861</v>
      </c>
      <c r="MX1" s="44" t="s">
        <v>862</v>
      </c>
      <c r="MY1" s="44" t="s">
        <v>863</v>
      </c>
      <c r="MZ1" s="44" t="s">
        <v>864</v>
      </c>
      <c r="NA1" s="44" t="s">
        <v>865</v>
      </c>
      <c r="NB1" s="44" t="s">
        <v>866</v>
      </c>
      <c r="NC1" s="44" t="s">
        <v>867</v>
      </c>
      <c r="ND1" s="44" t="s">
        <v>868</v>
      </c>
      <c r="NE1" s="44" t="s">
        <v>869</v>
      </c>
      <c r="NF1" s="44" t="s">
        <v>870</v>
      </c>
      <c r="NG1" s="44" t="s">
        <v>871</v>
      </c>
      <c r="NH1" s="44" t="s">
        <v>872</v>
      </c>
      <c r="NI1" s="44" t="s">
        <v>873</v>
      </c>
      <c r="NJ1" s="44" t="s">
        <v>874</v>
      </c>
      <c r="NK1" s="44" t="s">
        <v>875</v>
      </c>
      <c r="NL1" s="44" t="s">
        <v>876</v>
      </c>
      <c r="NM1" s="44" t="s">
        <v>877</v>
      </c>
      <c r="NN1" s="44" t="s">
        <v>878</v>
      </c>
      <c r="NO1" s="44" t="s">
        <v>879</v>
      </c>
      <c r="NP1" s="44" t="s">
        <v>880</v>
      </c>
      <c r="NQ1" s="44" t="s">
        <v>881</v>
      </c>
      <c r="NR1" s="44" t="s">
        <v>882</v>
      </c>
      <c r="NS1" s="44" t="s">
        <v>883</v>
      </c>
      <c r="NT1" s="44" t="s">
        <v>884</v>
      </c>
      <c r="NU1" s="44" t="s">
        <v>885</v>
      </c>
      <c r="NV1" s="44" t="s">
        <v>886</v>
      </c>
      <c r="NW1" s="44" t="s">
        <v>887</v>
      </c>
      <c r="NX1" s="44" t="s">
        <v>888</v>
      </c>
      <c r="NY1" s="44" t="s">
        <v>889</v>
      </c>
      <c r="NZ1" s="44" t="s">
        <v>890</v>
      </c>
      <c r="OA1" s="44" t="s">
        <v>891</v>
      </c>
      <c r="OB1" s="44" t="s">
        <v>892</v>
      </c>
      <c r="OC1" s="44" t="s">
        <v>893</v>
      </c>
      <c r="OD1" s="44" t="s">
        <v>894</v>
      </c>
      <c r="OE1" s="44" t="s">
        <v>895</v>
      </c>
      <c r="OF1" s="44" t="s">
        <v>896</v>
      </c>
      <c r="OG1" s="44" t="s">
        <v>897</v>
      </c>
      <c r="OH1" s="44" t="s">
        <v>898</v>
      </c>
      <c r="OI1" s="44" t="s">
        <v>899</v>
      </c>
      <c r="OJ1" s="44" t="s">
        <v>900</v>
      </c>
      <c r="OK1" s="44" t="s">
        <v>901</v>
      </c>
      <c r="OL1" s="44" t="s">
        <v>902</v>
      </c>
      <c r="OM1" s="44" t="s">
        <v>903</v>
      </c>
      <c r="ON1" s="44" t="s">
        <v>904</v>
      </c>
      <c r="OO1" s="44" t="s">
        <v>905</v>
      </c>
      <c r="OP1" s="44" t="s">
        <v>906</v>
      </c>
      <c r="OQ1" s="44" t="s">
        <v>907</v>
      </c>
      <c r="OR1" s="44" t="s">
        <v>908</v>
      </c>
      <c r="OS1" s="44" t="s">
        <v>909</v>
      </c>
      <c r="OT1" s="44" t="s">
        <v>910</v>
      </c>
      <c r="OU1" s="44" t="s">
        <v>911</v>
      </c>
      <c r="OV1" s="44" t="s">
        <v>912</v>
      </c>
      <c r="OW1" s="44" t="s">
        <v>913</v>
      </c>
      <c r="OX1" s="44" t="s">
        <v>914</v>
      </c>
      <c r="OY1" s="44" t="s">
        <v>915</v>
      </c>
      <c r="OZ1" s="44" t="s">
        <v>916</v>
      </c>
      <c r="PA1" s="44" t="s">
        <v>917</v>
      </c>
      <c r="PB1" s="44" t="s">
        <v>918</v>
      </c>
      <c r="PC1" s="44" t="s">
        <v>919</v>
      </c>
      <c r="PD1" s="44" t="s">
        <v>920</v>
      </c>
      <c r="PE1" s="44" t="s">
        <v>921</v>
      </c>
      <c r="PF1" s="44" t="s">
        <v>922</v>
      </c>
      <c r="PG1" s="44" t="s">
        <v>923</v>
      </c>
      <c r="PH1" s="44" t="s">
        <v>924</v>
      </c>
      <c r="PI1" s="44" t="s">
        <v>925</v>
      </c>
      <c r="PJ1" s="44" t="s">
        <v>926</v>
      </c>
      <c r="PK1" s="44" t="s">
        <v>927</v>
      </c>
      <c r="PL1" s="44" t="s">
        <v>928</v>
      </c>
      <c r="PM1" s="44" t="s">
        <v>929</v>
      </c>
      <c r="PN1" s="44" t="s">
        <v>930</v>
      </c>
      <c r="PO1" s="44" t="s">
        <v>931</v>
      </c>
      <c r="PP1" s="44" t="s">
        <v>932</v>
      </c>
      <c r="PQ1" s="44" t="s">
        <v>933</v>
      </c>
      <c r="PR1" s="44" t="s">
        <v>934</v>
      </c>
      <c r="PS1" s="44" t="s">
        <v>935</v>
      </c>
      <c r="PT1" s="44" t="s">
        <v>936</v>
      </c>
      <c r="PU1" s="44" t="s">
        <v>937</v>
      </c>
      <c r="PV1" s="44" t="s">
        <v>938</v>
      </c>
      <c r="PW1" s="44" t="s">
        <v>939</v>
      </c>
      <c r="PX1" s="44" t="s">
        <v>940</v>
      </c>
      <c r="PY1" s="44" t="s">
        <v>941</v>
      </c>
      <c r="PZ1" s="44" t="s">
        <v>942</v>
      </c>
      <c r="QA1" s="44" t="s">
        <v>943</v>
      </c>
      <c r="QB1" s="44" t="s">
        <v>944</v>
      </c>
      <c r="QC1" s="44" t="s">
        <v>945</v>
      </c>
      <c r="QD1" s="44" t="s">
        <v>946</v>
      </c>
      <c r="QE1" s="44" t="s">
        <v>947</v>
      </c>
      <c r="QF1" s="44" t="s">
        <v>948</v>
      </c>
      <c r="QG1" s="44" t="s">
        <v>949</v>
      </c>
      <c r="QH1" s="44" t="s">
        <v>950</v>
      </c>
      <c r="QI1" s="44" t="s">
        <v>951</v>
      </c>
      <c r="QJ1" s="44" t="s">
        <v>952</v>
      </c>
      <c r="QK1" s="44" t="s">
        <v>953</v>
      </c>
      <c r="QL1" s="44" t="s">
        <v>954</v>
      </c>
      <c r="QM1" s="44" t="s">
        <v>955</v>
      </c>
      <c r="QN1" s="44" t="s">
        <v>956</v>
      </c>
      <c r="QO1" s="44" t="s">
        <v>957</v>
      </c>
      <c r="QP1" s="44" t="s">
        <v>958</v>
      </c>
      <c r="QQ1" s="44" t="s">
        <v>959</v>
      </c>
      <c r="QR1" s="44" t="s">
        <v>960</v>
      </c>
      <c r="QS1" s="44" t="s">
        <v>961</v>
      </c>
      <c r="QT1" s="44" t="s">
        <v>962</v>
      </c>
      <c r="QU1" s="44" t="s">
        <v>963</v>
      </c>
      <c r="QV1" s="44" t="s">
        <v>964</v>
      </c>
      <c r="QW1" s="44" t="s">
        <v>965</v>
      </c>
      <c r="QX1" s="44" t="s">
        <v>966</v>
      </c>
    </row>
    <row r="2" spans="1:466">
      <c r="C2" s="44" t="str">
        <f>_xll.BDP(C1,"short_name")</f>
        <v>NIPPON SUISAN</v>
      </c>
      <c r="D2" s="45" t="str">
        <f>_xll.BDP(D1,"short_name")</f>
        <v>MARUHA NICHIRO</v>
      </c>
      <c r="E2" s="45" t="str">
        <f>_xll.BDP(E1,"short_name")</f>
        <v>INPEX CORP</v>
      </c>
      <c r="F2" s="45" t="str">
        <f>_xll.BDP(F1,"short_name")</f>
        <v>HAZAMA ANDO CORP</v>
      </c>
      <c r="G2" s="44" t="str">
        <f>_xll.BDP(G1,"short_name")</f>
        <v>COMSYS HOLDINGS</v>
      </c>
      <c r="H2" s="45" t="str">
        <f>_xll.BDP(H1,"short_name")</f>
        <v>MISAWA HOMES CO</v>
      </c>
      <c r="I2" s="45" t="str">
        <f>_xll.BDP(I1,"short_name")</f>
        <v>TAISEI CORP</v>
      </c>
      <c r="J2" s="45" t="str">
        <f>_xll.BDP(J1,"short_name")</f>
        <v>OBAYASHI CORP</v>
      </c>
      <c r="K2" s="44" t="str">
        <f>_xll.BDP(K1,"short_name")</f>
        <v>SHIMIZU CORP</v>
      </c>
      <c r="L2" s="45" t="str">
        <f>_xll.BDP(L1,"short_name")</f>
        <v>HASEKO</v>
      </c>
      <c r="M2" s="45" t="str">
        <f>_xll.BDP(M1,"short_name")</f>
        <v>KAJIMA CORP</v>
      </c>
      <c r="N2" s="45" t="str">
        <f>_xll.BDP(N1,"short_name")</f>
        <v>DAITO TRUST CONS</v>
      </c>
      <c r="O2" s="45" t="str">
        <f>_xll.BDP(O1,"short_name")</f>
        <v>NIPPO CORP</v>
      </c>
      <c r="P2" s="44" t="str">
        <f>_xll.BDP(P1,"short_name")</f>
        <v>SUMITOMO FOREST</v>
      </c>
      <c r="Q2" s="44" t="str">
        <f>_xll.BDP(Q1,"short_name")</f>
        <v>DAIWA HOUSE INDU</v>
      </c>
      <c r="R2" s="44" t="str">
        <f>_xll.BDP(R1,"short_name")</f>
        <v>SEKISUI HOUSE</v>
      </c>
      <c r="S2" s="45" t="str">
        <f>_xll.BDP(S1,"short_name")</f>
        <v>KYOWA EXEO CORP</v>
      </c>
      <c r="T2" s="45" t="str">
        <f>_xll.BDP(T1,"short_name")</f>
        <v>JGC CORP</v>
      </c>
      <c r="U2" s="45" t="str">
        <f>_xll.BDP(U1,"short_name")</f>
        <v>TOSHIBA PLANT SY</v>
      </c>
      <c r="V2" s="45" t="str">
        <f>_xll.BDP(V1,"short_name")</f>
        <v>NISSHIN SEIFUN</v>
      </c>
      <c r="W2" s="44" t="str">
        <f>_xll.BDP(W1,"short_name")</f>
        <v>ACCORDIA GOLF CO</v>
      </c>
      <c r="X2" s="44" t="str">
        <f>_xll.BDP(X1,"short_name")</f>
        <v>TEMP HD</v>
      </c>
      <c r="Y2" s="44" t="str">
        <f>_xll.BDP(Y1,"short_name")</f>
        <v>CALBEE INC</v>
      </c>
      <c r="Z2" s="44" t="str">
        <f>_xll.BDP(Z1,"short_name")</f>
        <v>YAKULT HONSHA CO</v>
      </c>
      <c r="AA2" s="44" t="str">
        <f>_xll.BDP(AA1,"short_name")</f>
        <v>MEIJI HD</v>
      </c>
      <c r="AB2" s="45" t="str">
        <f>_xll.BDP(AB1,"short_name")</f>
        <v>NH FOODS LTD</v>
      </c>
      <c r="AC2" s="45" t="str">
        <f>_xll.BDP(AC1,"short_name")</f>
        <v>KAKAKU.COM INC</v>
      </c>
      <c r="AD2" s="45" t="str">
        <f>_xll.BDP(AD1,"short_name")</f>
        <v>M3 INC</v>
      </c>
      <c r="AE2" s="45" t="str">
        <f>_xll.BDP(AE1,"short_name")</f>
        <v>DENA CO LTD</v>
      </c>
      <c r="AF2" s="45" t="str">
        <f>_xll.BDP(AF1,"short_name")</f>
        <v>HAKUHODO DY HOLD</v>
      </c>
      <c r="AG2" s="44" t="str">
        <f>_xll.BDP(AG1,"short_name")</f>
        <v>SAPPORO HOLDINGS</v>
      </c>
      <c r="AH2" s="44" t="str">
        <f>_xll.BDP(AH1,"short_name")</f>
        <v>ASAHI GROUP HOLD</v>
      </c>
      <c r="AI2" s="45" t="str">
        <f>_xll.BDP(AI1,"short_name")</f>
        <v>KIRIN HOLDINGS C</v>
      </c>
      <c r="AJ2" s="45" t="str">
        <f>_xll.BDP(AJ1,"short_name")</f>
        <v>TAKARA HOLDINGS</v>
      </c>
      <c r="AK2" s="45" t="str">
        <f>_xll.BDP(AK1,"short_name")</f>
        <v>ITO EN LTD</v>
      </c>
      <c r="AL2" s="45" t="str">
        <f>_xll.BDP(AL1,"short_name")</f>
        <v>LAWSON INC</v>
      </c>
      <c r="AM2" s="45" t="str">
        <f>_xll.BDP(AM1,"short_name")</f>
        <v>ABC-MART INC</v>
      </c>
      <c r="AN2" s="44" t="str">
        <f>_xll.BDP(AN1,"short_name")</f>
        <v>GEO HD CORP</v>
      </c>
      <c r="AO2" s="44" t="str">
        <f>_xll.BDP(AO1,"short_name")</f>
        <v>MCDONALD'S HOLDI</v>
      </c>
      <c r="AP2" s="44" t="str">
        <f>_xll.BDP(AP1,"short_name")</f>
        <v>PAL GROUP HOLDIN</v>
      </c>
      <c r="AQ2" s="44" t="str">
        <f>_xll.BDP(AQ1,"short_name")</f>
        <v>SOJITZ CORP</v>
      </c>
      <c r="AR2" s="45" t="str">
        <f>_xll.BDP(AR1,"short_name")</f>
        <v>SERIA CO LTD</v>
      </c>
      <c r="AS2" s="45" t="str">
        <f>_xll.BDP(AS1,"short_name")</f>
        <v>ALFRESA HOLDINGS</v>
      </c>
      <c r="AT2" s="45" t="str">
        <f>_xll.BDP(AT1,"short_name")</f>
        <v>KIKKOMAN CORP</v>
      </c>
      <c r="AU2" s="45" t="str">
        <f>_xll.BDP(AU1,"short_name")</f>
        <v>AJINOMOTO CO INC</v>
      </c>
      <c r="AV2" s="45" t="str">
        <f>_xll.BDP(AV1,"short_name")</f>
        <v>KEWPIE</v>
      </c>
      <c r="AW2" s="45" t="str">
        <f>_xll.BDP(AW1,"short_name")</f>
        <v>NICHIREI CORP</v>
      </c>
      <c r="AX2" s="45" t="str">
        <f>_xll.BDP(AX1,"short_name")</f>
        <v>TOYO SUISAN KAI</v>
      </c>
      <c r="AY2" s="45" t="str">
        <f>_xll.BDP(AY1,"short_name")</f>
        <v>NISSIN FOODS HOL</v>
      </c>
      <c r="AZ2" s="45" t="str">
        <f>_xll.BDP(AZ1,"short_name")</f>
        <v>JAPAN TOBACCO</v>
      </c>
      <c r="BA2" s="45" t="str">
        <f>_xll.BDP(BA1,"short_name")</f>
        <v>HULIC CO LTD</v>
      </c>
      <c r="BB2" s="45" t="str">
        <f>_xll.BDP(BB1,"short_name")</f>
        <v>MONOTARO CO LTD</v>
      </c>
      <c r="BC2" s="45" t="str">
        <f>_xll.BDP(BC1,"short_name")</f>
        <v>J FRONT RETAILIN</v>
      </c>
      <c r="BD2" s="45" t="str">
        <f>_xll.BDP(BD1,"short_name")</f>
        <v>MATSUMOTOKIYOSHI</v>
      </c>
      <c r="BE2" s="45" t="str">
        <f>_xll.BDP(BE1,"short_name")</f>
        <v>START TODAY CO L</v>
      </c>
      <c r="BF2" s="45" t="str">
        <f>_xll.BDP(BF1,"short_name")</f>
        <v>ISETAN MITSUKOSH</v>
      </c>
      <c r="BG2" s="45" t="str">
        <f>_xll.BDP(BG1,"short_name")</f>
        <v>TOYOBO CO LTD</v>
      </c>
      <c r="BH2" s="45" t="str">
        <f>_xll.BDP(BH1,"short_name")</f>
        <v>UNITIKA LTD</v>
      </c>
      <c r="BI2" s="45" t="str">
        <f>_xll.BDP(BI1,"short_name")</f>
        <v>NISSHINBO HD</v>
      </c>
      <c r="BJ2" s="45" t="str">
        <f>_xll.BDP(BJ1,"short_name")</f>
        <v>NITTO BOSEKI CO</v>
      </c>
      <c r="BK2" s="45" t="str">
        <f>_xll.BDP(BK1,"short_name")</f>
        <v>TOYOTA BOSHOKU</v>
      </c>
      <c r="BL2" s="45" t="str">
        <f>_xll.BDP(BL1,"short_name")</f>
        <v>WELCIA HOLDINGS</v>
      </c>
      <c r="BM2" s="45" t="str">
        <f>_xll.BDP(BM1,"short_name")</f>
        <v>NOMURA REAL ESTA</v>
      </c>
      <c r="BN2" s="44" t="str">
        <f>_xll.BDP(BN1,"short_name")</f>
        <v>TOKYU FUDOSAN HD</v>
      </c>
      <c r="BO2" s="44" t="str">
        <f>_xll.BDP(BO1,"short_name")</f>
        <v>IIDA GROUP HDS</v>
      </c>
      <c r="BP2" s="44" t="str">
        <f>_xll.BDP(BP1,"short_name")</f>
        <v>COSMOS PHARM</v>
      </c>
      <c r="BQ2" s="44" t="str">
        <f>_xll.BDP(BQ1,"short_name")</f>
        <v>SHIP HEALTHCARE</v>
      </c>
      <c r="BR2" s="44" t="str">
        <f>_xll.BDP(BR1,"short_name")</f>
        <v>SEVEN &amp; I HOLDIN</v>
      </c>
      <c r="BS2" s="44" t="str">
        <f>_xll.BDP(BS1,"short_name")</f>
        <v>TSURUHA HOLDINGS</v>
      </c>
      <c r="BT2" s="44" t="str">
        <f>_xll.BDP(BT1,"short_name")</f>
        <v>TEIJIN LTD</v>
      </c>
      <c r="BU2" s="44" t="str">
        <f>_xll.BDP(BU1,"short_name")</f>
        <v>TORAY INDUSTRIES</v>
      </c>
      <c r="BV2" s="44" t="str">
        <f>_xll.BDP(BV1,"short_name")</f>
        <v>KURARAY CO LTD</v>
      </c>
      <c r="BW2" s="44" t="str">
        <f>_xll.BDP(BW1,"short_name")</f>
        <v>ASAHI KASEI CORP</v>
      </c>
      <c r="BX2" s="44" t="str">
        <f>_xll.BDP(BX1,"short_name")</f>
        <v>SUMCO CORP</v>
      </c>
      <c r="BY2" s="44" t="str">
        <f>_xll.BDP(BY1,"short_name")</f>
        <v>GREE INC</v>
      </c>
      <c r="BZ2" s="44" t="str">
        <f>_xll.BDP(BZ1,"short_name")</f>
        <v>T-GAIA CORP</v>
      </c>
      <c r="CA2" s="44" t="str">
        <f>_xll.BDP(CA1,"short_name")</f>
        <v>GUNGHO ONLINE EN</v>
      </c>
      <c r="CB2" s="44" t="str">
        <f>_xll.BDP(CB1,"short_name")</f>
        <v>INTERNET INITIAT</v>
      </c>
      <c r="CC2" s="44" t="str">
        <f>_xll.BDP(CC1,"short_name")</f>
        <v>OJI HOLDINGS COR</v>
      </c>
      <c r="CD2" s="44" t="str">
        <f>_xll.BDP(CD1,"short_name")</f>
        <v>NIPPON PAPER IND</v>
      </c>
      <c r="CE2" s="44" t="str">
        <f>_xll.BDP(CE1,"short_name")</f>
        <v>HOKUETSU KISHU P</v>
      </c>
      <c r="CF2" s="44" t="str">
        <f>_xll.BDP(CF1,"short_name")</f>
        <v>SHOWA DENKO K K</v>
      </c>
      <c r="CG2" s="44" t="str">
        <f>_xll.BDP(CG1,"short_name")</f>
        <v>SUMITOMO CHEM CO</v>
      </c>
      <c r="CH2" s="44" t="str">
        <f>_xll.BDP(CH1,"short_name")</f>
        <v>NISSAN CHEM INDS</v>
      </c>
      <c r="CI2" s="44" t="str">
        <f>_xll.BDP(CI1,"short_name")</f>
        <v>NIPPON SODA CO</v>
      </c>
      <c r="CJ2" s="44" t="str">
        <f>_xll.BDP(CJ1,"short_name")</f>
        <v>TOSOH CORP</v>
      </c>
      <c r="CK2" s="44" t="str">
        <f>_xll.BDP(CK1,"short_name")</f>
        <v>TOKUYAMA CORP</v>
      </c>
      <c r="CL2" s="44" t="str">
        <f>_xll.BDP(CL1,"short_name")</f>
        <v>TOAGOSEI CO LTD</v>
      </c>
      <c r="CM2" s="44" t="str">
        <f>_xll.BDP(CM1,"short_name")</f>
        <v>DENKA CO LTD</v>
      </c>
      <c r="CN2" s="44" t="str">
        <f>_xll.BDP(CN1,"short_name")</f>
        <v>SHIN-ETSU CHEM</v>
      </c>
      <c r="CO2" s="44" t="str">
        <f>_xll.BDP(CO1,"short_name")</f>
        <v>AIR WATER INC</v>
      </c>
      <c r="CP2" s="44" t="str">
        <f>_xll.BDP(CP1,"short_name")</f>
        <v>TAIYO NIPPON SAN</v>
      </c>
      <c r="CQ2" s="44" t="str">
        <f>_xll.BDP(CQ1,"short_name")</f>
        <v>NIHON PARKER CO</v>
      </c>
      <c r="CR2" s="44" t="str">
        <f>_xll.BDP(CR1,"short_name")</f>
        <v>NIPPON SHOKUBAI</v>
      </c>
      <c r="CS2" s="44" t="str">
        <f>_xll.BDP(CS1,"short_name")</f>
        <v>KYOWA KIRIN</v>
      </c>
      <c r="CT2" s="44" t="str">
        <f>_xll.BDP(CT1,"short_name")</f>
        <v>MITSUI CHEMICALS</v>
      </c>
      <c r="CU2" s="44" t="str">
        <f>_xll.BDP(CU1,"short_name")</f>
        <v>JSR CORP</v>
      </c>
      <c r="CV2" s="44" t="str">
        <f>_xll.BDP(CV1,"short_name")</f>
        <v>MITSUBISHI CHEMI</v>
      </c>
      <c r="CW2" s="44" t="str">
        <f>_xll.BDP(CW1,"short_name")</f>
        <v>NIPPON SYN CHEM</v>
      </c>
      <c r="CX2" s="44" t="str">
        <f>_xll.BDP(CX1,"short_name")</f>
        <v>DAICEL CORP</v>
      </c>
      <c r="CY2" s="44" t="str">
        <f>_xll.BDP(CY1,"short_name")</f>
        <v>SEKISUI CHEM CO</v>
      </c>
      <c r="CZ2" s="44" t="str">
        <f>_xll.BDP(CZ1,"short_name")</f>
        <v>ZEON CORP</v>
      </c>
      <c r="DA2" s="44" t="str">
        <f>_xll.BDP(DA1,"short_name")</f>
        <v>AICA KOGYO CO</v>
      </c>
      <c r="DB2" s="44" t="str">
        <f>_xll.BDP(DB1,"short_name")</f>
        <v>UBE INDUSTRIES</v>
      </c>
      <c r="DC2" s="44" t="str">
        <f>_xll.BDP(DC1,"short_name")</f>
        <v>HITACHI CHEMICAL</v>
      </c>
      <c r="DD2" s="44" t="str">
        <f>_xll.BDP(DD1,"short_name")</f>
        <v>NIPPON KAYAKU</v>
      </c>
      <c r="DE2" s="44" t="str">
        <f>_xll.BDP(DE1,"short_name")</f>
        <v>NOMURA RESEARCH</v>
      </c>
      <c r="DF2" s="44" t="str">
        <f>_xll.BDP(DF1,"short_name")</f>
        <v>DENTSU INC</v>
      </c>
      <c r="DG2" s="44" t="str">
        <f>_xll.BDP(DG1,"short_name")</f>
        <v>KAO CORP</v>
      </c>
      <c r="DH2" s="44" t="str">
        <f>_xll.BDP(DH1,"short_name")</f>
        <v>TAKEDA PHARMACEU</v>
      </c>
      <c r="DI2" s="44" t="str">
        <f>_xll.BDP(DI1,"short_name")</f>
        <v>ASTELLAS PHARMA</v>
      </c>
      <c r="DJ2" s="44" t="str">
        <f>_xll.BDP(DJ1,"short_name")</f>
        <v>SUMITOMO DAINIPP</v>
      </c>
      <c r="DK2" s="44" t="str">
        <f>_xll.BDP(DK1,"short_name")</f>
        <v>SHIONOGI &amp; CO</v>
      </c>
      <c r="DL2" s="44" t="str">
        <f>_xll.BDP(DL1,"short_name")</f>
        <v>MITSUBISHI TANAB</v>
      </c>
      <c r="DM2" s="44" t="str">
        <f>_xll.BDP(DM1,"short_name")</f>
        <v>CHUGAI PHARMA CO</v>
      </c>
      <c r="DN2" s="44" t="str">
        <f>_xll.BDP(DN1,"short_name")</f>
        <v>KAKEN PHARM</v>
      </c>
      <c r="DO2" s="44" t="str">
        <f>_xll.BDP(DO1,"short_name")</f>
        <v>EISAI CO LTD</v>
      </c>
      <c r="DP2" s="44" t="str">
        <f>_xll.BDP(DP1,"short_name")</f>
        <v>ROHTO PHARM</v>
      </c>
      <c r="DQ2" s="44" t="str">
        <f>_xll.BDP(DQ1,"short_name")</f>
        <v>ONO PHARMA</v>
      </c>
      <c r="DR2" s="44" t="str">
        <f>_xll.BDP(DR1,"short_name")</f>
        <v>HISAMITSU PHARM</v>
      </c>
      <c r="DS2" s="44" t="str">
        <f>_xll.BDP(DS1,"short_name")</f>
        <v>MOCHIDA PHARM</v>
      </c>
      <c r="DT2" s="44" t="str">
        <f>_xll.BDP(DT1,"short_name")</f>
        <v>SANTEN PHARM</v>
      </c>
      <c r="DU2" s="44" t="str">
        <f>_xll.BDP(DU1,"short_name")</f>
        <v>TSUMURA &amp; CO</v>
      </c>
      <c r="DV2" s="44" t="str">
        <f>_xll.BDP(DV1,"short_name")</f>
        <v>TERUMO CORP</v>
      </c>
      <c r="DW2" s="44" t="str">
        <f>_xll.BDP(DW1,"short_name")</f>
        <v>MIRACA HOLDINGS</v>
      </c>
      <c r="DX2" s="44" t="str">
        <f>_xll.BDP(DX1,"short_name")</f>
        <v>SAWAI PHARMACEUT</v>
      </c>
      <c r="DY2" s="44" t="str">
        <f>_xll.BDP(DY1,"short_name")</f>
        <v>DAIICHI SANKYO</v>
      </c>
      <c r="DZ2" s="44" t="str">
        <f>_xll.BDP(DZ1,"short_name")</f>
        <v>KYORIN HLDGS</v>
      </c>
      <c r="EA2" s="44" t="str">
        <f>_xll.BDP(EA1,"short_name")</f>
        <v>OTSUKA HOLDINGS</v>
      </c>
      <c r="EB2" s="44" t="str">
        <f>_xll.BDP(EB1,"short_name")</f>
        <v>TAISHO PHARMACEU</v>
      </c>
      <c r="EC2" s="44" t="str">
        <f>_xll.BDP(EC1,"short_name")</f>
        <v>NIPPON PAINT HOL</v>
      </c>
      <c r="ED2" s="44" t="str">
        <f>_xll.BDP(ED1,"short_name")</f>
        <v>KANSAI PAINT</v>
      </c>
      <c r="EE2" s="44" t="str">
        <f>_xll.BDP(EE1,"short_name")</f>
        <v>DIC CORP</v>
      </c>
      <c r="EF2" s="44" t="str">
        <f>_xll.BDP(EF1,"short_name")</f>
        <v>TOYO INK SC HD</v>
      </c>
      <c r="EG2" s="44" t="str">
        <f>_xll.BDP(EG1,"short_name")</f>
        <v>ORIENTAL LAND CO</v>
      </c>
      <c r="EH2" s="44" t="str">
        <f>_xll.BDP(EH1,"short_name")</f>
        <v>PARK24 CO LTD</v>
      </c>
      <c r="EI2" s="44" t="str">
        <f>_xll.BDP(EI1,"short_name")</f>
        <v>FUJI MEDIA HOLDI</v>
      </c>
      <c r="EJ2" s="44" t="str">
        <f>_xll.BDP(EJ1,"short_name")</f>
        <v>RESORTTRUST INC</v>
      </c>
      <c r="EK2" s="44" t="str">
        <f>_xll.BDP(EK1,"short_name")</f>
        <v>OBIC CO LTD</v>
      </c>
      <c r="EL2" s="44" t="str">
        <f>_xll.BDP(EL1,"short_name")</f>
        <v>YAHOO JAPAN CORP</v>
      </c>
      <c r="EM2" s="44" t="str">
        <f>_xll.BDP(EM1,"short_name")</f>
        <v>TREND MICRO INC</v>
      </c>
      <c r="EN2" s="44" t="str">
        <f>_xll.BDP(EN1,"short_name")</f>
        <v>RELIA INC</v>
      </c>
      <c r="EO2" s="44" t="str">
        <f>_xll.BDP(EO1,"short_name")</f>
        <v>ORACLE CORP JPN</v>
      </c>
      <c r="EP2" s="44" t="str">
        <f>_xll.BDP(EP1,"short_name")</f>
        <v>USS CO LTD</v>
      </c>
      <c r="EQ2" s="44" t="str">
        <f>_xll.BDP(EQ1,"short_name")</f>
        <v>ITOCHU TECHNO SO</v>
      </c>
      <c r="ER2" s="44" t="str">
        <f>_xll.BDP(ER1,"short_name")</f>
        <v>CYBERAGENT INC</v>
      </c>
      <c r="ES2" s="44" t="str">
        <f>_xll.BDP(ES1,"short_name")</f>
        <v>RAKUTEN INC</v>
      </c>
      <c r="ET2" s="44" t="str">
        <f>_xll.BDP(ET1,"short_name")</f>
        <v>OTSUKA CORP</v>
      </c>
      <c r="EU2" s="44" t="str">
        <f>_xll.BDP(EU1,"short_name")</f>
        <v>USEN CORP</v>
      </c>
      <c r="EV2" s="44" t="str">
        <f>_xll.BDP(EV1,"short_name")</f>
        <v>FUJIFILM HOLDING</v>
      </c>
      <c r="EW2" s="44" t="str">
        <f>_xll.BDP(EW1,"short_name")</f>
        <v>KONICA MINOLTA</v>
      </c>
      <c r="EX2" s="44" t="str">
        <f>_xll.BDP(EX1,"short_name")</f>
        <v>SHISEIDO CO LTD</v>
      </c>
      <c r="EY2" s="44" t="str">
        <f>_xll.BDP(EY1,"short_name")</f>
        <v>CI:Z HOLDINGS CO</v>
      </c>
      <c r="EZ2" s="44" t="str">
        <f>_xll.BDP(EZ1,"short_name")</f>
        <v>KOBAYASHI PHARM</v>
      </c>
      <c r="FA2" s="44" t="str">
        <f>_xll.BDP(FA1,"short_name")</f>
        <v>SHOWA SHELL</v>
      </c>
      <c r="FB2" s="44" t="str">
        <f>_xll.BDP(FB1,"short_name")</f>
        <v>TONENGEN SEKIYU</v>
      </c>
      <c r="FC2" s="44" t="str">
        <f>_xll.BDP(FC1,"short_name")</f>
        <v>IDEMITSU KOSAN C</v>
      </c>
      <c r="FD2" s="44" t="str">
        <f>_xll.BDP(FD1,"short_name")</f>
        <v>JXTG HOLDINGS IN</v>
      </c>
      <c r="FE2" s="44" t="str">
        <f>_xll.BDP(FE1,"short_name")</f>
        <v>YOKOHAMA RUBBER</v>
      </c>
      <c r="FF2" s="44" t="str">
        <f>_xll.BDP(FF1,"short_name")</f>
        <v>TOYO TIRE &amp; RUBB</v>
      </c>
      <c r="FG2" s="44" t="str">
        <f>_xll.BDP(FG1,"short_name")</f>
        <v>BRIDGESTONE CORP</v>
      </c>
      <c r="FH2" s="44" t="str">
        <f>_xll.BDP(FH1,"short_name")</f>
        <v>SUMITOMO RUBBER</v>
      </c>
      <c r="FI2" s="44" t="str">
        <f>_xll.BDP(FI1,"short_name")</f>
        <v>KINUGAWA RUBBER</v>
      </c>
      <c r="FJ2" s="44" t="str">
        <f>_xll.BDP(FJ1,"short_name")</f>
        <v>ASAHI GLASS CO</v>
      </c>
      <c r="FK2" s="44" t="str">
        <f>_xll.BDP(FK1,"short_name")</f>
        <v>NIPPON SHEET GLA</v>
      </c>
      <c r="FL2" s="44" t="str">
        <f>_xll.BDP(FL1,"short_name")</f>
        <v>NIPPON ELEC GLAS</v>
      </c>
      <c r="FM2" s="44" t="str">
        <f>_xll.BDP(FM1,"short_name")</f>
        <v>SUMITOMO OSAKA</v>
      </c>
      <c r="FN2" s="44" t="str">
        <f>_xll.BDP(FN1,"short_name")</f>
        <v>TAIHEIYO CEMENT</v>
      </c>
      <c r="FO2" s="44" t="str">
        <f>_xll.BDP(FO1,"short_name")</f>
        <v>TOKAI CARBON CO</v>
      </c>
      <c r="FP2" s="44" t="str">
        <f>_xll.BDP(FP1,"short_name")</f>
        <v>TOTO LTD</v>
      </c>
      <c r="FQ2" s="44" t="str">
        <f>_xll.BDP(FQ1,"short_name")</f>
        <v>NGK INSULATORS</v>
      </c>
      <c r="FR2" s="44" t="str">
        <f>_xll.BDP(FR1,"short_name")</f>
        <v>NGK SPARK PLUG</v>
      </c>
      <c r="FS2" s="44" t="str">
        <f>_xll.BDP(FS1,"short_name")</f>
        <v>NICHIAS CORP</v>
      </c>
      <c r="FT2" s="44" t="str">
        <f>_xll.BDP(FT1,"short_name")</f>
        <v>NSSMC</v>
      </c>
      <c r="FU2" s="44" t="str">
        <f>_xll.BDP(FU1,"short_name")</f>
        <v>KOBE STEEL LTD</v>
      </c>
      <c r="FV2" s="44" t="str">
        <f>_xll.BDP(FV1,"short_name")</f>
        <v>JFE HOLDINGS INC</v>
      </c>
      <c r="FW2" s="44" t="str">
        <f>_xll.BDP(FW1,"short_name")</f>
        <v>NISSHIN STEEL CO</v>
      </c>
      <c r="FX2" s="44" t="str">
        <f>_xll.BDP(FX1,"short_name")</f>
        <v>DAIDO STEEL CO</v>
      </c>
      <c r="FY2" s="44" t="str">
        <f>_xll.BDP(FY1,"short_name")</f>
        <v>HITACHI METALS</v>
      </c>
      <c r="FZ2" s="44" t="str">
        <f>_xll.BDP(FZ1,"short_name")</f>
        <v>PAC METALS CO</v>
      </c>
      <c r="GA2" s="44" t="str">
        <f>_xll.BDP(GA1,"short_name")</f>
        <v>JAPAN STEEL WORK</v>
      </c>
      <c r="GB2" s="44" t="str">
        <f>_xll.BDP(GB1,"short_name")</f>
        <v>NIPPON LIGHT MET</v>
      </c>
      <c r="GC2" s="44" t="str">
        <f>_xll.BDP(GC1,"short_name")</f>
        <v>MITSUI MINING &amp;</v>
      </c>
      <c r="GD2" s="44" t="str">
        <f>_xll.BDP(GD1,"short_name")</f>
        <v>TOHO ZINC CO LTD</v>
      </c>
      <c r="GE2" s="44" t="str">
        <f>_xll.BDP(GE1,"short_name")</f>
        <v>MITSUB MATERIALS</v>
      </c>
      <c r="GF2" s="44" t="str">
        <f>_xll.BDP(GF1,"short_name")</f>
        <v>SUMITOMO MET MIN</v>
      </c>
      <c r="GG2" s="44" t="str">
        <f>_xll.BDP(GG1,"short_name")</f>
        <v>DOWA HOLDINGS CO</v>
      </c>
      <c r="GH2" s="44" t="str">
        <f>_xll.BDP(GH1,"short_name")</f>
        <v>FURUKAWA CO LTD</v>
      </c>
      <c r="GI2" s="44" t="str">
        <f>_xll.BDP(GI1,"short_name")</f>
        <v>FURUKAWA ELECT</v>
      </c>
      <c r="GJ2" s="44" t="str">
        <f>_xll.BDP(GJ1,"short_name")</f>
        <v>SUMITOMO ELEC IN</v>
      </c>
      <c r="GK2" s="44" t="str">
        <f>_xll.BDP(GK1,"short_name")</f>
        <v>FUJIKURA LTD</v>
      </c>
      <c r="GL2" s="44" t="str">
        <f>_xll.BDP(GL1,"short_name")</f>
        <v>ASAHI HOLDINGS I</v>
      </c>
      <c r="GM2" s="44" t="str">
        <f>_xll.BDP(GM1,"short_name")</f>
        <v>TOYO SEIKAN GRP</v>
      </c>
      <c r="GN2" s="44" t="str">
        <f>_xll.BDP(GN1,"short_name")</f>
        <v>LIXIL GROUP CORP</v>
      </c>
      <c r="GO2" s="44" t="str">
        <f>_xll.BDP(GO1,"short_name")</f>
        <v>RINNAI CORP</v>
      </c>
      <c r="GP2" s="44" t="str">
        <f>_xll.BDP(GP1,"short_name")</f>
        <v>UNIPRES CORP</v>
      </c>
      <c r="GQ2" s="44" t="str">
        <f>_xll.BDP(GQ1,"short_name")</f>
        <v>G-TEKT CORP</v>
      </c>
      <c r="GR2" s="44" t="str">
        <f>_xll.BDP(GR1,"short_name")</f>
        <v>NHK SPRING CO</v>
      </c>
      <c r="GS2" s="44" t="str">
        <f>_xll.BDP(GS1,"short_name")</f>
        <v>OKUMA CORP</v>
      </c>
      <c r="GT2" s="44" t="str">
        <f>_xll.BDP(GT1,"short_name")</f>
        <v>AMADA HOLDINGS C</v>
      </c>
      <c r="GU2" s="44" t="str">
        <f>_xll.BDP(GU1,"short_name")</f>
        <v>OSG CORP</v>
      </c>
      <c r="GV2" s="44" t="str">
        <f>_xll.BDP(GV1,"short_name")</f>
        <v>DISCO CORP</v>
      </c>
      <c r="GW2" s="44" t="str">
        <f>_xll.BDP(GW1,"short_name")</f>
        <v>TOYOTA INDUSTRIE</v>
      </c>
      <c r="GX2" s="44" t="str">
        <f>_xll.BDP(GX1,"short_name")</f>
        <v>NUFLARE TECHNOLO</v>
      </c>
      <c r="GY2" s="44" t="str">
        <f>_xll.BDP(GY1,"short_name")</f>
        <v>NABTESCO CORP</v>
      </c>
      <c r="GZ2" s="44" t="str">
        <f>_xll.BDP(GZ1,"short_name")</f>
        <v>SMC CORP</v>
      </c>
      <c r="HA2" s="44" t="str">
        <f>_xll.BDP(HA1,"short_name")</f>
        <v>KOMATSU LTD</v>
      </c>
      <c r="HB2" s="44" t="str">
        <f>_xll.BDP(HB1,"short_name")</f>
        <v>SUMITOMO HEAVY</v>
      </c>
      <c r="HC2" s="44" t="str">
        <f>_xll.BDP(HC1,"short_name")</f>
        <v>HITACHI CONST MA</v>
      </c>
      <c r="HD2" s="44" t="str">
        <f>_xll.BDP(HD1,"short_name")</f>
        <v>KUBOTA CORP</v>
      </c>
      <c r="HE2" s="44" t="str">
        <f>_xll.BDP(HE1,"short_name")</f>
        <v>EBARA CORP</v>
      </c>
      <c r="HF2" s="44" t="str">
        <f>_xll.BDP(HF1,"short_name")</f>
        <v>CHIYODA CORP</v>
      </c>
      <c r="HG2" s="44" t="str">
        <f>_xll.BDP(HG1,"short_name")</f>
        <v>DAIKIN INDS</v>
      </c>
      <c r="HH2" s="44" t="str">
        <f>_xll.BDP(HH1,"short_name")</f>
        <v>KURITA WATER IND</v>
      </c>
      <c r="HI2" s="44" t="str">
        <f>_xll.BDP(HI1,"short_name")</f>
        <v>TSUBAKIMOTO CHAI</v>
      </c>
      <c r="HJ2" s="44" t="str">
        <f>_xll.BDP(HJ1,"short_name")</f>
        <v>TADANO</v>
      </c>
      <c r="HK2" s="44" t="str">
        <f>_xll.BDP(HK1,"short_name")</f>
        <v>HEIWA CORP</v>
      </c>
      <c r="HL2" s="44" t="str">
        <f>_xll.BDP(HL1,"short_name")</f>
        <v>SANKYO CO/</v>
      </c>
      <c r="HM2" s="44" t="str">
        <f>_xll.BDP(HM1,"short_name")</f>
        <v>UNIVERSAL ENTERT</v>
      </c>
      <c r="HN2" s="44" t="str">
        <f>_xll.BDP(HN1,"short_name")</f>
        <v>BROTHER INDS LTD</v>
      </c>
      <c r="HO2" s="44" t="str">
        <f>_xll.BDP(HO1,"short_name")</f>
        <v>SEGA SAMMY HOLD</v>
      </c>
      <c r="HP2" s="44" t="str">
        <f>_xll.BDP(HP1,"short_name")</f>
        <v>TPR CO LTD</v>
      </c>
      <c r="HQ2" s="44" t="str">
        <f>_xll.BDP(HQ1,"short_name")</f>
        <v>HOSHIZAKI CORP</v>
      </c>
      <c r="HR2" s="44" t="str">
        <f>_xll.BDP(HR1,"short_name")</f>
        <v>NSK LTD</v>
      </c>
      <c r="HS2" s="44" t="str">
        <f>_xll.BDP(HS1,"short_name")</f>
        <v>NTN CORP</v>
      </c>
      <c r="HT2" s="44" t="str">
        <f>_xll.BDP(HT1,"short_name")</f>
        <v>JTEKT CORP</v>
      </c>
      <c r="HU2" s="44" t="str">
        <f>_xll.BDP(HU1,"short_name")</f>
        <v>NACHI-FUJIKOSHI</v>
      </c>
      <c r="HV2" s="44" t="str">
        <f>_xll.BDP(HV1,"short_name")</f>
        <v>MINEBEA MITSUMI</v>
      </c>
      <c r="HW2" s="44" t="str">
        <f>_xll.BDP(HW1,"short_name")</f>
        <v>THK CO LTD</v>
      </c>
      <c r="HX2" s="44" t="str">
        <f>_xll.BDP(HX1,"short_name")</f>
        <v>HITACHI LTD</v>
      </c>
      <c r="HY2" s="44" t="str">
        <f>_xll.BDP(HY1,"short_name")</f>
        <v>TOSHIBA CORP</v>
      </c>
      <c r="HZ2" s="44" t="str">
        <f>_xll.BDP(HZ1,"short_name")</f>
        <v>MITSUB ELEC CORP</v>
      </c>
      <c r="IA2" s="44" t="str">
        <f>_xll.BDP(IA1,"short_name")</f>
        <v>FUJI ELECTRIC CO</v>
      </c>
      <c r="IB2" s="44" t="str">
        <f>_xll.BDP(IB1,"short_name")</f>
        <v>YASKAWA ELECTRIC</v>
      </c>
      <c r="IC2" s="44" t="str">
        <f>_xll.BDP(IC1,"short_name")</f>
        <v>MEIDENSHA CORP</v>
      </c>
      <c r="ID2" s="44" t="str">
        <f>_xll.BDP(ID1,"short_name")</f>
        <v>MAKITA CORP</v>
      </c>
      <c r="IE2" s="44" t="str">
        <f>_xll.BDP(IE1,"short_name")</f>
        <v>NIDEC CORP</v>
      </c>
      <c r="IF2" s="44" t="str">
        <f>_xll.BDP(IF1,"short_name")</f>
        <v>OMRON CORP</v>
      </c>
      <c r="IG2" s="44" t="str">
        <f>_xll.BDP(IG1,"short_name")</f>
        <v>GS YUASA CORP</v>
      </c>
      <c r="IH2" s="44" t="str">
        <f>_xll.BDP(IH1,"short_name")</f>
        <v>NEC CORP</v>
      </c>
      <c r="II2" s="44" t="str">
        <f>_xll.BDP(II1,"short_name")</f>
        <v>FUJITSU LTD</v>
      </c>
      <c r="IJ2" s="44" t="str">
        <f>_xll.BDP(IJ1,"short_name")</f>
        <v>OKI ELECTRIC IND</v>
      </c>
      <c r="IK2" s="44" t="str">
        <f>_xll.BDP(IK1,"short_name")</f>
        <v>SEIKO EPSON</v>
      </c>
      <c r="IL2" s="44" t="str">
        <f>_xll.BDP(IL1,"short_name")</f>
        <v>WACOM CO LTD</v>
      </c>
      <c r="IM2" s="44" t="str">
        <f>_xll.BDP(IM1,"short_name")</f>
        <v>PANASONIC CORP</v>
      </c>
      <c r="IN2" s="44" t="str">
        <f>_xll.BDP(IN1,"short_name")</f>
        <v>SHARP CORP</v>
      </c>
      <c r="IO2" s="44" t="str">
        <f>_xll.BDP(IO1,"short_name")</f>
        <v>ANRITSU CORP</v>
      </c>
      <c r="IP2" s="44" t="str">
        <f>_xll.BDP(IP1,"short_name")</f>
        <v>FUJITSU GENERAL</v>
      </c>
      <c r="IQ2" s="44" t="str">
        <f>_xll.BDP(IQ1,"short_name")</f>
        <v>SONY CORP</v>
      </c>
      <c r="IR2" s="44" t="str">
        <f>_xll.BDP(IR1,"short_name")</f>
        <v>TDK CORP</v>
      </c>
      <c r="IS2" s="44" t="str">
        <f>_xll.BDP(IS1,"short_name")</f>
        <v>MITSUMI ELEC CO</v>
      </c>
      <c r="IT2" s="44" t="str">
        <f>_xll.BDP(IT1,"short_name")</f>
        <v>ALPS ELEC CO LTD</v>
      </c>
      <c r="IU2" s="44" t="str">
        <f>_xll.BDP(IU1,"short_name")</f>
        <v>PIONEER CORP</v>
      </c>
      <c r="IV2" s="44" t="str">
        <f>_xll.BDP(IV1,"short_name")</f>
        <v>HIROSE ELECTRIC</v>
      </c>
      <c r="IW2" s="44" t="str">
        <f>_xll.BDP(IW1,"short_name")</f>
        <v>YOKOGAWA ELEC</v>
      </c>
      <c r="IX2" s="44" t="str">
        <f>_xll.BDP(IX1,"short_name")</f>
        <v>NIHON KOHDEN</v>
      </c>
      <c r="IY2" s="44" t="str">
        <f>_xll.BDP(IY1,"short_name")</f>
        <v>HORIBA LTD</v>
      </c>
      <c r="IZ2" s="44" t="str">
        <f>_xll.BDP(IZ1,"short_name")</f>
        <v>ADVANTEST CORP</v>
      </c>
      <c r="JA2" s="44" t="str">
        <f>_xll.BDP(JA1,"short_name")</f>
        <v>KEYENCE CORP</v>
      </c>
      <c r="JB2" s="44" t="str">
        <f>_xll.BDP(JB1,"short_name")</f>
        <v>SYSMEX CORP</v>
      </c>
      <c r="JC2" s="44" t="str">
        <f>_xll.BDP(JC1,"short_name")</f>
        <v>DENSO CORP</v>
      </c>
      <c r="JD2" s="44" t="str">
        <f>_xll.BDP(JD1,"short_name")</f>
        <v>STANLEY ELEC CO</v>
      </c>
      <c r="JE2" s="44" t="str">
        <f>_xll.BDP(JE1,"short_name")</f>
        <v>CASIO COMPUTER</v>
      </c>
      <c r="JF2" s="44" t="str">
        <f>_xll.BDP(JF1,"short_name")</f>
        <v>FANUC CORP</v>
      </c>
      <c r="JG2" s="44" t="str">
        <f>_xll.BDP(JG1,"short_name")</f>
        <v>HAMAMATSU PHOTON</v>
      </c>
      <c r="JH2" s="44" t="str">
        <f>_xll.BDP(JH1,"short_name")</f>
        <v>KYOCERA CORP</v>
      </c>
      <c r="JI2" s="44" t="str">
        <f>_xll.BDP(JI1,"short_name")</f>
        <v>TAIYO YUDEN CO</v>
      </c>
      <c r="JJ2" s="44" t="str">
        <f>_xll.BDP(JJ1,"short_name")</f>
        <v>MURATA MFG CO</v>
      </c>
      <c r="JK2" s="44" t="str">
        <f>_xll.BDP(JK1,"short_name")</f>
        <v>NITTO DENKO CORP</v>
      </c>
      <c r="JL2" s="44" t="str">
        <f>_xll.BDP(JL1,"short_name")</f>
        <v>MITSUI ENG&amp;SHIPB</v>
      </c>
      <c r="JM2" s="44" t="str">
        <f>_xll.BDP(JM1,"short_name")</f>
        <v>HITACHI ZOSEN</v>
      </c>
      <c r="JN2" s="44" t="str">
        <f>_xll.BDP(JN1,"short_name")</f>
        <v>MITSUBISHI HEAVY</v>
      </c>
      <c r="JO2" s="44" t="str">
        <f>_xll.BDP(JO1,"short_name")</f>
        <v>KAWASAKI HVY IND</v>
      </c>
      <c r="JP2" s="44" t="str">
        <f>_xll.BDP(JP1,"short_name")</f>
        <v>IHI CORP</v>
      </c>
      <c r="JQ2" s="44" t="str">
        <f>_xll.BDP(JQ1,"short_name")</f>
        <v>NAMURA SHIPBUILD</v>
      </c>
      <c r="JR2" s="44" t="str">
        <f>_xll.BDP(JR1,"short_name")</f>
        <v>NISSAN MOTOR CO</v>
      </c>
      <c r="JS2" s="44" t="str">
        <f>_xll.BDP(JS1,"short_name")</f>
        <v>ISUZU MOTORS</v>
      </c>
      <c r="JT2" s="44" t="str">
        <f>_xll.BDP(JT1,"short_name")</f>
        <v>TOYOTA MOTOR</v>
      </c>
      <c r="JU2" s="44" t="str">
        <f>_xll.BDP(JU1,"short_name")</f>
        <v>HINO MOTORS LTD</v>
      </c>
      <c r="JV2" s="44" t="str">
        <f>_xll.BDP(JV1,"short_name")</f>
        <v>MITSUBISHI MOTOR</v>
      </c>
      <c r="JW2" s="44" t="str">
        <f>_xll.BDP(JW1,"short_name")</f>
        <v>NOK</v>
      </c>
      <c r="JX2" s="44" t="str">
        <f>_xll.BDP(JX1,"short_name")</f>
        <v>KYB CORP</v>
      </c>
      <c r="JY2" s="44" t="str">
        <f>_xll.BDP(JY1,"short_name")</f>
        <v>DAIDO METAL CO</v>
      </c>
      <c r="JZ2" s="44" t="str">
        <f>_xll.BDP(JZ1,"short_name")</f>
        <v>CALSONIC KANSEI</v>
      </c>
      <c r="KA2" s="44" t="str">
        <f>_xll.BDP(KA1,"short_name")</f>
        <v>AISIN SEIKI CO</v>
      </c>
      <c r="KB2" s="44" t="str">
        <f>_xll.BDP(KB1,"short_name")</f>
        <v>MAZDA MOTOR</v>
      </c>
      <c r="KC2" s="44" t="str">
        <f>_xll.BDP(KC1,"short_name")</f>
        <v>DAIHATSU MOTOR</v>
      </c>
      <c r="KD2" s="44" t="str">
        <f>_xll.BDP(KD1,"short_name")</f>
        <v>HONDA MOTOR CO</v>
      </c>
      <c r="KE2" s="44" t="str">
        <f>_xll.BDP(KE1,"short_name")</f>
        <v>SUZUKI MOTOR</v>
      </c>
      <c r="KF2" s="44" t="str">
        <f>_xll.BDP(KF1,"short_name")</f>
        <v>SUBARU CORP</v>
      </c>
      <c r="KG2" s="44" t="str">
        <f>_xll.BDP(KG1,"short_name")</f>
        <v>YAMAHA MOTOR CO</v>
      </c>
      <c r="KH2" s="44" t="str">
        <f>_xll.BDP(KH1,"short_name")</f>
        <v>KOITO MFG CO</v>
      </c>
      <c r="KI2" s="44" t="str">
        <f>_xll.BDP(KI1,"short_name")</f>
        <v>EXEDY CORP</v>
      </c>
      <c r="KJ2" s="44" t="str">
        <f>_xll.BDP(KJ1,"short_name")</f>
        <v>MITSUBA CORP</v>
      </c>
      <c r="KK2" s="44" t="str">
        <f>_xll.BDP(KK1,"short_name")</f>
        <v>TOYODA GOSEI</v>
      </c>
      <c r="KL2" s="44" t="str">
        <f>_xll.BDP(KL1,"short_name")</f>
        <v>FCC CO LTD</v>
      </c>
      <c r="KM2" s="44" t="str">
        <f>_xll.BDP(KM1,"short_name")</f>
        <v>SHIMANO INC</v>
      </c>
      <c r="KN2" s="44" t="str">
        <f>_xll.BDP(KN1,"short_name")</f>
        <v>TS TECH CO LTD</v>
      </c>
      <c r="KO2" s="44" t="str">
        <f>_xll.BDP(KO1,"short_name")</f>
        <v>MITSUBISHI SHOKU</v>
      </c>
      <c r="KP2" s="44" t="str">
        <f>_xll.BDP(KP1,"short_name")</f>
        <v>RYOHIN KEIKAKU</v>
      </c>
      <c r="KQ2" s="44" t="str">
        <f>_xll.BDP(KQ1,"short_name")</f>
        <v>DAIICHIKOSHO CO</v>
      </c>
      <c r="KR2" s="44" t="str">
        <f>_xll.BDP(KR1,"short_name")</f>
        <v>MEDIPAL HD</v>
      </c>
      <c r="KS2" s="44" t="str">
        <f>_xll.BDP(KS1,"short_name")</f>
        <v>DON QUIJOTE HOLD</v>
      </c>
      <c r="KT2" s="44" t="str">
        <f>_xll.BDP(KT1,"short_name")</f>
        <v>VT HOLDINGS CO</v>
      </c>
      <c r="KU2" s="44" t="str">
        <f>_xll.BDP(KU1,"short_name")</f>
        <v>UNITED ARROWS</v>
      </c>
      <c r="KV2" s="44" t="str">
        <f>_xll.BDP(KV1,"short_name")</f>
        <v>SUGI HD</v>
      </c>
      <c r="KW2" s="44" t="str">
        <f>_xll.BDP(KW1,"short_name")</f>
        <v>NIKON CORP</v>
      </c>
      <c r="KX2" s="44" t="str">
        <f>_xll.BDP(KX1,"short_name")</f>
        <v>OLYMPUS CORP</v>
      </c>
      <c r="KY2" s="44" t="str">
        <f>_xll.BDP(KY1,"short_name")</f>
        <v>SCREEN HOLDINGS</v>
      </c>
      <c r="KZ2" s="44" t="str">
        <f>_xll.BDP(KZ1,"short_name")</f>
        <v>HOYA CORP</v>
      </c>
      <c r="LA2" s="44" t="str">
        <f>_xll.BDP(LA1,"short_name")</f>
        <v>CANON INC</v>
      </c>
      <c r="LB2" s="44" t="str">
        <f>_xll.BDP(LB1,"short_name")</f>
        <v>RICOH CO LTD</v>
      </c>
      <c r="LC2" s="44" t="str">
        <f>_xll.BDP(LC1,"short_name")</f>
        <v>CITIZEN WATCH CO</v>
      </c>
      <c r="LD2" s="44" t="str">
        <f>_xll.BDP(LD1,"short_name")</f>
        <v>BANDAI NAMCO HOL</v>
      </c>
      <c r="LE2" s="44" t="str">
        <f>_xll.BDP(LE1,"short_name")</f>
        <v>AVEX GROUP HOLDI</v>
      </c>
      <c r="LF2" s="44" t="str">
        <f>_xll.BDP(LF1,"short_name")</f>
        <v>TOPPAN PRINTING</v>
      </c>
      <c r="LG2" s="44" t="str">
        <f>_xll.BDP(LG1,"short_name")</f>
        <v>DAI NIPPON PRINT</v>
      </c>
      <c r="LH2" s="44" t="str">
        <f>_xll.BDP(LH1,"short_name")</f>
        <v>ASICS CORP</v>
      </c>
      <c r="LI2" s="44" t="str">
        <f>_xll.BDP(LI1,"short_name")</f>
        <v>FP CORP</v>
      </c>
      <c r="LJ2" s="44" t="str">
        <f>_xll.BDP(LJ1,"short_name")</f>
        <v>YAMAHA CORP</v>
      </c>
      <c r="LK2" s="44" t="str">
        <f>_xll.BDP(LK1,"short_name")</f>
        <v>PIGEON CORP</v>
      </c>
      <c r="LL2" s="44" t="str">
        <f>_xll.BDP(LL1,"short_name")</f>
        <v>NIFCO INC</v>
      </c>
      <c r="LM2" s="44" t="str">
        <f>_xll.BDP(LM1,"short_name")</f>
        <v>ITOCHU CORP</v>
      </c>
      <c r="LN2" s="44" t="str">
        <f>_xll.BDP(LN1,"short_name")</f>
        <v>MARUBENI CORP</v>
      </c>
      <c r="LO2" s="44" t="str">
        <f>_xll.BDP(LO1,"short_name")</f>
        <v>TOYOTA TSUSHO</v>
      </c>
      <c r="LP2" s="44" t="str">
        <f>_xll.BDP(LP1,"short_name")</f>
        <v>KANEMATSU CORP</v>
      </c>
      <c r="LQ2" s="44" t="str">
        <f>_xll.BDP(LQ1,"short_name")</f>
        <v>FAMILYMART UNY H</v>
      </c>
      <c r="LR2" s="44" t="str">
        <f>_xll.BDP(LR1,"short_name")</f>
        <v>MITSUI &amp; CO</v>
      </c>
      <c r="LS2" s="44" t="str">
        <f>_xll.BDP(LS1,"short_name")</f>
        <v>TOKYO ELECTRON</v>
      </c>
      <c r="LT2" s="44" t="str">
        <f>_xll.BDP(LT1,"short_name")</f>
        <v>HITACHI HIGH TEC</v>
      </c>
      <c r="LU2" s="44" t="str">
        <f>_xll.BDP(LU1,"short_name")</f>
        <v>YAMAZEN CORP</v>
      </c>
      <c r="LV2" s="44" t="str">
        <f>_xll.BDP(LV1,"short_name")</f>
        <v>SUMITOMO CORP</v>
      </c>
      <c r="LW2" s="44" t="str">
        <f>_xll.BDP(LW1,"short_name")</f>
        <v>MITSUBISHI CORP</v>
      </c>
      <c r="LX2" s="44" t="str">
        <f>_xll.BDP(LX1,"short_name")</f>
        <v>IWATANI CORP</v>
      </c>
      <c r="LY2" s="44" t="str">
        <f>_xll.BDP(LY1,"short_name")</f>
        <v>UNICHARM CORP</v>
      </c>
      <c r="LZ2" s="44" t="str">
        <f>_xll.BDP(LZ1,"short_name")</f>
        <v>TOHO HOLDINGS CO</v>
      </c>
      <c r="MA2" s="44" t="str">
        <f>_xll.BDP(MA1,"short_name")</f>
        <v>SANRIO CO LTD</v>
      </c>
      <c r="MB2" s="44" t="str">
        <f>_xll.BDP(MB1,"short_name")</f>
        <v>AOKI HOLDINGS IN</v>
      </c>
      <c r="MC2" s="44" t="str">
        <f>_xll.BDP(MC1,"short_name")</f>
        <v>KOMERI CO LTD</v>
      </c>
      <c r="MD2" s="44" t="str">
        <f>_xll.BDP(MD1,"short_name")</f>
        <v>SHIMAMURA CO</v>
      </c>
      <c r="ME2" s="44" t="str">
        <f>_xll.BDP(ME1,"short_name")</f>
        <v>TAKASHIMAYA CO</v>
      </c>
      <c r="MF2" s="44" t="str">
        <f>_xll.BDP(MF1,"short_name")</f>
        <v>MARUI GROUP</v>
      </c>
      <c r="MG2" s="44" t="str">
        <f>_xll.BDP(MG1,"short_name")</f>
        <v>CREDIT SAISON CO</v>
      </c>
      <c r="MH2" s="44" t="str">
        <f>_xll.BDP(MH1,"short_name")</f>
        <v>AEON CO LTD</v>
      </c>
      <c r="MI2" s="44" t="str">
        <f>_xll.BDP(MI1,"short_name")</f>
        <v>UNY GROUP H</v>
      </c>
      <c r="MJ2" s="44" t="str">
        <f>_xll.BDP(MJ1,"short_name")</f>
        <v>IZUMI</v>
      </c>
      <c r="MK2" s="44" t="str">
        <f>_xll.BDP(MK1,"short_name")</f>
        <v>K'S HOLDINGS COR</v>
      </c>
      <c r="ML2" s="44" t="str">
        <f>_xll.BDP(ML1,"short_name")</f>
        <v>SHINSEI BANK LTD</v>
      </c>
      <c r="MM2" s="44" t="str">
        <f>_xll.BDP(MM1,"short_name")</f>
        <v>AOZORA BANK LTD</v>
      </c>
      <c r="MN2" s="44" t="str">
        <f>_xll.BDP(MN1,"short_name")</f>
        <v>MITSUBISHI UFJ F</v>
      </c>
      <c r="MO2" s="44" t="str">
        <f>_xll.BDP(MO1,"short_name")</f>
        <v>RESONA HOLDINGS</v>
      </c>
      <c r="MP2" s="44" t="str">
        <f>_xll.BDP(MP1,"short_name")</f>
        <v>SM TRUST HD</v>
      </c>
      <c r="MQ2" s="44" t="str">
        <f>_xll.BDP(MQ1,"short_name")</f>
        <v>SMFG</v>
      </c>
      <c r="MR2" s="44" t="str">
        <f>_xll.BDP(MR1,"short_name")</f>
        <v>NISHI-NIPPON CIT</v>
      </c>
      <c r="MS2" s="44" t="str">
        <f>_xll.BDP(MS1,"short_name")</f>
        <v>CHIBA BANK LTD</v>
      </c>
      <c r="MT2" s="44" t="str">
        <f>_xll.BDP(MT1,"short_name")</f>
        <v>BANK OF YOKOHAMA</v>
      </c>
      <c r="MU2" s="44" t="str">
        <f>_xll.BDP(MU1,"short_name")</f>
        <v>JOYO BANK LTD</v>
      </c>
      <c r="MV2" s="44" t="str">
        <f>_xll.BDP(MV1,"short_name")</f>
        <v>GUNMA BANK LTD</v>
      </c>
      <c r="MW2" s="44" t="str">
        <f>_xll.BDP(MW1,"short_name")</f>
        <v>FUKUOKA FINANCIA</v>
      </c>
      <c r="MX2" s="44" t="str">
        <f>_xll.BDP(MX1,"short_name")</f>
        <v>SHIZUOKA BANK</v>
      </c>
      <c r="MY2" s="44" t="str">
        <f>_xll.BDP(MY1,"short_name")</f>
        <v>JUROKU BANK LTD</v>
      </c>
      <c r="MZ2" s="44" t="str">
        <f>_xll.BDP(MZ1,"short_name")</f>
        <v>SURUGA BANK LTD</v>
      </c>
      <c r="NA2" s="44" t="str">
        <f>_xll.BDP(NA1,"short_name")</f>
        <v>HACHIJUNI BANK</v>
      </c>
      <c r="NB2" s="44" t="str">
        <f>_xll.BDP(NB1,"short_name")</f>
        <v>HOKUHOKU FINANCI</v>
      </c>
      <c r="NC2" s="44" t="str">
        <f>_xll.BDP(NC1,"short_name")</f>
        <v>HIROSHIMA BANK</v>
      </c>
      <c r="ND2" s="44" t="str">
        <f>_xll.BDP(ND1,"short_name")</f>
        <v>CHUGOKU BANK LTD</v>
      </c>
      <c r="NE2" s="44" t="str">
        <f>_xll.BDP(NE1,"short_name")</f>
        <v>IYO BANK</v>
      </c>
      <c r="NF2" s="44" t="str">
        <f>_xll.BDP(NF1,"short_name")</f>
        <v>SEVEN BANK LTD</v>
      </c>
      <c r="NG2" s="44" t="str">
        <f>_xll.BDP(NG1,"short_name")</f>
        <v>MIZUHO FINANCIAL</v>
      </c>
      <c r="NH2" s="44" t="str">
        <f>_xll.BDP(NH1,"short_name")</f>
        <v>YAMAGUCHI FINANC</v>
      </c>
      <c r="NI2" s="44" t="str">
        <f>_xll.BDP(NI1,"short_name")</f>
        <v>FUYO GENERAL LEA</v>
      </c>
      <c r="NJ2" s="44" t="str">
        <f>_xll.BDP(NJ1,"short_name")</f>
        <v>IBJ LEASING CO</v>
      </c>
      <c r="NK2" s="44" t="str">
        <f>_xll.BDP(NK1,"short_name")</f>
        <v>TOKYO CENTURY CO</v>
      </c>
      <c r="NL2" s="44" t="str">
        <f>_xll.BDP(NL1,"short_name")</f>
        <v>J TRUST CO LTD</v>
      </c>
      <c r="NM2" s="44" t="str">
        <f>_xll.BDP(NM1,"short_name")</f>
        <v>AIFUL CORP</v>
      </c>
      <c r="NN2" s="44" t="str">
        <f>_xll.BDP(NN1,"short_name")</f>
        <v>NORTH PACIFIC BA</v>
      </c>
      <c r="NO2" s="44" t="str">
        <f>_xll.BDP(NO1,"short_name")</f>
        <v>KEIYO BANK LTD</v>
      </c>
      <c r="NP2" s="44" t="str">
        <f>_xll.BDP(NP1,"short_name")</f>
        <v>RICOH LEASING CO</v>
      </c>
      <c r="NQ2" s="44" t="str">
        <f>_xll.BDP(NQ1,"short_name")</f>
        <v>AEON FINANCIAL</v>
      </c>
      <c r="NR2" s="44" t="str">
        <f>_xll.BDP(NR1,"short_name")</f>
        <v>ACOM CO LTD</v>
      </c>
      <c r="NS2" s="44" t="str">
        <f>_xll.BDP(NS1,"short_name")</f>
        <v>HITACHI CAPITAL</v>
      </c>
      <c r="NT2" s="44" t="str">
        <f>_xll.BDP(NT1,"short_name")</f>
        <v>ORIX CORP</v>
      </c>
      <c r="NU2" s="44" t="str">
        <f>_xll.BDP(NU1,"short_name")</f>
        <v>MITSUBISHI UFJ L</v>
      </c>
      <c r="NV2" s="44" t="str">
        <f>_xll.BDP(NV1,"short_name")</f>
        <v>DAIWA SECS GRP</v>
      </c>
      <c r="NW2" s="44" t="str">
        <f>_xll.BDP(NW1,"short_name")</f>
        <v>NOMURA HOLDINGS</v>
      </c>
      <c r="NX2" s="44" t="str">
        <f>_xll.BDP(NX1,"short_name")</f>
        <v>OKASAN SEC</v>
      </c>
      <c r="NY2" s="44" t="str">
        <f>_xll.BDP(NY1,"short_name")</f>
        <v>TOKAI TOKYO FINA</v>
      </c>
      <c r="NZ2" s="44" t="str">
        <f>_xll.BDP(NZ1,"short_name")</f>
        <v>MATSUI SECURITIE</v>
      </c>
      <c r="OA2" s="44" t="str">
        <f>_xll.BDP(OA1,"short_name")</f>
        <v>SOMPO HOLDINGS I</v>
      </c>
      <c r="OB2" s="44" t="str">
        <f>_xll.BDP(OB1,"short_name")</f>
        <v>JAPAN EXCHANGE G</v>
      </c>
      <c r="OC2" s="44" t="str">
        <f>_xll.BDP(OC1,"short_name")</f>
        <v>MS&amp;AD INSURANCE</v>
      </c>
      <c r="OD2" s="44" t="str">
        <f>_xll.BDP(OD1,"short_name")</f>
        <v>SONY FINANCIAL H</v>
      </c>
      <c r="OE2" s="44" t="str">
        <f>_xll.BDP(OE1,"short_name")</f>
        <v>DAI-ICHI LIFE HO</v>
      </c>
      <c r="OF2" s="44" t="str">
        <f>_xll.BDP(OF1,"short_name")</f>
        <v>TOKIO MARINE HD</v>
      </c>
      <c r="OG2" s="44" t="str">
        <f>_xll.BDP(OG1,"short_name")</f>
        <v>T&amp;D HOLDING INC</v>
      </c>
      <c r="OH2" s="44" t="str">
        <f>_xll.BDP(OH1,"short_name")</f>
        <v>MITSUI FUDOSAN</v>
      </c>
      <c r="OI2" s="44" t="str">
        <f>_xll.BDP(OI1,"short_name")</f>
        <v>MITSUBISHI ESTAT</v>
      </c>
      <c r="OJ2" s="44" t="str">
        <f>_xll.BDP(OJ1,"short_name")</f>
        <v>HEIWA REAL ESTAT</v>
      </c>
      <c r="OK2" s="44" t="str">
        <f>_xll.BDP(OK1,"short_name")</f>
        <v>TOKYO TATEMONO</v>
      </c>
      <c r="OL2" s="44" t="str">
        <f>_xll.BDP(OL1,"short_name")</f>
        <v>SUMITOMO REALTY</v>
      </c>
      <c r="OM2" s="44" t="str">
        <f>_xll.BDP(OM1,"short_name")</f>
        <v>DAIKYO INC</v>
      </c>
      <c r="ON2" s="44" t="str">
        <f>_xll.BDP(ON1,"short_name")</f>
        <v>LEOPALACE21 CORP</v>
      </c>
      <c r="OO2" s="44" t="str">
        <f>_xll.BDP(OO1,"short_name")</f>
        <v>SUMITOMO REAL</v>
      </c>
      <c r="OP2" s="44" t="str">
        <f>_xll.BDP(OP1,"short_name")</f>
        <v>RELO GROUP INC</v>
      </c>
      <c r="OQ2" s="44" t="str">
        <f>_xll.BDP(OQ1,"short_name")</f>
        <v>TAKARA LEBEN CO</v>
      </c>
      <c r="OR2" s="44" t="str">
        <f>_xll.BDP(OR1,"short_name")</f>
        <v>AEON MALL CO LTD</v>
      </c>
      <c r="OS2" s="44" t="str">
        <f>_xll.BDP(OS1,"short_name")</f>
        <v>NTT URBAN DEV</v>
      </c>
      <c r="OT2" s="44" t="str">
        <f>_xll.BDP(OT1,"short_name")</f>
        <v>TOBU RAILWAY CO</v>
      </c>
      <c r="OU2" s="44" t="str">
        <f>_xll.BDP(OU1,"short_name")</f>
        <v>SOTETSU HOLDINGS</v>
      </c>
      <c r="OV2" s="44" t="str">
        <f>_xll.BDP(OV1,"short_name")</f>
        <v>TOKYU CORP</v>
      </c>
      <c r="OW2" s="44" t="str">
        <f>_xll.BDP(OW1,"short_name")</f>
        <v>ODAKYU ELEC RAIL</v>
      </c>
      <c r="OX2" s="44" t="str">
        <f>_xll.BDP(OX1,"short_name")</f>
        <v>KEIO CORP</v>
      </c>
      <c r="OY2" s="44" t="str">
        <f>_xll.BDP(OY1,"short_name")</f>
        <v>KEISEI ELEC RAIL</v>
      </c>
      <c r="OZ2" s="44" t="str">
        <f>_xll.BDP(OZ1,"short_name")</f>
        <v>EAST JAPAN RAIL</v>
      </c>
      <c r="PA2" s="44" t="str">
        <f>_xll.BDP(PA1,"short_name")</f>
        <v>WEST JAPAN RAILW</v>
      </c>
      <c r="PB2" s="44" t="str">
        <f>_xll.BDP(PB1,"short_name")</f>
        <v>CENTRAL JAPAN RL</v>
      </c>
      <c r="PC2" s="44" t="str">
        <f>_xll.BDP(PC1,"short_name")</f>
        <v>NISHI-NIPPON RAI</v>
      </c>
      <c r="PD2" s="44" t="str">
        <f>_xll.BDP(PD1,"short_name")</f>
        <v>KINTETSU GROUP H</v>
      </c>
      <c r="PE2" s="44" t="str">
        <f>_xll.BDP(PE1,"short_name")</f>
        <v>HANKYU HANSHIN H</v>
      </c>
      <c r="PF2" s="44" t="str">
        <f>_xll.BDP(PF1,"short_name")</f>
        <v>KEIHAN HOLDINGS</v>
      </c>
      <c r="PG2" s="44" t="str">
        <f>_xll.BDP(PG1,"short_name")</f>
        <v>NAGOYA RAILROAD</v>
      </c>
      <c r="PH2" s="44" t="str">
        <f>_xll.BDP(PH1,"short_name")</f>
        <v>NIPPON EXPRESS</v>
      </c>
      <c r="PI2" s="44" t="str">
        <f>_xll.BDP(PI1,"short_name")</f>
        <v>YAMATO HOLDINGS</v>
      </c>
      <c r="PJ2" s="44" t="str">
        <f>_xll.BDP(PJ1,"short_name")</f>
        <v>SANKYU INC</v>
      </c>
      <c r="PK2" s="44" t="str">
        <f>_xll.BDP(PK1,"short_name")</f>
        <v>HITACHI TRANSPOR</v>
      </c>
      <c r="PL2" s="44" t="str">
        <f>_xll.BDP(PL1,"short_name")</f>
        <v>NIPPON YUSEN KK</v>
      </c>
      <c r="PM2" s="44" t="str">
        <f>_xll.BDP(PM1,"short_name")</f>
        <v>MITSUI OSK LINES</v>
      </c>
      <c r="PN2" s="44" t="str">
        <f>_xll.BDP(PN1,"short_name")</f>
        <v>KAWASAKI KISEN</v>
      </c>
      <c r="PO2" s="44" t="str">
        <f>_xll.BDP(PO1,"short_name")</f>
        <v>ANA HOLDINGS INC</v>
      </c>
      <c r="PP2" s="44" t="str">
        <f>_xll.BDP(PP1,"short_name")</f>
        <v>MITSUB LOGISTICS</v>
      </c>
      <c r="PQ2" s="44" t="str">
        <f>_xll.BDP(PQ1,"short_name")</f>
        <v>KAMIGUMI CO LTD</v>
      </c>
      <c r="PR2" s="44" t="str">
        <f>_xll.BDP(PR1,"short_name")</f>
        <v>KINTETSU WORLD</v>
      </c>
      <c r="PS2" s="44" t="str">
        <f>_xll.BDP(PS1,"short_name")</f>
        <v>NIPPON TV HDS</v>
      </c>
      <c r="PT2" s="44" t="str">
        <f>_xll.BDP(PT1,"short_name")</f>
        <v>SKY PERF JSAT HD</v>
      </c>
      <c r="PU2" s="44" t="str">
        <f>_xll.BDP(PU1,"short_name")</f>
        <v>NIPPON TELEGRAPH</v>
      </c>
      <c r="PV2" s="44" t="str">
        <f>_xll.BDP(PV1,"short_name")</f>
        <v>KDDI CORP</v>
      </c>
      <c r="PW2" s="44" t="str">
        <f>_xll.BDP(PW1,"short_name")</f>
        <v>HIKARI TSUSHIN</v>
      </c>
      <c r="PX2" s="44" t="str">
        <f>_xll.BDP(PX1,"short_name")</f>
        <v>NTT DOCOMO INC</v>
      </c>
      <c r="PY2" s="44" t="str">
        <f>_xll.BDP(PY1,"short_name")</f>
        <v>GMO INTERNET INC</v>
      </c>
      <c r="PZ2" s="44" t="str">
        <f>_xll.BDP(PZ1,"short_name")</f>
        <v>TOKYO ELECTRIC P</v>
      </c>
      <c r="QA2" s="44" t="str">
        <f>_xll.BDP(QA1,"short_name")</f>
        <v>CHUBU ELEC POWER</v>
      </c>
      <c r="QB2" s="44" t="str">
        <f>_xll.BDP(QB1,"short_name")</f>
        <v>KANSAI ELEC PWR</v>
      </c>
      <c r="QC2" s="44" t="str">
        <f>_xll.BDP(QC1,"short_name")</f>
        <v>ELECTRIC POWER D</v>
      </c>
      <c r="QD2" s="44" t="str">
        <f>_xll.BDP(QD1,"short_name")</f>
        <v>TOKYO GAS CO LTD</v>
      </c>
      <c r="QE2" s="44" t="str">
        <f>_xll.BDP(QE1,"short_name")</f>
        <v>OSAKA GAS CO LTD</v>
      </c>
      <c r="QF2" s="44" t="str">
        <f>_xll.BDP(QF1,"short_name")</f>
        <v>TOHO CO LTD</v>
      </c>
      <c r="QG2" s="44" t="str">
        <f>_xll.BDP(QG1,"short_name")</f>
        <v>H I S CO LTD</v>
      </c>
      <c r="QH2" s="44" t="str">
        <f>_xll.BDP(QH1,"short_name")</f>
        <v>NTT DATA CORP</v>
      </c>
      <c r="QI2" s="44" t="str">
        <f>_xll.BDP(QI1,"short_name")</f>
        <v>AIN HOLDINGS INC</v>
      </c>
      <c r="QJ2" s="44" t="str">
        <f>_xll.BDP(QJ1,"short_name")</f>
        <v>TOKYO DOME CORP</v>
      </c>
      <c r="QK2" s="44" t="str">
        <f>_xll.BDP(QK1,"short_name")</f>
        <v>SCSK CORP</v>
      </c>
      <c r="QL2" s="44" t="str">
        <f>_xll.BDP(QL1,"short_name")</f>
        <v>SECOM CO LTD</v>
      </c>
      <c r="QM2" s="44" t="str">
        <f>_xll.BDP(QM1,"short_name")</f>
        <v>KONAMI HOLDINGS</v>
      </c>
      <c r="QN2" s="44" t="str">
        <f>_xll.BDP(QN1,"short_name")</f>
        <v>BENESSE HD</v>
      </c>
      <c r="QO2" s="44" t="str">
        <f>_xll.BDP(QO1,"short_name")</f>
        <v>AEON DELIGHT CO</v>
      </c>
      <c r="QP2" s="44" t="str">
        <f>_xll.BDP(QP1,"short_name")</f>
        <v>NIPPON &amp; SUMIKIN</v>
      </c>
      <c r="QQ2" s="44" t="str">
        <f>_xll.BDP(QQ1,"short_name")</f>
        <v>YAMADA DENKI</v>
      </c>
      <c r="QR2" s="44" t="str">
        <f>_xll.BDP(QR1,"short_name")</f>
        <v>NITORI HOLDINGS</v>
      </c>
      <c r="QS2" s="44" t="str">
        <f>_xll.BDP(QS1,"short_name")</f>
        <v>OHSHO FOOD SERV</v>
      </c>
      <c r="QT2" s="44" t="str">
        <f>_xll.BDP(QT1,"short_name")</f>
        <v>ARCS CO LTD</v>
      </c>
      <c r="QU2" s="44" t="str">
        <f>_xll.BDP(QU1,"short_name")</f>
        <v>VALOR HOLDINGS C</v>
      </c>
      <c r="QV2" s="44" t="str">
        <f>_xll.BDP(QV1,"short_name")</f>
        <v>MISUMI GROUP INC</v>
      </c>
      <c r="QW2" s="44" t="str">
        <f>_xll.BDP(QW1,"short_name")</f>
        <v>FAST RETAILING</v>
      </c>
      <c r="QX2" s="44"/>
    </row>
    <row r="3" spans="1:466">
      <c r="A3" t="s">
        <v>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</row>
    <row r="4" spans="1:466">
      <c r="A4" s="41" t="s">
        <v>106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</row>
    <row r="5" spans="1:466">
      <c r="A5" s="41" t="s">
        <v>19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0"/>
      <c r="NU5" s="40"/>
      <c r="NV5" s="40"/>
      <c r="NW5" s="40"/>
      <c r="NX5" s="40"/>
      <c r="NY5" s="40"/>
      <c r="NZ5" s="40"/>
      <c r="OA5" s="40"/>
      <c r="OB5" s="40"/>
      <c r="OC5" s="40"/>
      <c r="OD5" s="40"/>
      <c r="OE5" s="40"/>
      <c r="OF5" s="40"/>
      <c r="OG5" s="40"/>
      <c r="OH5" s="40"/>
      <c r="OI5" s="40"/>
      <c r="OJ5" s="40"/>
      <c r="OK5" s="40"/>
      <c r="OL5" s="40"/>
      <c r="OM5" s="40"/>
      <c r="ON5" s="40"/>
      <c r="OO5" s="40"/>
      <c r="OP5" s="40"/>
      <c r="OQ5" s="40"/>
      <c r="OR5" s="40"/>
      <c r="OS5" s="40"/>
      <c r="OT5" s="40"/>
      <c r="OU5" s="40"/>
      <c r="OV5" s="40"/>
      <c r="OW5" s="40"/>
      <c r="OX5" s="40"/>
      <c r="OY5" s="40"/>
      <c r="OZ5" s="40"/>
      <c r="PA5" s="40"/>
      <c r="PB5" s="40"/>
      <c r="PC5" s="40"/>
      <c r="PD5" s="40"/>
      <c r="PE5" s="40"/>
      <c r="PF5" s="40"/>
      <c r="PG5" s="40"/>
      <c r="PH5" s="40"/>
      <c r="PI5" s="40"/>
      <c r="PJ5" s="40"/>
      <c r="PK5" s="40"/>
      <c r="PL5" s="40"/>
      <c r="PM5" s="40"/>
      <c r="PN5" s="40"/>
      <c r="PO5" s="40"/>
      <c r="PP5" s="40"/>
      <c r="PQ5" s="40"/>
      <c r="PR5" s="4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4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</row>
    <row r="6" spans="1:466">
      <c r="A6" s="41" t="s">
        <v>17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0"/>
      <c r="OW6" s="40"/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</row>
    <row r="7" spans="1:466">
      <c r="A7" s="41" t="s">
        <v>21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/>
      <c r="NR7" s="40"/>
      <c r="NS7" s="40"/>
      <c r="NT7" s="40"/>
      <c r="NU7" s="40"/>
      <c r="NV7" s="40"/>
      <c r="NW7" s="40"/>
      <c r="NX7" s="40"/>
      <c r="NY7" s="40"/>
      <c r="NZ7" s="40"/>
      <c r="OA7" s="40"/>
      <c r="OB7" s="40"/>
      <c r="OC7" s="40"/>
      <c r="OD7" s="40"/>
      <c r="OE7" s="40"/>
      <c r="OF7" s="40"/>
      <c r="OG7" s="40"/>
      <c r="OH7" s="40"/>
      <c r="OI7" s="40"/>
      <c r="OJ7" s="40"/>
      <c r="OK7" s="40"/>
      <c r="OL7" s="40"/>
      <c r="OM7" s="40"/>
      <c r="ON7" s="40"/>
      <c r="OO7" s="40"/>
      <c r="OP7" s="40"/>
      <c r="OQ7" s="40"/>
      <c r="OR7" s="40"/>
      <c r="OS7" s="40"/>
      <c r="OT7" s="40"/>
      <c r="OU7" s="40"/>
      <c r="OV7" s="40"/>
      <c r="OW7" s="40"/>
      <c r="OX7" s="40"/>
      <c r="OY7" s="40"/>
      <c r="OZ7" s="40"/>
      <c r="PA7" s="40"/>
      <c r="PB7" s="40"/>
      <c r="PC7" s="40"/>
      <c r="PD7" s="40"/>
      <c r="PE7" s="40"/>
      <c r="PF7" s="40"/>
      <c r="PG7" s="40"/>
      <c r="PH7" s="40"/>
      <c r="PI7" s="40"/>
      <c r="PJ7" s="40"/>
      <c r="PK7" s="40"/>
      <c r="PL7" s="40"/>
      <c r="PM7" s="40"/>
      <c r="PN7" s="40"/>
      <c r="PO7" s="40"/>
      <c r="PP7" s="40"/>
      <c r="PQ7" s="40"/>
      <c r="PR7" s="40"/>
      <c r="PS7" s="40"/>
      <c r="PT7" s="40"/>
      <c r="PU7" s="40"/>
      <c r="PV7" s="40"/>
      <c r="PW7" s="40"/>
      <c r="PX7" s="40"/>
      <c r="PY7" s="40"/>
      <c r="PZ7" s="40"/>
      <c r="QA7" s="40"/>
      <c r="QB7" s="40"/>
      <c r="QC7" s="40"/>
      <c r="QD7" s="40"/>
      <c r="QE7" s="40"/>
      <c r="QF7" s="40"/>
      <c r="QG7" s="40"/>
      <c r="QH7" s="40"/>
      <c r="QI7" s="40"/>
      <c r="QJ7" s="40"/>
      <c r="QK7" s="40"/>
      <c r="QL7" s="40"/>
      <c r="QM7" s="40"/>
      <c r="QN7" s="40"/>
      <c r="QO7" s="40"/>
      <c r="QP7" s="40"/>
      <c r="QQ7" s="40"/>
      <c r="QR7" s="40"/>
      <c r="QS7" s="40"/>
      <c r="QT7" s="40"/>
      <c r="QU7" s="40"/>
      <c r="QV7" s="40"/>
      <c r="QW7" s="40"/>
    </row>
    <row r="8" spans="1:466">
      <c r="A8" s="41" t="s">
        <v>22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</row>
    <row r="9" spans="1:466">
      <c r="A9" s="41" t="s">
        <v>26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</row>
    <row r="10" spans="1:466">
      <c r="A10" s="41" t="s">
        <v>24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</row>
    <row r="11" spans="1:466">
      <c r="A11" s="41" t="s">
        <v>107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</row>
    <row r="12" spans="1:466">
      <c r="A12" s="41" t="s">
        <v>11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</row>
    <row r="13" spans="1:466">
      <c r="A13" s="41" t="s">
        <v>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</row>
    <row r="14" spans="1:466">
      <c r="A14" s="41" t="s">
        <v>13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</row>
    <row r="15" spans="1:466">
      <c r="A15" s="41" t="s">
        <v>16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40"/>
      <c r="NU15" s="40"/>
      <c r="NV15" s="40"/>
      <c r="NW15" s="40"/>
      <c r="NX15" s="40"/>
      <c r="NY15" s="40"/>
      <c r="NZ15" s="40"/>
      <c r="OA15" s="40"/>
      <c r="OB15" s="40"/>
      <c r="OC15" s="40"/>
      <c r="OD15" s="40"/>
      <c r="OE15" s="40"/>
      <c r="OF15" s="40"/>
      <c r="OG15" s="40"/>
      <c r="OH15" s="40"/>
      <c r="OI15" s="40"/>
      <c r="OJ15" s="40"/>
      <c r="OK15" s="40"/>
      <c r="OL15" s="40"/>
      <c r="OM15" s="40"/>
      <c r="ON15" s="40"/>
      <c r="OO15" s="40"/>
      <c r="OP15" s="40"/>
      <c r="OQ15" s="40"/>
      <c r="OR15" s="40"/>
      <c r="OS15" s="40"/>
      <c r="OT15" s="40"/>
      <c r="OU15" s="40"/>
      <c r="OV15" s="40"/>
      <c r="OW15" s="40"/>
      <c r="OX15" s="40"/>
      <c r="OY15" s="40"/>
      <c r="OZ15" s="40"/>
      <c r="PA15" s="40"/>
      <c r="PB15" s="40"/>
      <c r="PC15" s="40"/>
      <c r="PD15" s="40"/>
      <c r="PE15" s="40"/>
      <c r="PF15" s="40"/>
      <c r="PG15" s="40"/>
      <c r="PH15" s="40"/>
      <c r="PI15" s="40"/>
      <c r="PJ15" s="40"/>
      <c r="PK15" s="40"/>
      <c r="PL15" s="40"/>
      <c r="PM15" s="40"/>
      <c r="PN15" s="40"/>
      <c r="PO15" s="40"/>
      <c r="PP15" s="40"/>
      <c r="PQ15" s="40"/>
      <c r="PR15" s="40"/>
      <c r="PS15" s="40"/>
      <c r="PT15" s="40"/>
      <c r="PU15" s="40"/>
      <c r="PV15" s="40"/>
      <c r="PW15" s="40"/>
      <c r="PX15" s="40"/>
      <c r="PY15" s="40"/>
      <c r="PZ15" s="40"/>
      <c r="QA15" s="40"/>
      <c r="QB15" s="40"/>
      <c r="QC15" s="40"/>
      <c r="QD15" s="40"/>
      <c r="QE15" s="40"/>
      <c r="QF15" s="40"/>
      <c r="QG15" s="40"/>
      <c r="QH15" s="40"/>
      <c r="QI15" s="40"/>
      <c r="QJ15" s="40"/>
      <c r="QK15" s="40"/>
      <c r="QL15" s="40"/>
      <c r="QM15" s="40"/>
      <c r="QN15" s="40"/>
      <c r="QO15" s="40"/>
      <c r="QP15" s="40"/>
      <c r="QQ15" s="40"/>
      <c r="QR15" s="40"/>
      <c r="QS15" s="40"/>
      <c r="QT15" s="40"/>
      <c r="QU15" s="40"/>
      <c r="QV15" s="40"/>
      <c r="QW15" s="40"/>
    </row>
    <row r="16" spans="1:466">
      <c r="A16" s="41" t="s">
        <v>108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</row>
    <row r="17" spans="1:465">
      <c r="A17" s="41" t="s">
        <v>25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4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/>
      <c r="NR17" s="40"/>
      <c r="NS17" s="40"/>
      <c r="NT17" s="40"/>
      <c r="NU17" s="40"/>
      <c r="NV17" s="40"/>
      <c r="NW17" s="40"/>
      <c r="NX17" s="40"/>
      <c r="NY17" s="40"/>
      <c r="NZ17" s="40"/>
      <c r="OA17" s="40"/>
      <c r="OB17" s="40"/>
      <c r="OC17" s="40"/>
      <c r="OD17" s="40"/>
      <c r="OE17" s="40"/>
      <c r="OF17" s="40"/>
      <c r="OG17" s="40"/>
      <c r="OH17" s="40"/>
      <c r="OI17" s="40"/>
      <c r="OJ17" s="40"/>
      <c r="OK17" s="40"/>
      <c r="OL17" s="40"/>
      <c r="OM17" s="40"/>
      <c r="ON17" s="40"/>
      <c r="OO17" s="40"/>
      <c r="OP17" s="40"/>
      <c r="OQ17" s="40"/>
      <c r="OR17" s="40"/>
      <c r="OS17" s="40"/>
      <c r="OT17" s="40"/>
      <c r="OU17" s="40"/>
      <c r="OV17" s="40"/>
      <c r="OW17" s="40"/>
      <c r="OX17" s="40"/>
      <c r="OY17" s="40"/>
      <c r="OZ17" s="40"/>
      <c r="PA17" s="40"/>
      <c r="PB17" s="40"/>
      <c r="PC17" s="40"/>
      <c r="PD17" s="40"/>
      <c r="PE17" s="40"/>
      <c r="PF17" s="40"/>
      <c r="PG17" s="40"/>
      <c r="PH17" s="40"/>
      <c r="PI17" s="40"/>
      <c r="PJ17" s="40"/>
      <c r="PK17" s="40"/>
      <c r="PL17" s="40"/>
      <c r="PM17" s="40"/>
      <c r="PN17" s="40"/>
      <c r="PO17" s="40"/>
      <c r="PP17" s="40"/>
      <c r="PQ17" s="40"/>
      <c r="PR17" s="40"/>
      <c r="PS17" s="40"/>
      <c r="PT17" s="40"/>
      <c r="PU17" s="40"/>
      <c r="PV17" s="40"/>
      <c r="PW17" s="40"/>
      <c r="PX17" s="40"/>
      <c r="PY17" s="40"/>
      <c r="PZ17" s="40"/>
      <c r="QA17" s="40"/>
      <c r="QB17" s="40"/>
      <c r="QC17" s="40"/>
      <c r="QD17" s="40"/>
      <c r="QE17" s="40"/>
      <c r="QF17" s="40"/>
      <c r="QG17" s="40"/>
      <c r="QH17" s="40"/>
      <c r="QI17" s="40"/>
      <c r="QJ17" s="40"/>
      <c r="QK17" s="40"/>
      <c r="QL17" s="40"/>
      <c r="QM17" s="40"/>
      <c r="QN17" s="40"/>
      <c r="QO17" s="40"/>
      <c r="QP17" s="40"/>
      <c r="QQ17" s="40"/>
      <c r="QR17" s="40"/>
      <c r="QS17" s="40"/>
      <c r="QT17" s="40"/>
      <c r="QU17" s="40"/>
      <c r="QV17" s="40"/>
      <c r="QW17" s="40"/>
    </row>
    <row r="18" spans="1:465">
      <c r="A18" s="41" t="s">
        <v>15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4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/>
      <c r="LG18" s="40"/>
      <c r="LH18" s="40"/>
      <c r="LI18" s="40"/>
      <c r="LJ18" s="40"/>
      <c r="LK18" s="40"/>
      <c r="LL18" s="40"/>
      <c r="LM18" s="40"/>
      <c r="LN18" s="40"/>
      <c r="LO18" s="40"/>
      <c r="LP18" s="40"/>
      <c r="LQ18" s="40"/>
      <c r="LR18" s="40"/>
      <c r="LS18" s="4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/>
      <c r="NR18" s="40"/>
      <c r="NS18" s="40"/>
      <c r="NT18" s="40"/>
      <c r="NU18" s="40"/>
      <c r="NV18" s="40"/>
      <c r="NW18" s="40"/>
      <c r="NX18" s="40"/>
      <c r="NY18" s="40"/>
      <c r="NZ18" s="40"/>
      <c r="OA18" s="40"/>
      <c r="OB18" s="40"/>
      <c r="OC18" s="40"/>
      <c r="OD18" s="40"/>
      <c r="OE18" s="40"/>
      <c r="OF18" s="40"/>
      <c r="OG18" s="40"/>
      <c r="OH18" s="40"/>
      <c r="OI18" s="40"/>
      <c r="OJ18" s="40"/>
      <c r="OK18" s="40"/>
      <c r="OL18" s="40"/>
      <c r="OM18" s="40"/>
      <c r="ON18" s="40"/>
      <c r="OO18" s="40"/>
      <c r="OP18" s="40"/>
      <c r="OQ18" s="40"/>
      <c r="OR18" s="40"/>
      <c r="OS18" s="40"/>
      <c r="OT18" s="40"/>
      <c r="OU18" s="40"/>
      <c r="OV18" s="40"/>
      <c r="OW18" s="40"/>
      <c r="OX18" s="40"/>
      <c r="OY18" s="40"/>
      <c r="OZ18" s="40"/>
      <c r="PA18" s="40"/>
      <c r="PB18" s="40"/>
      <c r="PC18" s="40"/>
      <c r="PD18" s="40"/>
      <c r="PE18" s="40"/>
      <c r="PF18" s="40"/>
      <c r="PG18" s="40"/>
      <c r="PH18" s="40"/>
      <c r="PI18" s="40"/>
      <c r="PJ18" s="40"/>
      <c r="PK18" s="40"/>
      <c r="PL18" s="40"/>
      <c r="PM18" s="40"/>
      <c r="PN18" s="40"/>
      <c r="PO18" s="40"/>
      <c r="PP18" s="40"/>
      <c r="PQ18" s="40"/>
      <c r="PR18" s="40"/>
      <c r="PS18" s="40"/>
      <c r="PT18" s="40"/>
      <c r="PU18" s="40"/>
      <c r="PV18" s="40"/>
      <c r="PW18" s="40"/>
      <c r="PX18" s="40"/>
      <c r="PY18" s="40"/>
      <c r="PZ18" s="40"/>
      <c r="QA18" s="40"/>
      <c r="QB18" s="40"/>
      <c r="QC18" s="40"/>
      <c r="QD18" s="40"/>
      <c r="QE18" s="40"/>
      <c r="QF18" s="40"/>
      <c r="QG18" s="40"/>
      <c r="QH18" s="40"/>
      <c r="QI18" s="40"/>
      <c r="QJ18" s="40"/>
      <c r="QK18" s="40"/>
      <c r="QL18" s="40"/>
      <c r="QM18" s="40"/>
      <c r="QN18" s="40"/>
      <c r="QO18" s="40"/>
      <c r="QP18" s="40"/>
      <c r="QQ18" s="40"/>
      <c r="QR18" s="40"/>
      <c r="QS18" s="40"/>
      <c r="QT18" s="40"/>
      <c r="QU18" s="40"/>
      <c r="QV18" s="40"/>
      <c r="QW18" s="40"/>
    </row>
    <row r="19" spans="1:465">
      <c r="A19" s="41" t="s">
        <v>109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40"/>
      <c r="NU19" s="40"/>
      <c r="NV19" s="40"/>
      <c r="NW19" s="40"/>
      <c r="NX19" s="40"/>
      <c r="NY19" s="40"/>
      <c r="NZ19" s="40"/>
      <c r="OA19" s="40"/>
      <c r="OB19" s="40"/>
      <c r="OC19" s="40"/>
      <c r="OD19" s="40"/>
      <c r="OE19" s="40"/>
      <c r="OF19" s="40"/>
      <c r="OG19" s="40"/>
      <c r="OH19" s="40"/>
      <c r="OI19" s="40"/>
      <c r="OJ19" s="40"/>
      <c r="OK19" s="40"/>
      <c r="OL19" s="40"/>
      <c r="OM19" s="40"/>
      <c r="ON19" s="40"/>
      <c r="OO19" s="40"/>
      <c r="OP19" s="40"/>
      <c r="OQ19" s="40"/>
      <c r="OR19" s="40"/>
      <c r="OS19" s="40"/>
      <c r="OT19" s="40"/>
      <c r="OU19" s="40"/>
      <c r="OV19" s="40"/>
      <c r="OW19" s="40"/>
      <c r="OX19" s="40"/>
      <c r="OY19" s="40"/>
      <c r="OZ19" s="40"/>
      <c r="PA19" s="40"/>
      <c r="PB19" s="40"/>
      <c r="PC19" s="40"/>
      <c r="PD19" s="40"/>
      <c r="PE19" s="40"/>
      <c r="PF19" s="40"/>
      <c r="PG19" s="40"/>
      <c r="PH19" s="40"/>
      <c r="PI19" s="40"/>
      <c r="PJ19" s="40"/>
      <c r="PK19" s="40"/>
      <c r="PL19" s="40"/>
      <c r="PM19" s="40"/>
      <c r="PN19" s="40"/>
      <c r="PO19" s="40"/>
      <c r="PP19" s="40"/>
      <c r="PQ19" s="40"/>
      <c r="PR19" s="4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4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</row>
    <row r="20" spans="1:465">
      <c r="A20" s="41" t="s">
        <v>110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0"/>
      <c r="JG20" s="40"/>
      <c r="JH20" s="40"/>
      <c r="JI20" s="40"/>
      <c r="JJ20" s="40"/>
      <c r="JK20" s="40"/>
      <c r="JL20" s="40"/>
      <c r="JM20" s="40"/>
      <c r="JN20" s="40"/>
      <c r="JO20" s="40"/>
      <c r="JP20" s="40"/>
      <c r="JQ20" s="40"/>
      <c r="JR20" s="40"/>
      <c r="JS20" s="40"/>
      <c r="JT20" s="40"/>
      <c r="JU20" s="40"/>
      <c r="JV20" s="40"/>
      <c r="JW20" s="40"/>
      <c r="JX20" s="40"/>
      <c r="JY20" s="40"/>
      <c r="JZ20" s="40"/>
      <c r="KA20" s="40"/>
      <c r="KB20" s="40"/>
      <c r="KC20" s="40"/>
      <c r="KD20" s="40"/>
      <c r="KE20" s="40"/>
      <c r="KF20" s="40"/>
      <c r="KG20" s="40"/>
      <c r="KH20" s="40"/>
      <c r="KI20" s="40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/>
      <c r="LG20" s="40"/>
      <c r="LH20" s="40"/>
      <c r="LI20" s="40"/>
      <c r="LJ20" s="40"/>
      <c r="LK20" s="40"/>
      <c r="LL20" s="40"/>
      <c r="LM20" s="40"/>
      <c r="LN20" s="40"/>
      <c r="LO20" s="40"/>
      <c r="LP20" s="40"/>
      <c r="LQ20" s="40"/>
      <c r="LR20" s="40"/>
      <c r="LS20" s="40"/>
      <c r="LT20" s="40"/>
      <c r="LU20" s="40"/>
      <c r="LV20" s="40"/>
      <c r="LW20" s="40"/>
      <c r="LX20" s="40"/>
      <c r="LY20" s="40"/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/>
      <c r="NR20" s="40"/>
      <c r="NS20" s="40"/>
      <c r="NT20" s="40"/>
      <c r="NU20" s="40"/>
      <c r="NV20" s="40"/>
      <c r="NW20" s="40"/>
      <c r="NX20" s="40"/>
      <c r="NY20" s="40"/>
      <c r="NZ20" s="40"/>
      <c r="OA20" s="40"/>
      <c r="OB20" s="40"/>
      <c r="OC20" s="40"/>
      <c r="OD20" s="40"/>
      <c r="OE20" s="40"/>
      <c r="OF20" s="40"/>
      <c r="OG20" s="40"/>
      <c r="OH20" s="40"/>
      <c r="OI20" s="40"/>
      <c r="OJ20" s="40"/>
      <c r="OK20" s="40"/>
      <c r="OL20" s="40"/>
      <c r="OM20" s="40"/>
      <c r="ON20" s="40"/>
      <c r="OO20" s="40"/>
      <c r="OP20" s="40"/>
      <c r="OQ20" s="40"/>
      <c r="OR20" s="40"/>
      <c r="OS20" s="40"/>
      <c r="OT20" s="40"/>
      <c r="OU20" s="40"/>
      <c r="OV20" s="40"/>
      <c r="OW20" s="40"/>
      <c r="OX20" s="40"/>
      <c r="OY20" s="40"/>
      <c r="OZ20" s="40"/>
      <c r="PA20" s="40"/>
      <c r="PB20" s="40"/>
      <c r="PC20" s="40"/>
      <c r="PD20" s="40"/>
      <c r="PE20" s="40"/>
      <c r="PF20" s="40"/>
      <c r="PG20" s="40"/>
      <c r="PH20" s="40"/>
      <c r="PI20" s="40"/>
      <c r="PJ20" s="40"/>
      <c r="PK20" s="40"/>
      <c r="PL20" s="40"/>
      <c r="PM20" s="40"/>
      <c r="PN20" s="40"/>
      <c r="PO20" s="40"/>
      <c r="PP20" s="40"/>
      <c r="PQ20" s="40"/>
      <c r="PR20" s="40"/>
      <c r="PS20" s="40"/>
      <c r="PT20" s="40"/>
      <c r="PU20" s="40"/>
      <c r="PV20" s="40"/>
      <c r="PW20" s="40"/>
      <c r="PX20" s="40"/>
      <c r="PY20" s="40"/>
      <c r="PZ20" s="40"/>
      <c r="QA20" s="40"/>
      <c r="QB20" s="40"/>
      <c r="QC20" s="40"/>
      <c r="QD20" s="40"/>
      <c r="QE20" s="40"/>
      <c r="QF20" s="40"/>
      <c r="QG20" s="40"/>
      <c r="QH20" s="40"/>
      <c r="QI20" s="40"/>
      <c r="QJ20" s="40"/>
      <c r="QK20" s="40"/>
      <c r="QL20" s="40"/>
      <c r="QM20" s="40"/>
      <c r="QN20" s="40"/>
      <c r="QO20" s="40"/>
      <c r="QP20" s="40"/>
      <c r="QQ20" s="40"/>
      <c r="QR20" s="40"/>
      <c r="QS20" s="40"/>
      <c r="QT20" s="40"/>
      <c r="QU20" s="40"/>
      <c r="QV20" s="40"/>
      <c r="QW20" s="40"/>
    </row>
    <row r="21" spans="1:465">
      <c r="A21" s="41" t="s">
        <v>111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/>
      <c r="NR21" s="40"/>
      <c r="NS21" s="40"/>
      <c r="NT21" s="40"/>
      <c r="NU21" s="40"/>
      <c r="NV21" s="40"/>
      <c r="NW21" s="40"/>
      <c r="NX21" s="40"/>
      <c r="NY21" s="40"/>
      <c r="NZ21" s="40"/>
      <c r="OA21" s="40"/>
      <c r="OB21" s="40"/>
      <c r="OC21" s="40"/>
      <c r="OD21" s="40"/>
      <c r="OE21" s="40"/>
      <c r="OF21" s="40"/>
      <c r="OG21" s="40"/>
      <c r="OH21" s="40"/>
      <c r="OI21" s="40"/>
      <c r="OJ21" s="40"/>
      <c r="OK21" s="40"/>
      <c r="OL21" s="40"/>
      <c r="OM21" s="40"/>
      <c r="ON21" s="40"/>
      <c r="OO21" s="40"/>
      <c r="OP21" s="40"/>
      <c r="OQ21" s="40"/>
      <c r="OR21" s="40"/>
      <c r="OS21" s="40"/>
      <c r="OT21" s="40"/>
      <c r="OU21" s="40"/>
      <c r="OV21" s="40"/>
      <c r="OW21" s="40"/>
      <c r="OX21" s="40"/>
      <c r="OY21" s="40"/>
      <c r="OZ21" s="40"/>
      <c r="PA21" s="40"/>
      <c r="PB21" s="40"/>
      <c r="PC21" s="40"/>
      <c r="PD21" s="40"/>
      <c r="PE21" s="40"/>
      <c r="PF21" s="40"/>
      <c r="PG21" s="40"/>
      <c r="PH21" s="40"/>
      <c r="PI21" s="40"/>
      <c r="PJ21" s="40"/>
      <c r="PK21" s="40"/>
      <c r="PL21" s="40"/>
      <c r="PM21" s="40"/>
      <c r="PN21" s="40"/>
      <c r="PO21" s="40"/>
      <c r="PP21" s="40"/>
      <c r="PQ21" s="40"/>
      <c r="PR21" s="40"/>
      <c r="PS21" s="40"/>
      <c r="PT21" s="40"/>
      <c r="PU21" s="40"/>
      <c r="PV21" s="40"/>
      <c r="PW21" s="40"/>
      <c r="PX21" s="40"/>
      <c r="PY21" s="40"/>
      <c r="PZ21" s="40"/>
      <c r="QA21" s="40"/>
      <c r="QB21" s="40"/>
      <c r="QC21" s="40"/>
      <c r="QD21" s="40"/>
      <c r="QE21" s="40"/>
      <c r="QF21" s="40"/>
      <c r="QG21" s="40"/>
      <c r="QH21" s="40"/>
      <c r="QI21" s="40"/>
      <c r="QJ21" s="40"/>
      <c r="QK21" s="40"/>
      <c r="QL21" s="40"/>
      <c r="QM21" s="40"/>
      <c r="QN21" s="40"/>
      <c r="QO21" s="40"/>
      <c r="QP21" s="40"/>
      <c r="QQ21" s="40"/>
      <c r="QR21" s="40"/>
      <c r="QS21" s="40"/>
      <c r="QT21" s="40"/>
      <c r="QU21" s="40"/>
      <c r="QV21" s="40"/>
      <c r="QW21" s="40"/>
    </row>
    <row r="22" spans="1:465">
      <c r="A22" s="41" t="s">
        <v>112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/>
      <c r="NR22" s="40"/>
      <c r="NS22" s="40"/>
      <c r="NT22" s="40"/>
      <c r="NU22" s="40"/>
      <c r="NV22" s="40"/>
      <c r="NW22" s="40"/>
      <c r="NX22" s="40"/>
      <c r="NY22" s="40"/>
      <c r="NZ22" s="40"/>
      <c r="OA22" s="40"/>
      <c r="OB22" s="40"/>
      <c r="OC22" s="40"/>
      <c r="OD22" s="40"/>
      <c r="OE22" s="40"/>
      <c r="OF22" s="40"/>
      <c r="OG22" s="40"/>
      <c r="OH22" s="40"/>
      <c r="OI22" s="40"/>
      <c r="OJ22" s="40"/>
      <c r="OK22" s="40"/>
      <c r="OL22" s="40"/>
      <c r="OM22" s="40"/>
      <c r="ON22" s="40"/>
      <c r="OO22" s="40"/>
      <c r="OP22" s="40"/>
      <c r="OQ22" s="40"/>
      <c r="OR22" s="40"/>
      <c r="OS22" s="40"/>
      <c r="OT22" s="40"/>
      <c r="OU22" s="40"/>
      <c r="OV22" s="40"/>
      <c r="OW22" s="40"/>
      <c r="OX22" s="40"/>
      <c r="OY22" s="40"/>
      <c r="OZ22" s="40"/>
      <c r="PA22" s="40"/>
      <c r="PB22" s="40"/>
      <c r="PC22" s="40"/>
      <c r="PD22" s="40"/>
      <c r="PE22" s="40"/>
      <c r="PF22" s="40"/>
      <c r="PG22" s="40"/>
      <c r="PH22" s="40"/>
      <c r="PI22" s="40"/>
      <c r="PJ22" s="40"/>
      <c r="PK22" s="40"/>
      <c r="PL22" s="40"/>
      <c r="PM22" s="40"/>
      <c r="PN22" s="40"/>
      <c r="PO22" s="40"/>
      <c r="PP22" s="40"/>
      <c r="PQ22" s="40"/>
      <c r="PR22" s="40"/>
      <c r="PS22" s="40"/>
      <c r="PT22" s="40"/>
      <c r="PU22" s="40"/>
      <c r="PV22" s="40"/>
      <c r="PW22" s="40"/>
      <c r="PX22" s="40"/>
      <c r="PY22" s="40"/>
      <c r="PZ22" s="40"/>
      <c r="QA22" s="40"/>
      <c r="QB22" s="40"/>
      <c r="QC22" s="40"/>
      <c r="QD22" s="40"/>
      <c r="QE22" s="40"/>
      <c r="QF22" s="40"/>
      <c r="QG22" s="40"/>
      <c r="QH22" s="40"/>
      <c r="QI22" s="40"/>
      <c r="QJ22" s="40"/>
      <c r="QK22" s="40"/>
      <c r="QL22" s="40"/>
      <c r="QM22" s="40"/>
      <c r="QN22" s="40"/>
      <c r="QO22" s="40"/>
      <c r="QP22" s="40"/>
      <c r="QQ22" s="40"/>
      <c r="QR22" s="40"/>
      <c r="QS22" s="40"/>
      <c r="QT22" s="40"/>
      <c r="QU22" s="40"/>
      <c r="QV22" s="40"/>
      <c r="QW22" s="40"/>
    </row>
    <row r="23" spans="1:465">
      <c r="A23" s="41" t="s">
        <v>113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/>
      <c r="NR23" s="40"/>
      <c r="NS23" s="40"/>
      <c r="NT23" s="40"/>
      <c r="NU23" s="40"/>
      <c r="NV23" s="40"/>
      <c r="NW23" s="40"/>
      <c r="NX23" s="40"/>
      <c r="NY23" s="40"/>
      <c r="NZ23" s="40"/>
      <c r="OA23" s="40"/>
      <c r="OB23" s="40"/>
      <c r="OC23" s="40"/>
      <c r="OD23" s="40"/>
      <c r="OE23" s="40"/>
      <c r="OF23" s="40"/>
      <c r="OG23" s="40"/>
      <c r="OH23" s="40"/>
      <c r="OI23" s="40"/>
      <c r="OJ23" s="40"/>
      <c r="OK23" s="40"/>
      <c r="OL23" s="40"/>
      <c r="OM23" s="40"/>
      <c r="ON23" s="40"/>
      <c r="OO23" s="40"/>
      <c r="OP23" s="40"/>
      <c r="OQ23" s="40"/>
      <c r="OR23" s="40"/>
      <c r="OS23" s="40"/>
      <c r="OT23" s="40"/>
      <c r="OU23" s="40"/>
      <c r="OV23" s="40"/>
      <c r="OW23" s="40"/>
      <c r="OX23" s="40"/>
      <c r="OY23" s="40"/>
      <c r="OZ23" s="40"/>
      <c r="PA23" s="40"/>
      <c r="PB23" s="40"/>
      <c r="PC23" s="40"/>
      <c r="PD23" s="40"/>
      <c r="PE23" s="40"/>
      <c r="PF23" s="40"/>
      <c r="PG23" s="40"/>
      <c r="PH23" s="40"/>
      <c r="PI23" s="40"/>
      <c r="PJ23" s="40"/>
      <c r="PK23" s="40"/>
      <c r="PL23" s="40"/>
      <c r="PM23" s="40"/>
      <c r="PN23" s="40"/>
      <c r="PO23" s="40"/>
      <c r="PP23" s="40"/>
      <c r="PQ23" s="40"/>
      <c r="PR23" s="40"/>
      <c r="PS23" s="40"/>
      <c r="PT23" s="40"/>
      <c r="PU23" s="40"/>
      <c r="PV23" s="40"/>
      <c r="PW23" s="40"/>
      <c r="PX23" s="40"/>
      <c r="PY23" s="40"/>
      <c r="PZ23" s="40"/>
      <c r="QA23" s="40"/>
      <c r="QB23" s="40"/>
      <c r="QC23" s="40"/>
      <c r="QD23" s="40"/>
      <c r="QE23" s="40"/>
      <c r="QF23" s="40"/>
      <c r="QG23" s="40"/>
      <c r="QH23" s="40"/>
      <c r="QI23" s="40"/>
      <c r="QJ23" s="40"/>
      <c r="QK23" s="40"/>
      <c r="QL23" s="40"/>
      <c r="QM23" s="40"/>
      <c r="QN23" s="40"/>
      <c r="QO23" s="40"/>
      <c r="QP23" s="40"/>
      <c r="QQ23" s="40"/>
      <c r="QR23" s="40"/>
      <c r="QS23" s="40"/>
      <c r="QT23" s="40"/>
      <c r="QU23" s="40"/>
      <c r="QV23" s="40"/>
      <c r="QW23" s="40"/>
    </row>
    <row r="24" spans="1:465">
      <c r="A24" s="41" t="s">
        <v>114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4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/>
      <c r="LG24" s="40"/>
      <c r="LH24" s="40"/>
      <c r="LI24" s="40"/>
      <c r="LJ24" s="40"/>
      <c r="LK24" s="40"/>
      <c r="LL24" s="40"/>
      <c r="LM24" s="40"/>
      <c r="LN24" s="40"/>
      <c r="LO24" s="40"/>
      <c r="LP24" s="40"/>
      <c r="LQ24" s="40"/>
      <c r="LR24" s="40"/>
      <c r="LS24" s="4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/>
      <c r="NR24" s="40"/>
      <c r="NS24" s="40"/>
      <c r="NT24" s="40"/>
      <c r="NU24" s="40"/>
      <c r="NV24" s="40"/>
      <c r="NW24" s="40"/>
      <c r="NX24" s="40"/>
      <c r="NY24" s="40"/>
      <c r="NZ24" s="40"/>
      <c r="OA24" s="40"/>
      <c r="OB24" s="40"/>
      <c r="OC24" s="40"/>
      <c r="OD24" s="40"/>
      <c r="OE24" s="40"/>
      <c r="OF24" s="40"/>
      <c r="OG24" s="40"/>
      <c r="OH24" s="40"/>
      <c r="OI24" s="40"/>
      <c r="OJ24" s="40"/>
      <c r="OK24" s="40"/>
      <c r="OL24" s="40"/>
      <c r="OM24" s="40"/>
      <c r="ON24" s="40"/>
      <c r="OO24" s="40"/>
      <c r="OP24" s="40"/>
      <c r="OQ24" s="40"/>
      <c r="OR24" s="40"/>
      <c r="OS24" s="40"/>
      <c r="OT24" s="40"/>
      <c r="OU24" s="40"/>
      <c r="OV24" s="40"/>
      <c r="OW24" s="40"/>
      <c r="OX24" s="40"/>
      <c r="OY24" s="40"/>
      <c r="OZ24" s="40"/>
      <c r="PA24" s="40"/>
      <c r="PB24" s="40"/>
      <c r="PC24" s="40"/>
      <c r="PD24" s="40"/>
      <c r="PE24" s="40"/>
      <c r="PF24" s="40"/>
      <c r="PG24" s="40"/>
      <c r="PH24" s="40"/>
      <c r="PI24" s="40"/>
      <c r="PJ24" s="40"/>
      <c r="PK24" s="40"/>
      <c r="PL24" s="40"/>
      <c r="PM24" s="40"/>
      <c r="PN24" s="40"/>
      <c r="PO24" s="40"/>
      <c r="PP24" s="40"/>
      <c r="PQ24" s="40"/>
      <c r="PR24" s="40"/>
      <c r="PS24" s="40"/>
      <c r="PT24" s="40"/>
      <c r="PU24" s="40"/>
      <c r="PV24" s="40"/>
      <c r="PW24" s="40"/>
      <c r="PX24" s="40"/>
      <c r="PY24" s="40"/>
      <c r="PZ24" s="40"/>
      <c r="QA24" s="40"/>
      <c r="QB24" s="40"/>
      <c r="QC24" s="40"/>
      <c r="QD24" s="40"/>
      <c r="QE24" s="40"/>
      <c r="QF24" s="40"/>
      <c r="QG24" s="40"/>
      <c r="QH24" s="40"/>
      <c r="QI24" s="40"/>
      <c r="QJ24" s="40"/>
      <c r="QK24" s="40"/>
      <c r="QL24" s="40"/>
      <c r="QM24" s="40"/>
      <c r="QN24" s="40"/>
      <c r="QO24" s="40"/>
      <c r="QP24" s="40"/>
      <c r="QQ24" s="40"/>
      <c r="QR24" s="40"/>
      <c r="QS24" s="40"/>
      <c r="QT24" s="40"/>
      <c r="QU24" s="40"/>
      <c r="QV24" s="40"/>
      <c r="QW24" s="40"/>
    </row>
    <row r="25" spans="1:465">
      <c r="A25" s="41" t="s">
        <v>115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/>
      <c r="NR25" s="40"/>
      <c r="NS25" s="40"/>
      <c r="NT25" s="40"/>
      <c r="NU25" s="40"/>
      <c r="NV25" s="40"/>
      <c r="NW25" s="40"/>
      <c r="NX25" s="40"/>
      <c r="NY25" s="40"/>
      <c r="NZ25" s="40"/>
      <c r="OA25" s="40"/>
      <c r="OB25" s="40"/>
      <c r="OC25" s="40"/>
      <c r="OD25" s="40"/>
      <c r="OE25" s="40"/>
      <c r="OF25" s="40"/>
      <c r="OG25" s="40"/>
      <c r="OH25" s="40"/>
      <c r="OI25" s="40"/>
      <c r="OJ25" s="40"/>
      <c r="OK25" s="40"/>
      <c r="OL25" s="40"/>
      <c r="OM25" s="40"/>
      <c r="ON25" s="40"/>
      <c r="OO25" s="40"/>
      <c r="OP25" s="40"/>
      <c r="OQ25" s="40"/>
      <c r="OR25" s="40"/>
      <c r="OS25" s="40"/>
      <c r="OT25" s="40"/>
      <c r="OU25" s="40"/>
      <c r="OV25" s="40"/>
      <c r="OW25" s="40"/>
      <c r="OX25" s="40"/>
      <c r="OY25" s="40"/>
      <c r="OZ25" s="40"/>
      <c r="PA25" s="40"/>
      <c r="PB25" s="40"/>
      <c r="PC25" s="40"/>
      <c r="PD25" s="40"/>
      <c r="PE25" s="40"/>
      <c r="PF25" s="40"/>
      <c r="PG25" s="40"/>
      <c r="PH25" s="40"/>
      <c r="PI25" s="40"/>
      <c r="PJ25" s="40"/>
      <c r="PK25" s="40"/>
      <c r="PL25" s="40"/>
      <c r="PM25" s="40"/>
      <c r="PN25" s="40"/>
      <c r="PO25" s="40"/>
      <c r="PP25" s="40"/>
      <c r="PQ25" s="40"/>
      <c r="PR25" s="40"/>
      <c r="PS25" s="40"/>
      <c r="PT25" s="40"/>
      <c r="PU25" s="40"/>
      <c r="PV25" s="40"/>
      <c r="PW25" s="40"/>
      <c r="PX25" s="40"/>
      <c r="PY25" s="40"/>
      <c r="PZ25" s="40"/>
      <c r="QA25" s="40"/>
      <c r="QB25" s="40"/>
      <c r="QC25" s="40"/>
      <c r="QD25" s="40"/>
      <c r="QE25" s="40"/>
      <c r="QF25" s="40"/>
      <c r="QG25" s="40"/>
      <c r="QH25" s="40"/>
      <c r="QI25" s="40"/>
      <c r="QJ25" s="40"/>
      <c r="QK25" s="40"/>
      <c r="QL25" s="40"/>
      <c r="QM25" s="40"/>
      <c r="QN25" s="40"/>
      <c r="QO25" s="40"/>
      <c r="QP25" s="40"/>
      <c r="QQ25" s="40"/>
      <c r="QR25" s="40"/>
      <c r="QS25" s="40"/>
      <c r="QT25" s="40"/>
      <c r="QU25" s="40"/>
      <c r="QV25" s="40"/>
      <c r="QW25" s="40"/>
    </row>
    <row r="26" spans="1:465">
      <c r="A26" s="41" t="s">
        <v>31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0"/>
      <c r="JG26" s="40"/>
      <c r="JH26" s="40"/>
      <c r="JI26" s="40"/>
      <c r="JJ26" s="40"/>
      <c r="JK26" s="40"/>
      <c r="JL26" s="40"/>
      <c r="JM26" s="40"/>
      <c r="JN26" s="40"/>
      <c r="JO26" s="40"/>
      <c r="JP26" s="40"/>
      <c r="JQ26" s="40"/>
      <c r="JR26" s="40"/>
      <c r="JS26" s="40"/>
      <c r="JT26" s="40"/>
      <c r="JU26" s="40"/>
      <c r="JV26" s="40"/>
      <c r="JW26" s="40"/>
      <c r="JX26" s="40"/>
      <c r="JY26" s="40"/>
      <c r="JZ26" s="40"/>
      <c r="KA26" s="40"/>
      <c r="KB26" s="40"/>
      <c r="KC26" s="40"/>
      <c r="KD26" s="40"/>
      <c r="KE26" s="40"/>
      <c r="KF26" s="40"/>
      <c r="KG26" s="40"/>
      <c r="KH26" s="40"/>
      <c r="KI26" s="40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/>
      <c r="NR26" s="40"/>
      <c r="NS26" s="40"/>
      <c r="NT26" s="40"/>
      <c r="NU26" s="40"/>
      <c r="NV26" s="40"/>
      <c r="NW26" s="40"/>
      <c r="NX26" s="40"/>
      <c r="NY26" s="40"/>
      <c r="NZ26" s="40"/>
      <c r="OA26" s="40"/>
      <c r="OB26" s="40"/>
      <c r="OC26" s="40"/>
      <c r="OD26" s="40"/>
      <c r="OE26" s="40"/>
      <c r="OF26" s="40"/>
      <c r="OG26" s="40"/>
      <c r="OH26" s="40"/>
      <c r="OI26" s="40"/>
      <c r="OJ26" s="40"/>
      <c r="OK26" s="40"/>
      <c r="OL26" s="40"/>
      <c r="OM26" s="40"/>
      <c r="ON26" s="40"/>
      <c r="OO26" s="40"/>
      <c r="OP26" s="40"/>
      <c r="OQ26" s="40"/>
      <c r="OR26" s="40"/>
      <c r="OS26" s="40"/>
      <c r="OT26" s="40"/>
      <c r="OU26" s="40"/>
      <c r="OV26" s="40"/>
      <c r="OW26" s="40"/>
      <c r="OX26" s="40"/>
      <c r="OY26" s="40"/>
      <c r="OZ26" s="40"/>
      <c r="PA26" s="40"/>
      <c r="PB26" s="40"/>
      <c r="PC26" s="40"/>
      <c r="PD26" s="40"/>
      <c r="PE26" s="40"/>
      <c r="PF26" s="40"/>
      <c r="PG26" s="40"/>
      <c r="PH26" s="40"/>
      <c r="PI26" s="40"/>
      <c r="PJ26" s="40"/>
      <c r="PK26" s="40"/>
      <c r="PL26" s="40"/>
      <c r="PM26" s="40"/>
      <c r="PN26" s="40"/>
      <c r="PO26" s="40"/>
      <c r="PP26" s="40"/>
      <c r="PQ26" s="40"/>
      <c r="PR26" s="40"/>
      <c r="PS26" s="40"/>
      <c r="PT26" s="40"/>
      <c r="PU26" s="40"/>
      <c r="PV26" s="40"/>
      <c r="PW26" s="40"/>
      <c r="PX26" s="40"/>
      <c r="PY26" s="40"/>
      <c r="PZ26" s="40"/>
      <c r="QA26" s="40"/>
      <c r="QB26" s="40"/>
      <c r="QC26" s="40"/>
      <c r="QD26" s="40"/>
      <c r="QE26" s="40"/>
      <c r="QF26" s="40"/>
      <c r="QG26" s="40"/>
      <c r="QH26" s="40"/>
      <c r="QI26" s="40"/>
      <c r="QJ26" s="40"/>
      <c r="QK26" s="40"/>
      <c r="QL26" s="40"/>
      <c r="QM26" s="40"/>
      <c r="QN26" s="40"/>
      <c r="QO26" s="40"/>
      <c r="QP26" s="40"/>
      <c r="QQ26" s="40"/>
      <c r="QR26" s="40"/>
      <c r="QS26" s="40"/>
      <c r="QT26" s="40"/>
      <c r="QU26" s="40"/>
      <c r="QV26" s="40"/>
      <c r="QW26" s="40"/>
    </row>
    <row r="27" spans="1:465">
      <c r="A27" s="41" t="s">
        <v>116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40"/>
      <c r="NU27" s="40"/>
      <c r="NV27" s="40"/>
      <c r="NW27" s="40"/>
      <c r="NX27" s="40"/>
      <c r="NY27" s="40"/>
      <c r="NZ27" s="40"/>
      <c r="OA27" s="40"/>
      <c r="OB27" s="40"/>
      <c r="OC27" s="40"/>
      <c r="OD27" s="40"/>
      <c r="OE27" s="40"/>
      <c r="OF27" s="40"/>
      <c r="OG27" s="40"/>
      <c r="OH27" s="40"/>
      <c r="OI27" s="40"/>
      <c r="OJ27" s="40"/>
      <c r="OK27" s="40"/>
      <c r="OL27" s="40"/>
      <c r="OM27" s="40"/>
      <c r="ON27" s="40"/>
      <c r="OO27" s="40"/>
      <c r="OP27" s="40"/>
      <c r="OQ27" s="40"/>
      <c r="OR27" s="40"/>
      <c r="OS27" s="40"/>
      <c r="OT27" s="40"/>
      <c r="OU27" s="40"/>
      <c r="OV27" s="40"/>
      <c r="OW27" s="40"/>
      <c r="OX27" s="40"/>
      <c r="OY27" s="40"/>
      <c r="OZ27" s="40"/>
      <c r="PA27" s="40"/>
      <c r="PB27" s="40"/>
      <c r="PC27" s="40"/>
      <c r="PD27" s="40"/>
      <c r="PE27" s="40"/>
      <c r="PF27" s="40"/>
      <c r="PG27" s="40"/>
      <c r="PH27" s="40"/>
      <c r="PI27" s="40"/>
      <c r="PJ27" s="40"/>
      <c r="PK27" s="40"/>
      <c r="PL27" s="40"/>
      <c r="PM27" s="40"/>
      <c r="PN27" s="40"/>
      <c r="PO27" s="40"/>
      <c r="PP27" s="40"/>
      <c r="PQ27" s="40"/>
      <c r="PR27" s="4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4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</row>
    <row r="28" spans="1:465">
      <c r="A28" s="41" t="s">
        <v>117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/>
      <c r="NR28" s="40"/>
      <c r="NS28" s="40"/>
      <c r="NT28" s="40"/>
      <c r="NU28" s="40"/>
      <c r="NV28" s="40"/>
      <c r="NW28" s="40"/>
      <c r="NX28" s="40"/>
      <c r="NY28" s="40"/>
      <c r="NZ28" s="40"/>
      <c r="OA28" s="40"/>
      <c r="OB28" s="40"/>
      <c r="OC28" s="40"/>
      <c r="OD28" s="40"/>
      <c r="OE28" s="40"/>
      <c r="OF28" s="40"/>
      <c r="OG28" s="40"/>
      <c r="OH28" s="40"/>
      <c r="OI28" s="40"/>
      <c r="OJ28" s="40"/>
      <c r="OK28" s="40"/>
      <c r="OL28" s="40"/>
      <c r="OM28" s="40"/>
      <c r="ON28" s="40"/>
      <c r="OO28" s="40"/>
      <c r="OP28" s="40"/>
      <c r="OQ28" s="40"/>
      <c r="OR28" s="40"/>
      <c r="OS28" s="40"/>
      <c r="OT28" s="40"/>
      <c r="OU28" s="40"/>
      <c r="OV28" s="40"/>
      <c r="OW28" s="40"/>
      <c r="OX28" s="40"/>
      <c r="OY28" s="40"/>
      <c r="OZ28" s="40"/>
      <c r="PA28" s="40"/>
      <c r="PB28" s="40"/>
      <c r="PC28" s="40"/>
      <c r="PD28" s="40"/>
      <c r="PE28" s="40"/>
      <c r="PF28" s="40"/>
      <c r="PG28" s="40"/>
      <c r="PH28" s="40"/>
      <c r="PI28" s="40"/>
      <c r="PJ28" s="40"/>
      <c r="PK28" s="40"/>
      <c r="PL28" s="40"/>
      <c r="PM28" s="40"/>
      <c r="PN28" s="40"/>
      <c r="PO28" s="40"/>
      <c r="PP28" s="40"/>
      <c r="PQ28" s="40"/>
      <c r="PR28" s="40"/>
      <c r="PS28" s="40"/>
      <c r="PT28" s="40"/>
      <c r="PU28" s="40"/>
      <c r="PV28" s="40"/>
      <c r="PW28" s="40"/>
      <c r="PX28" s="40"/>
      <c r="PY28" s="40"/>
      <c r="PZ28" s="40"/>
      <c r="QA28" s="40"/>
      <c r="QB28" s="40"/>
      <c r="QC28" s="40"/>
      <c r="QD28" s="40"/>
      <c r="QE28" s="40"/>
      <c r="QF28" s="40"/>
      <c r="QG28" s="40"/>
      <c r="QH28" s="40"/>
      <c r="QI28" s="40"/>
      <c r="QJ28" s="40"/>
      <c r="QK28" s="40"/>
      <c r="QL28" s="40"/>
      <c r="QM28" s="40"/>
      <c r="QN28" s="40"/>
      <c r="QO28" s="40"/>
      <c r="QP28" s="40"/>
      <c r="QQ28" s="40"/>
      <c r="QR28" s="40"/>
      <c r="QS28" s="40"/>
      <c r="QT28" s="40"/>
      <c r="QU28" s="40"/>
      <c r="QV28" s="40"/>
      <c r="QW28" s="40"/>
    </row>
    <row r="29" spans="1:465">
      <c r="A29" s="41" t="s">
        <v>118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0"/>
      <c r="JG29" s="40"/>
      <c r="JH29" s="40"/>
      <c r="JI29" s="40"/>
      <c r="JJ29" s="40"/>
      <c r="JK29" s="40"/>
      <c r="JL29" s="40"/>
      <c r="JM29" s="40"/>
      <c r="JN29" s="40"/>
      <c r="JO29" s="40"/>
      <c r="JP29" s="40"/>
      <c r="JQ29" s="40"/>
      <c r="JR29" s="40"/>
      <c r="JS29" s="40"/>
      <c r="JT29" s="40"/>
      <c r="JU29" s="40"/>
      <c r="JV29" s="40"/>
      <c r="JW29" s="40"/>
      <c r="JX29" s="40"/>
      <c r="JY29" s="40"/>
      <c r="JZ29" s="40"/>
      <c r="KA29" s="40"/>
      <c r="KB29" s="40"/>
      <c r="KC29" s="40"/>
      <c r="KD29" s="40"/>
      <c r="KE29" s="40"/>
      <c r="KF29" s="40"/>
      <c r="KG29" s="40"/>
      <c r="KH29" s="40"/>
      <c r="KI29" s="40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/>
      <c r="LG29" s="40"/>
      <c r="LH29" s="40"/>
      <c r="LI29" s="40"/>
      <c r="LJ29" s="40"/>
      <c r="LK29" s="40"/>
      <c r="LL29" s="40"/>
      <c r="LM29" s="40"/>
      <c r="LN29" s="40"/>
      <c r="LO29" s="40"/>
      <c r="LP29" s="40"/>
      <c r="LQ29" s="40"/>
      <c r="LR29" s="40"/>
      <c r="LS29" s="4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/>
      <c r="NR29" s="40"/>
      <c r="NS29" s="40"/>
      <c r="NT29" s="40"/>
      <c r="NU29" s="40"/>
      <c r="NV29" s="40"/>
      <c r="NW29" s="40"/>
      <c r="NX29" s="40"/>
      <c r="NY29" s="40"/>
      <c r="NZ29" s="40"/>
      <c r="OA29" s="40"/>
      <c r="OB29" s="40"/>
      <c r="OC29" s="40"/>
      <c r="OD29" s="40"/>
      <c r="OE29" s="40"/>
      <c r="OF29" s="40"/>
      <c r="OG29" s="40"/>
      <c r="OH29" s="40"/>
      <c r="OI29" s="40"/>
      <c r="OJ29" s="40"/>
      <c r="OK29" s="40"/>
      <c r="OL29" s="40"/>
      <c r="OM29" s="40"/>
      <c r="ON29" s="40"/>
      <c r="OO29" s="40"/>
      <c r="OP29" s="40"/>
      <c r="OQ29" s="40"/>
      <c r="OR29" s="40"/>
      <c r="OS29" s="40"/>
      <c r="OT29" s="40"/>
      <c r="OU29" s="40"/>
      <c r="OV29" s="40"/>
      <c r="OW29" s="40"/>
      <c r="OX29" s="40"/>
      <c r="OY29" s="40"/>
      <c r="OZ29" s="40"/>
      <c r="PA29" s="40"/>
      <c r="PB29" s="40"/>
      <c r="PC29" s="40"/>
      <c r="PD29" s="40"/>
      <c r="PE29" s="40"/>
      <c r="PF29" s="40"/>
      <c r="PG29" s="40"/>
      <c r="PH29" s="40"/>
      <c r="PI29" s="40"/>
      <c r="PJ29" s="40"/>
      <c r="PK29" s="40"/>
      <c r="PL29" s="40"/>
      <c r="PM29" s="40"/>
      <c r="PN29" s="40"/>
      <c r="PO29" s="40"/>
      <c r="PP29" s="40"/>
      <c r="PQ29" s="40"/>
      <c r="PR29" s="40"/>
      <c r="PS29" s="40"/>
      <c r="PT29" s="40"/>
      <c r="PU29" s="40"/>
      <c r="PV29" s="40"/>
      <c r="PW29" s="40"/>
      <c r="PX29" s="40"/>
      <c r="PY29" s="40"/>
      <c r="PZ29" s="40"/>
      <c r="QA29" s="40"/>
      <c r="QB29" s="40"/>
      <c r="QC29" s="40"/>
      <c r="QD29" s="40"/>
      <c r="QE29" s="40"/>
      <c r="QF29" s="40"/>
      <c r="QG29" s="40"/>
      <c r="QH29" s="40"/>
      <c r="QI29" s="40"/>
      <c r="QJ29" s="40"/>
      <c r="QK29" s="40"/>
      <c r="QL29" s="40"/>
      <c r="QM29" s="40"/>
      <c r="QN29" s="40"/>
      <c r="QO29" s="40"/>
      <c r="QP29" s="40"/>
      <c r="QQ29" s="40"/>
      <c r="QR29" s="40"/>
      <c r="QS29" s="40"/>
      <c r="QT29" s="40"/>
      <c r="QU29" s="40"/>
      <c r="QV29" s="40"/>
      <c r="QW29" s="40"/>
    </row>
    <row r="30" spans="1:465">
      <c r="A30" s="41" t="s">
        <v>119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4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/>
      <c r="NR30" s="40"/>
      <c r="NS30" s="40"/>
      <c r="NT30" s="40"/>
      <c r="NU30" s="40"/>
      <c r="NV30" s="40"/>
      <c r="NW30" s="40"/>
      <c r="NX30" s="40"/>
      <c r="NY30" s="40"/>
      <c r="NZ30" s="40"/>
      <c r="OA30" s="40"/>
      <c r="OB30" s="40"/>
      <c r="OC30" s="40"/>
      <c r="OD30" s="40"/>
      <c r="OE30" s="40"/>
      <c r="OF30" s="40"/>
      <c r="OG30" s="40"/>
      <c r="OH30" s="40"/>
      <c r="OI30" s="40"/>
      <c r="OJ30" s="40"/>
      <c r="OK30" s="40"/>
      <c r="OL30" s="40"/>
      <c r="OM30" s="40"/>
      <c r="ON30" s="40"/>
      <c r="OO30" s="40"/>
      <c r="OP30" s="40"/>
      <c r="OQ30" s="40"/>
      <c r="OR30" s="40"/>
      <c r="OS30" s="40"/>
      <c r="OT30" s="40"/>
      <c r="OU30" s="40"/>
      <c r="OV30" s="40"/>
      <c r="OW30" s="40"/>
      <c r="OX30" s="40"/>
      <c r="OY30" s="40"/>
      <c r="OZ30" s="40"/>
      <c r="PA30" s="40"/>
      <c r="PB30" s="40"/>
      <c r="PC30" s="40"/>
      <c r="PD30" s="40"/>
      <c r="PE30" s="40"/>
      <c r="PF30" s="40"/>
      <c r="PG30" s="40"/>
      <c r="PH30" s="40"/>
      <c r="PI30" s="40"/>
      <c r="PJ30" s="40"/>
      <c r="PK30" s="40"/>
      <c r="PL30" s="40"/>
      <c r="PM30" s="40"/>
      <c r="PN30" s="40"/>
      <c r="PO30" s="40"/>
      <c r="PP30" s="40"/>
      <c r="PQ30" s="40"/>
      <c r="PR30" s="40"/>
      <c r="PS30" s="40"/>
      <c r="PT30" s="40"/>
      <c r="PU30" s="40"/>
      <c r="PV30" s="40"/>
      <c r="PW30" s="40"/>
      <c r="PX30" s="40"/>
      <c r="PY30" s="40"/>
      <c r="PZ30" s="40"/>
      <c r="QA30" s="40"/>
      <c r="QB30" s="40"/>
      <c r="QC30" s="40"/>
      <c r="QD30" s="40"/>
      <c r="QE30" s="40"/>
      <c r="QF30" s="40"/>
      <c r="QG30" s="40"/>
      <c r="QH30" s="40"/>
      <c r="QI30" s="40"/>
      <c r="QJ30" s="40"/>
      <c r="QK30" s="40"/>
      <c r="QL30" s="40"/>
      <c r="QM30" s="40"/>
      <c r="QN30" s="40"/>
      <c r="QO30" s="40"/>
      <c r="QP30" s="40"/>
      <c r="QQ30" s="40"/>
      <c r="QR30" s="40"/>
      <c r="QS30" s="40"/>
      <c r="QT30" s="40"/>
      <c r="QU30" s="40"/>
      <c r="QV30" s="40"/>
      <c r="QW30" s="40"/>
    </row>
    <row r="31" spans="1:465">
      <c r="A31" s="41" t="s">
        <v>120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0"/>
      <c r="JG31" s="40"/>
      <c r="JH31" s="40"/>
      <c r="JI31" s="40"/>
      <c r="JJ31" s="40"/>
      <c r="JK31" s="40"/>
      <c r="JL31" s="40"/>
      <c r="JM31" s="40"/>
      <c r="JN31" s="40"/>
      <c r="JO31" s="40"/>
      <c r="JP31" s="40"/>
      <c r="JQ31" s="40"/>
      <c r="JR31" s="40"/>
      <c r="JS31" s="40"/>
      <c r="JT31" s="40"/>
      <c r="JU31" s="40"/>
      <c r="JV31" s="40"/>
      <c r="JW31" s="40"/>
      <c r="JX31" s="40"/>
      <c r="JY31" s="40"/>
      <c r="JZ31" s="40"/>
      <c r="KA31" s="40"/>
      <c r="KB31" s="40"/>
      <c r="KC31" s="40"/>
      <c r="KD31" s="40"/>
      <c r="KE31" s="40"/>
      <c r="KF31" s="40"/>
      <c r="KG31" s="40"/>
      <c r="KH31" s="40"/>
      <c r="KI31" s="40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/>
      <c r="LG31" s="40"/>
      <c r="LH31" s="40"/>
      <c r="LI31" s="40"/>
      <c r="LJ31" s="40"/>
      <c r="LK31" s="40"/>
      <c r="LL31" s="40"/>
      <c r="LM31" s="40"/>
      <c r="LN31" s="40"/>
      <c r="LO31" s="40"/>
      <c r="LP31" s="40"/>
      <c r="LQ31" s="40"/>
      <c r="LR31" s="40"/>
      <c r="LS31" s="4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/>
      <c r="NR31" s="40"/>
      <c r="NS31" s="40"/>
      <c r="NT31" s="40"/>
      <c r="NU31" s="40"/>
      <c r="NV31" s="40"/>
      <c r="NW31" s="40"/>
      <c r="NX31" s="40"/>
      <c r="NY31" s="40"/>
      <c r="NZ31" s="40"/>
      <c r="OA31" s="40"/>
      <c r="OB31" s="40"/>
      <c r="OC31" s="40"/>
      <c r="OD31" s="40"/>
      <c r="OE31" s="40"/>
      <c r="OF31" s="40"/>
      <c r="OG31" s="40"/>
      <c r="OH31" s="40"/>
      <c r="OI31" s="40"/>
      <c r="OJ31" s="40"/>
      <c r="OK31" s="40"/>
      <c r="OL31" s="40"/>
      <c r="OM31" s="40"/>
      <c r="ON31" s="40"/>
      <c r="OO31" s="40"/>
      <c r="OP31" s="40"/>
      <c r="OQ31" s="40"/>
      <c r="OR31" s="40"/>
      <c r="OS31" s="40"/>
      <c r="OT31" s="40"/>
      <c r="OU31" s="40"/>
      <c r="OV31" s="40"/>
      <c r="OW31" s="40"/>
      <c r="OX31" s="40"/>
      <c r="OY31" s="40"/>
      <c r="OZ31" s="40"/>
      <c r="PA31" s="40"/>
      <c r="PB31" s="40"/>
      <c r="PC31" s="40"/>
      <c r="PD31" s="40"/>
      <c r="PE31" s="40"/>
      <c r="PF31" s="40"/>
      <c r="PG31" s="40"/>
      <c r="PH31" s="40"/>
      <c r="PI31" s="40"/>
      <c r="PJ31" s="40"/>
      <c r="PK31" s="40"/>
      <c r="PL31" s="40"/>
      <c r="PM31" s="40"/>
      <c r="PN31" s="40"/>
      <c r="PO31" s="40"/>
      <c r="PP31" s="40"/>
      <c r="PQ31" s="40"/>
      <c r="PR31" s="40"/>
      <c r="PS31" s="40"/>
      <c r="PT31" s="40"/>
      <c r="PU31" s="40"/>
      <c r="PV31" s="40"/>
      <c r="PW31" s="40"/>
      <c r="PX31" s="40"/>
      <c r="PY31" s="40"/>
      <c r="PZ31" s="40"/>
      <c r="QA31" s="40"/>
      <c r="QB31" s="40"/>
      <c r="QC31" s="40"/>
      <c r="QD31" s="40"/>
      <c r="QE31" s="40"/>
      <c r="QF31" s="40"/>
      <c r="QG31" s="40"/>
      <c r="QH31" s="40"/>
      <c r="QI31" s="40"/>
      <c r="QJ31" s="40"/>
      <c r="QK31" s="40"/>
      <c r="QL31" s="40"/>
      <c r="QM31" s="40"/>
      <c r="QN31" s="40"/>
      <c r="QO31" s="40"/>
      <c r="QP31" s="40"/>
      <c r="QQ31" s="40"/>
      <c r="QR31" s="40"/>
      <c r="QS31" s="40"/>
      <c r="QT31" s="40"/>
      <c r="QU31" s="40"/>
      <c r="QV31" s="40"/>
      <c r="QW31" s="40"/>
    </row>
    <row r="32" spans="1:465">
      <c r="A32" s="41" t="s">
        <v>121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  <c r="IY32" s="40"/>
      <c r="IZ32" s="40"/>
      <c r="JA32" s="40"/>
      <c r="JB32" s="40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M32" s="40"/>
      <c r="JN32" s="40"/>
      <c r="JO32" s="40"/>
      <c r="JP32" s="40"/>
      <c r="JQ32" s="40"/>
      <c r="JR32" s="40"/>
      <c r="JS32" s="40"/>
      <c r="JT32" s="40"/>
      <c r="JU32" s="40"/>
      <c r="JV32" s="40"/>
      <c r="JW32" s="40"/>
      <c r="JX32" s="40"/>
      <c r="JY32" s="40"/>
      <c r="JZ32" s="40"/>
      <c r="KA32" s="40"/>
      <c r="KB32" s="40"/>
      <c r="KC32" s="40"/>
      <c r="KD32" s="40"/>
      <c r="KE32" s="40"/>
      <c r="KF32" s="40"/>
      <c r="KG32" s="40"/>
      <c r="KH32" s="40"/>
      <c r="KI32" s="40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O32" s="40"/>
      <c r="LP32" s="40"/>
      <c r="LQ32" s="40"/>
      <c r="LR32" s="40"/>
      <c r="LS32" s="4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/>
      <c r="NR32" s="40"/>
      <c r="NS32" s="40"/>
      <c r="NT32" s="40"/>
      <c r="NU32" s="40"/>
      <c r="NV32" s="40"/>
      <c r="NW32" s="40"/>
      <c r="NX32" s="40"/>
      <c r="NY32" s="40"/>
      <c r="NZ32" s="40"/>
      <c r="OA32" s="40"/>
      <c r="OB32" s="40"/>
      <c r="OC32" s="40"/>
      <c r="OD32" s="40"/>
      <c r="OE32" s="40"/>
      <c r="OF32" s="40"/>
      <c r="OG32" s="40"/>
      <c r="OH32" s="40"/>
      <c r="OI32" s="40"/>
      <c r="OJ32" s="40"/>
      <c r="OK32" s="40"/>
      <c r="OL32" s="40"/>
      <c r="OM32" s="40"/>
      <c r="ON32" s="40"/>
      <c r="OO32" s="40"/>
      <c r="OP32" s="40"/>
      <c r="OQ32" s="40"/>
      <c r="OR32" s="40"/>
      <c r="OS32" s="40"/>
      <c r="OT32" s="40"/>
      <c r="OU32" s="40"/>
      <c r="OV32" s="40"/>
      <c r="OW32" s="40"/>
      <c r="OX32" s="40"/>
      <c r="OY32" s="40"/>
      <c r="OZ32" s="40"/>
      <c r="PA32" s="40"/>
      <c r="PB32" s="40"/>
      <c r="PC32" s="40"/>
      <c r="PD32" s="40"/>
      <c r="PE32" s="40"/>
      <c r="PF32" s="40"/>
      <c r="PG32" s="40"/>
      <c r="PH32" s="40"/>
      <c r="PI32" s="40"/>
      <c r="PJ32" s="40"/>
      <c r="PK32" s="40"/>
      <c r="PL32" s="40"/>
      <c r="PM32" s="40"/>
      <c r="PN32" s="40"/>
      <c r="PO32" s="40"/>
      <c r="PP32" s="40"/>
      <c r="PQ32" s="40"/>
      <c r="PR32" s="40"/>
      <c r="PS32" s="40"/>
      <c r="PT32" s="40"/>
      <c r="PU32" s="40"/>
      <c r="PV32" s="40"/>
      <c r="PW32" s="40"/>
      <c r="PX32" s="40"/>
      <c r="PY32" s="40"/>
      <c r="PZ32" s="40"/>
      <c r="QA32" s="40"/>
      <c r="QB32" s="40"/>
      <c r="QC32" s="40"/>
      <c r="QD32" s="40"/>
      <c r="QE32" s="40"/>
      <c r="QF32" s="40"/>
      <c r="QG32" s="40"/>
      <c r="QH32" s="40"/>
      <c r="QI32" s="40"/>
      <c r="QJ32" s="40"/>
      <c r="QK32" s="40"/>
      <c r="QL32" s="40"/>
      <c r="QM32" s="40"/>
      <c r="QN32" s="40"/>
      <c r="QO32" s="40"/>
      <c r="QP32" s="40"/>
      <c r="QQ32" s="40"/>
      <c r="QR32" s="40"/>
      <c r="QS32" s="40"/>
      <c r="QT32" s="40"/>
      <c r="QU32" s="40"/>
      <c r="QV32" s="40"/>
      <c r="QW32" s="40"/>
    </row>
    <row r="33" spans="1:465">
      <c r="A33" s="41" t="s">
        <v>122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0"/>
      <c r="JG33" s="40"/>
      <c r="JH33" s="40"/>
      <c r="JI33" s="40"/>
      <c r="JJ33" s="40"/>
      <c r="JK33" s="40"/>
      <c r="JL33" s="40"/>
      <c r="JM33" s="40"/>
      <c r="JN33" s="40"/>
      <c r="JO33" s="40"/>
      <c r="JP33" s="40"/>
      <c r="JQ33" s="40"/>
      <c r="JR33" s="40"/>
      <c r="JS33" s="40"/>
      <c r="JT33" s="40"/>
      <c r="JU33" s="40"/>
      <c r="JV33" s="40"/>
      <c r="JW33" s="40"/>
      <c r="JX33" s="40"/>
      <c r="JY33" s="40"/>
      <c r="JZ33" s="40"/>
      <c r="KA33" s="40"/>
      <c r="KB33" s="40"/>
      <c r="KC33" s="40"/>
      <c r="KD33" s="40"/>
      <c r="KE33" s="40"/>
      <c r="KF33" s="40"/>
      <c r="KG33" s="40"/>
      <c r="KH33" s="40"/>
      <c r="KI33" s="40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/>
      <c r="LG33" s="40"/>
      <c r="LH33" s="40"/>
      <c r="LI33" s="40"/>
      <c r="LJ33" s="40"/>
      <c r="LK33" s="40"/>
      <c r="LL33" s="40"/>
      <c r="LM33" s="40"/>
      <c r="LN33" s="40"/>
      <c r="LO33" s="40"/>
      <c r="LP33" s="40"/>
      <c r="LQ33" s="40"/>
      <c r="LR33" s="40"/>
      <c r="LS33" s="4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/>
      <c r="NR33" s="40"/>
      <c r="NS33" s="40"/>
      <c r="NT33" s="40"/>
      <c r="NU33" s="40"/>
      <c r="NV33" s="40"/>
      <c r="NW33" s="40"/>
      <c r="NX33" s="40"/>
      <c r="NY33" s="40"/>
      <c r="NZ33" s="40"/>
      <c r="OA33" s="40"/>
      <c r="OB33" s="40"/>
      <c r="OC33" s="40"/>
      <c r="OD33" s="40"/>
      <c r="OE33" s="40"/>
      <c r="OF33" s="40"/>
      <c r="OG33" s="40"/>
      <c r="OH33" s="40"/>
      <c r="OI33" s="40"/>
      <c r="OJ33" s="40"/>
      <c r="OK33" s="40"/>
      <c r="OL33" s="40"/>
      <c r="OM33" s="40"/>
      <c r="ON33" s="40"/>
      <c r="OO33" s="40"/>
      <c r="OP33" s="40"/>
      <c r="OQ33" s="40"/>
      <c r="OR33" s="40"/>
      <c r="OS33" s="40"/>
      <c r="OT33" s="40"/>
      <c r="OU33" s="40"/>
      <c r="OV33" s="40"/>
      <c r="OW33" s="40"/>
      <c r="OX33" s="40"/>
      <c r="OY33" s="40"/>
      <c r="OZ33" s="40"/>
      <c r="PA33" s="40"/>
      <c r="PB33" s="40"/>
      <c r="PC33" s="40"/>
      <c r="PD33" s="40"/>
      <c r="PE33" s="40"/>
      <c r="PF33" s="40"/>
      <c r="PG33" s="40"/>
      <c r="PH33" s="40"/>
      <c r="PI33" s="40"/>
      <c r="PJ33" s="40"/>
      <c r="PK33" s="40"/>
      <c r="PL33" s="40"/>
      <c r="PM33" s="40"/>
      <c r="PN33" s="40"/>
      <c r="PO33" s="40"/>
      <c r="PP33" s="40"/>
      <c r="PQ33" s="40"/>
      <c r="PR33" s="40"/>
      <c r="PS33" s="40"/>
      <c r="PT33" s="40"/>
      <c r="PU33" s="40"/>
      <c r="PV33" s="40"/>
      <c r="PW33" s="40"/>
      <c r="PX33" s="40"/>
      <c r="PY33" s="40"/>
      <c r="PZ33" s="40"/>
      <c r="QA33" s="40"/>
      <c r="QB33" s="40"/>
      <c r="QC33" s="40"/>
      <c r="QD33" s="40"/>
      <c r="QE33" s="40"/>
      <c r="QF33" s="40"/>
      <c r="QG33" s="40"/>
      <c r="QH33" s="40"/>
      <c r="QI33" s="40"/>
      <c r="QJ33" s="40"/>
      <c r="QK33" s="40"/>
      <c r="QL33" s="40"/>
      <c r="QM33" s="40"/>
      <c r="QN33" s="40"/>
      <c r="QO33" s="40"/>
      <c r="QP33" s="40"/>
      <c r="QQ33" s="40"/>
      <c r="QR33" s="40"/>
      <c r="QS33" s="40"/>
      <c r="QT33" s="40"/>
      <c r="QU33" s="40"/>
      <c r="QV33" s="40"/>
      <c r="QW33" s="40"/>
    </row>
    <row r="34" spans="1:465">
      <c r="A34" s="42" t="s">
        <v>36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/>
      <c r="NR34" s="40"/>
      <c r="NS34" s="40"/>
      <c r="NT34" s="40"/>
      <c r="NU34" s="40"/>
      <c r="NV34" s="40"/>
      <c r="NW34" s="40"/>
      <c r="NX34" s="40"/>
      <c r="NY34" s="40"/>
      <c r="NZ34" s="40"/>
      <c r="OA34" s="40"/>
      <c r="OB34" s="40"/>
      <c r="OC34" s="40"/>
      <c r="OD34" s="40"/>
      <c r="OE34" s="40"/>
      <c r="OF34" s="40"/>
      <c r="OG34" s="40"/>
      <c r="OH34" s="40"/>
      <c r="OI34" s="40"/>
      <c r="OJ34" s="40"/>
      <c r="OK34" s="40"/>
      <c r="OL34" s="40"/>
      <c r="OM34" s="40"/>
      <c r="ON34" s="40"/>
      <c r="OO34" s="40"/>
      <c r="OP34" s="40"/>
      <c r="OQ34" s="40"/>
      <c r="OR34" s="40"/>
      <c r="OS34" s="40"/>
      <c r="OT34" s="40"/>
      <c r="OU34" s="40"/>
      <c r="OV34" s="40"/>
      <c r="OW34" s="40"/>
      <c r="OX34" s="40"/>
      <c r="OY34" s="40"/>
      <c r="OZ34" s="40"/>
      <c r="PA34" s="40"/>
      <c r="PB34" s="40"/>
      <c r="PC34" s="40"/>
      <c r="PD34" s="40"/>
      <c r="PE34" s="40"/>
      <c r="PF34" s="40"/>
      <c r="PG34" s="40"/>
      <c r="PH34" s="40"/>
      <c r="PI34" s="40"/>
      <c r="PJ34" s="40"/>
      <c r="PK34" s="40"/>
      <c r="PL34" s="40"/>
      <c r="PM34" s="40"/>
      <c r="PN34" s="40"/>
      <c r="PO34" s="40"/>
      <c r="PP34" s="40"/>
      <c r="PQ34" s="40"/>
      <c r="PR34" s="40"/>
      <c r="PS34" s="40"/>
      <c r="PT34" s="40"/>
      <c r="PU34" s="40"/>
      <c r="PV34" s="40"/>
      <c r="PW34" s="40"/>
      <c r="PX34" s="40"/>
      <c r="PY34" s="40"/>
      <c r="PZ34" s="40"/>
      <c r="QA34" s="40"/>
      <c r="QB34" s="40"/>
      <c r="QC34" s="40"/>
      <c r="QD34" s="40"/>
      <c r="QE34" s="40"/>
      <c r="QF34" s="40"/>
      <c r="QG34" s="40"/>
      <c r="QH34" s="40"/>
      <c r="QI34" s="40"/>
      <c r="QJ34" s="40"/>
      <c r="QK34" s="40"/>
      <c r="QL34" s="40"/>
      <c r="QM34" s="40"/>
      <c r="QN34" s="40"/>
      <c r="QO34" s="40"/>
      <c r="QP34" s="40"/>
      <c r="QQ34" s="40"/>
      <c r="QR34" s="40"/>
      <c r="QS34" s="40"/>
      <c r="QT34" s="40"/>
      <c r="QU34" s="40"/>
      <c r="QV34" s="40"/>
      <c r="QW34" s="40"/>
    </row>
    <row r="35" spans="1:465">
      <c r="A35" s="38" t="s">
        <v>360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/>
      <c r="NR35" s="40"/>
      <c r="NS35" s="40"/>
      <c r="NT35" s="40"/>
      <c r="NU35" s="40"/>
      <c r="NV35" s="40"/>
      <c r="NW35" s="40"/>
      <c r="NX35" s="40"/>
      <c r="NY35" s="40"/>
      <c r="NZ35" s="40"/>
      <c r="OA35" s="40"/>
      <c r="OB35" s="40"/>
      <c r="OC35" s="40"/>
      <c r="OD35" s="40"/>
      <c r="OE35" s="40"/>
      <c r="OF35" s="40"/>
      <c r="OG35" s="40"/>
      <c r="OH35" s="40"/>
      <c r="OI35" s="40"/>
      <c r="OJ35" s="40"/>
      <c r="OK35" s="40"/>
      <c r="OL35" s="40"/>
      <c r="OM35" s="40"/>
      <c r="ON35" s="40"/>
      <c r="OO35" s="40"/>
      <c r="OP35" s="40"/>
      <c r="OQ35" s="40"/>
      <c r="OR35" s="40"/>
      <c r="OS35" s="40"/>
      <c r="OT35" s="40"/>
      <c r="OU35" s="40"/>
      <c r="OV35" s="40"/>
      <c r="OW35" s="40"/>
      <c r="OX35" s="40"/>
      <c r="OY35" s="40"/>
      <c r="OZ35" s="40"/>
      <c r="PA35" s="40"/>
      <c r="PB35" s="40"/>
      <c r="PC35" s="40"/>
      <c r="PD35" s="40"/>
      <c r="PE35" s="40"/>
      <c r="PF35" s="40"/>
      <c r="PG35" s="40"/>
      <c r="PH35" s="40"/>
      <c r="PI35" s="40"/>
      <c r="PJ35" s="40"/>
      <c r="PK35" s="40"/>
      <c r="PL35" s="40"/>
      <c r="PM35" s="40"/>
      <c r="PN35" s="40"/>
      <c r="PO35" s="40"/>
      <c r="PP35" s="40"/>
      <c r="PQ35" s="40"/>
      <c r="PR35" s="40"/>
      <c r="PS35" s="40"/>
      <c r="PT35" s="40"/>
      <c r="PU35" s="40"/>
      <c r="PV35" s="40"/>
      <c r="PW35" s="40"/>
      <c r="PX35" s="40"/>
      <c r="PY35" s="40"/>
      <c r="PZ35" s="40"/>
      <c r="QA35" s="40"/>
      <c r="QB35" s="40"/>
      <c r="QC35" s="40"/>
      <c r="QD35" s="40"/>
      <c r="QE35" s="40"/>
      <c r="QF35" s="40"/>
      <c r="QG35" s="40"/>
      <c r="QH35" s="40"/>
      <c r="QI35" s="40"/>
      <c r="QJ35" s="40"/>
      <c r="QK35" s="40"/>
      <c r="QL35" s="40"/>
      <c r="QM35" s="40"/>
      <c r="QN35" s="40"/>
      <c r="QO35" s="40"/>
      <c r="QP35" s="40"/>
      <c r="QQ35" s="40"/>
      <c r="QR35" s="40"/>
      <c r="QS35" s="40"/>
      <c r="QT35" s="40"/>
      <c r="QU35" s="40"/>
      <c r="QV35" s="40"/>
      <c r="QW35" s="40"/>
    </row>
    <row r="36" spans="1:465">
      <c r="A36" s="42" t="s">
        <v>361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/>
      <c r="NR36" s="40"/>
      <c r="NS36" s="40"/>
      <c r="NT36" s="40"/>
      <c r="NU36" s="40"/>
      <c r="NV36" s="40"/>
      <c r="NW36" s="40"/>
      <c r="NX36" s="40"/>
      <c r="NY36" s="40"/>
      <c r="NZ36" s="40"/>
      <c r="OA36" s="40"/>
      <c r="OB36" s="40"/>
      <c r="OC36" s="40"/>
      <c r="OD36" s="40"/>
      <c r="OE36" s="40"/>
      <c r="OF36" s="40"/>
      <c r="OG36" s="40"/>
      <c r="OH36" s="40"/>
      <c r="OI36" s="40"/>
      <c r="OJ36" s="40"/>
      <c r="OK36" s="40"/>
      <c r="OL36" s="40"/>
      <c r="OM36" s="40"/>
      <c r="ON36" s="40"/>
      <c r="OO36" s="40"/>
      <c r="OP36" s="40"/>
      <c r="OQ36" s="40"/>
      <c r="OR36" s="40"/>
      <c r="OS36" s="40"/>
      <c r="OT36" s="40"/>
      <c r="OU36" s="40"/>
      <c r="OV36" s="40"/>
      <c r="OW36" s="40"/>
      <c r="OX36" s="40"/>
      <c r="OY36" s="40"/>
      <c r="OZ36" s="40"/>
      <c r="PA36" s="40"/>
      <c r="PB36" s="40"/>
      <c r="PC36" s="40"/>
      <c r="PD36" s="40"/>
      <c r="PE36" s="40"/>
      <c r="PF36" s="40"/>
      <c r="PG36" s="40"/>
      <c r="PH36" s="40"/>
      <c r="PI36" s="40"/>
      <c r="PJ36" s="40"/>
      <c r="PK36" s="40"/>
      <c r="PL36" s="40"/>
      <c r="PM36" s="40"/>
      <c r="PN36" s="40"/>
      <c r="PO36" s="40"/>
      <c r="PP36" s="40"/>
      <c r="PQ36" s="40"/>
      <c r="PR36" s="40"/>
      <c r="PS36" s="40"/>
      <c r="PT36" s="40"/>
      <c r="PU36" s="40"/>
      <c r="PV36" s="40"/>
      <c r="PW36" s="40"/>
      <c r="PX36" s="40"/>
      <c r="PY36" s="40"/>
      <c r="PZ36" s="40"/>
      <c r="QA36" s="40"/>
      <c r="QB36" s="40"/>
      <c r="QC36" s="40"/>
      <c r="QD36" s="40"/>
      <c r="QE36" s="40"/>
      <c r="QF36" s="40"/>
      <c r="QG36" s="40"/>
      <c r="QH36" s="40"/>
      <c r="QI36" s="40"/>
      <c r="QJ36" s="40"/>
      <c r="QK36" s="40"/>
      <c r="QL36" s="40"/>
      <c r="QM36" s="40"/>
      <c r="QN36" s="40"/>
      <c r="QO36" s="40"/>
      <c r="QP36" s="40"/>
      <c r="QQ36" s="40"/>
      <c r="QR36" s="40"/>
      <c r="QS36" s="40"/>
      <c r="QT36" s="40"/>
      <c r="QU36" s="40"/>
      <c r="QV36" s="40"/>
      <c r="QW36" s="40"/>
    </row>
    <row r="37" spans="1:465">
      <c r="A37" s="42" t="s">
        <v>362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4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/>
      <c r="NR37" s="40"/>
      <c r="NS37" s="40"/>
      <c r="NT37" s="40"/>
      <c r="NU37" s="40"/>
      <c r="NV37" s="40"/>
      <c r="NW37" s="40"/>
      <c r="NX37" s="40"/>
      <c r="NY37" s="40"/>
      <c r="NZ37" s="40"/>
      <c r="OA37" s="40"/>
      <c r="OB37" s="40"/>
      <c r="OC37" s="40"/>
      <c r="OD37" s="40"/>
      <c r="OE37" s="40"/>
      <c r="OF37" s="40"/>
      <c r="OG37" s="40"/>
      <c r="OH37" s="40"/>
      <c r="OI37" s="40"/>
      <c r="OJ37" s="40"/>
      <c r="OK37" s="40"/>
      <c r="OL37" s="40"/>
      <c r="OM37" s="40"/>
      <c r="ON37" s="40"/>
      <c r="OO37" s="40"/>
      <c r="OP37" s="40"/>
      <c r="OQ37" s="40"/>
      <c r="OR37" s="40"/>
      <c r="OS37" s="40"/>
      <c r="OT37" s="40"/>
      <c r="OU37" s="40"/>
      <c r="OV37" s="40"/>
      <c r="OW37" s="40"/>
      <c r="OX37" s="40"/>
      <c r="OY37" s="40"/>
      <c r="OZ37" s="40"/>
      <c r="PA37" s="40"/>
      <c r="PB37" s="40"/>
      <c r="PC37" s="40"/>
      <c r="PD37" s="40"/>
      <c r="PE37" s="40"/>
      <c r="PF37" s="40"/>
      <c r="PG37" s="40"/>
      <c r="PH37" s="40"/>
      <c r="PI37" s="40"/>
      <c r="PJ37" s="40"/>
      <c r="PK37" s="40"/>
      <c r="PL37" s="40"/>
      <c r="PM37" s="40"/>
      <c r="PN37" s="40"/>
      <c r="PO37" s="40"/>
      <c r="PP37" s="40"/>
      <c r="PQ37" s="40"/>
      <c r="PR37" s="40"/>
      <c r="PS37" s="40"/>
      <c r="PT37" s="40"/>
      <c r="PU37" s="40"/>
      <c r="PV37" s="40"/>
      <c r="PW37" s="40"/>
      <c r="PX37" s="40"/>
      <c r="PY37" s="40"/>
      <c r="PZ37" s="40"/>
      <c r="QA37" s="40"/>
      <c r="QB37" s="40"/>
      <c r="QC37" s="40"/>
      <c r="QD37" s="40"/>
      <c r="QE37" s="40"/>
      <c r="QF37" s="40"/>
      <c r="QG37" s="40"/>
      <c r="QH37" s="40"/>
      <c r="QI37" s="40"/>
      <c r="QJ37" s="40"/>
      <c r="QK37" s="40"/>
      <c r="QL37" s="40"/>
      <c r="QM37" s="40"/>
      <c r="QN37" s="40"/>
      <c r="QO37" s="40"/>
      <c r="QP37" s="40"/>
      <c r="QQ37" s="40"/>
      <c r="QR37" s="40"/>
      <c r="QS37" s="40"/>
      <c r="QT37" s="40"/>
      <c r="QU37" s="40"/>
      <c r="QV37" s="40"/>
      <c r="QW37" s="40"/>
    </row>
    <row r="38" spans="1:465">
      <c r="A38" s="42" t="s">
        <v>363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</row>
    <row r="39" spans="1:465">
      <c r="A39" s="42" t="s">
        <v>84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</row>
    <row r="40" spans="1:465">
      <c r="A40" s="42" t="s">
        <v>58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/>
      <c r="NR40" s="40"/>
      <c r="NS40" s="40"/>
      <c r="NT40" s="40"/>
      <c r="NU40" s="40"/>
      <c r="NV40" s="40"/>
      <c r="NW40" s="40"/>
      <c r="NX40" s="40"/>
      <c r="NY40" s="40"/>
      <c r="NZ40" s="40"/>
      <c r="OA40" s="40"/>
      <c r="OB40" s="40"/>
      <c r="OC40" s="40"/>
      <c r="OD40" s="40"/>
      <c r="OE40" s="40"/>
      <c r="OF40" s="40"/>
      <c r="OG40" s="40"/>
      <c r="OH40" s="40"/>
      <c r="OI40" s="40"/>
      <c r="OJ40" s="40"/>
      <c r="OK40" s="40"/>
      <c r="OL40" s="40"/>
      <c r="OM40" s="40"/>
      <c r="ON40" s="40"/>
      <c r="OO40" s="40"/>
      <c r="OP40" s="40"/>
      <c r="OQ40" s="40"/>
      <c r="OR40" s="40"/>
      <c r="OS40" s="40"/>
      <c r="OT40" s="40"/>
      <c r="OU40" s="40"/>
      <c r="OV40" s="40"/>
      <c r="OW40" s="40"/>
      <c r="OX40" s="40"/>
      <c r="OY40" s="40"/>
      <c r="OZ40" s="40"/>
      <c r="PA40" s="40"/>
      <c r="PB40" s="40"/>
      <c r="PC40" s="40"/>
      <c r="PD40" s="40"/>
      <c r="PE40" s="40"/>
      <c r="PF40" s="40"/>
      <c r="PG40" s="40"/>
      <c r="PH40" s="40"/>
      <c r="PI40" s="40"/>
      <c r="PJ40" s="40"/>
      <c r="PK40" s="40"/>
      <c r="PL40" s="40"/>
      <c r="PM40" s="40"/>
      <c r="PN40" s="40"/>
      <c r="PO40" s="40"/>
      <c r="PP40" s="40"/>
      <c r="PQ40" s="40"/>
      <c r="PR40" s="40"/>
      <c r="PS40" s="40"/>
      <c r="PT40" s="40"/>
      <c r="PU40" s="40"/>
      <c r="PV40" s="40"/>
      <c r="PW40" s="40"/>
      <c r="PX40" s="40"/>
      <c r="PY40" s="40"/>
      <c r="PZ40" s="40"/>
      <c r="QA40" s="40"/>
      <c r="QB40" s="40"/>
      <c r="QC40" s="40"/>
      <c r="QD40" s="40"/>
      <c r="QE40" s="40"/>
      <c r="QF40" s="40"/>
      <c r="QG40" s="40"/>
      <c r="QH40" s="40"/>
      <c r="QI40" s="40"/>
      <c r="QJ40" s="40"/>
      <c r="QK40" s="40"/>
      <c r="QL40" s="40"/>
      <c r="QM40" s="40"/>
      <c r="QN40" s="40"/>
      <c r="QO40" s="40"/>
      <c r="QP40" s="40"/>
      <c r="QQ40" s="40"/>
      <c r="QR40" s="40"/>
      <c r="QS40" s="40"/>
      <c r="QT40" s="40"/>
      <c r="QU40" s="40"/>
      <c r="QV40" s="40"/>
      <c r="QW40" s="40"/>
    </row>
    <row r="41" spans="1:465">
      <c r="A41" s="42" t="s">
        <v>51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4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/>
      <c r="NR41" s="40"/>
      <c r="NS41" s="40"/>
      <c r="NT41" s="40"/>
      <c r="NU41" s="40"/>
      <c r="NV41" s="40"/>
      <c r="NW41" s="40"/>
      <c r="NX41" s="40"/>
      <c r="NY41" s="40"/>
      <c r="NZ41" s="40"/>
      <c r="OA41" s="40"/>
      <c r="OB41" s="40"/>
      <c r="OC41" s="40"/>
      <c r="OD41" s="40"/>
      <c r="OE41" s="40"/>
      <c r="OF41" s="40"/>
      <c r="OG41" s="40"/>
      <c r="OH41" s="40"/>
      <c r="OI41" s="40"/>
      <c r="OJ41" s="40"/>
      <c r="OK41" s="40"/>
      <c r="OL41" s="40"/>
      <c r="OM41" s="40"/>
      <c r="ON41" s="40"/>
      <c r="OO41" s="40"/>
      <c r="OP41" s="40"/>
      <c r="OQ41" s="40"/>
      <c r="OR41" s="40"/>
      <c r="OS41" s="40"/>
      <c r="OT41" s="40"/>
      <c r="OU41" s="40"/>
      <c r="OV41" s="40"/>
      <c r="OW41" s="40"/>
      <c r="OX41" s="40"/>
      <c r="OY41" s="40"/>
      <c r="OZ41" s="40"/>
      <c r="PA41" s="40"/>
      <c r="PB41" s="40"/>
      <c r="PC41" s="40"/>
      <c r="PD41" s="40"/>
      <c r="PE41" s="40"/>
      <c r="PF41" s="40"/>
      <c r="PG41" s="40"/>
      <c r="PH41" s="40"/>
      <c r="PI41" s="40"/>
      <c r="PJ41" s="40"/>
      <c r="PK41" s="40"/>
      <c r="PL41" s="40"/>
      <c r="PM41" s="40"/>
      <c r="PN41" s="40"/>
      <c r="PO41" s="40"/>
      <c r="PP41" s="40"/>
      <c r="PQ41" s="40"/>
      <c r="PR41" s="40"/>
      <c r="PS41" s="40"/>
      <c r="PT41" s="40"/>
      <c r="PU41" s="40"/>
      <c r="PV41" s="40"/>
      <c r="PW41" s="40"/>
      <c r="PX41" s="40"/>
      <c r="PY41" s="40"/>
      <c r="PZ41" s="40"/>
      <c r="QA41" s="40"/>
      <c r="QB41" s="40"/>
      <c r="QC41" s="40"/>
      <c r="QD41" s="40"/>
      <c r="QE41" s="40"/>
      <c r="QF41" s="40"/>
      <c r="QG41" s="40"/>
      <c r="QH41" s="40"/>
      <c r="QI41" s="40"/>
      <c r="QJ41" s="40"/>
      <c r="QK41" s="40"/>
      <c r="QL41" s="40"/>
      <c r="QM41" s="40"/>
      <c r="QN41" s="40"/>
      <c r="QO41" s="40"/>
      <c r="QP41" s="40"/>
      <c r="QQ41" s="40"/>
      <c r="QR41" s="40"/>
      <c r="QS41" s="40"/>
      <c r="QT41" s="40"/>
      <c r="QU41" s="40"/>
      <c r="QV41" s="40"/>
      <c r="QW41" s="40"/>
    </row>
    <row r="42" spans="1:465">
      <c r="A42" s="42" t="s">
        <v>90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/>
      <c r="NR42" s="40"/>
      <c r="NS42" s="40"/>
      <c r="NT42" s="40"/>
      <c r="NU42" s="40"/>
      <c r="NV42" s="40"/>
      <c r="NW42" s="40"/>
      <c r="NX42" s="40"/>
      <c r="NY42" s="40"/>
      <c r="NZ42" s="40"/>
      <c r="OA42" s="40"/>
      <c r="OB42" s="40"/>
      <c r="OC42" s="40"/>
      <c r="OD42" s="40"/>
      <c r="OE42" s="40"/>
      <c r="OF42" s="40"/>
      <c r="OG42" s="40"/>
      <c r="OH42" s="40"/>
      <c r="OI42" s="40"/>
      <c r="OJ42" s="40"/>
      <c r="OK42" s="40"/>
      <c r="OL42" s="40"/>
      <c r="OM42" s="40"/>
      <c r="ON42" s="40"/>
      <c r="OO42" s="40"/>
      <c r="OP42" s="40"/>
      <c r="OQ42" s="40"/>
      <c r="OR42" s="40"/>
      <c r="OS42" s="40"/>
      <c r="OT42" s="40"/>
      <c r="OU42" s="40"/>
      <c r="OV42" s="40"/>
      <c r="OW42" s="40"/>
      <c r="OX42" s="40"/>
      <c r="OY42" s="40"/>
      <c r="OZ42" s="40"/>
      <c r="PA42" s="40"/>
      <c r="PB42" s="40"/>
      <c r="PC42" s="40"/>
      <c r="PD42" s="40"/>
      <c r="PE42" s="40"/>
      <c r="PF42" s="40"/>
      <c r="PG42" s="40"/>
      <c r="PH42" s="40"/>
      <c r="PI42" s="40"/>
      <c r="PJ42" s="40"/>
      <c r="PK42" s="40"/>
      <c r="PL42" s="40"/>
      <c r="PM42" s="40"/>
      <c r="PN42" s="40"/>
      <c r="PO42" s="40"/>
      <c r="PP42" s="40"/>
      <c r="PQ42" s="40"/>
      <c r="PR42" s="40"/>
      <c r="PS42" s="40"/>
      <c r="PT42" s="40"/>
      <c r="PU42" s="40"/>
      <c r="PV42" s="40"/>
      <c r="PW42" s="40"/>
      <c r="PX42" s="40"/>
      <c r="PY42" s="40"/>
      <c r="PZ42" s="40"/>
      <c r="QA42" s="40"/>
      <c r="QB42" s="40"/>
      <c r="QC42" s="40"/>
      <c r="QD42" s="40"/>
      <c r="QE42" s="40"/>
      <c r="QF42" s="40"/>
      <c r="QG42" s="40"/>
      <c r="QH42" s="40"/>
      <c r="QI42" s="40"/>
      <c r="QJ42" s="40"/>
      <c r="QK42" s="40"/>
      <c r="QL42" s="40"/>
      <c r="QM42" s="40"/>
      <c r="QN42" s="40"/>
      <c r="QO42" s="40"/>
      <c r="QP42" s="40"/>
      <c r="QQ42" s="40"/>
      <c r="QR42" s="40"/>
      <c r="QS42" s="40"/>
      <c r="QT42" s="40"/>
      <c r="QU42" s="40"/>
      <c r="QV42" s="40"/>
      <c r="QW42" s="40"/>
    </row>
    <row r="43" spans="1:465">
      <c r="A43" s="42" t="s">
        <v>94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4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/>
      <c r="NR43" s="40"/>
      <c r="NS43" s="40"/>
      <c r="NT43" s="40"/>
      <c r="NU43" s="40"/>
      <c r="NV43" s="40"/>
      <c r="NW43" s="40"/>
      <c r="NX43" s="40"/>
      <c r="NY43" s="40"/>
      <c r="NZ43" s="40"/>
      <c r="OA43" s="40"/>
      <c r="OB43" s="40"/>
      <c r="OC43" s="40"/>
      <c r="OD43" s="40"/>
      <c r="OE43" s="40"/>
      <c r="OF43" s="40"/>
      <c r="OG43" s="40"/>
      <c r="OH43" s="40"/>
      <c r="OI43" s="40"/>
      <c r="OJ43" s="40"/>
      <c r="OK43" s="40"/>
      <c r="OL43" s="40"/>
      <c r="OM43" s="40"/>
      <c r="ON43" s="40"/>
      <c r="OO43" s="40"/>
      <c r="OP43" s="40"/>
      <c r="OQ43" s="40"/>
      <c r="OR43" s="40"/>
      <c r="OS43" s="40"/>
      <c r="OT43" s="40"/>
      <c r="OU43" s="40"/>
      <c r="OV43" s="40"/>
      <c r="OW43" s="40"/>
      <c r="OX43" s="40"/>
      <c r="OY43" s="40"/>
      <c r="OZ43" s="40"/>
      <c r="PA43" s="40"/>
      <c r="PB43" s="40"/>
      <c r="PC43" s="40"/>
      <c r="PD43" s="40"/>
      <c r="PE43" s="40"/>
      <c r="PF43" s="40"/>
      <c r="PG43" s="40"/>
      <c r="PH43" s="40"/>
      <c r="PI43" s="40"/>
      <c r="PJ43" s="40"/>
      <c r="PK43" s="40"/>
      <c r="PL43" s="40"/>
      <c r="PM43" s="40"/>
      <c r="PN43" s="40"/>
      <c r="PO43" s="40"/>
      <c r="PP43" s="40"/>
      <c r="PQ43" s="40"/>
      <c r="PR43" s="40"/>
      <c r="PS43" s="40"/>
      <c r="PT43" s="40"/>
      <c r="PU43" s="40"/>
      <c r="PV43" s="40"/>
      <c r="PW43" s="40"/>
      <c r="PX43" s="40"/>
      <c r="PY43" s="40"/>
      <c r="PZ43" s="40"/>
      <c r="QA43" s="40"/>
      <c r="QB43" s="40"/>
      <c r="QC43" s="40"/>
      <c r="QD43" s="40"/>
      <c r="QE43" s="40"/>
      <c r="QF43" s="40"/>
      <c r="QG43" s="40"/>
      <c r="QH43" s="40"/>
      <c r="QI43" s="40"/>
      <c r="QJ43" s="40"/>
      <c r="QK43" s="40"/>
      <c r="QL43" s="40"/>
      <c r="QM43" s="40"/>
      <c r="QN43" s="40"/>
      <c r="QO43" s="40"/>
      <c r="QP43" s="40"/>
      <c r="QQ43" s="40"/>
      <c r="QR43" s="40"/>
      <c r="QS43" s="40"/>
      <c r="QT43" s="40"/>
      <c r="QU43" s="40"/>
      <c r="QV43" s="40"/>
      <c r="QW43" s="40"/>
    </row>
    <row r="44" spans="1:465">
      <c r="A44" s="42" t="s">
        <v>97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4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/>
      <c r="NR44" s="40"/>
      <c r="NS44" s="40"/>
      <c r="NT44" s="40"/>
      <c r="NU44" s="40"/>
      <c r="NV44" s="40"/>
      <c r="NW44" s="40"/>
      <c r="NX44" s="40"/>
      <c r="NY44" s="40"/>
      <c r="NZ44" s="40"/>
      <c r="OA44" s="40"/>
      <c r="OB44" s="40"/>
      <c r="OC44" s="40"/>
      <c r="OD44" s="40"/>
      <c r="OE44" s="40"/>
      <c r="OF44" s="40"/>
      <c r="OG44" s="40"/>
      <c r="OH44" s="40"/>
      <c r="OI44" s="40"/>
      <c r="OJ44" s="40"/>
      <c r="OK44" s="40"/>
      <c r="OL44" s="40"/>
      <c r="OM44" s="40"/>
      <c r="ON44" s="40"/>
      <c r="OO44" s="40"/>
      <c r="OP44" s="40"/>
      <c r="OQ44" s="40"/>
      <c r="OR44" s="40"/>
      <c r="OS44" s="40"/>
      <c r="OT44" s="40"/>
      <c r="OU44" s="40"/>
      <c r="OV44" s="40"/>
      <c r="OW44" s="40"/>
      <c r="OX44" s="40"/>
      <c r="OY44" s="40"/>
      <c r="OZ44" s="40"/>
      <c r="PA44" s="40"/>
      <c r="PB44" s="40"/>
      <c r="PC44" s="40"/>
      <c r="PD44" s="40"/>
      <c r="PE44" s="40"/>
      <c r="PF44" s="40"/>
      <c r="PG44" s="40"/>
      <c r="PH44" s="40"/>
      <c r="PI44" s="40"/>
      <c r="PJ44" s="40"/>
      <c r="PK44" s="40"/>
      <c r="PL44" s="40"/>
      <c r="PM44" s="40"/>
      <c r="PN44" s="40"/>
      <c r="PO44" s="40"/>
      <c r="PP44" s="40"/>
      <c r="PQ44" s="40"/>
      <c r="PR44" s="40"/>
      <c r="PS44" s="40"/>
      <c r="PT44" s="40"/>
      <c r="PU44" s="40"/>
      <c r="PV44" s="40"/>
      <c r="PW44" s="40"/>
      <c r="PX44" s="40"/>
      <c r="PY44" s="40"/>
      <c r="PZ44" s="40"/>
      <c r="QA44" s="40"/>
      <c r="QB44" s="40"/>
      <c r="QC44" s="40"/>
      <c r="QD44" s="40"/>
      <c r="QE44" s="40"/>
      <c r="QF44" s="40"/>
      <c r="QG44" s="40"/>
      <c r="QH44" s="40"/>
      <c r="QI44" s="40"/>
      <c r="QJ44" s="40"/>
      <c r="QK44" s="40"/>
      <c r="QL44" s="40"/>
      <c r="QM44" s="40"/>
      <c r="QN44" s="40"/>
      <c r="QO44" s="40"/>
      <c r="QP44" s="40"/>
      <c r="QQ44" s="40"/>
      <c r="QR44" s="40"/>
      <c r="QS44" s="40"/>
      <c r="QT44" s="40"/>
      <c r="QU44" s="40"/>
      <c r="QV44" s="40"/>
      <c r="QW44" s="40"/>
    </row>
    <row r="45" spans="1:465">
      <c r="A45" s="43" t="s">
        <v>64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4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/>
      <c r="NR45" s="40"/>
      <c r="NS45" s="40"/>
      <c r="NT45" s="40"/>
      <c r="NU45" s="40"/>
      <c r="NV45" s="40"/>
      <c r="NW45" s="40"/>
      <c r="NX45" s="40"/>
      <c r="NY45" s="40"/>
      <c r="NZ45" s="40"/>
      <c r="OA45" s="40"/>
      <c r="OB45" s="40"/>
      <c r="OC45" s="40"/>
      <c r="OD45" s="40"/>
      <c r="OE45" s="40"/>
      <c r="OF45" s="40"/>
      <c r="OG45" s="40"/>
      <c r="OH45" s="40"/>
      <c r="OI45" s="40"/>
      <c r="OJ45" s="40"/>
      <c r="OK45" s="40"/>
      <c r="OL45" s="40"/>
      <c r="OM45" s="40"/>
      <c r="ON45" s="40"/>
      <c r="OO45" s="40"/>
      <c r="OP45" s="40"/>
      <c r="OQ45" s="40"/>
      <c r="OR45" s="40"/>
      <c r="OS45" s="40"/>
      <c r="OT45" s="40"/>
      <c r="OU45" s="40"/>
      <c r="OV45" s="40"/>
      <c r="OW45" s="40"/>
      <c r="OX45" s="40"/>
      <c r="OY45" s="40"/>
      <c r="OZ45" s="40"/>
      <c r="PA45" s="40"/>
      <c r="PB45" s="40"/>
      <c r="PC45" s="40"/>
      <c r="PD45" s="40"/>
      <c r="PE45" s="40"/>
      <c r="PF45" s="40"/>
      <c r="PG45" s="40"/>
      <c r="PH45" s="40"/>
      <c r="PI45" s="40"/>
      <c r="PJ45" s="40"/>
      <c r="PK45" s="40"/>
      <c r="PL45" s="40"/>
      <c r="PM45" s="40"/>
      <c r="PN45" s="40"/>
      <c r="PO45" s="40"/>
      <c r="PP45" s="40"/>
      <c r="PQ45" s="40"/>
      <c r="PR45" s="40"/>
      <c r="PS45" s="40"/>
      <c r="PT45" s="40"/>
      <c r="PU45" s="40"/>
      <c r="PV45" s="40"/>
      <c r="PW45" s="40"/>
      <c r="PX45" s="40"/>
      <c r="PY45" s="40"/>
      <c r="PZ45" s="40"/>
      <c r="QA45" s="40"/>
      <c r="QB45" s="40"/>
      <c r="QC45" s="40"/>
      <c r="QD45" s="40"/>
      <c r="QE45" s="40"/>
      <c r="QF45" s="40"/>
      <c r="QG45" s="40"/>
      <c r="QH45" s="40"/>
      <c r="QI45" s="40"/>
      <c r="QJ45" s="40"/>
      <c r="QK45" s="40"/>
      <c r="QL45" s="40"/>
      <c r="QM45" s="40"/>
      <c r="QN45" s="40"/>
      <c r="QO45" s="40"/>
      <c r="QP45" s="40"/>
      <c r="QQ45" s="40"/>
      <c r="QR45" s="40"/>
      <c r="QS45" s="40"/>
      <c r="QT45" s="40"/>
      <c r="QU45" s="40"/>
      <c r="QV45" s="40"/>
      <c r="QW45" s="40"/>
    </row>
    <row r="46" spans="1:465">
      <c r="A46" s="59" t="s">
        <v>1081</v>
      </c>
    </row>
    <row r="47" spans="1:465">
      <c r="A47" s="45"/>
    </row>
    <row r="48" spans="1:465">
      <c r="A48" s="45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4"/>
    </row>
    <row r="55" spans="1:1">
      <c r="A55" s="44"/>
    </row>
    <row r="56" spans="1:1">
      <c r="A56" s="44"/>
    </row>
    <row r="57" spans="1:1">
      <c r="A57" s="44"/>
    </row>
    <row r="58" spans="1:1">
      <c r="A58" s="44"/>
    </row>
    <row r="59" spans="1:1">
      <c r="A59" s="44"/>
    </row>
    <row r="60" spans="1:1">
      <c r="A60" s="44"/>
    </row>
    <row r="61" spans="1:1">
      <c r="A61" s="44"/>
    </row>
    <row r="62" spans="1:1">
      <c r="A62" s="44"/>
    </row>
    <row r="63" spans="1:1">
      <c r="A63" s="44"/>
    </row>
    <row r="64" spans="1:1">
      <c r="A64" s="44"/>
    </row>
    <row r="65" spans="1:1">
      <c r="A65" s="44"/>
    </row>
    <row r="66" spans="1:1">
      <c r="A66" s="44"/>
    </row>
    <row r="67" spans="1:1">
      <c r="A67" s="44"/>
    </row>
    <row r="68" spans="1:1">
      <c r="A68" s="44"/>
    </row>
    <row r="69" spans="1:1">
      <c r="A69" s="44"/>
    </row>
    <row r="70" spans="1:1">
      <c r="A70" s="44"/>
    </row>
    <row r="71" spans="1:1">
      <c r="A71" s="44"/>
    </row>
    <row r="72" spans="1:1">
      <c r="A72" s="44"/>
    </row>
    <row r="73" spans="1:1">
      <c r="A73" s="44"/>
    </row>
    <row r="74" spans="1:1">
      <c r="A74" s="44"/>
    </row>
    <row r="75" spans="1:1">
      <c r="A75" s="44"/>
    </row>
    <row r="76" spans="1:1">
      <c r="A76" s="44"/>
    </row>
    <row r="77" spans="1:1">
      <c r="A77" s="44"/>
    </row>
    <row r="78" spans="1:1">
      <c r="A78" s="44"/>
    </row>
    <row r="79" spans="1:1">
      <c r="A79" s="44"/>
    </row>
    <row r="80" spans="1:1">
      <c r="A80" s="44"/>
    </row>
    <row r="81" spans="1:1">
      <c r="A81" s="44"/>
    </row>
    <row r="82" spans="1:1">
      <c r="A82" s="44"/>
    </row>
    <row r="83" spans="1:1">
      <c r="A83" s="44"/>
    </row>
    <row r="84" spans="1:1">
      <c r="A84" s="44"/>
    </row>
    <row r="85" spans="1:1">
      <c r="A85" s="44"/>
    </row>
    <row r="86" spans="1:1">
      <c r="A86" s="44"/>
    </row>
    <row r="87" spans="1:1">
      <c r="A87" s="44"/>
    </row>
    <row r="88" spans="1:1">
      <c r="A88" s="44"/>
    </row>
    <row r="89" spans="1:1">
      <c r="A89" s="44"/>
    </row>
    <row r="90" spans="1:1">
      <c r="A90" s="44"/>
    </row>
    <row r="91" spans="1:1">
      <c r="A91" s="44"/>
    </row>
    <row r="92" spans="1:1">
      <c r="A92" s="44"/>
    </row>
    <row r="93" spans="1:1">
      <c r="A93" s="44"/>
    </row>
    <row r="94" spans="1:1">
      <c r="A94" s="44"/>
    </row>
    <row r="95" spans="1:1">
      <c r="A95" s="44"/>
    </row>
    <row r="96" spans="1:1">
      <c r="A96" s="44"/>
    </row>
    <row r="97" spans="1:1">
      <c r="A97" s="44"/>
    </row>
    <row r="98" spans="1:1">
      <c r="A98" s="44"/>
    </row>
    <row r="99" spans="1:1">
      <c r="A99" s="44"/>
    </row>
    <row r="100" spans="1:1">
      <c r="A100" s="44"/>
    </row>
    <row r="101" spans="1:1">
      <c r="A101" s="44"/>
    </row>
    <row r="102" spans="1:1">
      <c r="A102" s="44"/>
    </row>
    <row r="103" spans="1:1">
      <c r="A103" s="44"/>
    </row>
    <row r="104" spans="1:1">
      <c r="A104" s="44"/>
    </row>
    <row r="105" spans="1:1">
      <c r="A105" s="44"/>
    </row>
    <row r="106" spans="1:1">
      <c r="A106" s="44"/>
    </row>
    <row r="107" spans="1:1">
      <c r="A107" s="44"/>
    </row>
    <row r="108" spans="1:1">
      <c r="A108" s="44"/>
    </row>
    <row r="109" spans="1:1">
      <c r="A109" s="44"/>
    </row>
    <row r="110" spans="1:1">
      <c r="A110" s="44"/>
    </row>
    <row r="111" spans="1:1">
      <c r="A111" s="44"/>
    </row>
    <row r="112" spans="1:1">
      <c r="A112" s="44"/>
    </row>
    <row r="113" spans="1:1">
      <c r="A113" s="44"/>
    </row>
    <row r="114" spans="1:1">
      <c r="A114" s="44"/>
    </row>
    <row r="115" spans="1:1">
      <c r="A115" s="44"/>
    </row>
    <row r="116" spans="1:1">
      <c r="A116" s="44"/>
    </row>
    <row r="117" spans="1:1">
      <c r="A117" s="44"/>
    </row>
    <row r="118" spans="1:1">
      <c r="A118" s="44"/>
    </row>
    <row r="119" spans="1:1">
      <c r="A119" s="44"/>
    </row>
    <row r="120" spans="1:1">
      <c r="A120" s="44"/>
    </row>
    <row r="121" spans="1:1">
      <c r="A121" s="44"/>
    </row>
    <row r="122" spans="1:1">
      <c r="A122" s="44"/>
    </row>
    <row r="123" spans="1:1">
      <c r="A123" s="44"/>
    </row>
    <row r="124" spans="1:1">
      <c r="A124" s="44"/>
    </row>
    <row r="125" spans="1:1">
      <c r="A125" s="44"/>
    </row>
    <row r="126" spans="1:1">
      <c r="A126" s="44"/>
    </row>
    <row r="127" spans="1:1">
      <c r="A127" s="44"/>
    </row>
    <row r="128" spans="1:1">
      <c r="A128" s="44"/>
    </row>
    <row r="129" spans="1:1">
      <c r="A129" s="44"/>
    </row>
    <row r="130" spans="1:1">
      <c r="A130" s="44"/>
    </row>
    <row r="131" spans="1:1">
      <c r="A131" s="44"/>
    </row>
    <row r="132" spans="1:1">
      <c r="A132" s="44"/>
    </row>
    <row r="133" spans="1:1">
      <c r="A133" s="44"/>
    </row>
    <row r="134" spans="1:1">
      <c r="A134" s="44"/>
    </row>
    <row r="135" spans="1:1">
      <c r="A135" s="44"/>
    </row>
    <row r="136" spans="1:1">
      <c r="A136" s="44"/>
    </row>
    <row r="137" spans="1:1">
      <c r="A137" s="44"/>
    </row>
    <row r="138" spans="1:1">
      <c r="A138" s="44"/>
    </row>
    <row r="139" spans="1:1">
      <c r="A139" s="44"/>
    </row>
    <row r="140" spans="1:1">
      <c r="A140" s="44"/>
    </row>
    <row r="141" spans="1:1">
      <c r="A141" s="44"/>
    </row>
    <row r="142" spans="1:1">
      <c r="A142" s="44"/>
    </row>
    <row r="143" spans="1:1">
      <c r="A143" s="44"/>
    </row>
    <row r="144" spans="1:1">
      <c r="A144" s="44"/>
    </row>
    <row r="145" spans="1:1">
      <c r="A145" s="44"/>
    </row>
    <row r="146" spans="1:1">
      <c r="A146" s="44"/>
    </row>
    <row r="147" spans="1:1">
      <c r="A147" s="44"/>
    </row>
    <row r="148" spans="1:1">
      <c r="A148" s="44"/>
    </row>
    <row r="149" spans="1:1">
      <c r="A149" s="44"/>
    </row>
    <row r="150" spans="1:1">
      <c r="A150" s="44"/>
    </row>
    <row r="151" spans="1:1">
      <c r="A151" s="44"/>
    </row>
    <row r="152" spans="1:1">
      <c r="A152" s="44"/>
    </row>
    <row r="153" spans="1:1">
      <c r="A153" s="44"/>
    </row>
    <row r="154" spans="1:1">
      <c r="A154" s="44"/>
    </row>
    <row r="155" spans="1:1">
      <c r="A155" s="44"/>
    </row>
    <row r="156" spans="1:1">
      <c r="A156" s="44"/>
    </row>
    <row r="157" spans="1:1">
      <c r="A157" s="44"/>
    </row>
    <row r="158" spans="1:1">
      <c r="A158" s="44"/>
    </row>
    <row r="159" spans="1:1">
      <c r="A159" s="44"/>
    </row>
    <row r="160" spans="1:1">
      <c r="A160" s="44"/>
    </row>
    <row r="161" spans="1:1">
      <c r="A161" s="44"/>
    </row>
    <row r="162" spans="1:1">
      <c r="A162" s="44"/>
    </row>
    <row r="163" spans="1:1">
      <c r="A163" s="44"/>
    </row>
    <row r="164" spans="1:1">
      <c r="A164" s="44"/>
    </row>
    <row r="165" spans="1:1">
      <c r="A165" s="44"/>
    </row>
    <row r="166" spans="1:1">
      <c r="A166" s="44"/>
    </row>
    <row r="167" spans="1:1">
      <c r="A167" s="44"/>
    </row>
    <row r="168" spans="1:1">
      <c r="A168" s="44"/>
    </row>
    <row r="169" spans="1:1">
      <c r="A169" s="44"/>
    </row>
    <row r="170" spans="1:1">
      <c r="A170" s="44"/>
    </row>
    <row r="171" spans="1:1">
      <c r="A171" s="44"/>
    </row>
    <row r="172" spans="1:1">
      <c r="A172" s="44"/>
    </row>
    <row r="173" spans="1:1">
      <c r="A173" s="44"/>
    </row>
    <row r="174" spans="1:1">
      <c r="A174" s="44"/>
    </row>
    <row r="175" spans="1:1">
      <c r="A175" s="44"/>
    </row>
    <row r="176" spans="1:1">
      <c r="A176" s="44"/>
    </row>
    <row r="177" spans="1:1">
      <c r="A177" s="44"/>
    </row>
    <row r="178" spans="1:1">
      <c r="A178" s="44"/>
    </row>
    <row r="179" spans="1:1">
      <c r="A179" s="44"/>
    </row>
    <row r="180" spans="1:1">
      <c r="A180" s="44"/>
    </row>
    <row r="181" spans="1:1">
      <c r="A181" s="44"/>
    </row>
    <row r="182" spans="1:1">
      <c r="A182" s="44"/>
    </row>
    <row r="183" spans="1:1">
      <c r="A183" s="44"/>
    </row>
    <row r="184" spans="1:1">
      <c r="A184" s="44"/>
    </row>
    <row r="185" spans="1:1">
      <c r="A185" s="44"/>
    </row>
    <row r="186" spans="1:1">
      <c r="A186" s="44"/>
    </row>
    <row r="187" spans="1:1">
      <c r="A187" s="44"/>
    </row>
    <row r="188" spans="1:1">
      <c r="A188" s="44"/>
    </row>
    <row r="189" spans="1:1">
      <c r="A189" s="44"/>
    </row>
    <row r="190" spans="1:1">
      <c r="A190" s="44"/>
    </row>
    <row r="191" spans="1:1">
      <c r="A191" s="44"/>
    </row>
    <row r="192" spans="1:1">
      <c r="A192" s="44"/>
    </row>
    <row r="193" spans="1:1">
      <c r="A193" s="44"/>
    </row>
    <row r="194" spans="1:1">
      <c r="A194" s="44"/>
    </row>
    <row r="195" spans="1:1">
      <c r="A195" s="44"/>
    </row>
    <row r="196" spans="1:1">
      <c r="A196" s="44"/>
    </row>
    <row r="197" spans="1:1">
      <c r="A197" s="44"/>
    </row>
    <row r="198" spans="1:1">
      <c r="A198" s="44"/>
    </row>
    <row r="199" spans="1:1">
      <c r="A199" s="44"/>
    </row>
    <row r="200" spans="1:1">
      <c r="A200" s="44"/>
    </row>
    <row r="201" spans="1:1">
      <c r="A201" s="44"/>
    </row>
    <row r="202" spans="1:1">
      <c r="A202" s="44"/>
    </row>
    <row r="203" spans="1:1">
      <c r="A203" s="44"/>
    </row>
    <row r="204" spans="1:1">
      <c r="A204" s="44"/>
    </row>
    <row r="205" spans="1:1">
      <c r="A205" s="44"/>
    </row>
    <row r="206" spans="1:1">
      <c r="A206" s="44"/>
    </row>
    <row r="207" spans="1:1">
      <c r="A207" s="44"/>
    </row>
    <row r="208" spans="1:1">
      <c r="A208" s="44"/>
    </row>
    <row r="209" spans="1:1">
      <c r="A209" s="44"/>
    </row>
    <row r="210" spans="1:1">
      <c r="A210" s="44"/>
    </row>
    <row r="211" spans="1:1">
      <c r="A211" s="44"/>
    </row>
    <row r="212" spans="1:1">
      <c r="A212" s="44"/>
    </row>
    <row r="213" spans="1:1">
      <c r="A213" s="44"/>
    </row>
    <row r="214" spans="1:1">
      <c r="A214" s="44"/>
    </row>
    <row r="215" spans="1:1">
      <c r="A215" s="44"/>
    </row>
    <row r="216" spans="1:1">
      <c r="A216" s="44"/>
    </row>
    <row r="217" spans="1:1">
      <c r="A217" s="44"/>
    </row>
    <row r="218" spans="1:1">
      <c r="A218" s="44"/>
    </row>
    <row r="219" spans="1:1">
      <c r="A219" s="44"/>
    </row>
    <row r="220" spans="1:1">
      <c r="A220" s="44"/>
    </row>
    <row r="221" spans="1:1">
      <c r="A221" s="44"/>
    </row>
    <row r="222" spans="1:1">
      <c r="A222" s="44"/>
    </row>
    <row r="223" spans="1:1">
      <c r="A223" s="44"/>
    </row>
    <row r="224" spans="1:1">
      <c r="A224" s="44"/>
    </row>
    <row r="225" spans="1:1">
      <c r="A225" s="44"/>
    </row>
    <row r="226" spans="1:1">
      <c r="A226" s="44"/>
    </row>
    <row r="227" spans="1:1">
      <c r="A227" s="44"/>
    </row>
    <row r="228" spans="1:1">
      <c r="A228" s="44"/>
    </row>
    <row r="229" spans="1:1">
      <c r="A229" s="44"/>
    </row>
    <row r="230" spans="1:1">
      <c r="A230" s="44"/>
    </row>
    <row r="231" spans="1:1">
      <c r="A231" s="44"/>
    </row>
    <row r="232" spans="1:1">
      <c r="A232" s="44"/>
    </row>
    <row r="233" spans="1:1">
      <c r="A233" s="44"/>
    </row>
    <row r="234" spans="1:1">
      <c r="A234" s="44"/>
    </row>
    <row r="235" spans="1:1">
      <c r="A235" s="44"/>
    </row>
    <row r="236" spans="1:1">
      <c r="A236" s="44"/>
    </row>
    <row r="237" spans="1:1">
      <c r="A237" s="44"/>
    </row>
    <row r="238" spans="1:1">
      <c r="A238" s="44"/>
    </row>
    <row r="239" spans="1:1">
      <c r="A239" s="44"/>
    </row>
    <row r="240" spans="1:1">
      <c r="A240" s="44"/>
    </row>
    <row r="241" spans="1:1">
      <c r="A241" s="44"/>
    </row>
    <row r="242" spans="1:1">
      <c r="A242" s="44"/>
    </row>
    <row r="243" spans="1:1">
      <c r="A243" s="44"/>
    </row>
    <row r="244" spans="1:1">
      <c r="A244" s="44"/>
    </row>
    <row r="245" spans="1:1">
      <c r="A245" s="44"/>
    </row>
    <row r="246" spans="1:1">
      <c r="A246" s="44"/>
    </row>
    <row r="247" spans="1:1">
      <c r="A247" s="44"/>
    </row>
    <row r="248" spans="1:1">
      <c r="A248" s="44"/>
    </row>
    <row r="249" spans="1:1">
      <c r="A249" s="44"/>
    </row>
    <row r="250" spans="1:1">
      <c r="A250" s="44"/>
    </row>
    <row r="251" spans="1:1">
      <c r="A251" s="44"/>
    </row>
    <row r="252" spans="1:1">
      <c r="A252" s="44"/>
    </row>
    <row r="253" spans="1:1">
      <c r="A253" s="44"/>
    </row>
    <row r="254" spans="1:1">
      <c r="A254" s="44"/>
    </row>
    <row r="255" spans="1:1">
      <c r="A255" s="44"/>
    </row>
    <row r="256" spans="1:1">
      <c r="A256" s="44"/>
    </row>
    <row r="257" spans="1:1">
      <c r="A257" s="44"/>
    </row>
    <row r="258" spans="1:1">
      <c r="A258" s="44"/>
    </row>
    <row r="259" spans="1:1">
      <c r="A259" s="44"/>
    </row>
    <row r="260" spans="1:1">
      <c r="A260" s="44"/>
    </row>
    <row r="261" spans="1:1">
      <c r="A261" s="44"/>
    </row>
    <row r="262" spans="1:1">
      <c r="A262" s="44"/>
    </row>
    <row r="263" spans="1:1">
      <c r="A263" s="44"/>
    </row>
    <row r="264" spans="1:1">
      <c r="A264" s="44"/>
    </row>
    <row r="265" spans="1:1">
      <c r="A265" s="44"/>
    </row>
    <row r="266" spans="1:1">
      <c r="A266" s="44"/>
    </row>
    <row r="267" spans="1:1">
      <c r="A267" s="44"/>
    </row>
    <row r="268" spans="1:1">
      <c r="A268" s="44"/>
    </row>
    <row r="269" spans="1:1">
      <c r="A269" s="44"/>
    </row>
    <row r="270" spans="1:1">
      <c r="A270" s="44"/>
    </row>
    <row r="271" spans="1:1">
      <c r="A271" s="44"/>
    </row>
    <row r="272" spans="1:1">
      <c r="A272" s="44"/>
    </row>
    <row r="273" spans="1:1">
      <c r="A273" s="44"/>
    </row>
    <row r="274" spans="1:1">
      <c r="A274" s="44"/>
    </row>
    <row r="275" spans="1:1">
      <c r="A275" s="44"/>
    </row>
    <row r="276" spans="1:1">
      <c r="A276" s="44"/>
    </row>
    <row r="277" spans="1:1">
      <c r="A277" s="44"/>
    </row>
    <row r="278" spans="1:1">
      <c r="A278" s="44"/>
    </row>
    <row r="279" spans="1:1">
      <c r="A279" s="44"/>
    </row>
    <row r="280" spans="1:1">
      <c r="A280" s="44"/>
    </row>
    <row r="281" spans="1:1">
      <c r="A281" s="44"/>
    </row>
    <row r="282" spans="1:1">
      <c r="A282" s="44"/>
    </row>
    <row r="283" spans="1:1">
      <c r="A283" s="44"/>
    </row>
    <row r="284" spans="1:1">
      <c r="A284" s="44"/>
    </row>
    <row r="285" spans="1:1">
      <c r="A285" s="44"/>
    </row>
    <row r="286" spans="1:1">
      <c r="A286" s="44"/>
    </row>
    <row r="287" spans="1:1">
      <c r="A287" s="44"/>
    </row>
    <row r="288" spans="1:1">
      <c r="A288" s="44"/>
    </row>
    <row r="289" spans="1:1">
      <c r="A289" s="44"/>
    </row>
    <row r="290" spans="1:1">
      <c r="A290" s="44"/>
    </row>
    <row r="291" spans="1:1">
      <c r="A291" s="44"/>
    </row>
    <row r="292" spans="1:1">
      <c r="A292" s="44"/>
    </row>
    <row r="293" spans="1:1">
      <c r="A293" s="44"/>
    </row>
    <row r="294" spans="1:1">
      <c r="A294" s="44"/>
    </row>
    <row r="295" spans="1:1">
      <c r="A295" s="44"/>
    </row>
    <row r="296" spans="1:1">
      <c r="A296" s="44"/>
    </row>
    <row r="297" spans="1:1">
      <c r="A297" s="44"/>
    </row>
    <row r="298" spans="1:1">
      <c r="A298" s="44"/>
    </row>
    <row r="299" spans="1:1">
      <c r="A299" s="44"/>
    </row>
    <row r="300" spans="1:1">
      <c r="A300" s="44"/>
    </row>
    <row r="301" spans="1:1">
      <c r="A301" s="44"/>
    </row>
    <row r="302" spans="1:1">
      <c r="A302" s="44"/>
    </row>
    <row r="303" spans="1:1">
      <c r="A303" s="44"/>
    </row>
    <row r="304" spans="1:1">
      <c r="A304" s="44"/>
    </row>
    <row r="305" spans="1:1">
      <c r="A305" s="44"/>
    </row>
    <row r="306" spans="1:1">
      <c r="A306" s="44"/>
    </row>
    <row r="307" spans="1:1">
      <c r="A307" s="44"/>
    </row>
    <row r="308" spans="1:1">
      <c r="A308" s="44"/>
    </row>
    <row r="309" spans="1:1">
      <c r="A309" s="44"/>
    </row>
    <row r="310" spans="1:1">
      <c r="A310" s="44"/>
    </row>
    <row r="311" spans="1:1">
      <c r="A311" s="44"/>
    </row>
    <row r="312" spans="1:1">
      <c r="A312" s="44"/>
    </row>
    <row r="313" spans="1:1">
      <c r="A313" s="44"/>
    </row>
    <row r="314" spans="1:1">
      <c r="A314" s="44"/>
    </row>
    <row r="315" spans="1:1">
      <c r="A315" s="44"/>
    </row>
    <row r="316" spans="1:1">
      <c r="A316" s="44"/>
    </row>
    <row r="317" spans="1:1">
      <c r="A317" s="44"/>
    </row>
    <row r="318" spans="1:1">
      <c r="A318" s="44"/>
    </row>
    <row r="319" spans="1:1">
      <c r="A319" s="44"/>
    </row>
    <row r="320" spans="1:1">
      <c r="A320" s="44"/>
    </row>
    <row r="321" spans="1:1">
      <c r="A321" s="44"/>
    </row>
    <row r="322" spans="1:1">
      <c r="A322" s="44"/>
    </row>
    <row r="323" spans="1:1">
      <c r="A323" s="44"/>
    </row>
    <row r="324" spans="1:1">
      <c r="A324" s="44"/>
    </row>
    <row r="325" spans="1:1">
      <c r="A325" s="44"/>
    </row>
    <row r="326" spans="1:1">
      <c r="A326" s="44"/>
    </row>
    <row r="327" spans="1:1">
      <c r="A327" s="44"/>
    </row>
    <row r="328" spans="1:1">
      <c r="A328" s="44"/>
    </row>
    <row r="329" spans="1:1">
      <c r="A329" s="44"/>
    </row>
    <row r="330" spans="1:1">
      <c r="A330" s="44"/>
    </row>
    <row r="331" spans="1:1">
      <c r="A331" s="44"/>
    </row>
    <row r="332" spans="1:1">
      <c r="A332" s="44"/>
    </row>
    <row r="333" spans="1:1">
      <c r="A333" s="44"/>
    </row>
    <row r="334" spans="1:1">
      <c r="A334" s="44"/>
    </row>
    <row r="335" spans="1:1">
      <c r="A335" s="44"/>
    </row>
    <row r="336" spans="1:1">
      <c r="A336" s="44"/>
    </row>
    <row r="337" spans="1:1">
      <c r="A337" s="44"/>
    </row>
    <row r="338" spans="1:1">
      <c r="A338" s="44"/>
    </row>
    <row r="339" spans="1:1">
      <c r="A339" s="44"/>
    </row>
    <row r="340" spans="1:1">
      <c r="A340" s="44"/>
    </row>
    <row r="341" spans="1:1">
      <c r="A341" s="44"/>
    </row>
    <row r="342" spans="1:1">
      <c r="A342" s="44"/>
    </row>
    <row r="343" spans="1:1">
      <c r="A343" s="44"/>
    </row>
    <row r="344" spans="1:1">
      <c r="A344" s="44"/>
    </row>
    <row r="345" spans="1:1">
      <c r="A345" s="44"/>
    </row>
    <row r="346" spans="1:1">
      <c r="A346" s="44"/>
    </row>
    <row r="347" spans="1:1">
      <c r="A347" s="44"/>
    </row>
    <row r="348" spans="1:1">
      <c r="A348" s="44"/>
    </row>
    <row r="349" spans="1:1">
      <c r="A349" s="44"/>
    </row>
    <row r="350" spans="1:1">
      <c r="A350" s="44"/>
    </row>
    <row r="351" spans="1:1">
      <c r="A351" s="44"/>
    </row>
    <row r="352" spans="1:1">
      <c r="A352" s="44"/>
    </row>
    <row r="353" spans="1:1">
      <c r="A353" s="44"/>
    </row>
    <row r="354" spans="1:1">
      <c r="A354" s="44"/>
    </row>
    <row r="355" spans="1:1">
      <c r="A355" s="44"/>
    </row>
    <row r="356" spans="1:1">
      <c r="A356" s="44"/>
    </row>
    <row r="357" spans="1:1">
      <c r="A357" s="44"/>
    </row>
    <row r="358" spans="1:1">
      <c r="A358" s="44"/>
    </row>
    <row r="359" spans="1:1">
      <c r="A359" s="44"/>
    </row>
    <row r="360" spans="1:1">
      <c r="A360" s="44"/>
    </row>
    <row r="361" spans="1:1">
      <c r="A361" s="44"/>
    </row>
    <row r="362" spans="1:1">
      <c r="A362" s="44"/>
    </row>
    <row r="363" spans="1:1">
      <c r="A363" s="44"/>
    </row>
    <row r="364" spans="1:1">
      <c r="A364" s="44"/>
    </row>
    <row r="365" spans="1:1">
      <c r="A365" s="44"/>
    </row>
    <row r="366" spans="1:1">
      <c r="A366" s="44"/>
    </row>
    <row r="367" spans="1:1">
      <c r="A367" s="44"/>
    </row>
    <row r="368" spans="1:1">
      <c r="A368" s="44"/>
    </row>
    <row r="369" spans="1:1">
      <c r="A369" s="44"/>
    </row>
    <row r="370" spans="1:1">
      <c r="A370" s="44"/>
    </row>
    <row r="371" spans="1:1">
      <c r="A371" s="44"/>
    </row>
    <row r="372" spans="1:1">
      <c r="A372" s="44"/>
    </row>
    <row r="373" spans="1:1">
      <c r="A373" s="44"/>
    </row>
    <row r="374" spans="1:1">
      <c r="A374" s="44"/>
    </row>
    <row r="375" spans="1:1">
      <c r="A375" s="44"/>
    </row>
    <row r="376" spans="1:1">
      <c r="A376" s="44"/>
    </row>
    <row r="377" spans="1:1">
      <c r="A377" s="44"/>
    </row>
    <row r="378" spans="1:1">
      <c r="A378" s="44"/>
    </row>
    <row r="379" spans="1:1">
      <c r="A379" s="44"/>
    </row>
    <row r="380" spans="1:1">
      <c r="A380" s="44"/>
    </row>
    <row r="381" spans="1:1">
      <c r="A381" s="44"/>
    </row>
    <row r="382" spans="1:1">
      <c r="A382" s="44"/>
    </row>
    <row r="383" spans="1:1">
      <c r="A383" s="44"/>
    </row>
    <row r="384" spans="1:1">
      <c r="A384" s="44"/>
    </row>
    <row r="385" spans="1:1">
      <c r="A385" s="44"/>
    </row>
    <row r="386" spans="1:1">
      <c r="A386" s="44"/>
    </row>
    <row r="387" spans="1:1">
      <c r="A387" s="44"/>
    </row>
    <row r="388" spans="1:1">
      <c r="A388" s="44"/>
    </row>
    <row r="389" spans="1:1">
      <c r="A389" s="44"/>
    </row>
    <row r="390" spans="1:1">
      <c r="A390" s="44"/>
    </row>
    <row r="391" spans="1:1">
      <c r="A391" s="44"/>
    </row>
    <row r="392" spans="1:1">
      <c r="A392" s="44"/>
    </row>
    <row r="393" spans="1:1">
      <c r="A393" s="44"/>
    </row>
    <row r="394" spans="1:1">
      <c r="A394" s="44"/>
    </row>
    <row r="395" spans="1:1">
      <c r="A395" s="44"/>
    </row>
    <row r="396" spans="1:1">
      <c r="A396" s="44"/>
    </row>
    <row r="397" spans="1:1">
      <c r="A397" s="44"/>
    </row>
    <row r="398" spans="1:1">
      <c r="A398" s="44"/>
    </row>
    <row r="399" spans="1:1">
      <c r="A399" s="44"/>
    </row>
    <row r="400" spans="1:1">
      <c r="A400" s="44"/>
    </row>
    <row r="401" spans="1:1">
      <c r="A401" s="44"/>
    </row>
    <row r="402" spans="1:1">
      <c r="A402" s="44"/>
    </row>
    <row r="403" spans="1:1">
      <c r="A403" s="44"/>
    </row>
    <row r="404" spans="1:1">
      <c r="A404" s="44"/>
    </row>
    <row r="405" spans="1:1">
      <c r="A405" s="44"/>
    </row>
    <row r="406" spans="1:1">
      <c r="A406" s="44"/>
    </row>
    <row r="407" spans="1:1">
      <c r="A407" s="44"/>
    </row>
    <row r="408" spans="1:1">
      <c r="A408" s="44"/>
    </row>
    <row r="409" spans="1:1">
      <c r="A409" s="44"/>
    </row>
    <row r="410" spans="1:1">
      <c r="A410" s="44"/>
    </row>
    <row r="411" spans="1:1">
      <c r="A411" s="44"/>
    </row>
    <row r="412" spans="1:1">
      <c r="A412" s="44"/>
    </row>
    <row r="413" spans="1:1">
      <c r="A413" s="44"/>
    </row>
    <row r="414" spans="1:1">
      <c r="A414" s="44"/>
    </row>
    <row r="415" spans="1:1">
      <c r="A415" s="44"/>
    </row>
    <row r="416" spans="1:1">
      <c r="A416" s="44"/>
    </row>
    <row r="417" spans="1:1">
      <c r="A417" s="44"/>
    </row>
    <row r="418" spans="1:1">
      <c r="A418" s="44"/>
    </row>
    <row r="419" spans="1:1">
      <c r="A419" s="44"/>
    </row>
    <row r="420" spans="1:1">
      <c r="A420" s="44"/>
    </row>
    <row r="421" spans="1:1">
      <c r="A421" s="44"/>
    </row>
    <row r="422" spans="1:1">
      <c r="A422" s="44"/>
    </row>
    <row r="423" spans="1:1">
      <c r="A423" s="44"/>
    </row>
    <row r="424" spans="1:1">
      <c r="A424" s="44"/>
    </row>
    <row r="425" spans="1:1">
      <c r="A425" s="44"/>
    </row>
    <row r="426" spans="1:1">
      <c r="A426" s="44"/>
    </row>
    <row r="427" spans="1:1">
      <c r="A427" s="44"/>
    </row>
    <row r="428" spans="1:1">
      <c r="A428" s="44"/>
    </row>
    <row r="429" spans="1:1">
      <c r="A429" s="44"/>
    </row>
    <row r="430" spans="1:1">
      <c r="A430" s="44"/>
    </row>
    <row r="431" spans="1:1">
      <c r="A431" s="44"/>
    </row>
    <row r="432" spans="1:1">
      <c r="A432" s="44"/>
    </row>
    <row r="433" spans="1:1">
      <c r="A433" s="44"/>
    </row>
    <row r="434" spans="1:1">
      <c r="A434" s="44"/>
    </row>
    <row r="435" spans="1:1">
      <c r="A435" s="44"/>
    </row>
    <row r="436" spans="1:1">
      <c r="A436" s="44"/>
    </row>
    <row r="437" spans="1:1">
      <c r="A437" s="44"/>
    </row>
    <row r="438" spans="1:1">
      <c r="A438" s="44"/>
    </row>
    <row r="439" spans="1:1">
      <c r="A439" s="44"/>
    </row>
    <row r="440" spans="1:1">
      <c r="A440" s="44"/>
    </row>
    <row r="441" spans="1:1">
      <c r="A441" s="44"/>
    </row>
    <row r="442" spans="1:1">
      <c r="A442" s="44"/>
    </row>
    <row r="443" spans="1:1">
      <c r="A443" s="44"/>
    </row>
    <row r="444" spans="1:1">
      <c r="A444" s="44"/>
    </row>
    <row r="445" spans="1:1">
      <c r="A445" s="44"/>
    </row>
    <row r="446" spans="1:1">
      <c r="A446" s="44"/>
    </row>
    <row r="447" spans="1:1">
      <c r="A447" s="44"/>
    </row>
    <row r="448" spans="1:1">
      <c r="A448" s="44"/>
    </row>
    <row r="449" spans="1:1">
      <c r="A449" s="44"/>
    </row>
    <row r="450" spans="1:1">
      <c r="A450" s="44"/>
    </row>
    <row r="451" spans="1:1">
      <c r="A451" s="44"/>
    </row>
    <row r="452" spans="1:1">
      <c r="A452" s="44"/>
    </row>
    <row r="453" spans="1:1">
      <c r="A453" s="44"/>
    </row>
    <row r="454" spans="1:1">
      <c r="A454" s="44"/>
    </row>
  </sheetData>
  <conditionalFormatting sqref="C3:QW45">
    <cfRule type="cellIs" dxfId="4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CV96"/>
  <sheetViews>
    <sheetView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45" t="s">
        <v>406</v>
      </c>
      <c r="D1" s="45" t="s">
        <v>407</v>
      </c>
      <c r="E1" s="45" t="s">
        <v>408</v>
      </c>
      <c r="F1" s="45" t="s">
        <v>409</v>
      </c>
      <c r="G1" s="45" t="s">
        <v>410</v>
      </c>
      <c r="H1" s="45" t="s">
        <v>411</v>
      </c>
      <c r="I1" s="45" t="s">
        <v>412</v>
      </c>
      <c r="J1" s="45" t="s">
        <v>413</v>
      </c>
      <c r="K1" s="45" t="s">
        <v>414</v>
      </c>
      <c r="L1" s="45" t="s">
        <v>415</v>
      </c>
      <c r="M1" s="45" t="s">
        <v>416</v>
      </c>
      <c r="N1" s="45" t="s">
        <v>417</v>
      </c>
      <c r="O1" s="45" t="s">
        <v>418</v>
      </c>
      <c r="P1" s="45" t="s">
        <v>419</v>
      </c>
      <c r="Q1" s="45" t="s">
        <v>420</v>
      </c>
      <c r="R1" s="45" t="s">
        <v>421</v>
      </c>
      <c r="S1" s="45" t="s">
        <v>422</v>
      </c>
      <c r="T1" s="45" t="s">
        <v>423</v>
      </c>
      <c r="U1" s="45" t="s">
        <v>424</v>
      </c>
      <c r="V1" s="45" t="s">
        <v>425</v>
      </c>
      <c r="W1" s="45" t="s">
        <v>426</v>
      </c>
      <c r="X1" s="45" t="s">
        <v>427</v>
      </c>
      <c r="Y1" s="45" t="s">
        <v>428</v>
      </c>
      <c r="Z1" s="45" t="s">
        <v>429</v>
      </c>
      <c r="AA1" s="45" t="s">
        <v>430</v>
      </c>
      <c r="AB1" s="45" t="s">
        <v>431</v>
      </c>
      <c r="AC1" s="45" t="s">
        <v>432</v>
      </c>
      <c r="AD1" s="45" t="s">
        <v>433</v>
      </c>
      <c r="AE1" s="45" t="s">
        <v>434</v>
      </c>
      <c r="AF1" s="45" t="s">
        <v>435</v>
      </c>
      <c r="AG1" s="45" t="s">
        <v>436</v>
      </c>
      <c r="AH1" s="45" t="s">
        <v>437</v>
      </c>
      <c r="AI1" s="45" t="s">
        <v>438</v>
      </c>
      <c r="AJ1" s="45" t="s">
        <v>439</v>
      </c>
      <c r="AK1" s="45" t="s">
        <v>440</v>
      </c>
      <c r="AL1" s="45" t="s">
        <v>441</v>
      </c>
      <c r="AM1" s="45" t="s">
        <v>442</v>
      </c>
      <c r="AN1" s="45" t="s">
        <v>443</v>
      </c>
      <c r="AO1" s="45" t="s">
        <v>444</v>
      </c>
      <c r="AP1" s="45" t="s">
        <v>445</v>
      </c>
      <c r="AQ1" s="45" t="s">
        <v>446</v>
      </c>
      <c r="AR1" s="45" t="s">
        <v>447</v>
      </c>
      <c r="AS1" s="45" t="s">
        <v>448</v>
      </c>
      <c r="AT1" s="45" t="s">
        <v>449</v>
      </c>
      <c r="AU1" s="45" t="s">
        <v>450</v>
      </c>
      <c r="AV1" s="45" t="s">
        <v>451</v>
      </c>
      <c r="AW1" s="45" t="s">
        <v>452</v>
      </c>
      <c r="AX1" s="45" t="s">
        <v>453</v>
      </c>
      <c r="AY1" s="45" t="s">
        <v>454</v>
      </c>
      <c r="AZ1" s="45" t="s">
        <v>455</v>
      </c>
      <c r="BA1" s="45" t="s">
        <v>456</v>
      </c>
      <c r="BB1" s="45" t="s">
        <v>457</v>
      </c>
      <c r="BC1" s="45" t="s">
        <v>458</v>
      </c>
      <c r="BD1" s="45" t="s">
        <v>459</v>
      </c>
      <c r="BE1" s="45" t="s">
        <v>460</v>
      </c>
      <c r="BF1" s="45" t="s">
        <v>461</v>
      </c>
      <c r="BG1" s="45" t="s">
        <v>462</v>
      </c>
      <c r="BH1" s="45" t="s">
        <v>463</v>
      </c>
      <c r="BI1" s="45" t="s">
        <v>464</v>
      </c>
      <c r="BJ1" s="45" t="s">
        <v>465</v>
      </c>
      <c r="BK1" s="45" t="s">
        <v>466</v>
      </c>
      <c r="BL1" s="45" t="s">
        <v>467</v>
      </c>
      <c r="BM1" s="45" t="s">
        <v>468</v>
      </c>
      <c r="BN1" s="45" t="s">
        <v>469</v>
      </c>
      <c r="BO1" s="45" t="s">
        <v>470</v>
      </c>
      <c r="BP1" s="45" t="s">
        <v>471</v>
      </c>
      <c r="BQ1" s="45" t="s">
        <v>472</v>
      </c>
      <c r="BR1" s="45" t="s">
        <v>473</v>
      </c>
      <c r="BS1" s="45" t="s">
        <v>474</v>
      </c>
      <c r="BT1" s="45" t="s">
        <v>475</v>
      </c>
      <c r="BU1" s="45" t="s">
        <v>476</v>
      </c>
      <c r="BV1" s="45" t="s">
        <v>477</v>
      </c>
      <c r="BW1" s="45" t="s">
        <v>478</v>
      </c>
      <c r="BX1" s="45" t="s">
        <v>479</v>
      </c>
      <c r="BY1" s="45" t="s">
        <v>480</v>
      </c>
      <c r="BZ1" s="45" t="s">
        <v>481</v>
      </c>
      <c r="CA1" s="45" t="s">
        <v>482</v>
      </c>
      <c r="CB1" s="45" t="s">
        <v>483</v>
      </c>
      <c r="CC1" s="45" t="s">
        <v>484</v>
      </c>
      <c r="CD1" s="45" t="s">
        <v>485</v>
      </c>
      <c r="CE1" s="45" t="s">
        <v>486</v>
      </c>
      <c r="CF1" s="45" t="s">
        <v>487</v>
      </c>
      <c r="CG1" s="45" t="s">
        <v>488</v>
      </c>
      <c r="CH1" s="45" t="s">
        <v>489</v>
      </c>
      <c r="CI1" s="45" t="s">
        <v>490</v>
      </c>
      <c r="CJ1" s="45" t="s">
        <v>491</v>
      </c>
      <c r="CK1" s="45" t="s">
        <v>492</v>
      </c>
      <c r="CL1" s="45" t="s">
        <v>493</v>
      </c>
      <c r="CM1" s="45" t="s">
        <v>494</v>
      </c>
      <c r="CN1" s="45" t="s">
        <v>495</v>
      </c>
      <c r="CO1" s="45" t="s">
        <v>496</v>
      </c>
      <c r="CP1" s="45" t="s">
        <v>497</v>
      </c>
      <c r="CQ1" s="45" t="s">
        <v>498</v>
      </c>
      <c r="CR1" s="45" t="s">
        <v>499</v>
      </c>
      <c r="CS1" s="45" t="s">
        <v>500</v>
      </c>
      <c r="CT1" s="45" t="s">
        <v>501</v>
      </c>
      <c r="CU1" s="45" t="s">
        <v>502</v>
      </c>
      <c r="CV1" s="45"/>
    </row>
    <row r="3" spans="1:100">
      <c r="A3" s="33" t="s">
        <v>370</v>
      </c>
      <c r="C3" s="45"/>
    </row>
    <row r="4" spans="1:100">
      <c r="A4" s="33" t="s">
        <v>371</v>
      </c>
      <c r="C4" s="45"/>
    </row>
    <row r="5" spans="1:100">
      <c r="A5" s="33" t="s">
        <v>372</v>
      </c>
      <c r="C5" s="45"/>
    </row>
    <row r="6" spans="1:100">
      <c r="A6" s="33" t="s">
        <v>373</v>
      </c>
      <c r="C6" s="45"/>
    </row>
    <row r="7" spans="1:100">
      <c r="A7" s="33" t="s">
        <v>374</v>
      </c>
      <c r="C7" s="45"/>
    </row>
    <row r="8" spans="1:100">
      <c r="A8" s="33" t="s">
        <v>375</v>
      </c>
      <c r="C8" s="45"/>
    </row>
    <row r="9" spans="1:100">
      <c r="A9" s="33" t="s">
        <v>376</v>
      </c>
      <c r="C9" s="45"/>
    </row>
    <row r="10" spans="1:100">
      <c r="A10" s="33" t="s">
        <v>377</v>
      </c>
      <c r="C10" s="45"/>
    </row>
    <row r="11" spans="1:100">
      <c r="A11" s="33" t="s">
        <v>378</v>
      </c>
      <c r="C11" s="45"/>
    </row>
    <row r="12" spans="1:100">
      <c r="A12" s="33" t="s">
        <v>379</v>
      </c>
      <c r="C12" s="45"/>
    </row>
    <row r="13" spans="1:100">
      <c r="A13" s="33" t="s">
        <v>380</v>
      </c>
      <c r="C13" s="45"/>
    </row>
    <row r="14" spans="1:100">
      <c r="A14" s="33" t="s">
        <v>381</v>
      </c>
      <c r="C14" s="45"/>
    </row>
    <row r="15" spans="1:100">
      <c r="A15" s="33" t="s">
        <v>382</v>
      </c>
      <c r="C15" s="45"/>
    </row>
    <row r="16" spans="1:100">
      <c r="A16" s="33" t="s">
        <v>383</v>
      </c>
      <c r="C16" s="45"/>
    </row>
    <row r="17" spans="1:3">
      <c r="A17" s="33" t="s">
        <v>384</v>
      </c>
      <c r="C17" s="45"/>
    </row>
    <row r="18" spans="1:3">
      <c r="A18" s="33" t="s">
        <v>385</v>
      </c>
      <c r="C18" s="45"/>
    </row>
    <row r="19" spans="1:3">
      <c r="A19" s="33" t="s">
        <v>386</v>
      </c>
      <c r="C19" s="45"/>
    </row>
    <row r="20" spans="1:3">
      <c r="A20" s="33" t="s">
        <v>387</v>
      </c>
      <c r="C20" s="45"/>
    </row>
    <row r="21" spans="1:3">
      <c r="A21" s="33" t="s">
        <v>388</v>
      </c>
      <c r="C21" s="45"/>
    </row>
    <row r="22" spans="1:3">
      <c r="A22" s="33" t="s">
        <v>389</v>
      </c>
      <c r="C22" s="45"/>
    </row>
    <row r="23" spans="1:3">
      <c r="A23" s="33" t="s">
        <v>390</v>
      </c>
      <c r="C23" s="45"/>
    </row>
    <row r="24" spans="1:3">
      <c r="A24" s="33" t="s">
        <v>391</v>
      </c>
      <c r="C24" s="45"/>
    </row>
    <row r="25" spans="1:3">
      <c r="A25" s="33" t="s">
        <v>392</v>
      </c>
      <c r="C25" s="45"/>
    </row>
    <row r="26" spans="1:3">
      <c r="A26" s="33" t="s">
        <v>393</v>
      </c>
      <c r="C26" s="45"/>
    </row>
    <row r="27" spans="1:3">
      <c r="A27" s="33" t="s">
        <v>394</v>
      </c>
      <c r="C27" s="45"/>
    </row>
    <row r="28" spans="1:3">
      <c r="A28" s="33" t="s">
        <v>395</v>
      </c>
      <c r="C28" s="45"/>
    </row>
    <row r="29" spans="1:3">
      <c r="A29" s="33" t="s">
        <v>396</v>
      </c>
      <c r="C29" s="45"/>
    </row>
    <row r="30" spans="1:3">
      <c r="A30" s="33" t="s">
        <v>397</v>
      </c>
      <c r="C30" s="45"/>
    </row>
    <row r="31" spans="1:3">
      <c r="A31" s="33" t="s">
        <v>398</v>
      </c>
      <c r="C31" s="45"/>
    </row>
    <row r="32" spans="1:3">
      <c r="A32" s="33" t="s">
        <v>399</v>
      </c>
      <c r="C32" s="45"/>
    </row>
    <row r="33" spans="1:3">
      <c r="A33" s="33" t="s">
        <v>400</v>
      </c>
      <c r="C33" s="45"/>
    </row>
    <row r="34" spans="1:3">
      <c r="A34" s="33" t="s">
        <v>401</v>
      </c>
      <c r="C34" s="45"/>
    </row>
    <row r="35" spans="1:3">
      <c r="A35" s="33" t="s">
        <v>402</v>
      </c>
      <c r="C35" s="45"/>
    </row>
    <row r="36" spans="1:3">
      <c r="A36" s="33" t="s">
        <v>403</v>
      </c>
      <c r="C36" s="45"/>
    </row>
    <row r="37" spans="1:3">
      <c r="A37" s="33" t="s">
        <v>404</v>
      </c>
      <c r="C37" s="45"/>
    </row>
    <row r="38" spans="1:3">
      <c r="A38" s="33" t="s">
        <v>405</v>
      </c>
      <c r="C38" s="45"/>
    </row>
    <row r="39" spans="1:3">
      <c r="A39" s="59" t="s">
        <v>1081</v>
      </c>
      <c r="C39" s="45"/>
    </row>
    <row r="40" spans="1:3">
      <c r="C40" s="45"/>
    </row>
    <row r="41" spans="1:3">
      <c r="C41" s="45"/>
    </row>
    <row r="42" spans="1:3">
      <c r="C42" s="45"/>
    </row>
    <row r="43" spans="1:3">
      <c r="C43" s="45"/>
    </row>
    <row r="44" spans="1:3">
      <c r="C44" s="45"/>
    </row>
    <row r="45" spans="1:3">
      <c r="C45" s="45"/>
    </row>
    <row r="46" spans="1:3">
      <c r="C46" s="45"/>
    </row>
    <row r="47" spans="1:3">
      <c r="C47" s="45"/>
    </row>
    <row r="48" spans="1:3">
      <c r="C48" s="45"/>
    </row>
    <row r="49" spans="3:3">
      <c r="C49" s="45"/>
    </row>
    <row r="50" spans="3:3">
      <c r="C50" s="45"/>
    </row>
    <row r="51" spans="3:3">
      <c r="C51" s="45"/>
    </row>
    <row r="52" spans="3:3">
      <c r="C52" s="45"/>
    </row>
    <row r="53" spans="3:3">
      <c r="C53" s="45"/>
    </row>
    <row r="54" spans="3:3">
      <c r="C54" s="45"/>
    </row>
    <row r="55" spans="3:3">
      <c r="C55" s="45"/>
    </row>
    <row r="56" spans="3:3">
      <c r="C56" s="45"/>
    </row>
    <row r="57" spans="3:3">
      <c r="C57" s="45"/>
    </row>
    <row r="58" spans="3:3">
      <c r="C58" s="45"/>
    </row>
    <row r="59" spans="3:3">
      <c r="C59" s="45"/>
    </row>
    <row r="60" spans="3:3">
      <c r="C60" s="45"/>
    </row>
    <row r="61" spans="3:3">
      <c r="C61" s="45"/>
    </row>
    <row r="62" spans="3:3">
      <c r="C62" s="45"/>
    </row>
    <row r="63" spans="3:3">
      <c r="C63" s="45"/>
    </row>
    <row r="64" spans="3:3">
      <c r="C64" s="45"/>
    </row>
    <row r="65" spans="3:3">
      <c r="C65" s="45"/>
    </row>
    <row r="66" spans="3:3">
      <c r="C66" s="45"/>
    </row>
    <row r="67" spans="3:3">
      <c r="C67" s="45"/>
    </row>
    <row r="68" spans="3:3">
      <c r="C68" s="45"/>
    </row>
    <row r="69" spans="3:3">
      <c r="C69" s="45"/>
    </row>
    <row r="70" spans="3:3">
      <c r="C70" s="45"/>
    </row>
    <row r="71" spans="3:3">
      <c r="C71" s="45"/>
    </row>
    <row r="72" spans="3:3">
      <c r="C72" s="45"/>
    </row>
    <row r="73" spans="3:3">
      <c r="C73" s="45"/>
    </row>
    <row r="74" spans="3:3">
      <c r="C74" s="45"/>
    </row>
    <row r="75" spans="3:3">
      <c r="C75" s="45"/>
    </row>
    <row r="76" spans="3:3">
      <c r="C76" s="45"/>
    </row>
    <row r="77" spans="3:3">
      <c r="C77" s="45"/>
    </row>
    <row r="78" spans="3:3">
      <c r="C78" s="45"/>
    </row>
    <row r="79" spans="3:3">
      <c r="C79" s="45"/>
    </row>
    <row r="80" spans="3:3">
      <c r="C80" s="45"/>
    </row>
    <row r="81" spans="3:3">
      <c r="C81" s="45"/>
    </row>
    <row r="82" spans="3:3">
      <c r="C82" s="45"/>
    </row>
    <row r="83" spans="3:3">
      <c r="C83" s="45"/>
    </row>
    <row r="84" spans="3:3">
      <c r="C84" s="45"/>
    </row>
    <row r="85" spans="3:3">
      <c r="C85" s="45"/>
    </row>
    <row r="86" spans="3:3">
      <c r="C86" s="45"/>
    </row>
    <row r="87" spans="3:3">
      <c r="C87" s="45"/>
    </row>
    <row r="88" spans="3:3">
      <c r="C88" s="45"/>
    </row>
    <row r="89" spans="3:3">
      <c r="C89" s="45"/>
    </row>
    <row r="90" spans="3:3">
      <c r="C90" s="45"/>
    </row>
    <row r="91" spans="3:3">
      <c r="C91" s="45"/>
    </row>
    <row r="92" spans="3:3">
      <c r="C92" s="45"/>
    </row>
    <row r="93" spans="3:3">
      <c r="C93" s="45"/>
    </row>
    <row r="94" spans="3:3">
      <c r="C94" s="45"/>
    </row>
    <row r="95" spans="3:3">
      <c r="C95" s="45"/>
    </row>
    <row r="96" spans="3:3">
      <c r="C9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L29"/>
  <sheetViews>
    <sheetView workbookViewId="0">
      <selection activeCell="A30" sqref="A30"/>
    </sheetView>
  </sheetViews>
  <sheetFormatPr defaultRowHeight="15"/>
  <cols>
    <col min="1" max="1" width="15.28515625" bestFit="1" customWidth="1"/>
    <col min="2" max="2" width="24.5703125" bestFit="1" customWidth="1"/>
    <col min="3" max="3" width="11.42578125" bestFit="1" customWidth="1"/>
    <col min="4" max="4" width="14" bestFit="1" customWidth="1"/>
    <col min="5" max="5" width="11.42578125" bestFit="1" customWidth="1"/>
    <col min="6" max="6" width="11.85546875" bestFit="1" customWidth="1"/>
    <col min="7" max="7" width="12" bestFit="1" customWidth="1"/>
    <col min="8" max="8" width="15.5703125" bestFit="1" customWidth="1"/>
    <col min="9" max="9" width="12" bestFit="1" customWidth="1"/>
    <col min="10" max="10" width="13.85546875" bestFit="1" customWidth="1"/>
    <col min="11" max="11" width="16.5703125" bestFit="1" customWidth="1"/>
    <col min="12" max="12" width="13.5703125" bestFit="1" customWidth="1"/>
  </cols>
  <sheetData>
    <row r="1" spans="1:12">
      <c r="C1" s="45" t="s">
        <v>967</v>
      </c>
      <c r="D1" s="44" t="s">
        <v>152</v>
      </c>
      <c r="E1" s="45" t="s">
        <v>163</v>
      </c>
      <c r="F1" s="45" t="s">
        <v>139</v>
      </c>
      <c r="G1" s="45" t="s">
        <v>184</v>
      </c>
      <c r="H1" s="44" t="s">
        <v>192</v>
      </c>
      <c r="I1" s="45" t="s">
        <v>196</v>
      </c>
      <c r="J1" s="45" t="s">
        <v>200</v>
      </c>
      <c r="K1" s="44" t="s">
        <v>204</v>
      </c>
      <c r="L1" s="45" t="s">
        <v>208</v>
      </c>
    </row>
    <row r="2" spans="1:12" s="44" customFormat="1" ht="12">
      <c r="C2" s="44" t="str">
        <f>_xll.BDP(C1,"short name")</f>
        <v>SONY CORP</v>
      </c>
      <c r="D2" s="44" t="str">
        <f>_xll.BDP(D1,"short name")</f>
        <v>PANASONIC CORP</v>
      </c>
      <c r="E2" s="44" t="str">
        <f>_xll.BDP(E1,"short name")</f>
        <v>SHARP CORP</v>
      </c>
      <c r="F2" s="44" t="str">
        <f>_xll.BDP(F1,"short name")</f>
        <v>TOSHIBA CORP</v>
      </c>
      <c r="G2" s="44" t="str">
        <f>_xll.BDP(G1,"short name")</f>
        <v>JAPAN DISPLAY</v>
      </c>
      <c r="H2" s="44" t="str">
        <f>_xll.BDP(H1,"short name")</f>
        <v>AU OPTRONICS</v>
      </c>
      <c r="I2" s="44" t="str">
        <f>_xll.BDP(I1,"short name")</f>
        <v>INNOLUX</v>
      </c>
      <c r="J2" s="44" t="str">
        <f>_xll.BDP(J1,"short name")</f>
        <v>LG DISPLAY CO LT</v>
      </c>
      <c r="K2" s="44" t="str">
        <f>_xll.BDP(K1,"short name")</f>
        <v>SAMSUNG ELECTRON</v>
      </c>
      <c r="L2" s="44" t="str">
        <f>_xll.BDP(L1,"short name")</f>
        <v>LG ELECTRONICS</v>
      </c>
    </row>
    <row r="3" spans="1:12">
      <c r="A3" t="s">
        <v>975</v>
      </c>
      <c r="C3" s="40">
        <v>-0.42072262478933098</v>
      </c>
      <c r="D3" s="40">
        <v>0.47011461715955299</v>
      </c>
      <c r="E3" s="40">
        <v>0</v>
      </c>
      <c r="F3" s="40">
        <v>0.77285192946334003</v>
      </c>
      <c r="G3" s="40">
        <v>1.0424538719894801E-2</v>
      </c>
      <c r="H3" s="40">
        <v>0</v>
      </c>
      <c r="I3" s="40">
        <v>-4.0695632550435901E-2</v>
      </c>
      <c r="J3" s="40">
        <v>0</v>
      </c>
      <c r="K3" s="40">
        <v>4.8222962537532402E-2</v>
      </c>
      <c r="L3" s="40">
        <v>0</v>
      </c>
    </row>
    <row r="4" spans="1:12">
      <c r="A4" t="s">
        <v>109</v>
      </c>
      <c r="C4" s="40">
        <v>0</v>
      </c>
      <c r="D4" s="40">
        <v>0.216108126156247</v>
      </c>
      <c r="E4" s="40">
        <v>0</v>
      </c>
      <c r="F4" s="40">
        <v>0</v>
      </c>
      <c r="G4" s="40">
        <v>0</v>
      </c>
      <c r="H4" s="40">
        <v>-7.0105330339212497E-3</v>
      </c>
      <c r="I4" s="40">
        <v>0.16637400594528201</v>
      </c>
      <c r="J4" s="40">
        <v>0</v>
      </c>
      <c r="K4" s="40">
        <v>5.7156190396477399E-3</v>
      </c>
      <c r="L4" s="40">
        <v>0</v>
      </c>
    </row>
    <row r="5" spans="1:12">
      <c r="A5" t="s">
        <v>968</v>
      </c>
      <c r="B5" t="str">
        <f>_xll.BDP(A5,"short_name")</f>
        <v>BI GL Cmp Stor Val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</row>
    <row r="6" spans="1:12">
      <c r="A6" t="s">
        <v>969</v>
      </c>
      <c r="B6" t="str">
        <f>_xll.BDP(A6,"short_name")</f>
        <v>BI GL Mbl Hndset Mfg Cmp</v>
      </c>
      <c r="C6" s="40">
        <v>0</v>
      </c>
      <c r="D6" s="40">
        <v>0</v>
      </c>
      <c r="E6" s="40">
        <v>0.106974737528131</v>
      </c>
      <c r="F6" s="40">
        <v>0</v>
      </c>
      <c r="G6" s="40">
        <v>-5.5524723931332502E-2</v>
      </c>
      <c r="H6" s="40">
        <v>0</v>
      </c>
      <c r="I6" s="40">
        <v>0</v>
      </c>
      <c r="J6" s="40">
        <v>0</v>
      </c>
      <c r="K6" s="40">
        <v>0</v>
      </c>
      <c r="L6" s="40">
        <v>-3.87820405349431E-2</v>
      </c>
    </row>
    <row r="7" spans="1:12">
      <c r="A7" t="s">
        <v>970</v>
      </c>
      <c r="B7" t="str">
        <f>_xll.BDP(A7,"short_name")</f>
        <v>BI GL Disp TV Manuf Cmp</v>
      </c>
      <c r="C7" s="40">
        <v>5.5543152064541301E-2</v>
      </c>
      <c r="D7" s="40">
        <v>-8.4638579063469499E-2</v>
      </c>
      <c r="E7" s="40">
        <v>0.15598975702863299</v>
      </c>
      <c r="F7" s="40">
        <v>0</v>
      </c>
      <c r="G7" s="40">
        <v>0</v>
      </c>
      <c r="H7" s="40">
        <v>1.2831645221632699E-2</v>
      </c>
      <c r="I7" s="40">
        <v>-5.6166225606048302E-2</v>
      </c>
      <c r="J7" s="40">
        <v>0</v>
      </c>
      <c r="K7" s="40">
        <v>1.2148523901375699E-2</v>
      </c>
      <c r="L7" s="40">
        <v>0</v>
      </c>
    </row>
    <row r="8" spans="1:12">
      <c r="A8" t="s">
        <v>971</v>
      </c>
      <c r="B8" t="str">
        <f>_xll.BDP(A8,"short_name")</f>
        <v>camera index</v>
      </c>
      <c r="C8" s="40">
        <v>1.23774652689093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</row>
    <row r="9" spans="1:12">
      <c r="A9" t="s">
        <v>972</v>
      </c>
      <c r="B9" t="str">
        <f>_xll.BDP(A9,"short_name")</f>
        <v>MSCI World/Leisure Eq&amp;Pr</v>
      </c>
      <c r="C9" s="40">
        <v>0</v>
      </c>
      <c r="D9" s="40">
        <v>-1.7443888916872E-2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5.6073390177638301E-2</v>
      </c>
      <c r="K9" s="40">
        <v>0</v>
      </c>
      <c r="L9" s="40">
        <v>0</v>
      </c>
    </row>
    <row r="10" spans="1:12">
      <c r="A10" t="s">
        <v>973</v>
      </c>
      <c r="B10" t="str">
        <f>_xll.BDP(A10,"short_name")</f>
        <v>BI NA LG Entrtnmnt Val</v>
      </c>
      <c r="C10" s="40">
        <v>0</v>
      </c>
      <c r="D10" s="40">
        <v>3.8012455758863902E-3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</row>
    <row r="11" spans="1:12">
      <c r="A11" t="s">
        <v>974</v>
      </c>
      <c r="B11" t="str">
        <f>_xll.BDP(A11,"short_name")</f>
        <v>SONY FINANCIAL H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4.0107008940972598E-2</v>
      </c>
      <c r="K11" s="40">
        <v>0</v>
      </c>
      <c r="L11" s="40">
        <v>0</v>
      </c>
    </row>
    <row r="12" spans="1:12">
      <c r="A12" t="s">
        <v>35</v>
      </c>
      <c r="B12" t="str">
        <f>_xll.BDP(A12,"short_name")</f>
        <v>NITTO DENKO CORP</v>
      </c>
      <c r="C12" s="40">
        <v>0</v>
      </c>
      <c r="D12" s="40">
        <v>-0.117185333257463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</row>
    <row r="13" spans="1:12">
      <c r="A13" t="s">
        <v>979</v>
      </c>
      <c r="B13" t="str">
        <f>_xll.BDP(A13,"short_name")</f>
        <v>BI GL Dis Pan NoFlat Cmp</v>
      </c>
      <c r="C13" s="40">
        <v>0</v>
      </c>
      <c r="D13" s="40">
        <v>0</v>
      </c>
      <c r="E13" s="40">
        <v>0.138794938265284</v>
      </c>
      <c r="F13" s="40">
        <v>-8.058803496104E-2</v>
      </c>
      <c r="G13" s="40">
        <v>0.15097157598715299</v>
      </c>
      <c r="H13" s="40">
        <v>0.34371509767640201</v>
      </c>
      <c r="I13" s="40">
        <v>0.45326767458605099</v>
      </c>
      <c r="J13" s="40">
        <v>0.19281408879575199</v>
      </c>
      <c r="K13" s="40">
        <v>0</v>
      </c>
      <c r="L13" s="40">
        <v>0</v>
      </c>
    </row>
    <row r="14" spans="1:12">
      <c r="A14" t="s">
        <v>980</v>
      </c>
      <c r="B14" t="str">
        <f>_xll.BDP(A14,"short_name")</f>
        <v>BI GL Cmp Glass Mfc Cmp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2.3346532757244399E-2</v>
      </c>
      <c r="J14" s="40">
        <v>0</v>
      </c>
      <c r="K14" s="40">
        <v>0</v>
      </c>
      <c r="L14" s="40">
        <v>0</v>
      </c>
    </row>
    <row r="15" spans="1:12">
      <c r="C15" s="40">
        <v>-1.8509722136658701E-2</v>
      </c>
      <c r="D15" s="40">
        <v>-1.7225042471504699E-2</v>
      </c>
      <c r="E15" s="40">
        <v>-2.7446086029554499E-2</v>
      </c>
      <c r="F15" s="40">
        <v>-2.5933505314478099E-2</v>
      </c>
      <c r="G15" s="40">
        <v>1.2384466830120301E-2</v>
      </c>
      <c r="H15" s="40">
        <v>-2.4281758124302302E-3</v>
      </c>
      <c r="I15" s="40">
        <v>-5.1554281905243499E-3</v>
      </c>
      <c r="J15" s="40">
        <v>2.5008507663102E-3</v>
      </c>
      <c r="K15" s="40">
        <v>8.0755479019162298E-3</v>
      </c>
      <c r="L15" s="40">
        <v>6.3694299062097698E-2</v>
      </c>
    </row>
    <row r="16" spans="1:12">
      <c r="A16" s="45"/>
      <c r="C16" s="45" t="s">
        <v>967</v>
      </c>
      <c r="D16" s="44" t="s">
        <v>152</v>
      </c>
      <c r="E16" s="45" t="s">
        <v>163</v>
      </c>
      <c r="F16" s="45" t="s">
        <v>139</v>
      </c>
      <c r="G16" s="45" t="s">
        <v>184</v>
      </c>
      <c r="H16" s="44" t="s">
        <v>192</v>
      </c>
      <c r="I16" s="45" t="s">
        <v>196</v>
      </c>
      <c r="J16" s="45" t="s">
        <v>200</v>
      </c>
      <c r="K16" s="44" t="s">
        <v>204</v>
      </c>
      <c r="L16" s="45" t="s">
        <v>208</v>
      </c>
    </row>
    <row r="17" spans="1:12">
      <c r="C17" s="44" t="str">
        <f>_xll.BDP(C16,"short name")</f>
        <v>SONY CORP</v>
      </c>
      <c r="D17" s="44" t="str">
        <f>_xll.BDP(D16,"short name")</f>
        <v>PANASONIC CORP</v>
      </c>
      <c r="E17" s="44" t="str">
        <f>_xll.BDP(E16,"short name")</f>
        <v>SHARP CORP</v>
      </c>
      <c r="F17" s="44" t="str">
        <f>_xll.BDP(F16,"short name")</f>
        <v>TOSHIBA CORP</v>
      </c>
      <c r="G17" s="44" t="str">
        <f>_xll.BDP(G16,"short name")</f>
        <v>JAPAN DISPLAY</v>
      </c>
      <c r="H17" s="44" t="str">
        <f>_xll.BDP(H16,"short name")</f>
        <v>AU OPTRONICS</v>
      </c>
      <c r="I17" s="44" t="str">
        <f>_xll.BDP(I16,"short name")</f>
        <v>INNOLUX</v>
      </c>
      <c r="J17" s="44" t="str">
        <f>_xll.BDP(J16,"short name")</f>
        <v>LG DISPLAY CO LT</v>
      </c>
      <c r="K17" s="44" t="str">
        <f>_xll.BDP(K16,"short name")</f>
        <v>SAMSUNG ELECTRON</v>
      </c>
      <c r="L17" s="44" t="str">
        <f>_xll.BDP(L16,"short name")</f>
        <v>LG ELECTRONICS</v>
      </c>
    </row>
    <row r="18" spans="1:12">
      <c r="A18" t="s">
        <v>975</v>
      </c>
      <c r="C18" s="39">
        <v>2.3739665542556E-7</v>
      </c>
      <c r="D18" s="39">
        <v>2.6077609105873598E-18</v>
      </c>
      <c r="E18" s="39">
        <v>0.780672520296255</v>
      </c>
      <c r="F18" s="39">
        <v>3.3501960088905298E-8</v>
      </c>
      <c r="G18" s="39">
        <v>5.2465986615694701E-3</v>
      </c>
      <c r="H18" s="39">
        <v>0.58775762898972095</v>
      </c>
      <c r="I18" s="39">
        <v>7.1835924047500997E-3</v>
      </c>
      <c r="J18" s="39">
        <v>0.44854188010124402</v>
      </c>
      <c r="K18" s="39">
        <v>2.7076543956827799E-2</v>
      </c>
      <c r="L18" s="39">
        <v>0.65894505521865798</v>
      </c>
    </row>
    <row r="19" spans="1:12">
      <c r="A19" t="s">
        <v>109</v>
      </c>
      <c r="C19" s="39">
        <v>0.47185195671025199</v>
      </c>
      <c r="D19" s="39">
        <v>7.1032754655389E-3</v>
      </c>
      <c r="E19" s="39">
        <v>0.23735122923674701</v>
      </c>
      <c r="F19" s="39">
        <v>0.81498730278668996</v>
      </c>
      <c r="G19" s="39">
        <v>0.64954432492389003</v>
      </c>
      <c r="H19" s="39">
        <v>1.4127497679540199E-2</v>
      </c>
      <c r="I19" s="39">
        <v>5.35531043559675E-6</v>
      </c>
      <c r="J19" s="39">
        <v>0.65341621161003605</v>
      </c>
      <c r="K19" s="39">
        <v>1.03273863673353E-2</v>
      </c>
      <c r="L19" s="39">
        <v>0.224032169303432</v>
      </c>
    </row>
    <row r="20" spans="1:12">
      <c r="A20" t="s">
        <v>968</v>
      </c>
      <c r="B20" t="str">
        <f>_xll.BDP(A20,"short_name")</f>
        <v>BI GL Cmp Stor Val</v>
      </c>
      <c r="C20" s="39">
        <v>0.15945942855206599</v>
      </c>
      <c r="D20" s="39">
        <v>0.76708736915586595</v>
      </c>
      <c r="E20" s="39">
        <v>0.81734104374633498</v>
      </c>
      <c r="F20" s="39">
        <v>0.85109547317281498</v>
      </c>
      <c r="G20" s="39">
        <v>0.91316164348799</v>
      </c>
      <c r="H20" s="39">
        <v>0.81351389523874496</v>
      </c>
      <c r="I20" s="39">
        <v>0.79126439884175703</v>
      </c>
      <c r="J20" s="39">
        <v>0.97735424433962403</v>
      </c>
      <c r="K20" s="39">
        <v>0.66208480161312999</v>
      </c>
      <c r="L20" s="39">
        <v>0.51534419921097097</v>
      </c>
    </row>
    <row r="21" spans="1:12">
      <c r="A21" t="s">
        <v>969</v>
      </c>
      <c r="B21" t="str">
        <f>_xll.BDP(A21,"short_name")</f>
        <v>BI GL Mbl Hndset Mfg Cmp</v>
      </c>
      <c r="C21" s="39">
        <v>0.23859585278289899</v>
      </c>
      <c r="D21" s="39">
        <v>0.66101912093711401</v>
      </c>
      <c r="E21" s="39">
        <v>1.8925046836711298E-2</v>
      </c>
      <c r="F21" s="39">
        <v>0.128804529569117</v>
      </c>
      <c r="G21" s="39">
        <v>7.7183357643573203E-2</v>
      </c>
      <c r="H21" s="39">
        <v>0.97951855196970095</v>
      </c>
      <c r="I21" s="39">
        <v>0.97205150861633904</v>
      </c>
      <c r="J21" s="39">
        <v>0.262331509974634</v>
      </c>
      <c r="K21" s="39">
        <v>0.178182979777182</v>
      </c>
      <c r="L21" s="39">
        <v>2.6160564159746399E-5</v>
      </c>
    </row>
    <row r="22" spans="1:12">
      <c r="A22" t="s">
        <v>970</v>
      </c>
      <c r="B22" t="str">
        <f>_xll.BDP(A22,"short_name")</f>
        <v>BI GL Disp TV Manuf Cmp</v>
      </c>
      <c r="C22" s="39">
        <v>1.79475115043378E-2</v>
      </c>
      <c r="D22" s="39">
        <v>1.4719196392256301E-2</v>
      </c>
      <c r="E22" s="39">
        <v>3.1924113768640197E-2</v>
      </c>
      <c r="F22" s="39">
        <v>0.63365461479868401</v>
      </c>
      <c r="G22" s="39">
        <v>0.91214498790768905</v>
      </c>
      <c r="H22" s="39">
        <v>1.40957331852959E-6</v>
      </c>
      <c r="I22" s="39">
        <v>2.2553849928329201E-3</v>
      </c>
      <c r="J22" s="39">
        <v>0.68472207882152702</v>
      </c>
      <c r="K22" s="39">
        <v>3.03777561291327E-3</v>
      </c>
      <c r="L22" s="39">
        <v>0.11079298182951799</v>
      </c>
    </row>
    <row r="23" spans="1:12">
      <c r="A23" t="s">
        <v>971</v>
      </c>
      <c r="B23" t="str">
        <f>_xll.BDP(A23,"short_name")</f>
        <v>camera index</v>
      </c>
      <c r="C23" s="39">
        <v>3.6994940230753702E-40</v>
      </c>
      <c r="D23" s="39">
        <v>0.867889851178125</v>
      </c>
      <c r="E23" s="39">
        <v>0.86767443373269304</v>
      </c>
      <c r="F23" s="39">
        <v>0.42042985722175902</v>
      </c>
      <c r="G23" s="39">
        <v>0.49244419281165702</v>
      </c>
      <c r="H23" s="39">
        <v>0.25636077490390202</v>
      </c>
      <c r="I23" s="39">
        <v>0.38233145526548701</v>
      </c>
      <c r="J23" s="39">
        <v>0.21113499919706999</v>
      </c>
      <c r="K23" s="39">
        <v>0.26680984021215698</v>
      </c>
      <c r="L23" s="39">
        <v>0.48824688061112997</v>
      </c>
    </row>
    <row r="24" spans="1:12">
      <c r="A24" t="s">
        <v>972</v>
      </c>
      <c r="B24" t="str">
        <f>_xll.BDP(A24,"short_name")</f>
        <v>MSCI World/Leisure Eq&amp;Pr</v>
      </c>
      <c r="C24" s="39">
        <v>0.15940209599800201</v>
      </c>
      <c r="D24" s="39">
        <v>1.55228939091244E-2</v>
      </c>
      <c r="E24" s="39">
        <v>0.72258380231224095</v>
      </c>
      <c r="F24" s="39">
        <v>0.10755875503828199</v>
      </c>
      <c r="G24" s="39">
        <v>0.89954904455703</v>
      </c>
      <c r="H24" s="39">
        <v>0.38916511463502901</v>
      </c>
      <c r="I24" s="39">
        <v>0.94569422487745602</v>
      </c>
      <c r="J24" s="39">
        <v>8.11697163554931E-4</v>
      </c>
      <c r="K24" s="39">
        <v>0.89395441315797297</v>
      </c>
      <c r="L24" s="39">
        <v>0.41394919585602902</v>
      </c>
    </row>
    <row r="25" spans="1:12">
      <c r="A25" t="s">
        <v>973</v>
      </c>
      <c r="B25" t="str">
        <f>_xll.BDP(A25,"short_name")</f>
        <v>BI NA LG Entrtnmnt Val</v>
      </c>
      <c r="C25" s="39">
        <v>0.83418467791473006</v>
      </c>
      <c r="D25" s="39">
        <v>7.4968841984066198E-2</v>
      </c>
      <c r="E25" s="39">
        <v>0.414652977132418</v>
      </c>
      <c r="F25" s="39">
        <v>0.99426855601373498</v>
      </c>
      <c r="G25" s="39">
        <v>0.93669801663464702</v>
      </c>
      <c r="H25" s="39">
        <v>0.43465247444371002</v>
      </c>
      <c r="I25" s="39">
        <v>0.77339330604446799</v>
      </c>
      <c r="J25" s="39">
        <v>0.62575312609396705</v>
      </c>
      <c r="K25" s="39">
        <v>0.404789999261223</v>
      </c>
      <c r="L25" s="39">
        <v>0.219107955971829</v>
      </c>
    </row>
    <row r="26" spans="1:12">
      <c r="A26" t="s">
        <v>974</v>
      </c>
      <c r="B26" t="str">
        <f>_xll.BDP(A26,"short_name")</f>
        <v>SONY FINANCIAL H</v>
      </c>
      <c r="C26" s="39">
        <v>0.81481604160938903</v>
      </c>
      <c r="D26" s="39">
        <v>0.22566447111079499</v>
      </c>
      <c r="E26" s="39">
        <v>0.65620315343533497</v>
      </c>
      <c r="F26" s="39">
        <v>0.67566500112848304</v>
      </c>
      <c r="G26" s="39">
        <v>0.93469548254537405</v>
      </c>
      <c r="H26" s="39">
        <v>0.84957855196493604</v>
      </c>
      <c r="I26" s="39">
        <v>0.41303266075198702</v>
      </c>
      <c r="J26" s="39">
        <v>2.6879365719744201E-2</v>
      </c>
      <c r="K26" s="39">
        <v>0.400464307469312</v>
      </c>
      <c r="L26" s="39">
        <v>0.56080056195135797</v>
      </c>
    </row>
    <row r="27" spans="1:12">
      <c r="A27" t="s">
        <v>35</v>
      </c>
      <c r="B27" t="str">
        <f>_xll.BDP(A27,"short_name")</f>
        <v>NITTO DENKO CORP</v>
      </c>
      <c r="C27" s="39">
        <v>0.65539442067019804</v>
      </c>
      <c r="D27" s="39">
        <v>2.1296953348475499E-2</v>
      </c>
      <c r="E27" s="39">
        <v>0.91218303134827095</v>
      </c>
      <c r="F27" s="39">
        <v>0.33896753758903098</v>
      </c>
      <c r="G27" s="39">
        <v>0.63617990784022305</v>
      </c>
      <c r="H27" s="39">
        <v>0.88415064569629498</v>
      </c>
      <c r="I27" s="39">
        <v>0.38929744123298998</v>
      </c>
      <c r="J27" s="39">
        <v>0.90748126495359105</v>
      </c>
      <c r="K27" s="39">
        <v>0.90325155284922298</v>
      </c>
      <c r="L27" s="39">
        <v>0.54457564619277099</v>
      </c>
    </row>
    <row r="28" spans="1:12">
      <c r="A28" t="s">
        <v>979</v>
      </c>
      <c r="B28" t="str">
        <f>_xll.BDP(A28,"short_name")</f>
        <v>BI GL Dis Pan NoFlat Cmp</v>
      </c>
      <c r="C28" s="39">
        <v>0.98721778940863703</v>
      </c>
      <c r="D28" s="39">
        <v>0.249428753142343</v>
      </c>
      <c r="E28" s="39">
        <v>2.0389526534261601E-3</v>
      </c>
      <c r="F28" s="39">
        <v>2.7658665578608101E-3</v>
      </c>
      <c r="G28" s="39">
        <v>8.81348502546366E-9</v>
      </c>
      <c r="H28" s="39">
        <v>8.8932488927490608E-25</v>
      </c>
      <c r="I28" s="39">
        <v>3.9889716714679101E-23</v>
      </c>
      <c r="J28" s="39">
        <v>1.0359443297242601E-6</v>
      </c>
      <c r="K28" s="39">
        <v>0.156909531203552</v>
      </c>
      <c r="L28" s="39">
        <v>0.51014911703461496</v>
      </c>
    </row>
    <row r="29" spans="1:12">
      <c r="A29" t="s">
        <v>980</v>
      </c>
      <c r="B29" t="str">
        <f>_xll.BDP(A29,"short_name")</f>
        <v>BI GL Cmp Glass Mfc Cmp</v>
      </c>
      <c r="C29" s="39">
        <v>0.51679253878195197</v>
      </c>
      <c r="D29" s="39">
        <v>0.45316993169886799</v>
      </c>
      <c r="E29" s="39">
        <v>0.99569588553850097</v>
      </c>
      <c r="F29" s="39">
        <v>0.29839132218264802</v>
      </c>
      <c r="G29" s="39">
        <v>0.531993650007624</v>
      </c>
      <c r="H29" s="39">
        <v>0.44327107955042599</v>
      </c>
      <c r="I29" s="39">
        <v>2.0142521936737899E-2</v>
      </c>
      <c r="J29" s="39">
        <v>0.59152781627665396</v>
      </c>
      <c r="K29" s="39">
        <v>0.77329951834472899</v>
      </c>
      <c r="L29" s="39">
        <v>0.98230553583727598</v>
      </c>
    </row>
  </sheetData>
  <conditionalFormatting sqref="C3:L15">
    <cfRule type="cellIs" dxfId="42" priority="3" operator="equal">
      <formula>0</formula>
    </cfRule>
  </conditionalFormatting>
  <conditionalFormatting sqref="C18:L29">
    <cfRule type="cellIs" dxfId="41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N51"/>
  <sheetViews>
    <sheetView topLeftCell="C19" workbookViewId="0">
      <selection activeCell="J5" sqref="J5:N29"/>
    </sheetView>
  </sheetViews>
  <sheetFormatPr defaultRowHeight="15"/>
  <cols>
    <col min="1" max="1" width="9.140625" style="59"/>
    <col min="2" max="2" width="14" customWidth="1"/>
    <col min="3" max="3" width="26.28515625" bestFit="1" customWidth="1"/>
    <col min="4" max="4" width="12" bestFit="1" customWidth="1"/>
    <col min="5" max="5" width="12" customWidth="1"/>
    <col min="6" max="6" width="8.42578125" bestFit="1" customWidth="1"/>
    <col min="7" max="7" width="9.7109375" bestFit="1" customWidth="1"/>
    <col min="8" max="8" width="9.5703125" bestFit="1" customWidth="1"/>
  </cols>
  <sheetData>
    <row r="1" spans="2:14">
      <c r="D1" s="49" t="s">
        <v>151</v>
      </c>
      <c r="E1" s="49" t="s">
        <v>1040</v>
      </c>
      <c r="F1" s="49" t="s">
        <v>183</v>
      </c>
      <c r="G1" s="49" t="s">
        <v>191</v>
      </c>
      <c r="H1" s="49" t="s">
        <v>1041</v>
      </c>
    </row>
    <row r="2" spans="2:14">
      <c r="C2" s="37"/>
      <c r="D2" s="50" t="s">
        <v>985</v>
      </c>
      <c r="E2" s="50" t="s">
        <v>985</v>
      </c>
      <c r="F2" s="50" t="s">
        <v>1016</v>
      </c>
      <c r="G2" s="50" t="s">
        <v>1016</v>
      </c>
      <c r="H2" s="50" t="s">
        <v>1016</v>
      </c>
    </row>
    <row r="3" spans="2:14" s="59" customFormat="1">
      <c r="C3" s="37" t="s">
        <v>1099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</row>
    <row r="4" spans="2:14" s="59" customFormat="1">
      <c r="C4" s="37" t="s">
        <v>1116</v>
      </c>
      <c r="D4" s="50"/>
      <c r="E4" s="50"/>
      <c r="F4" s="50"/>
      <c r="G4" s="50"/>
      <c r="H4" s="50"/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>
      <c r="B5" s="17" t="s">
        <v>30</v>
      </c>
      <c r="C5" s="50" t="str">
        <f>_xll.BDP(B5,"short name")</f>
        <v>USD-JPY X-RATE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J5" s="75">
        <v>6.3399999999999998E-2</v>
      </c>
      <c r="K5" s="75">
        <v>0.13237832546502701</v>
      </c>
      <c r="L5" s="75">
        <v>-0.41199472702440898</v>
      </c>
      <c r="M5" s="75">
        <v>-0.40980654945481898</v>
      </c>
      <c r="N5" s="75">
        <v>-0.48355741000587499</v>
      </c>
    </row>
    <row r="6" spans="2:14">
      <c r="B6" s="17" t="s">
        <v>1110</v>
      </c>
      <c r="C6" s="50" t="str">
        <f>_xll.BDP(B6,"short name")</f>
        <v>USD-EUR X-RATE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J6" s="75">
        <v>0.30459999999999998</v>
      </c>
      <c r="K6" s="75">
        <v>0.96269666542394705</v>
      </c>
      <c r="L6" s="75">
        <v>-5.8317942527435201E-3</v>
      </c>
      <c r="M6" s="75">
        <v>2.4880008780697901E-2</v>
      </c>
      <c r="N6" s="75">
        <v>-1.3424605791515001</v>
      </c>
    </row>
    <row r="7" spans="2:14">
      <c r="B7" s="17" t="s">
        <v>1109</v>
      </c>
      <c r="C7" s="50" t="str">
        <f>_xll.BDP(B7,"short name")</f>
        <v>USD-AUD X-RATE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J7" s="75">
        <v>-0.53590000000000004</v>
      </c>
      <c r="K7" s="75">
        <v>-1.1353032234182101</v>
      </c>
      <c r="L7" s="75">
        <v>-1.1348101976455001</v>
      </c>
      <c r="M7" s="75">
        <v>-1.2299590432445799</v>
      </c>
      <c r="N7" s="75">
        <v>-0.21457467615355799</v>
      </c>
    </row>
    <row r="8" spans="2:14">
      <c r="B8" s="17" t="s">
        <v>28</v>
      </c>
      <c r="C8" s="50" t="str">
        <f>_xll.BDP(B8,"short name")</f>
        <v>USD-CNY X-RATE</v>
      </c>
      <c r="D8" s="77">
        <v>-1</v>
      </c>
      <c r="E8" s="77">
        <v>-1</v>
      </c>
      <c r="F8" s="77">
        <v>1</v>
      </c>
      <c r="G8" s="77">
        <v>1</v>
      </c>
      <c r="H8" s="77">
        <v>1</v>
      </c>
      <c r="J8" s="75">
        <v>7.2099999999999997E-2</v>
      </c>
      <c r="K8" s="75">
        <v>0.93633855819964196</v>
      </c>
      <c r="L8" s="75">
        <v>-0.122728580489321</v>
      </c>
      <c r="M8" s="75">
        <v>-0.41662991926369097</v>
      </c>
      <c r="N8" s="75">
        <v>-2.64951517803041</v>
      </c>
    </row>
    <row r="9" spans="2:14">
      <c r="B9" s="17" t="s">
        <v>29</v>
      </c>
      <c r="C9" s="50" t="str">
        <f>_xll.BDP(B9,"short name")</f>
        <v>USD-KRW X-RATE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J9" s="75">
        <v>4.3799999999999999E-2</v>
      </c>
      <c r="K9" s="75">
        <v>0.15835258249548601</v>
      </c>
      <c r="L9" s="75">
        <v>-0.139096166473135</v>
      </c>
      <c r="M9" s="75">
        <v>-0.1199593813777</v>
      </c>
      <c r="N9" s="75">
        <v>-1.2478723569268</v>
      </c>
    </row>
    <row r="10" spans="2:14">
      <c r="B10" s="17" t="s">
        <v>1111</v>
      </c>
      <c r="C10" s="50" t="str">
        <f>_xll.BDP(B10,"short name")</f>
        <v>USD-TWD X-RATE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J10" s="75">
        <v>-0.1129</v>
      </c>
      <c r="K10" s="75">
        <v>-0.237426591744786</v>
      </c>
      <c r="L10" s="75">
        <v>-0.19699186033489299</v>
      </c>
      <c r="M10" s="75">
        <v>-0.177984473503946</v>
      </c>
      <c r="N10" s="75">
        <v>-0.91700425169374999</v>
      </c>
    </row>
    <row r="11" spans="2:14">
      <c r="B11" s="17" t="s">
        <v>32</v>
      </c>
      <c r="C11" s="50" t="str">
        <f>_xll.BDP(B11,"short name")</f>
        <v>DOLLAR INDEX SPOT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J11" s="75">
        <v>0.12</v>
      </c>
      <c r="K11" s="75">
        <v>0.65086601717041204</v>
      </c>
      <c r="L11" s="75">
        <v>-0.17096331013609201</v>
      </c>
      <c r="M11" s="75">
        <v>-0.23683545477694701</v>
      </c>
      <c r="N11" s="75">
        <v>-1.5185810101113699</v>
      </c>
    </row>
    <row r="12" spans="2:14">
      <c r="B12" s="57" t="s">
        <v>118</v>
      </c>
      <c r="C12" s="50" t="str">
        <f>_xll.BDP(B12,"name")</f>
        <v>Bloomberg JPMorgan Asia Dollar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J12" s="75">
        <v>0.1</v>
      </c>
      <c r="K12" s="75">
        <v>0.44148856708156298</v>
      </c>
      <c r="L12" s="75">
        <v>0.29092873104760603</v>
      </c>
      <c r="M12" s="75">
        <v>0.76438213741521699</v>
      </c>
      <c r="N12" s="75">
        <v>2.4622962384023599</v>
      </c>
    </row>
    <row r="13" spans="2:14">
      <c r="B13" s="57" t="s">
        <v>1107</v>
      </c>
      <c r="C13" s="50" t="str">
        <f>_xll.BDP(B13,"name")</f>
        <v>J.P. Morgan Emerging Market Cu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J13" s="75">
        <v>5.8999999999999997E-2</v>
      </c>
      <c r="K13" s="75">
        <v>4.0103525588376203E-2</v>
      </c>
      <c r="L13" s="75">
        <v>0.32690907640191003</v>
      </c>
      <c r="M13" s="75">
        <v>0.43802049319972702</v>
      </c>
      <c r="N13" s="75">
        <v>1.72190710697088</v>
      </c>
    </row>
    <row r="14" spans="2:14">
      <c r="B14" s="17" t="s">
        <v>1081</v>
      </c>
      <c r="C14" s="50" t="str">
        <f>_xll.BDP(B14,"short name")</f>
        <v>CNY onshore/offshore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J14" s="75">
        <v>-2.6800000000000001E-2</v>
      </c>
      <c r="K14" s="75">
        <v>-0.161660229364535</v>
      </c>
      <c r="L14" s="75">
        <v>-0.364758915669813</v>
      </c>
      <c r="M14" s="75">
        <v>-1.39998045088254</v>
      </c>
      <c r="N14" s="75">
        <v>1.0060874391757499</v>
      </c>
    </row>
    <row r="15" spans="2:14">
      <c r="B15" s="17" t="s">
        <v>987</v>
      </c>
      <c r="C15" s="50" t="str">
        <f>_xll.BDP(B15,"short name")</f>
        <v>Generic 1st 'SI' Future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J15" s="75">
        <v>0.37</v>
      </c>
      <c r="K15" s="75">
        <v>0.368970798206471</v>
      </c>
      <c r="L15" s="75">
        <v>1.45890222586185</v>
      </c>
      <c r="M15" s="75">
        <v>0.61990878206952205</v>
      </c>
      <c r="N15" s="75">
        <v>0.48857829968481398</v>
      </c>
    </row>
    <row r="16" spans="2:14">
      <c r="B16" s="17" t="s">
        <v>88</v>
      </c>
      <c r="C16" s="50" t="str">
        <f>_xll.BDP(B16,"short name")</f>
        <v>Bloomberg 380 Bunker Index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J16" s="75">
        <v>-0.2</v>
      </c>
      <c r="K16" s="75">
        <v>-8.7468291724832101E-2</v>
      </c>
      <c r="L16" s="75">
        <v>-1.6386716661179199</v>
      </c>
      <c r="M16" s="75">
        <v>-0.95308083051939696</v>
      </c>
      <c r="N16" s="75">
        <v>-0.75312002968830405</v>
      </c>
    </row>
    <row r="17" spans="2:14">
      <c r="B17" s="17" t="s">
        <v>38</v>
      </c>
      <c r="C17" s="50" t="str">
        <f>_xll.BDP(B17,"short name")</f>
        <v>GUGGENHEIM SOLAR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J17" s="75">
        <v>-0.53910000000000002</v>
      </c>
      <c r="K17" s="75">
        <v>-0.72341697349415401</v>
      </c>
      <c r="L17" s="75">
        <v>-0.74590149174638898</v>
      </c>
      <c r="M17" s="75">
        <v>-0.29949110685807301</v>
      </c>
      <c r="N17" s="75">
        <v>1.2916545307215701</v>
      </c>
    </row>
    <row r="18" spans="2:14">
      <c r="B18" s="17" t="s">
        <v>95</v>
      </c>
      <c r="C18" s="50" t="str">
        <f>_xll.BDP(B18,"short name")</f>
        <v>HANG SENG CHINA AH PREMI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J18" s="75">
        <v>-0.49</v>
      </c>
      <c r="K18" s="75">
        <v>-0.67678564583884404</v>
      </c>
      <c r="L18" s="75">
        <v>-1.22747048997917</v>
      </c>
      <c r="M18" s="75">
        <v>-0.88339626813772698</v>
      </c>
      <c r="N18" s="75">
        <v>0.92815028811324596</v>
      </c>
    </row>
    <row r="19" spans="2:14">
      <c r="B19" s="17" t="s">
        <v>1043</v>
      </c>
      <c r="C19" s="50" t="str">
        <f>_xll.BDP(B19,"short name")</f>
        <v>BI GL Solar Polysil Cmp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J19" s="75">
        <v>-1.24</v>
      </c>
      <c r="K19" s="75">
        <v>-0.572477500678232</v>
      </c>
      <c r="L19" s="75">
        <v>-1.53529657895687</v>
      </c>
      <c r="M19" s="75">
        <v>-0.43909198558809498</v>
      </c>
      <c r="N19" s="75">
        <v>-1.6412772712305099</v>
      </c>
    </row>
    <row r="20" spans="2:14">
      <c r="B20" s="17" t="s">
        <v>1044</v>
      </c>
      <c r="C20" s="50" t="str">
        <f>_xll.BDP(B20,"short name")</f>
        <v>BI GL Solar LC Val</v>
      </c>
      <c r="D20" s="77">
        <v>1</v>
      </c>
      <c r="E20" s="77">
        <v>1</v>
      </c>
      <c r="F20" s="77">
        <v>1</v>
      </c>
      <c r="G20" s="77">
        <v>1</v>
      </c>
      <c r="H20" s="77">
        <v>1</v>
      </c>
      <c r="J20" s="75">
        <v>-0.73</v>
      </c>
      <c r="K20" s="75">
        <v>-0.31214910677369601</v>
      </c>
      <c r="L20" s="75">
        <v>-1.42392336842293</v>
      </c>
      <c r="M20" s="75">
        <v>-0.376896770579986</v>
      </c>
      <c r="N20" s="75">
        <v>-1.4802698570075901</v>
      </c>
    </row>
    <row r="21" spans="2:14">
      <c r="B21" s="17" t="s">
        <v>1046</v>
      </c>
      <c r="C21" s="50" t="str">
        <f>_xll.BDP(B21,"short name")</f>
        <v>BI GL Solar Wafers Cmp</v>
      </c>
      <c r="D21" s="77">
        <v>1</v>
      </c>
      <c r="E21" s="77">
        <v>1</v>
      </c>
      <c r="F21" s="77">
        <v>1</v>
      </c>
      <c r="G21" s="77">
        <v>1</v>
      </c>
      <c r="H21" s="77">
        <v>1</v>
      </c>
      <c r="J21" s="75">
        <v>0</v>
      </c>
      <c r="K21" s="75">
        <v>0.191173808641841</v>
      </c>
      <c r="L21" s="75">
        <v>0.33759246138125798</v>
      </c>
      <c r="M21" s="75">
        <v>0.253548795705482</v>
      </c>
      <c r="N21" s="75">
        <v>-0.61543078314335797</v>
      </c>
    </row>
    <row r="22" spans="2:14">
      <c r="B22" s="17" t="s">
        <v>1047</v>
      </c>
      <c r="C22" s="50" t="str">
        <f>_xll.BDP(B22,"short name")</f>
        <v>BI GL Solar Cells Cmp</v>
      </c>
      <c r="D22" s="77">
        <v>1</v>
      </c>
      <c r="E22" s="77">
        <v>1</v>
      </c>
      <c r="F22" s="77">
        <v>1</v>
      </c>
      <c r="G22" s="77">
        <v>1</v>
      </c>
      <c r="H22" s="77">
        <v>1</v>
      </c>
      <c r="J22" s="75">
        <v>0</v>
      </c>
      <c r="K22" s="75">
        <v>0.117187739538421</v>
      </c>
      <c r="L22" s="75">
        <v>0.72779750129750198</v>
      </c>
      <c r="M22" s="75">
        <v>0.30000646497429301</v>
      </c>
      <c r="N22" s="75">
        <v>-0.56053424793557705</v>
      </c>
    </row>
    <row r="23" spans="2:14">
      <c r="B23" s="17" t="s">
        <v>1048</v>
      </c>
      <c r="C23" s="50" t="str">
        <f>_xll.BDP(B23,"short name")</f>
        <v>BI GL Solr CS Module Cmp</v>
      </c>
      <c r="D23" s="77">
        <v>1</v>
      </c>
      <c r="E23" s="77">
        <v>1</v>
      </c>
      <c r="F23" s="77">
        <v>1</v>
      </c>
      <c r="G23" s="77">
        <v>1</v>
      </c>
      <c r="H23" s="77">
        <v>1</v>
      </c>
      <c r="J23" s="75">
        <v>-0.27</v>
      </c>
      <c r="K23" s="75">
        <v>-0.15080652925653801</v>
      </c>
      <c r="L23" s="75">
        <v>-0.71156137219359294</v>
      </c>
      <c r="M23" s="75">
        <v>-0.21154725335678601</v>
      </c>
      <c r="N23" s="75">
        <v>-1.1616982087465799</v>
      </c>
    </row>
    <row r="24" spans="2:14">
      <c r="B24" s="57" t="s">
        <v>1176</v>
      </c>
      <c r="C24" s="50" t="str">
        <f>_xll.BDP(B24,"name")</f>
        <v>GREEN ENERGY TECHNOLOGY INC</v>
      </c>
      <c r="D24" s="77">
        <v>1</v>
      </c>
      <c r="E24" s="77">
        <v>1</v>
      </c>
      <c r="F24" s="77">
        <v>1</v>
      </c>
      <c r="G24" s="77">
        <v>1</v>
      </c>
      <c r="H24" s="77">
        <v>1</v>
      </c>
      <c r="J24" s="75">
        <v>0.98040000000000005</v>
      </c>
      <c r="K24" s="75">
        <v>0.68123064928564203</v>
      </c>
      <c r="L24" s="75">
        <v>1.06173258708068</v>
      </c>
      <c r="M24" s="75">
        <v>0.49773571345352002</v>
      </c>
      <c r="N24" s="75">
        <v>0.32637243873704702</v>
      </c>
    </row>
    <row r="25" spans="2:14">
      <c r="B25" s="57" t="s">
        <v>1045</v>
      </c>
      <c r="C25" s="50" t="str">
        <f>_xll.BDP(B25,"name")</f>
        <v>BI GL Solar AllShare Cmp</v>
      </c>
      <c r="D25" s="77">
        <v>1</v>
      </c>
      <c r="E25" s="77">
        <v>1</v>
      </c>
      <c r="F25" s="77">
        <v>1</v>
      </c>
      <c r="G25" s="77">
        <v>1</v>
      </c>
      <c r="H25" s="77">
        <v>1</v>
      </c>
      <c r="J25" s="75">
        <v>0.3</v>
      </c>
      <c r="K25" s="75">
        <v>0.399495451423584</v>
      </c>
      <c r="L25" s="75">
        <v>0.118158961236703</v>
      </c>
      <c r="M25" s="75">
        <v>9.4693320040194401E-2</v>
      </c>
      <c r="N25" s="75">
        <v>-0.93217334237275595</v>
      </c>
    </row>
    <row r="26" spans="2:14">
      <c r="B26" s="17" t="s">
        <v>1139</v>
      </c>
      <c r="C26" s="50" t="str">
        <f>_xll.BDP(B26,"short name")</f>
        <v>FIRST SOLAR INC</v>
      </c>
      <c r="D26" s="77">
        <v>1</v>
      </c>
      <c r="E26" s="77">
        <v>1</v>
      </c>
      <c r="F26" s="77">
        <v>1</v>
      </c>
      <c r="G26" s="77">
        <v>1</v>
      </c>
      <c r="H26" s="77">
        <v>1</v>
      </c>
      <c r="J26" s="75">
        <v>-1.8979999999999999</v>
      </c>
      <c r="K26" s="75">
        <v>-0.86434463305823095</v>
      </c>
      <c r="L26" s="75">
        <v>-2.99653797244543</v>
      </c>
      <c r="M26" s="75">
        <v>-0.52620758732280504</v>
      </c>
      <c r="N26" s="75">
        <v>1.0071939780896499</v>
      </c>
    </row>
    <row r="27" spans="2:14">
      <c r="B27" s="17" t="s">
        <v>1042</v>
      </c>
      <c r="C27" s="50" t="str">
        <f>_xll.BDP(B27,"short name")</f>
        <v>OCI CO LTD</v>
      </c>
      <c r="D27" s="77">
        <v>1</v>
      </c>
      <c r="E27" s="77">
        <v>1</v>
      </c>
      <c r="F27" s="77">
        <v>1</v>
      </c>
      <c r="G27" s="77">
        <v>1</v>
      </c>
      <c r="H27" s="77">
        <v>1</v>
      </c>
      <c r="J27" s="75">
        <v>-0.56950000000000001</v>
      </c>
      <c r="K27" s="75">
        <v>-0.59606562021967502</v>
      </c>
      <c r="L27" s="75">
        <v>-2.1496008175903998</v>
      </c>
      <c r="M27" s="75">
        <v>-0.47698405431452501</v>
      </c>
      <c r="N27" s="75">
        <v>0.82016039166905397</v>
      </c>
    </row>
    <row r="28" spans="2:14">
      <c r="B28" s="49" t="s">
        <v>1053</v>
      </c>
      <c r="C28" s="50" t="str">
        <f>_xll.BDP(B28,"short name")</f>
        <v>WACKER CHEMIE AG</v>
      </c>
      <c r="D28" s="77">
        <v>1</v>
      </c>
      <c r="E28" s="77">
        <v>1</v>
      </c>
      <c r="F28" s="77">
        <v>1</v>
      </c>
      <c r="G28" s="77">
        <v>1</v>
      </c>
      <c r="H28" s="77">
        <v>1</v>
      </c>
      <c r="J28" s="75">
        <v>-0.2286</v>
      </c>
      <c r="K28" s="75">
        <v>-0.21715680824738401</v>
      </c>
      <c r="L28" s="75">
        <v>2.0688316598420502</v>
      </c>
      <c r="M28" s="75">
        <v>0.68627884394265604</v>
      </c>
      <c r="N28" s="75">
        <v>2.0019652995643198</v>
      </c>
    </row>
    <row r="29" spans="2:14">
      <c r="B29" s="49" t="s">
        <v>1054</v>
      </c>
      <c r="C29" s="50" t="str">
        <f>_xll.BDP(B29,"short name")</f>
        <v>TOKUYAMA CORP</v>
      </c>
      <c r="D29" s="77">
        <v>1</v>
      </c>
      <c r="E29" s="77">
        <v>1</v>
      </c>
      <c r="F29" s="77">
        <v>1</v>
      </c>
      <c r="G29" s="77">
        <v>1</v>
      </c>
      <c r="H29" s="77">
        <v>1</v>
      </c>
      <c r="J29" s="75">
        <v>0.3891</v>
      </c>
      <c r="K29" s="75">
        <v>0.219993082198575</v>
      </c>
      <c r="L29" s="75">
        <v>4.3844127416595597</v>
      </c>
      <c r="M29" s="75">
        <v>0.67397360507456305</v>
      </c>
      <c r="N29" s="75">
        <v>0.27255061138828601</v>
      </c>
    </row>
    <row r="30" spans="2:14">
      <c r="B30" s="49"/>
      <c r="C30" s="50"/>
      <c r="D30" s="40"/>
      <c r="E30" s="40"/>
      <c r="F30" s="40"/>
      <c r="G30" s="40"/>
      <c r="H30" s="40"/>
    </row>
    <row r="31" spans="2:14">
      <c r="B31" s="49"/>
      <c r="C31" s="50"/>
      <c r="D31" s="40"/>
      <c r="E31" s="40"/>
      <c r="F31" s="40"/>
      <c r="G31" s="40"/>
      <c r="H31" s="40"/>
    </row>
    <row r="32" spans="2:14">
      <c r="B32" s="49"/>
      <c r="C32" s="50"/>
      <c r="D32" s="40"/>
      <c r="E32" s="40"/>
      <c r="F32" s="40"/>
      <c r="G32" s="40"/>
      <c r="H32" s="40"/>
    </row>
    <row r="33" spans="2:8">
      <c r="B33" s="49"/>
      <c r="C33" s="50"/>
      <c r="D33" s="40"/>
      <c r="E33" s="40"/>
      <c r="F33" s="40"/>
      <c r="G33" s="40"/>
      <c r="H33" s="40"/>
    </row>
    <row r="34" spans="2:8">
      <c r="B34" s="49"/>
      <c r="C34" s="50"/>
      <c r="D34" s="40"/>
      <c r="E34" s="40"/>
      <c r="F34" s="40"/>
      <c r="G34" s="40"/>
      <c r="H34" s="40"/>
    </row>
    <row r="35" spans="2:8">
      <c r="B35" s="49"/>
      <c r="C35" s="50"/>
      <c r="D35" s="40"/>
      <c r="E35" s="40"/>
      <c r="F35" s="40"/>
      <c r="G35" s="40"/>
      <c r="H35" s="40"/>
    </row>
    <row r="40" spans="2:8">
      <c r="B40" s="57"/>
      <c r="C40" s="50" t="e">
        <f>_xll.BDP(B40,"name")</f>
        <v>#N/A</v>
      </c>
      <c r="D40" s="40"/>
      <c r="E40" s="40"/>
      <c r="F40" s="40"/>
      <c r="G40" s="40"/>
      <c r="H40" s="40"/>
    </row>
    <row r="41" spans="2:8">
      <c r="B41" s="57"/>
      <c r="C41" s="50" t="e">
        <f>_xll.BDP(B41,"name")</f>
        <v>#N/A</v>
      </c>
      <c r="D41" s="40"/>
      <c r="E41" s="40"/>
      <c r="F41" s="40"/>
      <c r="G41" s="40"/>
      <c r="H41" s="40"/>
    </row>
    <row r="42" spans="2:8">
      <c r="B42" s="57"/>
      <c r="C42" s="50" t="e">
        <f>_xll.BDP(B42,"name")</f>
        <v>#N/A</v>
      </c>
      <c r="D42" s="40"/>
      <c r="E42" s="40"/>
      <c r="F42" s="40"/>
      <c r="G42" s="40"/>
      <c r="H42" s="40"/>
    </row>
    <row r="43" spans="2:8">
      <c r="B43" s="49"/>
      <c r="C43" s="50" t="e">
        <f>_xll.BDP(B43,"name")</f>
        <v>#N/A</v>
      </c>
      <c r="D43" s="40"/>
      <c r="E43" s="40"/>
      <c r="F43" s="40"/>
      <c r="G43" s="40"/>
      <c r="H43" s="40"/>
    </row>
    <row r="44" spans="2:8">
      <c r="B44" s="49"/>
      <c r="C44" s="50" t="e">
        <f>_xll.BDP(B44,"name")</f>
        <v>#N/A</v>
      </c>
      <c r="D44" s="40"/>
      <c r="E44" s="40"/>
      <c r="F44" s="40"/>
      <c r="G44" s="40"/>
      <c r="H44" s="40"/>
    </row>
    <row r="45" spans="2:8">
      <c r="B45" s="57"/>
      <c r="C45" s="50" t="e">
        <f>_xll.BDP(B45,"name")</f>
        <v>#N/A</v>
      </c>
      <c r="D45" s="40"/>
      <c r="E45" s="40"/>
      <c r="F45" s="40"/>
      <c r="G45" s="40"/>
      <c r="H45" s="40"/>
    </row>
    <row r="46" spans="2:8">
      <c r="B46" s="57"/>
      <c r="C46" s="50" t="e">
        <f>_xll.BDP(B46,"name")</f>
        <v>#N/A</v>
      </c>
      <c r="D46" s="40"/>
      <c r="E46" s="40"/>
      <c r="F46" s="40"/>
      <c r="G46" s="40"/>
      <c r="H46" s="40"/>
    </row>
    <row r="47" spans="2:8">
      <c r="B47" s="57"/>
      <c r="C47" s="50" t="e">
        <f>_xll.BDP(B47,"name")</f>
        <v>#N/A</v>
      </c>
      <c r="D47" s="40"/>
      <c r="E47" s="40"/>
      <c r="F47" s="40"/>
      <c r="G47" s="40"/>
      <c r="H47" s="40"/>
    </row>
    <row r="48" spans="2:8">
      <c r="B48" s="57"/>
      <c r="C48" s="50" t="e">
        <f>_xll.BDP(B48,"name")</f>
        <v>#N/A</v>
      </c>
      <c r="D48" s="40"/>
      <c r="E48" s="40"/>
      <c r="F48" s="40"/>
      <c r="G48" s="40"/>
      <c r="H48" s="40"/>
    </row>
    <row r="49" spans="2:8">
      <c r="B49" s="59"/>
      <c r="C49" s="50" t="e">
        <f>_xll.BDP(B49,"name")</f>
        <v>#N/A</v>
      </c>
      <c r="D49" s="40"/>
      <c r="E49" s="40"/>
      <c r="F49" s="40"/>
      <c r="G49" s="40"/>
      <c r="H49" s="40"/>
    </row>
    <row r="50" spans="2:8">
      <c r="B50" s="49"/>
      <c r="C50" s="50" t="e">
        <f>_xll.BDP(B50,"name")</f>
        <v>#N/A</v>
      </c>
      <c r="D50" s="40"/>
      <c r="E50" s="40"/>
      <c r="F50" s="40"/>
      <c r="G50" s="40"/>
      <c r="H50" s="40"/>
    </row>
    <row r="51" spans="2:8">
      <c r="D51" s="40"/>
      <c r="E51" s="40"/>
      <c r="F51" s="40"/>
      <c r="G51" s="40"/>
      <c r="H51" s="40"/>
    </row>
  </sheetData>
  <conditionalFormatting sqref="D40:H51 D30:H35">
    <cfRule type="cellIs" dxfId="40" priority="6" operator="equal">
      <formula>0</formula>
    </cfRule>
  </conditionalFormatting>
  <conditionalFormatting sqref="J5:N29">
    <cfRule type="cellIs" dxfId="39" priority="1" operator="greaterThan">
      <formula>1</formula>
    </cfRule>
    <cfRule type="cellIs" dxfId="38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S68"/>
  <sheetViews>
    <sheetView workbookViewId="0">
      <selection activeCell="B70" sqref="B70"/>
    </sheetView>
  </sheetViews>
  <sheetFormatPr defaultRowHeight="15"/>
  <cols>
    <col min="1" max="1" width="14.85546875" bestFit="1" customWidth="1"/>
  </cols>
  <sheetData>
    <row r="1" spans="1:19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</row>
    <row r="3" spans="1:19">
      <c r="A3" s="17" t="s">
        <v>361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>
      <c r="A4" s="17" t="s">
        <v>362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>
      <c r="A5" s="18" t="s">
        <v>363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>
      <c r="A6" s="18" t="s">
        <v>84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>
      <c r="A7" s="18" t="s">
        <v>58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>
      <c r="A8" s="18" t="s">
        <v>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19">
      <c r="A9" s="18" t="s">
        <v>90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19">
      <c r="A10" s="18" t="s">
        <v>1019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19">
      <c r="A11" s="18" t="s">
        <v>97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19">
      <c r="A12" s="18" t="s">
        <v>34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19">
      <c r="A13" s="36" t="s">
        <v>37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19">
      <c r="A14" s="18" t="s">
        <v>41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19">
      <c r="A15" s="18" t="s">
        <v>46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19">
      <c r="A16" s="18" t="s">
        <v>992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 spans="1:19">
      <c r="A17" s="18" t="s">
        <v>45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>
      <c r="A18" s="18" t="s">
        <v>993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19">
      <c r="A19" s="18" t="s">
        <v>994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19">
      <c r="A20" s="18" t="s">
        <v>995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19">
      <c r="A21" s="18" t="s">
        <v>996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19">
      <c r="A22" s="18" t="s">
        <v>997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19">
      <c r="A23" s="18" t="s">
        <v>998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19">
      <c r="A24" s="18" t="s">
        <v>999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pans="1:19" ht="30">
      <c r="A25" s="18" t="s">
        <v>1000</v>
      </c>
      <c r="C25" s="55">
        <v>1</v>
      </c>
      <c r="D25" s="55">
        <v>1</v>
      </c>
      <c r="E25" s="55">
        <v>1</v>
      </c>
      <c r="F25" s="55">
        <v>1</v>
      </c>
      <c r="G25" s="55">
        <v>-1</v>
      </c>
      <c r="H25" s="55">
        <v>1</v>
      </c>
      <c r="I25" s="55">
        <v>0</v>
      </c>
      <c r="J25" s="55" t="s">
        <v>1018</v>
      </c>
      <c r="K25" s="55" t="s">
        <v>1018</v>
      </c>
      <c r="L25" s="55">
        <v>1</v>
      </c>
      <c r="M25" s="55">
        <v>1</v>
      </c>
      <c r="N25" s="55">
        <v>1</v>
      </c>
      <c r="O25" s="55">
        <v>1</v>
      </c>
      <c r="P25" s="56" t="s">
        <v>1017</v>
      </c>
      <c r="Q25" s="55">
        <v>0</v>
      </c>
      <c r="R25" s="55">
        <v>-1</v>
      </c>
      <c r="S25" s="55">
        <v>0</v>
      </c>
    </row>
    <row r="26" spans="1:19">
      <c r="A26" t="s">
        <v>1001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pans="1:19">
      <c r="A27" t="s">
        <v>1002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spans="1:19">
      <c r="A28" t="s">
        <v>1003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 spans="1:19">
      <c r="A29" t="s">
        <v>1004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 t="s">
        <v>1020</v>
      </c>
      <c r="N29" s="55"/>
      <c r="O29" s="55"/>
      <c r="P29" s="55"/>
      <c r="Q29" s="55"/>
      <c r="R29" s="55"/>
      <c r="S29" s="55"/>
    </row>
    <row r="30" spans="1:19">
      <c r="A30" t="s">
        <v>1005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pans="1:19">
      <c r="A31" t="s">
        <v>1006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8" spans="1:19">
      <c r="C38" s="34" t="s">
        <v>147</v>
      </c>
      <c r="D38" s="34" t="s">
        <v>159</v>
      </c>
      <c r="E38" s="34" t="s">
        <v>171</v>
      </c>
      <c r="F38" s="34" t="s">
        <v>181</v>
      </c>
      <c r="G38" s="34" t="s">
        <v>190</v>
      </c>
      <c r="H38" s="35" t="s">
        <v>148</v>
      </c>
      <c r="I38" s="35" t="s">
        <v>160</v>
      </c>
      <c r="J38" s="54" t="s">
        <v>1007</v>
      </c>
      <c r="K38" s="54" t="s">
        <v>1008</v>
      </c>
      <c r="L38" s="54" t="s">
        <v>1009</v>
      </c>
      <c r="M38" s="54" t="s">
        <v>1010</v>
      </c>
      <c r="N38" s="54" t="s">
        <v>974</v>
      </c>
      <c r="O38" s="54" t="s">
        <v>1011</v>
      </c>
      <c r="P38" s="54" t="s">
        <v>1012</v>
      </c>
      <c r="Q38" s="54" t="s">
        <v>1013</v>
      </c>
      <c r="R38" s="54" t="s">
        <v>1014</v>
      </c>
      <c r="S38" s="54" t="s">
        <v>1015</v>
      </c>
    </row>
    <row r="40" spans="1:19">
      <c r="A40" s="17" t="s">
        <v>361</v>
      </c>
      <c r="C40" s="39">
        <v>0.76136580222818595</v>
      </c>
      <c r="D40" s="39">
        <v>0.74779765146664301</v>
      </c>
      <c r="E40" s="39">
        <v>0.90721824094810999</v>
      </c>
      <c r="F40" s="39">
        <v>0.70026502027026105</v>
      </c>
      <c r="G40" s="39">
        <v>0.63361259292010996</v>
      </c>
      <c r="H40" s="39">
        <v>0.130137112091398</v>
      </c>
      <c r="I40" s="39">
        <v>0.33539146277847898</v>
      </c>
      <c r="J40" s="39">
        <v>0.80449921908884003</v>
      </c>
      <c r="K40" s="39">
        <v>0.47113971822370598</v>
      </c>
      <c r="L40" s="39">
        <v>0.25133528257573801</v>
      </c>
      <c r="M40" s="39">
        <v>0.68839443120851296</v>
      </c>
      <c r="N40" s="39">
        <v>0.23495612261620599</v>
      </c>
      <c r="O40" s="39">
        <v>0.44908072880206301</v>
      </c>
      <c r="P40" s="39">
        <v>0.71170673936032403</v>
      </c>
      <c r="Q40" s="39">
        <v>0.62080537237250999</v>
      </c>
      <c r="R40" s="39">
        <v>0.73462035036055096</v>
      </c>
      <c r="S40" s="39">
        <v>0.20327276874206299</v>
      </c>
    </row>
    <row r="41" spans="1:19">
      <c r="A41" s="17" t="s">
        <v>362</v>
      </c>
      <c r="C41" s="39">
        <v>0.76611166466603997</v>
      </c>
      <c r="D41" s="39">
        <v>0.41851761720589498</v>
      </c>
      <c r="E41" s="39">
        <v>0.37188122253745598</v>
      </c>
      <c r="F41" s="39">
        <v>0.34317595873939699</v>
      </c>
      <c r="G41" s="39">
        <v>0.30783843809871603</v>
      </c>
      <c r="H41" s="39">
        <v>0.76507301174175402</v>
      </c>
      <c r="I41" s="39">
        <v>0.464541533509437</v>
      </c>
      <c r="J41" s="39">
        <v>0.88886652152017898</v>
      </c>
      <c r="K41" s="39">
        <v>0.46455786466376497</v>
      </c>
      <c r="L41" s="39">
        <v>0.13617788512446499</v>
      </c>
      <c r="M41" s="39">
        <v>0.75746577806759596</v>
      </c>
      <c r="N41" s="39">
        <v>0.53822238771197595</v>
      </c>
      <c r="O41" s="39">
        <v>0.168551056436126</v>
      </c>
      <c r="P41" s="39">
        <v>0.71233545946739696</v>
      </c>
      <c r="Q41" s="39">
        <v>0.65078113683410499</v>
      </c>
      <c r="R41" s="39">
        <v>0.113215571640274</v>
      </c>
      <c r="S41" s="39">
        <v>0.64883686501106796</v>
      </c>
    </row>
    <row r="42" spans="1:19">
      <c r="A42" s="18" t="s">
        <v>363</v>
      </c>
      <c r="C42" s="39">
        <v>2.8175623743945E-2</v>
      </c>
      <c r="D42" s="39">
        <v>5.8954022311731601E-2</v>
      </c>
      <c r="E42" s="39">
        <v>6.8585259162690596E-3</v>
      </c>
      <c r="F42" s="39">
        <v>1.43890974999037E-5</v>
      </c>
      <c r="G42" s="39">
        <v>5.9892597754276397E-5</v>
      </c>
      <c r="H42" s="39">
        <v>0.93871891435184796</v>
      </c>
      <c r="I42" s="39">
        <v>0.88357018818858801</v>
      </c>
      <c r="J42" s="39">
        <v>1.8136486942118699E-2</v>
      </c>
      <c r="K42" s="39">
        <v>0.14963898795990799</v>
      </c>
      <c r="L42" s="39">
        <v>0.224864964442894</v>
      </c>
      <c r="M42" s="39">
        <v>0.38561642763236198</v>
      </c>
      <c r="N42" s="39">
        <v>0.94830382004238301</v>
      </c>
      <c r="O42" s="39">
        <v>0.61151842046188798</v>
      </c>
      <c r="P42" s="39">
        <v>0.32261414632416502</v>
      </c>
      <c r="Q42" s="39">
        <v>0.60645680895551901</v>
      </c>
      <c r="R42" s="39">
        <v>0.13096405960506399</v>
      </c>
      <c r="S42" s="39">
        <v>0.40880681358733101</v>
      </c>
    </row>
    <row r="43" spans="1:19">
      <c r="A43" s="18" t="s">
        <v>84</v>
      </c>
      <c r="C43" s="39">
        <v>0.74563249727632697</v>
      </c>
      <c r="D43" s="39">
        <v>0.75039805249639502</v>
      </c>
      <c r="E43" s="39">
        <v>0.45713293292442198</v>
      </c>
      <c r="F43" s="39">
        <v>0.37016914799005202</v>
      </c>
      <c r="G43" s="39">
        <v>0.81967785504146395</v>
      </c>
      <c r="H43" s="39">
        <v>0.15250115902109601</v>
      </c>
      <c r="I43" s="39">
        <v>5.9643775219328302E-2</v>
      </c>
      <c r="J43" s="39">
        <v>0.189346106664119</v>
      </c>
      <c r="K43" s="39">
        <v>0.98231900034451203</v>
      </c>
      <c r="L43" s="39">
        <v>0.35039440381145998</v>
      </c>
      <c r="M43" s="39">
        <v>0.62315311659728001</v>
      </c>
      <c r="N43" s="39">
        <v>0.32030501300758801</v>
      </c>
      <c r="O43" s="39">
        <v>0.60617818383891697</v>
      </c>
      <c r="P43" s="39">
        <v>0.336522702938931</v>
      </c>
      <c r="Q43" s="39">
        <v>1.7036574171988901E-2</v>
      </c>
      <c r="R43" s="39">
        <v>0.76617805615095602</v>
      </c>
      <c r="S43" s="39">
        <v>7.9124629922667899E-3</v>
      </c>
    </row>
    <row r="44" spans="1:19">
      <c r="A44" s="18" t="s">
        <v>58</v>
      </c>
      <c r="C44" s="39">
        <v>0.99897013842585003</v>
      </c>
      <c r="D44" s="39">
        <v>0.88565968085366598</v>
      </c>
      <c r="E44" s="39">
        <v>0.49891022827067499</v>
      </c>
      <c r="F44" s="39">
        <v>0.26600480002605897</v>
      </c>
      <c r="G44" s="39">
        <v>0.857384167954098</v>
      </c>
      <c r="H44" s="39">
        <v>0.73869738638812199</v>
      </c>
      <c r="I44" s="39">
        <v>8.6246244155616606E-3</v>
      </c>
      <c r="J44" s="39">
        <v>0.128472409911074</v>
      </c>
      <c r="K44" s="39">
        <v>0.757204895850904</v>
      </c>
      <c r="L44" s="39">
        <v>0.14457621306322699</v>
      </c>
      <c r="M44" s="39">
        <v>0.67706104701185899</v>
      </c>
      <c r="N44" s="39">
        <v>0.90848011813167295</v>
      </c>
      <c r="O44" s="39">
        <v>0.81112167728900797</v>
      </c>
      <c r="P44" s="39">
        <v>0.37666797573836303</v>
      </c>
      <c r="Q44" s="39">
        <v>0.51320051566147795</v>
      </c>
      <c r="R44" s="39">
        <v>0.21604865453765601</v>
      </c>
      <c r="S44" s="39">
        <v>0.259548716625495</v>
      </c>
    </row>
    <row r="45" spans="1:19">
      <c r="A45" s="18" t="s">
        <v>51</v>
      </c>
      <c r="C45" s="39">
        <v>3.1865035589379498E-4</v>
      </c>
      <c r="D45" s="39">
        <v>4.2830171555263401E-3</v>
      </c>
      <c r="E45" s="39">
        <v>4.9727730895553701E-4</v>
      </c>
      <c r="F45" s="39">
        <v>6.0949060854491099E-5</v>
      </c>
      <c r="G45" s="39">
        <v>6.1013423672771697E-5</v>
      </c>
      <c r="H45" s="39">
        <v>1.45927933160008E-2</v>
      </c>
      <c r="I45" s="39">
        <v>6.5448361758163501E-2</v>
      </c>
      <c r="J45" s="39">
        <v>0.47207721310692202</v>
      </c>
      <c r="K45" s="39">
        <v>0.47769604211609401</v>
      </c>
      <c r="L45" s="39">
        <v>7.1715632052696206E-5</v>
      </c>
      <c r="M45" s="39">
        <v>5.6786081253364302E-4</v>
      </c>
      <c r="N45" s="39">
        <v>2.6990044312542601E-2</v>
      </c>
      <c r="O45" s="39">
        <v>1.74574808615289E-3</v>
      </c>
      <c r="P45" s="39">
        <v>2.7243887302665902E-6</v>
      </c>
      <c r="Q45" s="39">
        <v>0.217778232808371</v>
      </c>
      <c r="R45" s="39">
        <v>0.337095800736814</v>
      </c>
      <c r="S45" s="39">
        <v>0.158979581927435</v>
      </c>
    </row>
    <row r="46" spans="1:19">
      <c r="A46" s="18" t="s">
        <v>90</v>
      </c>
      <c r="C46" s="39">
        <v>9.4852190446193599E-2</v>
      </c>
      <c r="D46" s="39">
        <v>1.26625580223063E-2</v>
      </c>
      <c r="E46" s="39">
        <v>3.7914412005470799E-2</v>
      </c>
      <c r="F46" s="39">
        <v>1.5067708230612299E-2</v>
      </c>
      <c r="G46" s="39">
        <v>5.2442772087763004E-3</v>
      </c>
      <c r="H46" s="39">
        <v>3.00494429085024E-3</v>
      </c>
      <c r="I46" s="39">
        <v>0.193929993007014</v>
      </c>
      <c r="J46" s="39">
        <v>0.28130777013944802</v>
      </c>
      <c r="K46" s="39">
        <v>0.60956968914878695</v>
      </c>
      <c r="L46" s="39">
        <v>4.4832843476988501E-2</v>
      </c>
      <c r="M46" s="39">
        <v>2.1120300375445301E-2</v>
      </c>
      <c r="N46" s="39">
        <v>0.17954483227328899</v>
      </c>
      <c r="O46" s="39">
        <v>0.123067851704939</v>
      </c>
      <c r="P46" s="39">
        <v>1.14174257660952E-3</v>
      </c>
      <c r="Q46" s="39">
        <v>0.29840951528063497</v>
      </c>
      <c r="R46" s="39">
        <v>0.93808783039174803</v>
      </c>
      <c r="S46" s="39">
        <v>0.838849817161884</v>
      </c>
    </row>
    <row r="47" spans="1:19">
      <c r="A47" s="18" t="s">
        <v>1019</v>
      </c>
      <c r="C47" s="39">
        <v>5.2494373709353698E-2</v>
      </c>
      <c r="D47" s="39">
        <v>4.11343268100509E-2</v>
      </c>
      <c r="E47" s="39">
        <v>0.123036434242068</v>
      </c>
      <c r="F47" s="39">
        <v>0.38528844717511301</v>
      </c>
      <c r="G47" s="39">
        <v>0.34736931156067502</v>
      </c>
      <c r="H47" s="39">
        <v>0.46345825293571902</v>
      </c>
      <c r="I47" s="39">
        <v>0.25599732227531702</v>
      </c>
      <c r="J47" s="39">
        <v>0.85783300339600899</v>
      </c>
      <c r="K47" s="39">
        <v>0.94919518116923796</v>
      </c>
      <c r="L47" s="39">
        <v>3.0902283069185399E-6</v>
      </c>
      <c r="M47" s="39">
        <v>0.91707579496275604</v>
      </c>
      <c r="N47" s="39">
        <v>0.83338201352460195</v>
      </c>
      <c r="O47" s="39">
        <v>0.338452450283592</v>
      </c>
      <c r="P47" s="39">
        <v>0.32352499102156002</v>
      </c>
      <c r="Q47" s="39">
        <v>0.29271059188915499</v>
      </c>
      <c r="R47" s="39">
        <v>0.406237445170953</v>
      </c>
      <c r="S47" s="39">
        <v>0.63565495887194901</v>
      </c>
    </row>
    <row r="48" spans="1:19">
      <c r="A48" s="18" t="s">
        <v>97</v>
      </c>
      <c r="C48" s="39">
        <v>0.31333803385651998</v>
      </c>
      <c r="D48" s="39">
        <v>0.63270154217996299</v>
      </c>
      <c r="E48" s="39">
        <v>0.65456262253709196</v>
      </c>
      <c r="F48" s="39">
        <v>0.44868965489464502</v>
      </c>
      <c r="G48" s="39">
        <v>0.78339571389754303</v>
      </c>
      <c r="H48" s="39">
        <v>0.77653968813461705</v>
      </c>
      <c r="I48" s="39">
        <v>0.30313982224795899</v>
      </c>
      <c r="J48" s="39">
        <v>0.50302317543505803</v>
      </c>
      <c r="K48" s="39">
        <v>0.89942638446578405</v>
      </c>
      <c r="L48" s="39">
        <v>0.36990834113611898</v>
      </c>
      <c r="M48" s="39">
        <v>0.52609481884133302</v>
      </c>
      <c r="N48" s="39">
        <v>0.47188182235603299</v>
      </c>
      <c r="O48" s="39">
        <v>0.43640901703722002</v>
      </c>
      <c r="P48" s="39">
        <v>0.61430829023341504</v>
      </c>
      <c r="Q48" s="39">
        <v>0.65083316988638096</v>
      </c>
      <c r="R48" s="39">
        <v>0.37645956192965502</v>
      </c>
      <c r="S48" s="39">
        <v>6.2326634930713998E-2</v>
      </c>
    </row>
    <row r="49" spans="1:19">
      <c r="A49" s="18" t="s">
        <v>34</v>
      </c>
      <c r="C49" s="39">
        <v>0.65298402646040898</v>
      </c>
      <c r="D49" s="39">
        <v>0.80323627842773204</v>
      </c>
      <c r="E49" s="39">
        <v>0.63911315103834998</v>
      </c>
      <c r="F49" s="39">
        <v>0.67573967104257204</v>
      </c>
      <c r="G49" s="39">
        <v>0.79337839050207903</v>
      </c>
      <c r="H49" s="39">
        <v>0.75324607737798999</v>
      </c>
      <c r="I49" s="39">
        <v>0.18166784682308201</v>
      </c>
      <c r="J49" s="39">
        <v>0.35201019405303502</v>
      </c>
      <c r="K49" s="39">
        <v>0.141173670890793</v>
      </c>
      <c r="L49" s="39">
        <v>0.62283221562241697</v>
      </c>
      <c r="M49" s="39">
        <v>0.76982685254859295</v>
      </c>
      <c r="N49" s="39">
        <v>0.64790119898018295</v>
      </c>
      <c r="O49" s="39">
        <v>0.75768392269940099</v>
      </c>
      <c r="P49" s="39">
        <v>0.70817645654278805</v>
      </c>
      <c r="Q49" s="39">
        <v>0.52550585972355102</v>
      </c>
      <c r="R49" s="39">
        <v>0.98058913400521697</v>
      </c>
      <c r="S49" s="39">
        <v>0.19985744872963801</v>
      </c>
    </row>
    <row r="50" spans="1:19">
      <c r="A50" s="36" t="s">
        <v>37</v>
      </c>
      <c r="C50" s="39">
        <v>0.58661902066674199</v>
      </c>
      <c r="D50" s="39">
        <v>0.73818618184865004</v>
      </c>
      <c r="E50" s="39">
        <v>0.81859489988808898</v>
      </c>
      <c r="F50" s="39">
        <v>0.80465829268061495</v>
      </c>
      <c r="G50" s="39">
        <v>0.36056860927324003</v>
      </c>
      <c r="H50" s="39">
        <v>0.83808860037260502</v>
      </c>
      <c r="I50" s="39">
        <v>0.98717642437776298</v>
      </c>
      <c r="J50" s="39">
        <v>0.42677268326509299</v>
      </c>
      <c r="K50" s="39">
        <v>0.77046382252974999</v>
      </c>
      <c r="L50" s="39">
        <v>0.91137026976242996</v>
      </c>
      <c r="M50" s="39">
        <v>0.220883614853985</v>
      </c>
      <c r="N50" s="39">
        <v>0.68379394376009095</v>
      </c>
      <c r="O50" s="39">
        <v>0.82960425877191202</v>
      </c>
      <c r="P50" s="39">
        <v>0.68996168668157498</v>
      </c>
      <c r="Q50" s="39">
        <v>0.71745348816365695</v>
      </c>
      <c r="R50" s="39">
        <v>0.73496588566041399</v>
      </c>
      <c r="S50" s="39">
        <v>0.47223310843453598</v>
      </c>
    </row>
    <row r="51" spans="1:19">
      <c r="A51" s="18" t="s">
        <v>41</v>
      </c>
      <c r="C51" s="39">
        <v>0.39232372359965101</v>
      </c>
      <c r="D51" s="39">
        <v>0.50352017289022999</v>
      </c>
      <c r="E51" s="39">
        <v>0.345401615420449</v>
      </c>
      <c r="F51" s="39">
        <v>0.110906342436943</v>
      </c>
      <c r="G51" s="39">
        <v>0.158550491124089</v>
      </c>
      <c r="H51" s="39">
        <v>2.0483142632573101E-2</v>
      </c>
      <c r="I51" s="39">
        <v>0.21587160023063201</v>
      </c>
      <c r="J51" s="39">
        <v>0.99127315840377095</v>
      </c>
      <c r="K51" s="39">
        <v>0.96630219749494095</v>
      </c>
      <c r="L51" s="39">
        <v>0.199567987635143</v>
      </c>
      <c r="M51" s="39">
        <v>0.63959760979917601</v>
      </c>
      <c r="N51" s="39">
        <v>0.76855739793868005</v>
      </c>
      <c r="O51" s="39">
        <v>0.43072824168644103</v>
      </c>
      <c r="P51" s="39">
        <v>0.83335638053636896</v>
      </c>
      <c r="Q51" s="39">
        <v>0.141348800659926</v>
      </c>
      <c r="R51" s="39">
        <v>0.33777086184428701</v>
      </c>
      <c r="S51" s="39">
        <v>0.464535212049762</v>
      </c>
    </row>
    <row r="52" spans="1:19">
      <c r="A52" s="18" t="s">
        <v>46</v>
      </c>
      <c r="C52" s="39">
        <v>0.78501203895470695</v>
      </c>
      <c r="D52" s="39">
        <v>0.130816724219321</v>
      </c>
      <c r="E52" s="39">
        <v>0.52834715290061396</v>
      </c>
      <c r="F52" s="39">
        <v>0.57971557442743205</v>
      </c>
      <c r="G52" s="39">
        <v>0.19844104840950599</v>
      </c>
      <c r="H52" s="39">
        <v>0.21446206489587899</v>
      </c>
      <c r="I52" s="39">
        <v>0.65302513847158905</v>
      </c>
      <c r="J52" s="39">
        <v>0.59127966406038501</v>
      </c>
      <c r="K52" s="39">
        <v>5.4082504114192603E-2</v>
      </c>
      <c r="L52" s="39">
        <v>0.94774289863474803</v>
      </c>
      <c r="M52" s="39">
        <v>0.82708609026480095</v>
      </c>
      <c r="N52" s="39">
        <v>0.74340378052261302</v>
      </c>
      <c r="O52" s="39">
        <v>0.99028113878101198</v>
      </c>
      <c r="P52" s="39">
        <v>0.474941549058503</v>
      </c>
      <c r="Q52" s="39">
        <v>0.54708276175051496</v>
      </c>
      <c r="R52" s="39">
        <v>5.0352290719929901E-2</v>
      </c>
      <c r="S52" s="39">
        <v>0.28203016347537202</v>
      </c>
    </row>
    <row r="53" spans="1:19">
      <c r="A53" s="18" t="s">
        <v>992</v>
      </c>
      <c r="C53" s="39">
        <v>1.22894898446994E-2</v>
      </c>
      <c r="D53" s="39">
        <v>0.30585381168852499</v>
      </c>
      <c r="E53" s="39">
        <v>0.44534153817755501</v>
      </c>
      <c r="F53" s="39">
        <v>6.2108933925862697E-2</v>
      </c>
      <c r="G53" s="39">
        <v>0.97518377442000204</v>
      </c>
      <c r="H53" s="39">
        <v>0.46594198957830002</v>
      </c>
      <c r="I53" s="39">
        <v>0.81427003668071296</v>
      </c>
      <c r="J53" s="39">
        <v>0.119933477078698</v>
      </c>
      <c r="K53" s="39">
        <v>0.154732255002139</v>
      </c>
      <c r="L53" s="39">
        <v>0.80823068293695299</v>
      </c>
      <c r="M53" s="39">
        <v>0.38323825475483297</v>
      </c>
      <c r="N53" s="39">
        <v>0.17203275588285799</v>
      </c>
      <c r="O53" s="39">
        <v>0.23035231082201801</v>
      </c>
      <c r="P53" s="39">
        <v>9.7415677363241804E-2</v>
      </c>
      <c r="Q53" s="39">
        <v>2.2026898187875801E-3</v>
      </c>
      <c r="R53" s="39">
        <v>0.85679701544236198</v>
      </c>
      <c r="S53" s="39">
        <v>0.12427681783408499</v>
      </c>
    </row>
    <row r="54" spans="1:19">
      <c r="A54" s="18" t="s">
        <v>45</v>
      </c>
      <c r="C54" s="39">
        <v>0.996591347722666</v>
      </c>
      <c r="D54" s="39">
        <v>0.90780962933949905</v>
      </c>
      <c r="E54" s="39">
        <v>0.246133577982945</v>
      </c>
      <c r="F54" s="39">
        <v>0.19610353387258</v>
      </c>
      <c r="G54" s="39">
        <v>0.72882019178464397</v>
      </c>
      <c r="H54" s="39">
        <v>7.3645355152395203E-2</v>
      </c>
      <c r="I54" s="39">
        <v>0.95331055273501397</v>
      </c>
      <c r="J54" s="39">
        <v>0.295396202379265</v>
      </c>
      <c r="K54" s="39">
        <v>0.77917455254157797</v>
      </c>
      <c r="L54" s="39">
        <v>0.251902807509434</v>
      </c>
      <c r="M54" s="39">
        <v>0.78546030219999996</v>
      </c>
      <c r="N54" s="39">
        <v>0.87578062070005602</v>
      </c>
      <c r="O54" s="39">
        <v>0.347096255250533</v>
      </c>
      <c r="P54" s="39">
        <v>0.44756043065173401</v>
      </c>
      <c r="Q54" s="39">
        <v>1.9810334121874999E-6</v>
      </c>
      <c r="R54" s="39">
        <v>0.53630876766331503</v>
      </c>
      <c r="S54" s="39">
        <v>0.41294726027483097</v>
      </c>
    </row>
    <row r="55" spans="1:19">
      <c r="A55" s="18" t="s">
        <v>993</v>
      </c>
      <c r="C55" s="39">
        <v>0.235482156179638</v>
      </c>
      <c r="D55" s="39">
        <v>0.715123835285284</v>
      </c>
      <c r="E55" s="39">
        <v>0.86089952765041999</v>
      </c>
      <c r="F55" s="39">
        <v>0.829791075692216</v>
      </c>
      <c r="G55" s="39">
        <v>0.63859557118340304</v>
      </c>
      <c r="H55" s="39">
        <v>0.54697695461288398</v>
      </c>
      <c r="I55" s="39">
        <v>0.91839569693965695</v>
      </c>
      <c r="J55" s="39">
        <v>0.28251395101638799</v>
      </c>
      <c r="K55" s="39">
        <v>0.57918438484600299</v>
      </c>
      <c r="L55" s="39">
        <v>0.14380283638406399</v>
      </c>
      <c r="M55" s="39">
        <v>0.684898301099787</v>
      </c>
      <c r="N55" s="39">
        <v>0.20149756990517201</v>
      </c>
      <c r="O55" s="39">
        <v>0.54331998192824904</v>
      </c>
      <c r="P55" s="39">
        <v>0.95142918372419105</v>
      </c>
      <c r="Q55" s="39">
        <v>0.62990067304776198</v>
      </c>
      <c r="R55" s="39">
        <v>0.25044133822037801</v>
      </c>
      <c r="S55" s="39">
        <v>0.41209087326900101</v>
      </c>
    </row>
    <row r="56" spans="1:19">
      <c r="A56" s="18" t="s">
        <v>994</v>
      </c>
      <c r="C56" s="39">
        <v>0.877596743902191</v>
      </c>
      <c r="D56" s="39">
        <v>0.685129344247696</v>
      </c>
      <c r="E56" s="39">
        <v>0.73906565353536202</v>
      </c>
      <c r="F56" s="39">
        <v>0.68908920305141197</v>
      </c>
      <c r="G56" s="39">
        <v>0.86986825998505701</v>
      </c>
      <c r="H56" s="39">
        <v>0.90768274578902397</v>
      </c>
      <c r="I56" s="39">
        <v>0.29558437906005802</v>
      </c>
      <c r="J56" s="39">
        <v>0.120969916769193</v>
      </c>
      <c r="K56" s="39">
        <v>0.12952775725162199</v>
      </c>
      <c r="L56" s="39">
        <v>0.79029932275687098</v>
      </c>
      <c r="M56" s="39">
        <v>0.53406269038674903</v>
      </c>
      <c r="N56" s="39">
        <v>0.46607561158611099</v>
      </c>
      <c r="O56" s="39">
        <v>0.43581626460396899</v>
      </c>
      <c r="P56" s="39">
        <v>0.85762201428650398</v>
      </c>
      <c r="Q56" s="39">
        <v>8.6761241236483405E-2</v>
      </c>
      <c r="R56" s="39">
        <v>0.83476296910919801</v>
      </c>
      <c r="S56" s="39">
        <v>0.11632296204484099</v>
      </c>
    </row>
    <row r="57" spans="1:19">
      <c r="A57" s="18" t="s">
        <v>995</v>
      </c>
      <c r="C57" s="39">
        <v>0.563697230444275</v>
      </c>
      <c r="D57" s="39">
        <v>0.92116539613540405</v>
      </c>
      <c r="E57" s="39">
        <v>0.95728306391000795</v>
      </c>
      <c r="F57" s="39">
        <v>0.66397363264741105</v>
      </c>
      <c r="G57" s="39">
        <v>0.63099661920414196</v>
      </c>
      <c r="H57" s="39">
        <v>0.43690777825300098</v>
      </c>
      <c r="I57" s="39">
        <v>0.95164298930486702</v>
      </c>
      <c r="J57" s="39">
        <v>0.29373742354287302</v>
      </c>
      <c r="K57" s="39">
        <v>0.27140252949834998</v>
      </c>
      <c r="L57" s="39">
        <v>0.50687724017614599</v>
      </c>
      <c r="M57" s="39">
        <v>0.485967857574097</v>
      </c>
      <c r="N57" s="39">
        <v>0.59955011626322696</v>
      </c>
      <c r="O57" s="39">
        <v>0.63802202679688402</v>
      </c>
      <c r="P57" s="39">
        <v>0.71441974359211502</v>
      </c>
      <c r="Q57" s="39">
        <v>0.69604571118562497</v>
      </c>
      <c r="R57" s="39">
        <v>0.84600089964141501</v>
      </c>
      <c r="S57" s="39">
        <v>5.50832830670979E-2</v>
      </c>
    </row>
    <row r="58" spans="1:19">
      <c r="A58" s="18" t="s">
        <v>996</v>
      </c>
      <c r="C58" s="39">
        <v>0.28401511089749298</v>
      </c>
      <c r="D58" s="39">
        <v>0.183646125105802</v>
      </c>
      <c r="E58" s="39">
        <v>0.156217529776846</v>
      </c>
      <c r="F58" s="39">
        <v>0.40516549842869398</v>
      </c>
      <c r="G58" s="39">
        <v>1.6840300722806301E-5</v>
      </c>
      <c r="H58" s="39">
        <v>0.98915742318213595</v>
      </c>
      <c r="I58" s="39">
        <v>1.1719399364096101E-3</v>
      </c>
      <c r="J58" s="39">
        <v>0.54801695172457099</v>
      </c>
      <c r="K58" s="39">
        <v>0.79853132244651304</v>
      </c>
      <c r="L58" s="39">
        <v>0.53193070174729595</v>
      </c>
      <c r="M58" s="39">
        <v>0.82050402933192501</v>
      </c>
      <c r="N58" s="39">
        <v>0.88300248688624094</v>
      </c>
      <c r="O58" s="39">
        <v>0.602382916196884</v>
      </c>
      <c r="P58" s="39">
        <v>0.61378975653410595</v>
      </c>
      <c r="Q58" s="39">
        <v>4.29145337019675E-4</v>
      </c>
      <c r="R58" s="39">
        <v>0.161601359615478</v>
      </c>
      <c r="S58" s="39">
        <v>0.32733172732781601</v>
      </c>
    </row>
    <row r="59" spans="1:19">
      <c r="A59" s="18" t="s">
        <v>997</v>
      </c>
      <c r="C59" s="39">
        <v>0.36489589184269</v>
      </c>
      <c r="D59" s="39">
        <v>4.93835747460098E-3</v>
      </c>
      <c r="E59" s="39">
        <v>2.9412383127231001E-3</v>
      </c>
      <c r="F59" s="39">
        <v>0.60513106530252603</v>
      </c>
      <c r="G59" s="39">
        <v>0.58828876004633102</v>
      </c>
      <c r="H59" s="39">
        <v>0.77382728667881695</v>
      </c>
      <c r="I59" s="39">
        <v>0.395117517187625</v>
      </c>
      <c r="J59" s="39">
        <v>4.3207077260113899E-3</v>
      </c>
      <c r="K59" s="39">
        <v>2.5916837808302802E-3</v>
      </c>
      <c r="L59" s="39">
        <v>3.3947452957108298E-2</v>
      </c>
      <c r="M59" s="39">
        <v>1.9016149161924E-3</v>
      </c>
      <c r="N59" s="39">
        <v>9.6128720299553402E-4</v>
      </c>
      <c r="O59" s="39">
        <v>1.3801453664043599E-7</v>
      </c>
      <c r="P59" s="39">
        <v>2.01118105742683E-2</v>
      </c>
      <c r="Q59" s="39">
        <v>0.699941115110151</v>
      </c>
      <c r="R59" s="39">
        <v>0.294298219671001</v>
      </c>
      <c r="S59" s="39">
        <v>0.99100021582500197</v>
      </c>
    </row>
    <row r="60" spans="1:19">
      <c r="A60" s="18" t="s">
        <v>998</v>
      </c>
      <c r="C60" s="39">
        <v>0.97809700705746705</v>
      </c>
      <c r="D60" s="39">
        <v>0.83746753829880505</v>
      </c>
      <c r="E60" s="39">
        <v>0.85634703390815903</v>
      </c>
      <c r="F60" s="39">
        <v>0.95190975238709796</v>
      </c>
      <c r="G60" s="39">
        <v>0.51770613209741601</v>
      </c>
      <c r="H60" s="39">
        <v>0.56218895468290397</v>
      </c>
      <c r="I60" s="39">
        <v>0.35062534073684998</v>
      </c>
      <c r="J60" s="39">
        <v>0.95134269793736004</v>
      </c>
      <c r="K60" s="39">
        <v>0.287713484310474</v>
      </c>
      <c r="L60" s="39">
        <v>0.65347847853274699</v>
      </c>
      <c r="M60" s="39">
        <v>0.87179035898148005</v>
      </c>
      <c r="N60" s="39">
        <v>0.891643686418782</v>
      </c>
      <c r="O60" s="39">
        <v>0.47896527731114302</v>
      </c>
      <c r="P60" s="39">
        <v>0.55563864517870099</v>
      </c>
      <c r="Q60" s="39">
        <v>0.28886042513292398</v>
      </c>
      <c r="R60" s="39">
        <v>0.14031477933304301</v>
      </c>
      <c r="S60" s="39">
        <v>0.82277788995897905</v>
      </c>
    </row>
    <row r="61" spans="1:19">
      <c r="A61" s="18" t="s">
        <v>999</v>
      </c>
      <c r="C61" s="39">
        <v>0.95464117314735897</v>
      </c>
      <c r="D61" s="39">
        <v>0.62990644452248001</v>
      </c>
      <c r="E61" s="39">
        <v>0.66799787103769903</v>
      </c>
      <c r="F61" s="39">
        <v>0.258423048501353</v>
      </c>
      <c r="G61" s="39">
        <v>0.185156631627693</v>
      </c>
      <c r="H61" s="39">
        <v>0.492363378404165</v>
      </c>
      <c r="I61" s="39">
        <v>0.58955868377708098</v>
      </c>
      <c r="J61" s="39">
        <v>0.17639732868601499</v>
      </c>
      <c r="K61" s="39">
        <v>0.65005545352912197</v>
      </c>
      <c r="L61" s="39">
        <v>0.42278158180731101</v>
      </c>
      <c r="M61" s="39">
        <v>0.94013751948459801</v>
      </c>
      <c r="N61" s="39">
        <v>0.84059349115765003</v>
      </c>
      <c r="O61" s="39">
        <v>0.84824208740208795</v>
      </c>
      <c r="P61" s="39">
        <v>0.84287595281623995</v>
      </c>
      <c r="Q61" s="39">
        <v>0.16287564204785099</v>
      </c>
      <c r="R61" s="39">
        <v>0.135670220867289</v>
      </c>
      <c r="S61" s="39">
        <v>0.90664338786476895</v>
      </c>
    </row>
    <row r="62" spans="1:19">
      <c r="A62" s="18" t="s">
        <v>1000</v>
      </c>
      <c r="C62" s="39">
        <v>0.94238216897627802</v>
      </c>
      <c r="D62" s="39">
        <v>0.90752628434125704</v>
      </c>
      <c r="E62" s="39">
        <v>0.51221385921338003</v>
      </c>
      <c r="F62" s="39">
        <v>0.43921153422191</v>
      </c>
      <c r="G62" s="39">
        <v>0.97675172292795798</v>
      </c>
      <c r="H62" s="39">
        <v>0.77946151634707395</v>
      </c>
      <c r="I62" s="39">
        <v>0.98218174452611395</v>
      </c>
      <c r="J62" s="39">
        <v>0.61572909154908995</v>
      </c>
      <c r="K62" s="39">
        <v>0.37436224614095298</v>
      </c>
      <c r="L62" s="39">
        <v>0.47271606972060198</v>
      </c>
      <c r="M62" s="39">
        <v>0.43233758871302203</v>
      </c>
      <c r="N62" s="39">
        <v>0.74499585272283098</v>
      </c>
      <c r="O62" s="39">
        <v>0.50858309843452698</v>
      </c>
      <c r="P62" s="39">
        <v>0.83775775564634103</v>
      </c>
      <c r="Q62" s="39">
        <v>0.72345171350550097</v>
      </c>
      <c r="R62" s="39">
        <v>0.70808618912985</v>
      </c>
      <c r="S62" s="39">
        <v>0.25734010686629399</v>
      </c>
    </row>
    <row r="63" spans="1:19">
      <c r="A63" t="s">
        <v>1001</v>
      </c>
      <c r="C63" s="39">
        <v>0.52523082739961502</v>
      </c>
      <c r="D63" s="39">
        <v>0.86474321716542102</v>
      </c>
      <c r="E63" s="39">
        <v>0.77958563976667505</v>
      </c>
      <c r="F63" s="39">
        <v>0.88633823889211505</v>
      </c>
      <c r="G63" s="39">
        <v>0.60627996620037405</v>
      </c>
      <c r="H63" s="39">
        <v>0.73850623099877599</v>
      </c>
      <c r="I63" s="39">
        <v>0.53806115088052298</v>
      </c>
      <c r="J63" s="39">
        <v>0.81063396415349898</v>
      </c>
      <c r="K63" s="39">
        <v>0.46938287900893799</v>
      </c>
      <c r="L63" s="39">
        <v>0.15829375860678399</v>
      </c>
      <c r="M63" s="39">
        <v>0.70862353422325997</v>
      </c>
      <c r="N63" s="39">
        <v>0.50935306911273903</v>
      </c>
      <c r="O63" s="39">
        <v>0.35252430019965397</v>
      </c>
      <c r="P63" s="39">
        <v>0.94352254673958202</v>
      </c>
      <c r="Q63" s="39">
        <v>0.98037180369871302</v>
      </c>
      <c r="R63" s="39">
        <v>0.42445218524300998</v>
      </c>
      <c r="S63" s="39">
        <v>0.98790025078091603</v>
      </c>
    </row>
    <row r="64" spans="1:19">
      <c r="A64" t="s">
        <v>1002</v>
      </c>
      <c r="C64" s="39">
        <v>3.3388196078863903E-2</v>
      </c>
      <c r="D64" s="39">
        <v>0.710885023801337</v>
      </c>
      <c r="E64" s="39">
        <v>0.91407153942449704</v>
      </c>
      <c r="F64" s="39">
        <v>0.47131759598051498</v>
      </c>
      <c r="G64" s="39">
        <v>0.97584398774659398</v>
      </c>
      <c r="H64" s="39">
        <v>0.74542511505597697</v>
      </c>
      <c r="I64" s="39">
        <v>0.86824021366287096</v>
      </c>
      <c r="J64" s="39">
        <v>0.95804899666036603</v>
      </c>
      <c r="K64" s="39">
        <v>0.31203966321194399</v>
      </c>
      <c r="L64" s="39">
        <v>0.61675408105935803</v>
      </c>
      <c r="M64" s="39">
        <v>0.33820455722620302</v>
      </c>
      <c r="N64" s="39">
        <v>0.85437587555526695</v>
      </c>
      <c r="O64" s="39">
        <v>0.73428220854293902</v>
      </c>
      <c r="P64" s="39">
        <v>0.64544556986660995</v>
      </c>
      <c r="Q64" s="39">
        <v>0.64589864179401502</v>
      </c>
      <c r="R64" s="39">
        <v>0.422352691522419</v>
      </c>
      <c r="S64" s="39">
        <v>0.63782909978542102</v>
      </c>
    </row>
    <row r="65" spans="1:19">
      <c r="A65" t="s">
        <v>1003</v>
      </c>
      <c r="C65" s="39">
        <v>0.87159219174598401</v>
      </c>
      <c r="D65" s="39">
        <v>0.86332804876576696</v>
      </c>
      <c r="E65" s="39">
        <v>0.84665854295114296</v>
      </c>
      <c r="F65" s="39">
        <v>0.44253992876487602</v>
      </c>
      <c r="G65" s="39">
        <v>0.916464411668657</v>
      </c>
      <c r="H65" s="39">
        <v>1.19871886598294E-3</v>
      </c>
      <c r="I65" s="39">
        <v>0.50921385891841997</v>
      </c>
      <c r="J65" s="39">
        <v>0.85334357145945905</v>
      </c>
      <c r="K65" s="39">
        <v>0.95386816666259699</v>
      </c>
      <c r="L65" s="39">
        <v>0.65343216149388295</v>
      </c>
      <c r="M65" s="39">
        <v>0.97311315153189504</v>
      </c>
      <c r="N65" s="39">
        <v>0.75033995106836504</v>
      </c>
      <c r="O65" s="39">
        <v>0.78622149578980804</v>
      </c>
      <c r="P65" s="39">
        <v>0.56827709660168801</v>
      </c>
      <c r="Q65" s="39">
        <v>9.6624050089400802E-3</v>
      </c>
      <c r="R65" s="39">
        <v>0.34042272337164298</v>
      </c>
      <c r="S65" s="39">
        <v>0.54657839209459702</v>
      </c>
    </row>
    <row r="66" spans="1:19">
      <c r="A66" t="s">
        <v>1004</v>
      </c>
      <c r="C66" s="39">
        <v>0.81612350349234697</v>
      </c>
      <c r="D66" s="39">
        <v>0.89582445285562995</v>
      </c>
      <c r="E66" s="39">
        <v>0.77025413210171101</v>
      </c>
      <c r="F66" s="39">
        <v>2.0088426452604998E-3</v>
      </c>
      <c r="G66" s="39">
        <v>0.57906962910993598</v>
      </c>
      <c r="H66" s="39">
        <v>0.77123633400022595</v>
      </c>
      <c r="I66" s="39">
        <v>0.52899875154373399</v>
      </c>
      <c r="J66" s="39">
        <v>0.96305398828522903</v>
      </c>
      <c r="K66" s="39">
        <v>0.60496359272183498</v>
      </c>
      <c r="L66" s="39">
        <v>0.137261121092562</v>
      </c>
      <c r="M66" s="39">
        <v>0.26011655541181899</v>
      </c>
      <c r="N66" s="39">
        <v>0.49102717951543201</v>
      </c>
      <c r="O66" s="39">
        <v>0.18215956507963799</v>
      </c>
      <c r="P66" s="39">
        <v>0.946912836162903</v>
      </c>
      <c r="Q66" s="39">
        <v>0.44300818170408002</v>
      </c>
      <c r="R66" s="39">
        <v>0.428340403626087</v>
      </c>
      <c r="S66" s="39">
        <v>0.85897674499793597</v>
      </c>
    </row>
    <row r="67" spans="1:19">
      <c r="A67" t="s">
        <v>1005</v>
      </c>
      <c r="C67" s="39">
        <v>0.41894074882339399</v>
      </c>
      <c r="D67" s="39">
        <v>0.70219058875940898</v>
      </c>
      <c r="E67" s="39">
        <v>0.55094059758317204</v>
      </c>
      <c r="F67" s="39">
        <v>0.27114138311721098</v>
      </c>
      <c r="G67" s="39">
        <v>0.52541113788480498</v>
      </c>
      <c r="H67" s="39">
        <v>0.98913723756845995</v>
      </c>
      <c r="I67" s="39">
        <v>0.55494639193492801</v>
      </c>
      <c r="J67" s="39">
        <v>0.325713417826415</v>
      </c>
      <c r="K67" s="39">
        <v>0.97923527061948601</v>
      </c>
      <c r="L67" s="39">
        <v>0.78139110271610601</v>
      </c>
      <c r="M67" s="39">
        <v>0.94208518058716595</v>
      </c>
      <c r="N67" s="39">
        <v>0.438120479630555</v>
      </c>
      <c r="O67" s="39">
        <v>0.252627559634994</v>
      </c>
      <c r="P67" s="39">
        <v>0.96286231720394999</v>
      </c>
      <c r="Q67" s="39">
        <v>0.94415568589620003</v>
      </c>
      <c r="R67" s="39">
        <v>0.82079504542265502</v>
      </c>
      <c r="S67" s="39">
        <v>0.85422736744676797</v>
      </c>
    </row>
    <row r="68" spans="1:19">
      <c r="A68" t="s">
        <v>1006</v>
      </c>
      <c r="C68" s="39">
        <v>0.27002510541204999</v>
      </c>
      <c r="D68" s="39">
        <v>0.20843265674660399</v>
      </c>
      <c r="E68" s="39">
        <v>0.14243485175062001</v>
      </c>
      <c r="F68" s="39">
        <v>0.41967808897228598</v>
      </c>
      <c r="G68" s="39">
        <v>0.50202320804407696</v>
      </c>
      <c r="H68" s="39">
        <v>0.50304640033721604</v>
      </c>
      <c r="I68" s="39">
        <v>0.83161934252326197</v>
      </c>
      <c r="J68" s="39">
        <v>0.16221715730458</v>
      </c>
      <c r="K68" s="39">
        <v>0.51625683106693498</v>
      </c>
      <c r="L68" s="39">
        <v>0.69525665619815902</v>
      </c>
      <c r="M68" s="39">
        <v>7.0865686011972295E-2</v>
      </c>
      <c r="N68" s="39">
        <v>0.63916281988954904</v>
      </c>
      <c r="O68" s="39">
        <v>0.15156200263424099</v>
      </c>
      <c r="P68" s="39">
        <v>0.29004081647685998</v>
      </c>
      <c r="Q68" s="39">
        <v>0.99241224967006303</v>
      </c>
      <c r="R68" s="39">
        <v>0.88756590036640304</v>
      </c>
      <c r="S68" s="39">
        <v>0.21083943478093201</v>
      </c>
    </row>
  </sheetData>
  <conditionalFormatting sqref="C40:S68">
    <cfRule type="cellIs" dxfId="37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V42"/>
  <sheetViews>
    <sheetView topLeftCell="F2" workbookViewId="0">
      <selection activeCell="H5" sqref="H5"/>
    </sheetView>
  </sheetViews>
  <sheetFormatPr defaultRowHeight="15"/>
  <cols>
    <col min="1" max="1" width="9.140625" style="59"/>
    <col min="2" max="2" width="14.85546875" bestFit="1" customWidth="1"/>
    <col min="3" max="3" width="24.7109375" style="71" bestFit="1" customWidth="1"/>
    <col min="5" max="16" width="9.140625" customWidth="1"/>
  </cols>
  <sheetData>
    <row r="1" spans="2:22">
      <c r="D1" s="34" t="s">
        <v>147</v>
      </c>
      <c r="E1" s="34" t="s">
        <v>159</v>
      </c>
      <c r="F1" s="34" t="s">
        <v>171</v>
      </c>
      <c r="G1" s="34" t="s">
        <v>181</v>
      </c>
      <c r="H1" s="34" t="s">
        <v>190</v>
      </c>
      <c r="I1" s="54" t="s">
        <v>1007</v>
      </c>
      <c r="J1" s="54" t="s">
        <v>1008</v>
      </c>
      <c r="K1" s="54" t="s">
        <v>1009</v>
      </c>
      <c r="L1" s="54" t="s">
        <v>1010</v>
      </c>
      <c r="M1" s="54" t="s">
        <v>974</v>
      </c>
      <c r="N1" s="54" t="s">
        <v>1011</v>
      </c>
      <c r="O1" s="54" t="s">
        <v>1012</v>
      </c>
      <c r="P1" s="54" t="s">
        <v>1013</v>
      </c>
    </row>
    <row r="2" spans="2:22">
      <c r="D2" t="s">
        <v>984</v>
      </c>
      <c r="E2" t="s">
        <v>984</v>
      </c>
      <c r="F2" t="s">
        <v>984</v>
      </c>
      <c r="G2" t="s">
        <v>984</v>
      </c>
      <c r="H2" t="s">
        <v>984</v>
      </c>
      <c r="I2" t="s">
        <v>984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1016</v>
      </c>
    </row>
    <row r="3" spans="2:22" s="59" customFormat="1">
      <c r="B3" s="59" t="s">
        <v>1099</v>
      </c>
      <c r="C3" s="71"/>
    </row>
    <row r="4" spans="2:22" s="59" customFormat="1">
      <c r="B4" s="59" t="s">
        <v>1116</v>
      </c>
      <c r="C4" s="71"/>
      <c r="R4" s="75" t="s">
        <v>1149</v>
      </c>
      <c r="S4" s="75" t="s">
        <v>1150</v>
      </c>
      <c r="T4" s="75" t="s">
        <v>1153</v>
      </c>
      <c r="U4" s="75" t="s">
        <v>1151</v>
      </c>
      <c r="V4" s="75" t="s">
        <v>1152</v>
      </c>
    </row>
    <row r="5" spans="2:22" s="59" customFormat="1">
      <c r="B5" s="17" t="s">
        <v>30</v>
      </c>
      <c r="C5" s="57" t="str">
        <f>_xll.BDP(B5,"short name")</f>
        <v>USD-JPY X-RATE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R5" s="75">
        <v>-1.5627</v>
      </c>
      <c r="S5" s="75">
        <v>-1.2903098940737701</v>
      </c>
      <c r="T5" s="75">
        <v>-3.26064116691553</v>
      </c>
      <c r="U5" s="75">
        <v>-2.4222373433248898</v>
      </c>
      <c r="V5" s="75">
        <v>-1.76956315024251</v>
      </c>
    </row>
    <row r="6" spans="2:22" s="59" customFormat="1">
      <c r="B6" s="17" t="s">
        <v>1110</v>
      </c>
      <c r="C6" s="57" t="str">
        <f>_xll.BDP(B6,"short name")</f>
        <v>USD-EUR X-RATE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R6" s="75">
        <v>-0.51349999999999996</v>
      </c>
      <c r="S6" s="75">
        <v>-0.91774789037189697</v>
      </c>
      <c r="T6" s="75">
        <v>-1.1090562451742501</v>
      </c>
      <c r="U6" s="75">
        <v>-1.1408547503145099</v>
      </c>
      <c r="V6" s="75">
        <v>-0.64491299375943201</v>
      </c>
    </row>
    <row r="7" spans="2:22" s="59" customFormat="1">
      <c r="B7" s="17" t="s">
        <v>1109</v>
      </c>
      <c r="C7" s="57" t="str">
        <f>_xll.BDP(B7,"short name")</f>
        <v>USD-AUD X-RATE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R7" s="75">
        <v>-0.87419999999999998</v>
      </c>
      <c r="S7" s="75">
        <v>-0.97414792733139799</v>
      </c>
      <c r="T7" s="75">
        <v>-1.17577789456128</v>
      </c>
      <c r="U7" s="75">
        <v>-0.87616114961681202</v>
      </c>
      <c r="V7" s="75">
        <v>-1.4377362499247499</v>
      </c>
    </row>
    <row r="8" spans="2:22">
      <c r="B8" s="17" t="s">
        <v>28</v>
      </c>
      <c r="C8" s="57" t="str">
        <f>_xll.BDP(B8,"short name")</f>
        <v>USD-CNY X-RATE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R8" s="75">
        <v>-0.2228</v>
      </c>
      <c r="S8" s="75">
        <v>-1.1883816436354899</v>
      </c>
      <c r="T8" s="75">
        <v>-0.45595094646592599</v>
      </c>
      <c r="U8" s="75">
        <v>-1.5128201737338001</v>
      </c>
      <c r="V8" s="75">
        <v>-0.28326992437220899</v>
      </c>
    </row>
    <row r="9" spans="2:22">
      <c r="B9" s="17" t="s">
        <v>1111</v>
      </c>
      <c r="C9" s="57" t="str">
        <f>_xll.BDP(B9,"short name")</f>
        <v>USD-TWD X-RATE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R9" s="75">
        <v>0.1807</v>
      </c>
      <c r="S9" s="75">
        <v>0.568336858261278</v>
      </c>
      <c r="T9" s="75">
        <v>-0.59536021204215595</v>
      </c>
      <c r="U9" s="75">
        <v>-0.91447721573459095</v>
      </c>
      <c r="V9" s="75">
        <v>-2.6178244444442602</v>
      </c>
    </row>
    <row r="10" spans="2:22">
      <c r="B10" s="17" t="s">
        <v>32</v>
      </c>
      <c r="C10" s="57" t="str">
        <f>_xll.BDP(B10,"short name")</f>
        <v>DOLLAR INDEX SPOT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R10" s="75">
        <v>-0.68</v>
      </c>
      <c r="S10" s="75">
        <v>-1.3053855479934899</v>
      </c>
      <c r="T10" s="75">
        <v>-1.4214118001023199</v>
      </c>
      <c r="U10" s="75">
        <v>-1.6416323847059899</v>
      </c>
      <c r="V10" s="75">
        <v>-0.49019042856904599</v>
      </c>
    </row>
    <row r="11" spans="2:22">
      <c r="B11" s="17" t="s">
        <v>1081</v>
      </c>
      <c r="C11" s="57" t="str">
        <f>_xll.BDP(B11,"short name")</f>
        <v>CNY onshore/offshore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R11" s="75">
        <v>-3.3300000000000003E-2</v>
      </c>
      <c r="S11" s="75">
        <v>-0.239309890719582</v>
      </c>
      <c r="T11" s="75">
        <v>-0.13588480210027501</v>
      </c>
      <c r="U11" s="75">
        <v>-0.43211404617849197</v>
      </c>
      <c r="V11" s="75">
        <v>0.50239147776318205</v>
      </c>
    </row>
    <row r="12" spans="2:22">
      <c r="B12" s="17" t="s">
        <v>361</v>
      </c>
      <c r="C12" s="57" t="str">
        <f>_xll.BDP(B12,"short name")</f>
        <v>USGGBE10-USGGBE05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R12" s="75">
        <v>1.9829000000000001</v>
      </c>
      <c r="S12" s="75">
        <v>0.47788526427250699</v>
      </c>
      <c r="T12" s="75">
        <v>8.0430910823015704</v>
      </c>
      <c r="U12" s="75">
        <v>1.48768568452153</v>
      </c>
      <c r="V12" s="75">
        <v>2.71034373482575</v>
      </c>
    </row>
    <row r="13" spans="2:22">
      <c r="B13" s="17" t="s">
        <v>1000</v>
      </c>
      <c r="C13" s="57" t="str">
        <f>_xll.BDP(B13,"short name")</f>
        <v>US 10YR - US 2YR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R13" s="75">
        <v>1.7490000000000001</v>
      </c>
      <c r="S13" s="75">
        <v>0.720029580730152</v>
      </c>
      <c r="T13" s="75">
        <v>5.4722021869015798</v>
      </c>
      <c r="U13" s="75">
        <v>1.63814018274972</v>
      </c>
      <c r="V13" s="75">
        <v>-0.24363397309863299</v>
      </c>
    </row>
    <row r="14" spans="2:22">
      <c r="B14" s="17" t="s">
        <v>84</v>
      </c>
      <c r="C14" s="57" t="str">
        <f>_xll.BDP(B14,"short name")</f>
        <v>US Govt to Breakeven Spread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R14" s="75">
        <v>2.9516</v>
      </c>
      <c r="S14" s="75">
        <v>0.75158080996537702</v>
      </c>
      <c r="T14" s="75">
        <v>10.170916977142999</v>
      </c>
      <c r="U14" s="75">
        <v>1.6761849460927301</v>
      </c>
      <c r="V14" s="75">
        <v>0.29213919077142703</v>
      </c>
    </row>
    <row r="15" spans="2:22">
      <c r="B15" s="17" t="s">
        <v>1173</v>
      </c>
      <c r="C15" s="57" t="str">
        <f>_xll.BDP(B15,"short name")</f>
        <v>Japan 10yr - 2yr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R15" s="75">
        <v>-0.29970000000000002</v>
      </c>
      <c r="S15" s="75">
        <v>-0.171148768647643</v>
      </c>
      <c r="T15" s="75">
        <v>1.73032064464873</v>
      </c>
      <c r="U15" s="75">
        <v>0.86859674124097797</v>
      </c>
      <c r="V15" s="75">
        <v>0.19670072650986301</v>
      </c>
    </row>
    <row r="16" spans="2:22">
      <c r="B16" s="17" t="s">
        <v>1174</v>
      </c>
      <c r="C16" s="57" t="str">
        <f>_xll.BDP(B16,"short name")</f>
        <v>jgbs10-jgbs5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R16" s="75">
        <v>1.4107000000000001</v>
      </c>
      <c r="S16" s="75">
        <v>1.8600392780560799</v>
      </c>
      <c r="T16" s="75">
        <v>2.9885920427578401</v>
      </c>
      <c r="U16" s="75">
        <v>2.1834380554013801</v>
      </c>
      <c r="V16" s="75">
        <v>0.44664579808948202</v>
      </c>
    </row>
    <row r="17" spans="2:22">
      <c r="B17" s="17" t="s">
        <v>58</v>
      </c>
      <c r="C17" s="57" t="str">
        <f>_xll.BDP(B17,"short name")</f>
        <v>US and JP Govt Spread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R17" s="75">
        <v>0.34139999999999998</v>
      </c>
      <c r="S17" s="75">
        <v>0.144953770900384</v>
      </c>
      <c r="T17" s="75">
        <v>-3.1544958319176102</v>
      </c>
      <c r="U17" s="75">
        <v>-0.47365458425128798</v>
      </c>
      <c r="V17" s="75">
        <v>-1.4180663688502799</v>
      </c>
    </row>
    <row r="18" spans="2:22">
      <c r="B18" s="17" t="s">
        <v>1167</v>
      </c>
      <c r="C18" s="57" t="str">
        <f>_xll.BDP(B18,"short name")</f>
        <v>jgbs20-jgbs15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R18" s="75">
        <v>-7.5269000000000004</v>
      </c>
      <c r="S18" s="75">
        <v>-1.3546504191383599</v>
      </c>
      <c r="T18" s="75">
        <v>-22.901976186529399</v>
      </c>
      <c r="U18" s="75">
        <v>-3.6069983408722899</v>
      </c>
      <c r="V18" s="75">
        <v>-0.72291930113448299</v>
      </c>
    </row>
    <row r="19" spans="2:22">
      <c r="B19" s="17" t="s">
        <v>1166</v>
      </c>
      <c r="C19" s="57" t="str">
        <f>_xll.BDP(B19,"short name")</f>
        <v>jgb30-jgb20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R19" s="75">
        <v>-8.8607999999999993</v>
      </c>
      <c r="S19" s="75">
        <v>-0.30647793638774301</v>
      </c>
      <c r="T19" s="75">
        <v>-26.582152199000099</v>
      </c>
      <c r="U19" s="75">
        <v>-0.76100494640072203</v>
      </c>
      <c r="V19" s="75">
        <v>0.647280596827983</v>
      </c>
    </row>
    <row r="20" spans="2:22">
      <c r="B20" s="17" t="s">
        <v>1168</v>
      </c>
      <c r="C20" s="57" t="str">
        <f>_xll.BDP(B20,"short name")</f>
        <v>jgbs40-jgbs20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R20" s="75">
        <v>-0.69440000000000002</v>
      </c>
      <c r="S20" s="75">
        <v>-0.130633633989437</v>
      </c>
      <c r="T20" s="75">
        <v>-5.3545274917459498</v>
      </c>
      <c r="U20" s="75">
        <v>-0.28160968067333803</v>
      </c>
      <c r="V20" s="75">
        <v>1.2544695300884701</v>
      </c>
    </row>
    <row r="21" spans="2:22">
      <c r="B21" s="18" t="s">
        <v>1002</v>
      </c>
      <c r="C21" s="57" t="str">
        <f>_xll.BDP(B21,"short name")</f>
        <v>China 10yr - 2yr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R21" s="75">
        <v>-1.8440000000000001</v>
      </c>
      <c r="S21" s="75">
        <v>-0.34254104285350401</v>
      </c>
      <c r="T21" s="75">
        <v>-2.5836207904298099</v>
      </c>
      <c r="U21" s="75">
        <v>-0.28306844404161302</v>
      </c>
      <c r="V21" s="75">
        <v>-1.23917146111553</v>
      </c>
    </row>
    <row r="22" spans="2:22">
      <c r="B22" s="18" t="s">
        <v>1003</v>
      </c>
      <c r="C22" s="57" t="str">
        <f>_xll.BDP(B22,"short name")</f>
        <v>hongkong 10yr - 2yr</v>
      </c>
      <c r="D22" s="16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R22" s="75">
        <v>-0.03</v>
      </c>
      <c r="S22" s="75">
        <v>-2.4205536434480601E-2</v>
      </c>
      <c r="T22" s="75">
        <v>-8.2976649433851593E-2</v>
      </c>
      <c r="U22" s="75">
        <v>3.1966309864331702E-2</v>
      </c>
      <c r="V22" s="75">
        <v>-9.0134920882629602E-2</v>
      </c>
    </row>
    <row r="23" spans="2:22">
      <c r="B23" s="18" t="s">
        <v>1004</v>
      </c>
      <c r="C23" s="57" t="str">
        <f>_xll.BDP(B23,"short name")</f>
        <v>australia 10yr - 2yr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R23" s="75">
        <v>2.9443000000000001</v>
      </c>
      <c r="S23" s="75">
        <v>1.49428946796956</v>
      </c>
      <c r="T23" s="75">
        <v>4.6278528641080303</v>
      </c>
      <c r="U23" s="75">
        <v>1.2989639972476299</v>
      </c>
      <c r="V23" s="75">
        <v>-0.25087649585350003</v>
      </c>
    </row>
    <row r="24" spans="2:22">
      <c r="B24" s="18" t="s">
        <v>1005</v>
      </c>
      <c r="C24" s="57" t="str">
        <f>_xll.BDP(B24,"short name")</f>
        <v>india 10yr - 2yr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R24" s="75">
        <v>3.9003999999999999</v>
      </c>
      <c r="S24" s="75">
        <v>2.5162681757266201</v>
      </c>
      <c r="T24" s="75">
        <v>2.9076301806403202</v>
      </c>
      <c r="U24" s="75">
        <v>0.39969616546036102</v>
      </c>
      <c r="V24" s="75">
        <v>-2.0294485432480101</v>
      </c>
    </row>
    <row r="25" spans="2:22">
      <c r="B25" s="18" t="s">
        <v>1006</v>
      </c>
      <c r="C25" s="57" t="str">
        <f>_xll.BDP(B25,"short name")</f>
        <v>Taiwan 10yr - 2yr</v>
      </c>
      <c r="D25" s="16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R25" s="75">
        <v>0.50160000000000005</v>
      </c>
      <c r="S25" s="75">
        <v>0.42904952039594801</v>
      </c>
      <c r="T25" s="75">
        <v>0.64412156426173195</v>
      </c>
      <c r="U25" s="75">
        <v>0.35722629490452901</v>
      </c>
      <c r="V25" s="75">
        <v>-0.62670454447245305</v>
      </c>
    </row>
    <row r="26" spans="2:22">
      <c r="B26" s="18" t="s">
        <v>97</v>
      </c>
      <c r="C26" s="57" t="str">
        <f>_xll.BDP(B26,"short name")</f>
        <v>Bond Indices Spread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R26" s="75">
        <v>2.0213999999999999</v>
      </c>
      <c r="S26" s="75">
        <v>1.49882957403377</v>
      </c>
      <c r="T26" s="75">
        <v>5.0028028599179297</v>
      </c>
      <c r="U26" s="75">
        <v>2.0472392643339798</v>
      </c>
      <c r="V26" s="75">
        <v>-0.78759644579972099</v>
      </c>
    </row>
    <row r="27" spans="2:22">
      <c r="B27" s="18" t="s">
        <v>51</v>
      </c>
      <c r="C27" s="57" t="str">
        <f>_xll.BDP(B27,"short name")</f>
        <v>Japan Consumer D/S</v>
      </c>
      <c r="D27" s="16">
        <v>1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R27" s="75">
        <v>-0.54749999999999999</v>
      </c>
      <c r="S27" s="75">
        <v>-0.46223169736667002</v>
      </c>
      <c r="T27" s="75">
        <v>-0.66058231114129795</v>
      </c>
      <c r="U27" s="75">
        <v>-0.16929724317617301</v>
      </c>
      <c r="V27" s="75">
        <v>1.5288633796223801</v>
      </c>
    </row>
    <row r="28" spans="2:22">
      <c r="B28" s="18" t="s">
        <v>90</v>
      </c>
      <c r="C28" s="57" t="str">
        <f>_xll.BDP(B28,"short name")</f>
        <v>Brent/WTI Ratio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R28" s="75">
        <v>0.53280000000000005</v>
      </c>
      <c r="S28" s="75">
        <v>0.54013573273756998</v>
      </c>
      <c r="T28" s="75">
        <v>2.4534680059962501</v>
      </c>
      <c r="U28" s="75">
        <v>1.23505724074172</v>
      </c>
      <c r="V28" s="75">
        <v>2.6388668922640099</v>
      </c>
    </row>
    <row r="29" spans="2:22">
      <c r="B29" s="18"/>
      <c r="C29" s="57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75"/>
      <c r="S29" s="75"/>
      <c r="T29" s="75"/>
      <c r="U29" s="75"/>
      <c r="V29" s="75"/>
    </row>
    <row r="30" spans="2:22">
      <c r="B30" s="18"/>
      <c r="C30" s="5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R30" s="75"/>
      <c r="S30" s="75"/>
      <c r="T30" s="75"/>
      <c r="U30" s="75"/>
      <c r="V30" s="75"/>
    </row>
    <row r="31" spans="2:22" s="71" customFormat="1">
      <c r="B31" s="18"/>
      <c r="C31" s="57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</row>
    <row r="32" spans="2:22" s="71" customFormat="1">
      <c r="B32" s="18"/>
      <c r="C32" s="57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</row>
    <row r="33" spans="2:16" s="71" customFormat="1">
      <c r="B33" s="18"/>
      <c r="C33" s="57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</row>
    <row r="34" spans="2:16" s="71" customFormat="1">
      <c r="B34" s="18"/>
      <c r="C34" s="57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</row>
    <row r="35" spans="2:16" s="71" customFormat="1">
      <c r="B35" s="18"/>
      <c r="C35" s="57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</row>
    <row r="36" spans="2:16" s="71" customFormat="1">
      <c r="B36" s="18"/>
      <c r="C36" s="57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</row>
    <row r="37" spans="2:16" s="71" customFormat="1">
      <c r="B37" s="18"/>
      <c r="C37" s="57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</row>
    <row r="38" spans="2:16" s="71" customFormat="1">
      <c r="B38" s="18"/>
      <c r="C38" s="57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</row>
    <row r="39" spans="2:16" s="71" customFormat="1">
      <c r="B39" s="18"/>
      <c r="C39" s="57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</row>
    <row r="40" spans="2:16" s="71" customFormat="1">
      <c r="B40" s="18"/>
      <c r="C40" s="57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</row>
    <row r="41" spans="2:16" s="71" customFormat="1">
      <c r="B41" s="18"/>
      <c r="C41" s="5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</row>
    <row r="42" spans="2:16" s="71" customFormat="1">
      <c r="B42" s="18"/>
      <c r="C42" s="57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</row>
  </sheetData>
  <conditionalFormatting sqref="D31:H42 I29:P42">
    <cfRule type="cellIs" dxfId="36" priority="7" operator="equal">
      <formula>0</formula>
    </cfRule>
  </conditionalFormatting>
  <conditionalFormatting sqref="R5:V30">
    <cfRule type="cellIs" dxfId="35" priority="2" operator="greaterThan">
      <formula>1</formula>
    </cfRule>
    <cfRule type="cellIs" dxfId="34" priority="3" operator="lessThan">
      <formula>-1</formula>
    </cfRule>
  </conditionalFormatting>
  <conditionalFormatting sqref="I29:P30">
    <cfRule type="cellIs" dxfId="33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B1:X35"/>
  <sheetViews>
    <sheetView workbookViewId="0">
      <selection activeCell="D30" sqref="D30"/>
    </sheetView>
  </sheetViews>
  <sheetFormatPr defaultRowHeight="15"/>
  <cols>
    <col min="1" max="1" width="9.140625" style="59"/>
    <col min="2" max="2" width="14.85546875" style="59" bestFit="1" customWidth="1"/>
    <col min="3" max="3" width="24.7109375" style="71" bestFit="1" customWidth="1"/>
    <col min="4" max="4" width="9.140625" style="59"/>
    <col min="5" max="16" width="9.140625" style="59" customWidth="1"/>
    <col min="17" max="16384" width="9.140625" style="59"/>
  </cols>
  <sheetData>
    <row r="1" spans="2:24">
      <c r="D1" s="34" t="s">
        <v>1245</v>
      </c>
      <c r="E1" s="34" t="s">
        <v>1242</v>
      </c>
      <c r="F1" s="34" t="s">
        <v>1250</v>
      </c>
      <c r="G1" s="34" t="s">
        <v>1253</v>
      </c>
      <c r="H1" s="34" t="s">
        <v>1249</v>
      </c>
      <c r="I1" s="34" t="s">
        <v>1244</v>
      </c>
      <c r="J1" s="34" t="s">
        <v>1252</v>
      </c>
      <c r="K1" s="34" t="s">
        <v>1246</v>
      </c>
      <c r="L1" s="34" t="s">
        <v>1248</v>
      </c>
      <c r="M1" s="34" t="s">
        <v>1251</v>
      </c>
      <c r="N1" s="34" t="s">
        <v>1240</v>
      </c>
      <c r="O1" s="34" t="s">
        <v>1243</v>
      </c>
      <c r="P1" s="34" t="s">
        <v>1241</v>
      </c>
      <c r="Q1" s="34" t="s">
        <v>1247</v>
      </c>
      <c r="R1" s="34" t="s">
        <v>1239</v>
      </c>
    </row>
    <row r="2" spans="2:24">
      <c r="D2" s="34" t="s">
        <v>26</v>
      </c>
      <c r="E2" s="34" t="s">
        <v>26</v>
      </c>
      <c r="F2" s="34" t="s">
        <v>1264</v>
      </c>
      <c r="G2" s="34" t="s">
        <v>1268</v>
      </c>
      <c r="H2" s="34" t="s">
        <v>24</v>
      </c>
      <c r="I2" s="34" t="s">
        <v>26</v>
      </c>
      <c r="J2" s="34" t="s">
        <v>1268</v>
      </c>
      <c r="K2" s="34" t="s">
        <v>1269</v>
      </c>
      <c r="L2" s="34" t="s">
        <v>1266</v>
      </c>
      <c r="M2" s="34" t="s">
        <v>1270</v>
      </c>
      <c r="N2" s="34" t="s">
        <v>1267</v>
      </c>
      <c r="O2" s="34" t="s">
        <v>26</v>
      </c>
      <c r="P2" s="34" t="s">
        <v>1267</v>
      </c>
      <c r="Q2" s="34" t="s">
        <v>1266</v>
      </c>
      <c r="R2" s="34" t="s">
        <v>1267</v>
      </c>
    </row>
    <row r="3" spans="2:24">
      <c r="B3" s="59" t="s">
        <v>1099</v>
      </c>
    </row>
    <row r="4" spans="2:24">
      <c r="B4" s="59" t="s">
        <v>1116</v>
      </c>
      <c r="T4" s="75" t="s">
        <v>1149</v>
      </c>
      <c r="U4" s="75" t="s">
        <v>1150</v>
      </c>
      <c r="V4" s="75" t="s">
        <v>1153</v>
      </c>
      <c r="W4" s="75" t="s">
        <v>1151</v>
      </c>
      <c r="X4" s="75" t="s">
        <v>1152</v>
      </c>
    </row>
    <row r="5" spans="2:24">
      <c r="B5" s="17" t="s">
        <v>30</v>
      </c>
      <c r="C5" s="57" t="str">
        <f>_xll.BDP(B5,"short name")</f>
        <v>USD-JPY X-RATE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T5" s="75">
        <v>-1.5627</v>
      </c>
      <c r="U5" s="75">
        <v>-1.2903098940737701</v>
      </c>
      <c r="V5" s="75">
        <v>-3.26064116691553</v>
      </c>
      <c r="W5" s="75">
        <v>-2.4222373433248898</v>
      </c>
      <c r="X5" s="75">
        <v>-1.76956315024251</v>
      </c>
    </row>
    <row r="6" spans="2:24">
      <c r="B6" s="17" t="s">
        <v>1110</v>
      </c>
      <c r="C6" s="57" t="str">
        <f>_xll.BDP(B6,"short name")</f>
        <v>USD-EUR X-RATE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T6" s="75">
        <v>-0.51349999999999996</v>
      </c>
      <c r="U6" s="75">
        <v>-0.91774789037189697</v>
      </c>
      <c r="V6" s="75">
        <v>-1.1090562451742501</v>
      </c>
      <c r="W6" s="75">
        <v>-1.1408547503145099</v>
      </c>
      <c r="X6" s="75">
        <v>-0.64491299375943201</v>
      </c>
    </row>
    <row r="7" spans="2:24">
      <c r="B7" s="17" t="s">
        <v>1109</v>
      </c>
      <c r="C7" s="57" t="str">
        <f>_xll.BDP(B7,"short name")</f>
        <v>USD-AUD X-RATE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T7" s="75">
        <v>-0.87419999999999998</v>
      </c>
      <c r="U7" s="75">
        <v>-0.97414792733139799</v>
      </c>
      <c r="V7" s="75">
        <v>-1.17577789456128</v>
      </c>
      <c r="W7" s="75">
        <v>-0.87616114961681202</v>
      </c>
      <c r="X7" s="75">
        <v>-1.4377362499247499</v>
      </c>
    </row>
    <row r="8" spans="2:24">
      <c r="B8" s="17" t="s">
        <v>1107</v>
      </c>
      <c r="C8" s="57" t="str">
        <f>_xll.BDP(B8,"short name")</f>
        <v>JPM EMCI Live Spot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T8" s="75">
        <v>-0.2228</v>
      </c>
      <c r="U8" s="75">
        <v>-1.1883816436354899</v>
      </c>
      <c r="V8" s="75">
        <v>-0.45595094646592599</v>
      </c>
      <c r="W8" s="75">
        <v>-1.5128201737338001</v>
      </c>
      <c r="X8" s="75">
        <v>-0.28326992437220899</v>
      </c>
    </row>
    <row r="9" spans="2:24">
      <c r="B9" s="17" t="s">
        <v>32</v>
      </c>
      <c r="C9" s="57" t="str">
        <f>_xll.BDP(B9,"short name")</f>
        <v>DOLLAR INDEX SPOT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T9" s="75">
        <v>-0.68</v>
      </c>
      <c r="U9" s="75">
        <v>-1.3053855479934899</v>
      </c>
      <c r="V9" s="75">
        <v>-1.4214118001023199</v>
      </c>
      <c r="W9" s="75">
        <v>-1.6416323847059899</v>
      </c>
      <c r="X9" s="75">
        <v>-0.49019042856904599</v>
      </c>
    </row>
    <row r="10" spans="2:24">
      <c r="B10" s="17" t="s">
        <v>361</v>
      </c>
      <c r="C10" s="57" t="str">
        <f>_xll.BDP(B10,"short name")</f>
        <v>USGGBE10-USGGBE05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T10" s="75">
        <v>1.9829000000000001</v>
      </c>
      <c r="U10" s="75">
        <v>0.47788526427250699</v>
      </c>
      <c r="V10" s="75">
        <v>8.0430910823015704</v>
      </c>
      <c r="W10" s="75">
        <v>1.48768568452153</v>
      </c>
      <c r="X10" s="75">
        <v>2.71034373482575</v>
      </c>
    </row>
    <row r="11" spans="2:24">
      <c r="B11" s="17" t="s">
        <v>1000</v>
      </c>
      <c r="C11" s="57" t="str">
        <f>_xll.BDP(B11,"short name")</f>
        <v>US 10YR - US 2YR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T11" s="75">
        <v>1.7490000000000001</v>
      </c>
      <c r="U11" s="75">
        <v>0.720029580730152</v>
      </c>
      <c r="V11" s="75">
        <v>5.4722021869015798</v>
      </c>
      <c r="W11" s="75">
        <v>1.63814018274972</v>
      </c>
      <c r="X11" s="75">
        <v>-0.24363397309863299</v>
      </c>
    </row>
    <row r="12" spans="2:24">
      <c r="B12" s="17" t="s">
        <v>84</v>
      </c>
      <c r="C12" s="57" t="str">
        <f>_xll.BDP(B12,"short name")</f>
        <v>US Govt to Breakeven Spread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T12" s="75">
        <v>2.9516</v>
      </c>
      <c r="U12" s="75">
        <v>0.75158080996537702</v>
      </c>
      <c r="V12" s="75">
        <v>10.170916977142999</v>
      </c>
      <c r="W12" s="75">
        <v>1.6761849460927301</v>
      </c>
      <c r="X12" s="75">
        <v>0.29213919077142703</v>
      </c>
    </row>
    <row r="13" spans="2:24">
      <c r="B13" s="17" t="s">
        <v>1173</v>
      </c>
      <c r="C13" s="57" t="str">
        <f>_xll.BDP(B13,"short name")</f>
        <v>Japan 10yr - 2yr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T13" s="75">
        <v>-0.29970000000000002</v>
      </c>
      <c r="U13" s="75">
        <v>-0.171148768647643</v>
      </c>
      <c r="V13" s="75">
        <v>1.73032064464873</v>
      </c>
      <c r="W13" s="75">
        <v>0.86859674124097797</v>
      </c>
      <c r="X13" s="75">
        <v>0.19670072650986301</v>
      </c>
    </row>
    <row r="14" spans="2:24">
      <c r="B14" s="17" t="s">
        <v>1174</v>
      </c>
      <c r="C14" s="57" t="str">
        <f>_xll.BDP(B14,"short name")</f>
        <v>jgbs10-jgbs5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T14" s="75">
        <v>1.4107000000000001</v>
      </c>
      <c r="U14" s="75">
        <v>1.8600392780560799</v>
      </c>
      <c r="V14" s="75">
        <v>2.9885920427578401</v>
      </c>
      <c r="W14" s="75">
        <v>2.1834380554013801</v>
      </c>
      <c r="X14" s="75">
        <v>0.44664579808948202</v>
      </c>
    </row>
    <row r="15" spans="2:24">
      <c r="B15" s="17" t="s">
        <v>58</v>
      </c>
      <c r="C15" s="57" t="str">
        <f>_xll.BDP(B15,"short name")</f>
        <v>US and JP Govt Spread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T15" s="75">
        <v>0.34139999999999998</v>
      </c>
      <c r="U15" s="75">
        <v>0.144953770900384</v>
      </c>
      <c r="V15" s="75">
        <v>-3.1544958319176102</v>
      </c>
      <c r="W15" s="75">
        <v>-0.47365458425128798</v>
      </c>
      <c r="X15" s="75">
        <v>-1.4180663688502799</v>
      </c>
    </row>
    <row r="16" spans="2:24">
      <c r="B16" s="18" t="s">
        <v>1003</v>
      </c>
      <c r="C16" s="57" t="str">
        <f>_xll.BDP(B16,"short name")</f>
        <v>hongkong 10yr - 2yr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T16" s="75">
        <v>-0.03</v>
      </c>
      <c r="U16" s="75">
        <v>-2.4205536434480601E-2</v>
      </c>
      <c r="V16" s="75">
        <v>-8.2976649433851593E-2</v>
      </c>
      <c r="W16" s="75">
        <v>3.1966309864331702E-2</v>
      </c>
      <c r="X16" s="75">
        <v>-9.0134920882629602E-2</v>
      </c>
    </row>
    <row r="17" spans="2:24">
      <c r="B17" s="18" t="s">
        <v>1004</v>
      </c>
      <c r="C17" s="57" t="str">
        <f>_xll.BDP(B17,"short name")</f>
        <v>australia 10yr - 2yr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T17" s="75">
        <v>2.9443000000000001</v>
      </c>
      <c r="U17" s="75">
        <v>1.49428946796956</v>
      </c>
      <c r="V17" s="75">
        <v>4.6278528641080303</v>
      </c>
      <c r="W17" s="75">
        <v>1.2989639972476299</v>
      </c>
      <c r="X17" s="75">
        <v>-0.25087649585350003</v>
      </c>
    </row>
    <row r="18" spans="2:24">
      <c r="B18" s="18" t="s">
        <v>1005</v>
      </c>
      <c r="C18" s="57" t="str">
        <f>_xll.BDP(B18,"short name")</f>
        <v>india 10yr - 2yr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T18" s="75">
        <v>3.9003999999999999</v>
      </c>
      <c r="U18" s="75">
        <v>2.5162681757266201</v>
      </c>
      <c r="V18" s="75">
        <v>2.9076301806403202</v>
      </c>
      <c r="W18" s="75">
        <v>0.39969616546036102</v>
      </c>
      <c r="X18" s="75">
        <v>-2.0294485432480101</v>
      </c>
    </row>
    <row r="19" spans="2:24">
      <c r="B19" s="18" t="s">
        <v>1006</v>
      </c>
      <c r="C19" s="57" t="str">
        <f>_xll.BDP(B19,"short name")</f>
        <v>Taiwan 10yr - 2yr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T19" s="75">
        <v>0.50160000000000005</v>
      </c>
      <c r="U19" s="75">
        <v>0.42904952039594801</v>
      </c>
      <c r="V19" s="75">
        <v>0.64412156426173195</v>
      </c>
      <c r="W19" s="75">
        <v>0.35722629490452901</v>
      </c>
      <c r="X19" s="75">
        <v>-0.62670454447245305</v>
      </c>
    </row>
    <row r="20" spans="2:24">
      <c r="B20" s="18" t="s">
        <v>97</v>
      </c>
      <c r="C20" s="57" t="str">
        <f>_xll.BDP(B20,"short name")</f>
        <v>Bond Indices Spread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T20" s="75">
        <v>2.0213999999999999</v>
      </c>
      <c r="U20" s="75">
        <v>1.49882957403377</v>
      </c>
      <c r="V20" s="75">
        <v>5.0028028599179297</v>
      </c>
      <c r="W20" s="75">
        <v>2.0472392643339798</v>
      </c>
      <c r="X20" s="75">
        <v>-0.78759644579972099</v>
      </c>
    </row>
    <row r="21" spans="2:24">
      <c r="B21" s="18" t="s">
        <v>90</v>
      </c>
      <c r="C21" s="57" t="str">
        <f>_xll.BDP(B21,"short name")</f>
        <v>Brent/WTI Ratio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T21" s="75">
        <v>0.53280000000000005</v>
      </c>
      <c r="U21" s="75">
        <v>0.54013573273756998</v>
      </c>
      <c r="V21" s="75">
        <v>2.4534680059962501</v>
      </c>
      <c r="W21" s="75">
        <v>1.23505724074172</v>
      </c>
      <c r="X21" s="75">
        <v>2.6388668922640099</v>
      </c>
    </row>
    <row r="22" spans="2:24">
      <c r="B22" s="18"/>
      <c r="C22" s="5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R22" s="75"/>
    </row>
    <row r="23" spans="2:24">
      <c r="B23" s="18"/>
      <c r="C23" s="5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R23" s="75"/>
    </row>
    <row r="24" spans="2:24" s="71" customFormat="1">
      <c r="B24" s="18"/>
      <c r="C24" s="57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</row>
    <row r="25" spans="2:24" s="71" customFormat="1">
      <c r="B25" s="18"/>
      <c r="C25" s="57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</row>
    <row r="26" spans="2:24" s="71" customFormat="1">
      <c r="B26" s="18"/>
      <c r="C26" s="57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</row>
    <row r="27" spans="2:24" s="71" customFormat="1">
      <c r="B27" s="18"/>
      <c r="C27" s="57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</row>
    <row r="28" spans="2:24" s="71" customFormat="1">
      <c r="B28" s="18"/>
      <c r="C28" s="57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</row>
    <row r="29" spans="2:24" s="71" customFormat="1">
      <c r="B29" s="18"/>
      <c r="C29" s="57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</row>
    <row r="30" spans="2:24" s="71" customFormat="1">
      <c r="B30" s="18"/>
      <c r="C30" s="57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</row>
    <row r="31" spans="2:24" s="71" customFormat="1">
      <c r="B31" s="18"/>
      <c r="C31" s="57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</row>
    <row r="32" spans="2:24" s="71" customFormat="1">
      <c r="B32" s="18"/>
      <c r="C32" s="57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</row>
    <row r="33" spans="2:16" s="71" customFormat="1">
      <c r="B33" s="18"/>
      <c r="C33" s="57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</row>
    <row r="34" spans="2:16" s="71" customFormat="1">
      <c r="B34" s="18"/>
      <c r="C34" s="5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</row>
    <row r="35" spans="2:16" s="71" customFormat="1">
      <c r="B35" s="18"/>
      <c r="C35" s="57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</row>
  </sheetData>
  <conditionalFormatting sqref="D24:H35 I22:P35">
    <cfRule type="cellIs" dxfId="32" priority="4" operator="equal">
      <formula>0</formula>
    </cfRule>
  </conditionalFormatting>
  <conditionalFormatting sqref="T5:X21 R22:R23">
    <cfRule type="cellIs" dxfId="31" priority="2" operator="greaterThan">
      <formula>1</formula>
    </cfRule>
    <cfRule type="cellIs" dxfId="30" priority="3" operator="lessThan">
      <formula>-1</formula>
    </cfRule>
  </conditionalFormatting>
  <conditionalFormatting sqref="I22:P23">
    <cfRule type="cellIs" dxfId="29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B1:M34"/>
  <sheetViews>
    <sheetView workbookViewId="0">
      <selection activeCell="C23" sqref="C23"/>
    </sheetView>
  </sheetViews>
  <sheetFormatPr defaultRowHeight="15"/>
  <cols>
    <col min="1" max="1" width="9.140625" style="59"/>
    <col min="2" max="2" width="14.85546875" style="59" bestFit="1" customWidth="1"/>
    <col min="3" max="3" width="24.7109375" style="71" bestFit="1" customWidth="1"/>
    <col min="4" max="5" width="9.140625" style="59" customWidth="1"/>
    <col min="6" max="16384" width="9.140625" style="59"/>
  </cols>
  <sheetData>
    <row r="1" spans="2:13">
      <c r="D1" s="35" t="s">
        <v>1067</v>
      </c>
      <c r="E1" s="35" t="s">
        <v>1068</v>
      </c>
      <c r="F1" s="54" t="s">
        <v>1069</v>
      </c>
      <c r="G1" s="54" t="s">
        <v>1061</v>
      </c>
    </row>
    <row r="2" spans="2:13">
      <c r="D2" s="59" t="s">
        <v>402</v>
      </c>
      <c r="E2" s="59" t="s">
        <v>402</v>
      </c>
      <c r="F2" s="59" t="s">
        <v>402</v>
      </c>
      <c r="G2" s="59" t="s">
        <v>402</v>
      </c>
    </row>
    <row r="3" spans="2:13">
      <c r="B3" s="59" t="s">
        <v>1099</v>
      </c>
    </row>
    <row r="4" spans="2:13">
      <c r="B4" s="59" t="s">
        <v>1116</v>
      </c>
      <c r="I4" s="75" t="s">
        <v>1149</v>
      </c>
      <c r="J4" s="75" t="s">
        <v>1150</v>
      </c>
      <c r="K4" s="75" t="s">
        <v>1153</v>
      </c>
      <c r="L4" s="75" t="s">
        <v>1151</v>
      </c>
      <c r="M4" s="75" t="s">
        <v>1152</v>
      </c>
    </row>
    <row r="5" spans="2:13">
      <c r="B5" s="17" t="s">
        <v>30</v>
      </c>
      <c r="C5" s="57" t="str">
        <f>_xll.BDP(B5,"short name")</f>
        <v>USD-JPY X-RATE</v>
      </c>
      <c r="D5" s="77">
        <v>1</v>
      </c>
      <c r="E5" s="77">
        <v>1</v>
      </c>
      <c r="F5" s="77">
        <v>1</v>
      </c>
      <c r="G5" s="77">
        <v>1</v>
      </c>
      <c r="I5" s="75">
        <v>-1.6506000000000001</v>
      </c>
      <c r="J5" s="75">
        <v>-1.3651340284576601</v>
      </c>
      <c r="K5" s="75">
        <v>-3.39249116691553</v>
      </c>
      <c r="L5" s="75">
        <v>-2.5261937030024399</v>
      </c>
      <c r="M5" s="75">
        <v>-1.8101856517022299</v>
      </c>
    </row>
    <row r="6" spans="2:13">
      <c r="B6" s="17" t="s">
        <v>1110</v>
      </c>
      <c r="C6" s="57" t="str">
        <f>_xll.BDP(B6,"short name")</f>
        <v>USD-EUR X-RATE</v>
      </c>
      <c r="D6" s="77">
        <v>1</v>
      </c>
      <c r="E6" s="77">
        <v>1</v>
      </c>
      <c r="F6" s="77">
        <v>1</v>
      </c>
      <c r="G6" s="77">
        <v>1</v>
      </c>
      <c r="I6" s="75">
        <v>-0.61399999999999999</v>
      </c>
      <c r="J6" s="75">
        <v>-1.07839945245173</v>
      </c>
      <c r="K6" s="75">
        <v>-1.25980624517425</v>
      </c>
      <c r="L6" s="75">
        <v>-1.2916865844212799</v>
      </c>
      <c r="M6" s="75">
        <v>-0.73701059885052</v>
      </c>
    </row>
    <row r="7" spans="2:13">
      <c r="B7" s="17" t="s">
        <v>1109</v>
      </c>
      <c r="C7" s="57" t="str">
        <f>_xll.BDP(B7,"short name")</f>
        <v>USD-AUD X-RATE</v>
      </c>
      <c r="D7" s="77">
        <v>1</v>
      </c>
      <c r="E7" s="77">
        <v>1</v>
      </c>
      <c r="F7" s="77">
        <v>1</v>
      </c>
      <c r="G7" s="77">
        <v>1</v>
      </c>
      <c r="I7" s="75">
        <v>-0.88170000000000004</v>
      </c>
      <c r="J7" s="75">
        <v>-0.98283086197245395</v>
      </c>
      <c r="K7" s="75">
        <v>-1.18702789456128</v>
      </c>
      <c r="L7" s="75">
        <v>-0.88498293587052201</v>
      </c>
      <c r="M7" s="75">
        <v>-1.4443409089696799</v>
      </c>
    </row>
    <row r="8" spans="2:13">
      <c r="B8" s="17" t="s">
        <v>28</v>
      </c>
      <c r="C8" s="57" t="str">
        <f>_xll.BDP(B8,"short name")</f>
        <v>USD-CNY X-RATE</v>
      </c>
      <c r="D8" s="77">
        <v>-1</v>
      </c>
      <c r="E8" s="77">
        <v>-1</v>
      </c>
      <c r="F8" s="77">
        <v>-1</v>
      </c>
      <c r="G8" s="77">
        <v>-1</v>
      </c>
      <c r="I8" s="75">
        <v>-0.21379999999999999</v>
      </c>
      <c r="J8" s="75">
        <v>-1.14783452838782</v>
      </c>
      <c r="K8" s="75">
        <v>-0.44245094646592598</v>
      </c>
      <c r="L8" s="75">
        <v>-1.4731831375679401</v>
      </c>
      <c r="M8" s="75">
        <v>-0.27290252242329599</v>
      </c>
    </row>
    <row r="9" spans="2:13">
      <c r="B9" s="17" t="s">
        <v>29</v>
      </c>
      <c r="C9" s="57" t="str">
        <f>_xll.BDP(B9,"short name")</f>
        <v>USD-KRW X-RATE</v>
      </c>
      <c r="D9" s="77">
        <v>-1</v>
      </c>
      <c r="E9" s="77">
        <v>-1</v>
      </c>
      <c r="F9" s="77">
        <v>0</v>
      </c>
      <c r="G9" s="77">
        <v>0</v>
      </c>
      <c r="I9" s="75">
        <v>0.2399</v>
      </c>
      <c r="J9" s="75">
        <v>0.49074121422025901</v>
      </c>
      <c r="K9" s="75">
        <v>-0.49932268213609499</v>
      </c>
      <c r="L9" s="75">
        <v>-0.39957082994021198</v>
      </c>
      <c r="M9" s="75">
        <v>-2.1942843111156098</v>
      </c>
    </row>
    <row r="10" spans="2:13">
      <c r="B10" s="17" t="s">
        <v>1111</v>
      </c>
      <c r="C10" s="57" t="str">
        <f>_xll.BDP(B10,"short name")</f>
        <v>USD-TWD X-RATE</v>
      </c>
      <c r="D10" s="77">
        <v>1</v>
      </c>
      <c r="E10" s="77">
        <v>1</v>
      </c>
      <c r="F10" s="77">
        <v>1</v>
      </c>
      <c r="G10" s="77">
        <v>1</v>
      </c>
      <c r="I10" s="75">
        <v>0.19650000000000001</v>
      </c>
      <c r="J10" s="75">
        <v>0.60601921477986198</v>
      </c>
      <c r="K10" s="75">
        <v>-0.571660212042156</v>
      </c>
      <c r="L10" s="75">
        <v>-0.876951100650608</v>
      </c>
      <c r="M10" s="75">
        <v>-2.5988156423169699</v>
      </c>
    </row>
    <row r="11" spans="2:13">
      <c r="B11" s="17" t="s">
        <v>32</v>
      </c>
      <c r="C11" s="57" t="str">
        <f>_xll.BDP(B11,"short name")</f>
        <v>DOLLAR INDEX SPOT</v>
      </c>
      <c r="D11" s="77">
        <v>1</v>
      </c>
      <c r="E11" s="77">
        <v>1</v>
      </c>
      <c r="F11" s="77">
        <v>1</v>
      </c>
      <c r="G11" s="77">
        <v>1</v>
      </c>
      <c r="I11" s="75">
        <v>-0.68</v>
      </c>
      <c r="J11" s="75">
        <v>-1.3053855479934899</v>
      </c>
      <c r="K11" s="75">
        <v>-1.4214118001023199</v>
      </c>
      <c r="L11" s="75">
        <v>-1.6416323847059899</v>
      </c>
      <c r="M11" s="75">
        <v>-0.48291850636903</v>
      </c>
    </row>
    <row r="12" spans="2:13">
      <c r="B12" s="17" t="s">
        <v>1081</v>
      </c>
      <c r="C12" s="57" t="str">
        <f>_xll.BDP(B12,"short name")</f>
        <v>CNY onshore/offshore</v>
      </c>
      <c r="D12" s="77">
        <v>1</v>
      </c>
      <c r="E12" s="77">
        <v>1</v>
      </c>
      <c r="F12" s="77">
        <v>1</v>
      </c>
      <c r="G12" s="77">
        <v>1</v>
      </c>
      <c r="I12" s="75">
        <v>-7.7000000000000002E-3</v>
      </c>
      <c r="J12" s="75">
        <v>-6.4403128094279699E-2</v>
      </c>
      <c r="K12" s="75">
        <v>-9.7484802100274798E-2</v>
      </c>
      <c r="L12" s="75">
        <v>-0.316345037357179</v>
      </c>
      <c r="M12" s="75">
        <v>0.58635210941356697</v>
      </c>
    </row>
    <row r="13" spans="2:13">
      <c r="B13" s="17" t="s">
        <v>361</v>
      </c>
      <c r="C13" s="57" t="str">
        <f>_xll.BDP(B13,"short name")</f>
        <v>USGGBE10-USGGBE05</v>
      </c>
      <c r="D13" s="77">
        <v>1</v>
      </c>
      <c r="E13" s="77">
        <v>1</v>
      </c>
      <c r="F13" s="77">
        <v>1</v>
      </c>
      <c r="G13" s="77">
        <v>1</v>
      </c>
      <c r="I13" s="75">
        <v>2.6143999999999998</v>
      </c>
      <c r="J13" s="75">
        <v>0.78686069336654996</v>
      </c>
      <c r="K13" s="75">
        <v>8.9903410823015708</v>
      </c>
      <c r="L13" s="75">
        <v>1.64384654855003</v>
      </c>
      <c r="M13" s="75">
        <v>2.7882191064259501</v>
      </c>
    </row>
    <row r="14" spans="2:13">
      <c r="B14" s="17" t="s">
        <v>1000</v>
      </c>
      <c r="C14" s="57" t="str">
        <f>_xll.BDP(B14,"short name")</f>
        <v>US 10YR - US 2YR</v>
      </c>
      <c r="D14" s="77">
        <v>1</v>
      </c>
      <c r="E14" s="77">
        <v>1</v>
      </c>
      <c r="F14" s="77">
        <v>1</v>
      </c>
      <c r="G14" s="77">
        <v>1</v>
      </c>
      <c r="I14" s="75">
        <v>1.4000999999999999</v>
      </c>
      <c r="J14" s="75">
        <v>0.59409783100802305</v>
      </c>
      <c r="K14" s="75">
        <v>4.94885218690158</v>
      </c>
      <c r="L14" s="75">
        <v>1.50168797279042</v>
      </c>
      <c r="M14" s="75">
        <v>-0.30566546590764798</v>
      </c>
    </row>
    <row r="15" spans="2:13">
      <c r="B15" s="17" t="s">
        <v>84</v>
      </c>
      <c r="C15" s="57" t="str">
        <f>_xll.BDP(B15,"short name")</f>
        <v>US Govt to Breakeven Spread</v>
      </c>
      <c r="D15" s="77">
        <v>1</v>
      </c>
      <c r="E15" s="77">
        <v>1</v>
      </c>
      <c r="F15" s="77">
        <v>1</v>
      </c>
      <c r="G15" s="77">
        <v>1</v>
      </c>
      <c r="I15" s="75">
        <v>2.6682000000000001</v>
      </c>
      <c r="J15" s="75">
        <v>0.68401741945672001</v>
      </c>
      <c r="K15" s="75">
        <v>9.7458169771429706</v>
      </c>
      <c r="L15" s="75">
        <v>1.6101516285421</v>
      </c>
      <c r="M15" s="75">
        <v>0.25792292218158902</v>
      </c>
    </row>
    <row r="16" spans="2:13">
      <c r="B16" s="17" t="s">
        <v>1173</v>
      </c>
      <c r="C16" s="57" t="str">
        <f>_xll.BDP(B16,"short name")</f>
        <v>Japan 10yr - 2yr</v>
      </c>
      <c r="D16" s="77">
        <v>1</v>
      </c>
      <c r="E16" s="77">
        <v>1</v>
      </c>
      <c r="F16" s="77">
        <v>1</v>
      </c>
      <c r="G16" s="77">
        <v>1</v>
      </c>
      <c r="I16" s="75">
        <v>-0.29970000000000002</v>
      </c>
      <c r="J16" s="75">
        <v>-0.171148768647643</v>
      </c>
      <c r="K16" s="75">
        <v>1.73032064464873</v>
      </c>
      <c r="L16" s="75">
        <v>0.86859674124097797</v>
      </c>
      <c r="M16" s="75">
        <v>0.19670072650986301</v>
      </c>
    </row>
    <row r="17" spans="2:13">
      <c r="B17" s="17" t="s">
        <v>46</v>
      </c>
      <c r="C17" s="57" t="str">
        <f>_xll.BDP(B17,"short name")</f>
        <v>South Korea Infl Breakeven</v>
      </c>
      <c r="D17" s="77">
        <v>1</v>
      </c>
      <c r="E17" s="77">
        <v>1</v>
      </c>
      <c r="F17" s="77">
        <v>1</v>
      </c>
      <c r="G17" s="77">
        <v>1</v>
      </c>
      <c r="I17" s="75">
        <v>-0.13</v>
      </c>
      <c r="J17" s="75">
        <v>7.8833793625118206E-2</v>
      </c>
      <c r="K17" s="75">
        <v>-3.2147909812167699</v>
      </c>
      <c r="L17" s="75">
        <v>-0.37166415476367298</v>
      </c>
      <c r="M17" s="75">
        <v>-1.1503576088521601</v>
      </c>
    </row>
    <row r="18" spans="2:13">
      <c r="B18" s="18" t="s">
        <v>992</v>
      </c>
      <c r="C18" s="57" t="str">
        <f>_xll.BDP(B18,"short name")</f>
        <v>Korea 10yr minus 2yr</v>
      </c>
      <c r="D18" s="77">
        <v>1</v>
      </c>
      <c r="E18" s="77">
        <v>1</v>
      </c>
      <c r="F18" s="77">
        <v>1</v>
      </c>
      <c r="G18" s="77">
        <v>1</v>
      </c>
      <c r="I18" s="75">
        <v>1.6138999999999999</v>
      </c>
      <c r="J18" s="75">
        <v>1.34068704411756</v>
      </c>
      <c r="K18" s="75">
        <v>1.97040710829539</v>
      </c>
      <c r="L18" s="75">
        <v>0.84564411198282496</v>
      </c>
      <c r="M18" s="75">
        <v>-0.91891763393548198</v>
      </c>
    </row>
    <row r="19" spans="2:13">
      <c r="B19" s="18" t="s">
        <v>97</v>
      </c>
      <c r="C19" s="57" t="str">
        <f>_xll.BDP(B19,"short name")</f>
        <v>Bond Indices Spread</v>
      </c>
      <c r="D19" s="77">
        <v>1</v>
      </c>
      <c r="E19" s="77">
        <v>1</v>
      </c>
      <c r="F19" s="77">
        <v>1</v>
      </c>
      <c r="G19" s="77">
        <v>1</v>
      </c>
      <c r="I19" s="75">
        <v>2.0213999999999999</v>
      </c>
      <c r="J19" s="75">
        <v>1.49882957403377</v>
      </c>
      <c r="K19" s="75">
        <v>5.0028028599179297</v>
      </c>
      <c r="L19" s="75">
        <v>2.0472392643339798</v>
      </c>
      <c r="M19" s="75">
        <v>-0.78759644579972099</v>
      </c>
    </row>
    <row r="20" spans="2:13">
      <c r="B20" s="18" t="s">
        <v>90</v>
      </c>
      <c r="C20" s="57" t="str">
        <f>_xll.BDP(B20,"short name")</f>
        <v>Brent/WTI Ratio</v>
      </c>
      <c r="D20" s="77">
        <v>1</v>
      </c>
      <c r="E20" s="77">
        <v>1</v>
      </c>
      <c r="F20" s="77">
        <v>1</v>
      </c>
      <c r="G20" s="77">
        <v>1</v>
      </c>
      <c r="I20" s="75">
        <v>0.48249999999999998</v>
      </c>
      <c r="J20" s="75">
        <v>0.47958755029966799</v>
      </c>
      <c r="K20" s="75">
        <v>2.3780180059962501</v>
      </c>
      <c r="L20" s="75">
        <v>1.1969193950561801</v>
      </c>
      <c r="M20" s="75">
        <v>2.6383186303899402</v>
      </c>
    </row>
    <row r="21" spans="2:13">
      <c r="B21" s="18" t="s">
        <v>1140</v>
      </c>
      <c r="C21" s="57" t="str">
        <f>_xll.BDP(B21,"short name")</f>
        <v>SK HYNIX INC</v>
      </c>
      <c r="D21" s="77">
        <v>1</v>
      </c>
      <c r="E21" s="77">
        <v>1</v>
      </c>
      <c r="F21" s="77">
        <v>1</v>
      </c>
      <c r="G21" s="77">
        <v>1</v>
      </c>
      <c r="I21" s="75">
        <v>-3.1564000000000001</v>
      </c>
      <c r="J21" s="75">
        <v>-1.7395129790005599</v>
      </c>
      <c r="K21" s="75">
        <v>-2.37501341121117</v>
      </c>
      <c r="L21" s="75">
        <v>-0.58295995443684101</v>
      </c>
      <c r="M21" s="75">
        <v>1.3300297446998399</v>
      </c>
    </row>
    <row r="22" spans="2:13">
      <c r="B22" s="18" t="s">
        <v>1141</v>
      </c>
      <c r="C22" s="57" t="str">
        <f>_xll.BDP(B22,"short name")</f>
        <v>LG UPLUS CORP</v>
      </c>
      <c r="D22" s="77">
        <v>1</v>
      </c>
      <c r="E22" s="77">
        <v>1</v>
      </c>
      <c r="F22" s="77">
        <v>1</v>
      </c>
      <c r="G22" s="77">
        <v>1</v>
      </c>
      <c r="I22" s="75">
        <v>1.3158000000000001</v>
      </c>
      <c r="J22" s="75">
        <v>0.69996511019623597</v>
      </c>
      <c r="K22" s="75">
        <v>5.1094734381231</v>
      </c>
      <c r="L22" s="75">
        <v>1.66315550668734</v>
      </c>
      <c r="M22" s="75">
        <v>3.0132490206501501</v>
      </c>
    </row>
    <row r="23" spans="2:13" s="71" customFormat="1">
      <c r="B23" s="18" t="s">
        <v>1200</v>
      </c>
      <c r="C23" s="57" t="str">
        <f>_xll.BDP(B23,"short name")</f>
        <v>korean marine trans</v>
      </c>
      <c r="D23" s="77">
        <v>1</v>
      </c>
      <c r="E23" s="77">
        <v>1</v>
      </c>
      <c r="F23" s="77">
        <v>1</v>
      </c>
      <c r="G23" s="77">
        <v>1</v>
      </c>
      <c r="H23" s="59"/>
      <c r="I23" s="75">
        <v>0.42899999999999999</v>
      </c>
      <c r="J23" s="75">
        <v>0.20375765612350599</v>
      </c>
      <c r="K23" s="75">
        <v>-0.920185967854384</v>
      </c>
      <c r="L23" s="75">
        <v>-9.8300540165557504E-2</v>
      </c>
      <c r="M23" s="75">
        <v>-1.4505407169789799</v>
      </c>
    </row>
    <row r="24" spans="2:13" s="71" customFormat="1">
      <c r="B24" s="18"/>
      <c r="C24" s="57"/>
      <c r="D24" s="116"/>
      <c r="E24" s="116"/>
      <c r="F24" s="116"/>
      <c r="G24" s="116"/>
    </row>
    <row r="25" spans="2:13" s="71" customFormat="1">
      <c r="B25" s="18"/>
      <c r="C25" s="57"/>
      <c r="D25" s="116"/>
      <c r="E25" s="116"/>
      <c r="F25" s="116"/>
      <c r="G25" s="116"/>
    </row>
    <row r="26" spans="2:13" s="71" customFormat="1">
      <c r="B26" s="18"/>
      <c r="C26" s="57"/>
      <c r="D26" s="116"/>
      <c r="E26" s="116"/>
      <c r="F26" s="116"/>
      <c r="G26" s="116"/>
    </row>
    <row r="27" spans="2:13" s="71" customFormat="1">
      <c r="B27" s="18"/>
      <c r="C27" s="57"/>
      <c r="D27" s="116"/>
      <c r="E27" s="116"/>
      <c r="F27" s="116"/>
      <c r="G27" s="116"/>
    </row>
    <row r="28" spans="2:13" s="71" customFormat="1">
      <c r="B28" s="18"/>
      <c r="C28" s="57"/>
      <c r="D28" s="116"/>
      <c r="E28" s="116"/>
      <c r="F28" s="116"/>
      <c r="G28" s="116"/>
    </row>
    <row r="29" spans="2:13" s="71" customFormat="1">
      <c r="B29" s="18"/>
      <c r="C29" s="57"/>
      <c r="D29" s="116"/>
      <c r="E29" s="116"/>
      <c r="F29" s="116"/>
      <c r="G29" s="116"/>
    </row>
    <row r="30" spans="2:13" s="71" customFormat="1">
      <c r="B30" s="18"/>
      <c r="C30" s="57"/>
      <c r="D30" s="116"/>
      <c r="E30" s="116"/>
      <c r="F30" s="116"/>
      <c r="G30" s="116"/>
    </row>
    <row r="31" spans="2:13" s="71" customFormat="1">
      <c r="B31" s="18"/>
      <c r="C31" s="57"/>
      <c r="D31" s="116"/>
      <c r="E31" s="116"/>
      <c r="F31" s="116"/>
      <c r="G31" s="116"/>
    </row>
    <row r="32" spans="2:13" s="71" customFormat="1">
      <c r="B32" s="18"/>
      <c r="C32" s="57"/>
      <c r="D32" s="116"/>
      <c r="E32" s="116"/>
      <c r="F32" s="116"/>
      <c r="G32" s="116"/>
    </row>
    <row r="33" spans="2:7" s="71" customFormat="1">
      <c r="B33" s="18"/>
      <c r="C33" s="57"/>
      <c r="D33" s="117"/>
      <c r="E33" s="117"/>
      <c r="F33" s="117"/>
      <c r="G33" s="117"/>
    </row>
    <row r="34" spans="2:7" s="71" customFormat="1">
      <c r="B34" s="18"/>
      <c r="C34" s="57"/>
      <c r="D34" s="116"/>
      <c r="E34" s="116"/>
      <c r="F34" s="116"/>
      <c r="G34" s="116"/>
    </row>
  </sheetData>
  <conditionalFormatting sqref="D24:G34">
    <cfRule type="cellIs" dxfId="28" priority="7" operator="equal">
      <formula>0</formula>
    </cfRule>
  </conditionalFormatting>
  <conditionalFormatting sqref="I5:M22">
    <cfRule type="cellIs" dxfId="27" priority="5" operator="greaterThan">
      <formula>1</formula>
    </cfRule>
    <cfRule type="cellIs" dxfId="26" priority="6" operator="lessThan">
      <formula>-1</formula>
    </cfRule>
  </conditionalFormatting>
  <conditionalFormatting sqref="I23:M23">
    <cfRule type="cellIs" dxfId="25" priority="2" operator="greaterThan">
      <formula>1</formula>
    </cfRule>
    <cfRule type="cellIs" dxfId="24" priority="3" operator="less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Y45"/>
  <sheetViews>
    <sheetView workbookViewId="0">
      <selection activeCell="G11" sqref="G11"/>
    </sheetView>
  </sheetViews>
  <sheetFormatPr defaultRowHeight="15"/>
  <cols>
    <col min="1" max="1" width="15.7109375" style="60" bestFit="1" customWidth="1"/>
    <col min="2" max="2" width="9.140625" style="105"/>
    <col min="3" max="3" width="14.28515625" style="60" bestFit="1" customWidth="1"/>
    <col min="4" max="4" width="9.140625" style="60"/>
    <col min="5" max="5" width="13.85546875" style="60" bestFit="1" customWidth="1"/>
    <col min="6" max="6" width="9.140625" style="60"/>
    <col min="7" max="7" width="14" style="60" bestFit="1" customWidth="1"/>
    <col min="8" max="10" width="9.140625" style="60"/>
    <col min="11" max="11" width="14.28515625" style="60" bestFit="1" customWidth="1"/>
    <col min="12" max="25" width="9.140625" style="60"/>
  </cols>
  <sheetData>
    <row r="1" spans="1:23">
      <c r="A1" s="10" t="s">
        <v>1</v>
      </c>
      <c r="B1" s="103" t="s">
        <v>1117</v>
      </c>
      <c r="C1" s="10" t="s">
        <v>1118</v>
      </c>
      <c r="D1" s="103" t="s">
        <v>1117</v>
      </c>
      <c r="E1" s="10" t="s">
        <v>2</v>
      </c>
      <c r="F1" s="103" t="s">
        <v>1117</v>
      </c>
      <c r="G1" s="10" t="s">
        <v>4</v>
      </c>
      <c r="H1" s="103" t="s">
        <v>1117</v>
      </c>
      <c r="I1" s="10" t="s">
        <v>1119</v>
      </c>
      <c r="J1" s="103" t="s">
        <v>1117</v>
      </c>
      <c r="K1" s="10" t="s">
        <v>1120</v>
      </c>
      <c r="L1" s="103" t="s">
        <v>1117</v>
      </c>
      <c r="M1" s="10" t="s">
        <v>1121</v>
      </c>
      <c r="N1" s="103" t="s">
        <v>1117</v>
      </c>
      <c r="O1" s="10" t="s">
        <v>1122</v>
      </c>
      <c r="P1" s="103" t="s">
        <v>1117</v>
      </c>
      <c r="Q1" s="10" t="s">
        <v>1123</v>
      </c>
      <c r="R1" s="103" t="s">
        <v>1117</v>
      </c>
      <c r="S1" s="10"/>
      <c r="T1" s="98"/>
      <c r="U1" s="98"/>
      <c r="V1" s="98"/>
      <c r="W1" s="98"/>
    </row>
    <row r="2" spans="1:23">
      <c r="A2" s="4" t="s">
        <v>12</v>
      </c>
      <c r="B2" s="104">
        <f>_xll.BDP(A2,"chg pct 5d")</f>
        <v>-0.70073070000000004</v>
      </c>
      <c r="C2" s="4" t="s">
        <v>12</v>
      </c>
      <c r="D2" s="104">
        <f>_xll.BDP(C2,"chg pct 5d")</f>
        <v>-0.70073070000000004</v>
      </c>
      <c r="E2" s="4" t="s">
        <v>12</v>
      </c>
      <c r="F2" s="104">
        <f>_xll.BDP(E2,"chg pct 5d")</f>
        <v>-0.70073070000000004</v>
      </c>
      <c r="G2" s="4" t="s">
        <v>12</v>
      </c>
      <c r="H2" s="104">
        <f>_xll.BDP(G2,"chg pct 5d")</f>
        <v>-0.70073070000000004</v>
      </c>
      <c r="I2" s="4" t="s">
        <v>975</v>
      </c>
      <c r="J2" s="104">
        <f>_xll.BDP(I2,"chg pct 5d")</f>
        <v>1.2838290000000001</v>
      </c>
      <c r="K2" s="4" t="s">
        <v>12</v>
      </c>
      <c r="L2" s="104">
        <f>_xll.BDP(K2,"chg pct 5d")</f>
        <v>-0.70073070000000004</v>
      </c>
      <c r="M2" s="4" t="s">
        <v>361</v>
      </c>
      <c r="N2" s="104">
        <f>_xll.BDP(M2,"chg pct 5d")</f>
        <v>6.0744230000000003</v>
      </c>
      <c r="O2" s="4" t="s">
        <v>11</v>
      </c>
      <c r="P2" s="104">
        <f>_xll.BDP(O2,"chg pct 5d")</f>
        <v>1.243269</v>
      </c>
      <c r="Q2" s="4" t="s">
        <v>31</v>
      </c>
      <c r="R2" s="104">
        <f>_xll.BDP(Q2,"chg pct 5d")</f>
        <v>0.62410071345095297</v>
      </c>
      <c r="S2" s="4"/>
      <c r="T2" s="28"/>
      <c r="U2" s="98"/>
      <c r="V2" s="98"/>
      <c r="W2" s="4"/>
    </row>
    <row r="3" spans="1:23">
      <c r="A3" s="4" t="s">
        <v>106</v>
      </c>
      <c r="B3" s="104">
        <f>_xll.BDP(A3,"chg pct 5d")</f>
        <v>0.81561649999999997</v>
      </c>
      <c r="C3" s="4" t="s">
        <v>106</v>
      </c>
      <c r="D3" s="104">
        <f>_xll.BDP(C3,"chg pct 5d")</f>
        <v>0.81561649999999997</v>
      </c>
      <c r="E3" s="4" t="s">
        <v>106</v>
      </c>
      <c r="F3" s="104">
        <f>_xll.BDP(E3,"chg pct 5d")</f>
        <v>0.81561649999999997</v>
      </c>
      <c r="G3" s="4" t="s">
        <v>106</v>
      </c>
      <c r="H3" s="104">
        <f>_xll.BDP(G3,"chg pct 5d")</f>
        <v>0.81561649999999997</v>
      </c>
      <c r="I3" s="4" t="s">
        <v>109</v>
      </c>
      <c r="J3" s="104">
        <f>_xll.BDP(I3,"chg pct 5d")</f>
        <v>-0.39500000000000002</v>
      </c>
      <c r="K3" s="4" t="s">
        <v>106</v>
      </c>
      <c r="L3" s="104">
        <f>_xll.BDP(K3,"chg pct 5d")</f>
        <v>0.81561649999999997</v>
      </c>
      <c r="M3" s="4" t="s">
        <v>362</v>
      </c>
      <c r="N3" s="104" t="str">
        <f>_xll.BDP(M3,"chg pct 5d")</f>
        <v>#N/A Invalid Security</v>
      </c>
      <c r="O3" s="4" t="s">
        <v>12</v>
      </c>
      <c r="P3" s="104">
        <f>_xll.BDP(O3,"chg pct 5d")</f>
        <v>-0.70073070000000004</v>
      </c>
      <c r="Q3" s="4" t="s">
        <v>109</v>
      </c>
      <c r="R3" s="104">
        <f>_xll.BDP(Q3,"chg pct 5d")</f>
        <v>-0.39500000000000002</v>
      </c>
      <c r="S3" s="4"/>
      <c r="T3" s="28"/>
      <c r="U3" s="98"/>
      <c r="V3" s="98"/>
      <c r="W3" s="4"/>
    </row>
    <row r="4" spans="1:23">
      <c r="A4" s="4" t="s">
        <v>405</v>
      </c>
      <c r="B4" s="104">
        <f>_xll.BDP(A4,"chg pct 5d")</f>
        <v>-1.2265509999999999</v>
      </c>
      <c r="C4" s="4" t="s">
        <v>405</v>
      </c>
      <c r="D4" s="104">
        <f>_xll.BDP(C4,"chg pct 5d")</f>
        <v>-1.2265509999999999</v>
      </c>
      <c r="E4" s="4" t="s">
        <v>405</v>
      </c>
      <c r="F4" s="104">
        <f>_xll.BDP(E4,"chg pct 5d")</f>
        <v>-1.2265509999999999</v>
      </c>
      <c r="G4" s="4" t="s">
        <v>95</v>
      </c>
      <c r="H4" s="104">
        <f>_xll.BDP(G4,"chg pct 5d")</f>
        <v>1.0179130000000001</v>
      </c>
      <c r="I4" s="4" t="s">
        <v>969</v>
      </c>
      <c r="J4" s="104">
        <f>_xll.BDP(I4,"chg pct 5d")</f>
        <v>1.3032999999999999</v>
      </c>
      <c r="K4" s="4" t="s">
        <v>95</v>
      </c>
      <c r="L4" s="104">
        <f>_xll.BDP(K4,"chg pct 5d")</f>
        <v>1.0179130000000001</v>
      </c>
      <c r="M4" s="4" t="s">
        <v>363</v>
      </c>
      <c r="N4" s="104">
        <f>_xll.BDP(M4,"chg pct 5d")</f>
        <v>1.614547</v>
      </c>
      <c r="O4" s="4" t="s">
        <v>13</v>
      </c>
      <c r="P4" s="104">
        <f>_xll.BDP(O4,"chg pct 5d")</f>
        <v>2.7526549999999999</v>
      </c>
      <c r="Q4" s="4" t="s">
        <v>114</v>
      </c>
      <c r="R4" s="104">
        <f>_xll.BDP(Q4,"chg pct 5d")</f>
        <v>-1.0967</v>
      </c>
      <c r="S4" s="4"/>
      <c r="T4" s="28"/>
      <c r="U4" s="98"/>
      <c r="V4" s="98"/>
      <c r="W4" s="4"/>
    </row>
    <row r="5" spans="1:23">
      <c r="A5" s="10" t="s">
        <v>11</v>
      </c>
      <c r="B5" s="104">
        <f>_xll.BDP(A5,"chg pct 5d")</f>
        <v>1.243269</v>
      </c>
      <c r="C5" s="10" t="s">
        <v>11</v>
      </c>
      <c r="D5" s="104">
        <f>_xll.BDP(C5,"chg pct 5d")</f>
        <v>1.243269</v>
      </c>
      <c r="E5" s="10" t="s">
        <v>11</v>
      </c>
      <c r="F5" s="104">
        <f>_xll.BDP(E5,"chg pct 5d")</f>
        <v>1.243269</v>
      </c>
      <c r="G5" s="10" t="s">
        <v>405</v>
      </c>
      <c r="H5" s="104">
        <f>_xll.BDP(G5,"chg pct 5d")</f>
        <v>-1.2265509999999999</v>
      </c>
      <c r="I5" s="10" t="s">
        <v>970</v>
      </c>
      <c r="J5" s="104">
        <f>_xll.BDP(I5,"chg pct 5d")</f>
        <v>1.1588069999999999</v>
      </c>
      <c r="K5" s="10" t="s">
        <v>405</v>
      </c>
      <c r="L5" s="104">
        <f>_xll.BDP(K5,"chg pct 5d")</f>
        <v>-1.2265509999999999</v>
      </c>
      <c r="M5" s="10" t="s">
        <v>84</v>
      </c>
      <c r="N5" s="104">
        <f>_xll.BDP(M5,"chg pct 5d")</f>
        <v>9.3075500000000009</v>
      </c>
      <c r="O5" s="10" t="s">
        <v>14</v>
      </c>
      <c r="P5" s="104">
        <f>_xll.BDP(O5,"chg pct 5d")</f>
        <v>-0.63683880000000004</v>
      </c>
      <c r="Q5" s="10" t="s">
        <v>1066</v>
      </c>
      <c r="R5" s="104">
        <f>_xll.BDP(Q5,"chg pct 5d")</f>
        <v>-0.69840000000000002</v>
      </c>
      <c r="S5" s="10"/>
      <c r="T5" s="2"/>
      <c r="U5" s="98"/>
      <c r="V5" s="98"/>
      <c r="W5" s="10"/>
    </row>
    <row r="6" spans="1:23">
      <c r="A6" s="10" t="s">
        <v>14</v>
      </c>
      <c r="B6" s="104">
        <f>_xll.BDP(A6,"chg pct 5d")</f>
        <v>-0.63683880000000004</v>
      </c>
      <c r="C6" s="10" t="s">
        <v>14</v>
      </c>
      <c r="D6" s="104">
        <f>_xll.BDP(C6,"chg pct 5d")</f>
        <v>-0.63683880000000004</v>
      </c>
      <c r="E6" s="10" t="s">
        <v>14</v>
      </c>
      <c r="F6" s="104">
        <f>_xll.BDP(E6,"chg pct 5d")</f>
        <v>-0.63683880000000004</v>
      </c>
      <c r="G6" s="10" t="s">
        <v>11</v>
      </c>
      <c r="H6" s="104">
        <f>_xll.BDP(G6,"chg pct 5d")</f>
        <v>1.243269</v>
      </c>
      <c r="I6" s="10" t="s">
        <v>979</v>
      </c>
      <c r="J6" s="104">
        <f>_xll.BDP(I6,"chg pct 5d")</f>
        <v>1.78792</v>
      </c>
      <c r="K6" s="10" t="s">
        <v>11</v>
      </c>
      <c r="L6" s="104">
        <f>_xll.BDP(K6,"chg pct 5d")</f>
        <v>1.243269</v>
      </c>
      <c r="M6" s="10" t="s">
        <v>58</v>
      </c>
      <c r="N6" s="104">
        <f>_xll.BDP(M6,"chg pct 5d")</f>
        <v>4.799677</v>
      </c>
      <c r="O6" s="10" t="s">
        <v>15</v>
      </c>
      <c r="P6" s="104">
        <f>_xll.BDP(O6,"chg pct 5d")</f>
        <v>-9.4749700000000006E-2</v>
      </c>
      <c r="Q6" s="10" t="s">
        <v>113</v>
      </c>
      <c r="R6" s="104">
        <f>_xll.BDP(Q6,"chg pct 5d")</f>
        <v>-0.4027</v>
      </c>
      <c r="S6" s="10"/>
      <c r="T6" s="2"/>
      <c r="U6" s="98"/>
      <c r="V6" s="98"/>
      <c r="W6" s="10"/>
    </row>
    <row r="7" spans="1:23">
      <c r="A7" s="4" t="s">
        <v>13</v>
      </c>
      <c r="B7" s="104">
        <f>_xll.BDP(A7,"chg pct 5d")</f>
        <v>2.7526549999999999</v>
      </c>
      <c r="C7" s="4" t="s">
        <v>13</v>
      </c>
      <c r="D7" s="104">
        <f>_xll.BDP(C7,"chg pct 5d")</f>
        <v>2.7526549999999999</v>
      </c>
      <c r="E7" s="4" t="s">
        <v>13</v>
      </c>
      <c r="F7" s="104">
        <f>_xll.BDP(E7,"chg pct 5d")</f>
        <v>2.7526549999999999</v>
      </c>
      <c r="G7" s="4" t="s">
        <v>14</v>
      </c>
      <c r="H7" s="104">
        <f>_xll.BDP(G7,"chg pct 5d")</f>
        <v>-0.63683880000000004</v>
      </c>
      <c r="I7" s="4" t="s">
        <v>980</v>
      </c>
      <c r="J7" s="104">
        <f>_xll.BDP(I7,"chg pct 5d")</f>
        <v>1.9283440000000001</v>
      </c>
      <c r="K7" s="4" t="s">
        <v>14</v>
      </c>
      <c r="L7" s="104">
        <f>_xll.BDP(K7,"chg pct 5d")</f>
        <v>-0.63683880000000004</v>
      </c>
      <c r="M7" s="4" t="s">
        <v>51</v>
      </c>
      <c r="N7" s="104">
        <f>_xll.BDP(M7,"chg pct 5d")</f>
        <v>-0.46515790000000001</v>
      </c>
      <c r="O7" s="4" t="s">
        <v>16</v>
      </c>
      <c r="P7" s="104">
        <f>_xll.BDP(O7,"chg pct 5d")</f>
        <v>0.47304299999999999</v>
      </c>
      <c r="Q7" s="4" t="s">
        <v>118</v>
      </c>
      <c r="R7" s="104">
        <f>_xll.BDP(Q7,"chg pct 5d")</f>
        <v>-0.36</v>
      </c>
      <c r="S7" s="4"/>
      <c r="T7" s="28"/>
      <c r="U7" s="98"/>
      <c r="V7" s="98"/>
      <c r="W7" s="4"/>
    </row>
    <row r="8" spans="1:23">
      <c r="A8" s="10" t="s">
        <v>16</v>
      </c>
      <c r="B8" s="104">
        <f>_xll.BDP(A8,"chg pct 5d")</f>
        <v>0.47304299999999999</v>
      </c>
      <c r="C8" s="10" t="s">
        <v>16</v>
      </c>
      <c r="D8" s="104">
        <f>_xll.BDP(C8,"chg pct 5d")</f>
        <v>0.47304299999999999</v>
      </c>
      <c r="E8" s="10" t="s">
        <v>16</v>
      </c>
      <c r="F8" s="104">
        <f>_xll.BDP(E8,"chg pct 5d")</f>
        <v>0.47304299999999999</v>
      </c>
      <c r="G8" s="10" t="s">
        <v>13</v>
      </c>
      <c r="H8" s="104">
        <f>_xll.BDP(G8,"chg pct 5d")</f>
        <v>2.7526549999999999</v>
      </c>
      <c r="I8" s="10" t="s">
        <v>35</v>
      </c>
      <c r="J8" s="104">
        <f>_xll.BDP(I8,"chg pct 5d")</f>
        <v>-6.6904549999999993E-2</v>
      </c>
      <c r="K8" s="10" t="s">
        <v>13</v>
      </c>
      <c r="L8" s="104">
        <f>_xll.BDP(K8,"chg pct 5d")</f>
        <v>2.7526549999999999</v>
      </c>
      <c r="M8" s="10" t="s">
        <v>90</v>
      </c>
      <c r="N8" s="104">
        <f>_xll.BDP(M8,"chg pct 5d")</f>
        <v>0.22745679999999999</v>
      </c>
      <c r="O8" s="10" t="s">
        <v>17</v>
      </c>
      <c r="P8" s="104">
        <f>_xll.BDP(O8,"chg pct 5d")</f>
        <v>6.3411540000000001E-4</v>
      </c>
      <c r="Q8" s="10" t="s">
        <v>364</v>
      </c>
      <c r="R8" s="104">
        <f>_xll.BDP(Q8,"chg pct 5d")</f>
        <v>8.4099999999999994E-2</v>
      </c>
      <c r="S8" s="10"/>
      <c r="T8" s="2"/>
      <c r="U8" s="98"/>
      <c r="V8" s="98"/>
      <c r="W8" s="10"/>
    </row>
    <row r="9" spans="1:23">
      <c r="A9" s="10" t="s">
        <v>108</v>
      </c>
      <c r="B9" s="104">
        <f>_xll.BDP(A9,"chg pct 5d")</f>
        <v>-2.8828520000000002</v>
      </c>
      <c r="C9" s="10" t="s">
        <v>108</v>
      </c>
      <c r="D9" s="104">
        <f>_xll.BDP(C9,"chg pct 5d")</f>
        <v>-2.8828520000000002</v>
      </c>
      <c r="E9" s="10" t="s">
        <v>108</v>
      </c>
      <c r="F9" s="104">
        <f>_xll.BDP(E9,"chg pct 5d")</f>
        <v>-2.8828520000000002</v>
      </c>
      <c r="G9" s="10" t="s">
        <v>16</v>
      </c>
      <c r="H9" s="104">
        <f>_xll.BDP(G9,"chg pct 5d")</f>
        <v>0.47304299999999999</v>
      </c>
      <c r="I9" s="10" t="s">
        <v>971</v>
      </c>
      <c r="J9" s="104" t="str">
        <f>_xll.BDP(I9,"chg pct 5d")</f>
        <v>#N/A N/A</v>
      </c>
      <c r="K9" s="10" t="s">
        <v>16</v>
      </c>
      <c r="L9" s="104">
        <f>_xll.BDP(K9,"chg pct 5d")</f>
        <v>0.47304299999999999</v>
      </c>
      <c r="M9" s="10" t="s">
        <v>1019</v>
      </c>
      <c r="N9" s="104">
        <f>_xll.BDP(M9,"chg pct 5d")</f>
        <v>-0.13634599999999999</v>
      </c>
      <c r="O9" s="10" t="s">
        <v>19</v>
      </c>
      <c r="P9" s="104">
        <f>_xll.BDP(O9,"chg pct 5d")</f>
        <v>0.16062969999999999</v>
      </c>
      <c r="Q9" s="10" t="s">
        <v>1081</v>
      </c>
      <c r="R9" s="104">
        <f>_xll.BDP(Q9,"chg pct 5d")</f>
        <v>-3.8120559999999998E-2</v>
      </c>
      <c r="S9" s="10"/>
      <c r="T9" s="2"/>
      <c r="U9" s="98"/>
      <c r="V9" s="98"/>
      <c r="W9" s="10"/>
    </row>
    <row r="10" spans="1:23">
      <c r="A10" s="10" t="s">
        <v>15</v>
      </c>
      <c r="B10" s="104">
        <f>_xll.BDP(A10,"chg pct 5d")</f>
        <v>-9.4749700000000006E-2</v>
      </c>
      <c r="C10" s="10" t="s">
        <v>15</v>
      </c>
      <c r="D10" s="104">
        <f>_xll.BDP(C10,"chg pct 5d")</f>
        <v>-9.4749700000000006E-2</v>
      </c>
      <c r="E10" s="10" t="s">
        <v>15</v>
      </c>
      <c r="F10" s="104">
        <f>_xll.BDP(E10,"chg pct 5d")</f>
        <v>-9.4749700000000006E-2</v>
      </c>
      <c r="G10" s="10" t="s">
        <v>108</v>
      </c>
      <c r="H10" s="104">
        <f>_xll.BDP(G10,"chg pct 5d")</f>
        <v>-2.8828520000000002</v>
      </c>
      <c r="I10" s="10" t="s">
        <v>972</v>
      </c>
      <c r="J10" s="104">
        <f>_xll.BDP(I10,"chg pct 5d")</f>
        <v>1.4779640000000001</v>
      </c>
      <c r="K10" s="10" t="s">
        <v>108</v>
      </c>
      <c r="L10" s="104">
        <f>_xll.BDP(K10,"chg pct 5d")</f>
        <v>-2.8828520000000002</v>
      </c>
      <c r="M10" s="10" t="s">
        <v>97</v>
      </c>
      <c r="N10" s="104">
        <f>_xll.BDP(M10,"chg pct 5d")</f>
        <v>3.0473620000000001</v>
      </c>
      <c r="O10" s="10" t="s">
        <v>21</v>
      </c>
      <c r="P10" s="104">
        <f>_xll.BDP(O10,"chg pct 5d")</f>
        <v>-0.93619969999999997</v>
      </c>
      <c r="Q10" s="10"/>
      <c r="R10" s="10"/>
      <c r="S10" s="10"/>
      <c r="T10" s="2"/>
      <c r="U10" s="98"/>
      <c r="V10" s="98"/>
      <c r="W10" s="10"/>
    </row>
    <row r="11" spans="1:23">
      <c r="A11" s="10" t="s">
        <v>30</v>
      </c>
      <c r="B11" s="104">
        <f>_xll.BDP(A11,"chg pct 5d")</f>
        <v>-0.39500000000000002</v>
      </c>
      <c r="C11" s="10" t="s">
        <v>30</v>
      </c>
      <c r="D11" s="104">
        <f>_xll.BDP(C11,"chg pct 5d")</f>
        <v>-0.39500000000000002</v>
      </c>
      <c r="E11" s="10" t="s">
        <v>30</v>
      </c>
      <c r="F11" s="104">
        <f>_xll.BDP(E11,"chg pct 5d")</f>
        <v>-0.39500000000000002</v>
      </c>
      <c r="G11" s="10" t="s">
        <v>15</v>
      </c>
      <c r="H11" s="104">
        <f>_xll.BDP(G11,"chg pct 5d")</f>
        <v>-9.4749700000000006E-2</v>
      </c>
      <c r="I11" s="10" t="s">
        <v>973</v>
      </c>
      <c r="J11" s="104">
        <f>_xll.BDP(I11,"chg pct 5d")</f>
        <v>0.37569419999999998</v>
      </c>
      <c r="K11" s="10" t="s">
        <v>15</v>
      </c>
      <c r="L11" s="104">
        <f>_xll.BDP(K11,"chg pct 5d")</f>
        <v>-9.4749700000000006E-2</v>
      </c>
      <c r="M11" s="10" t="s">
        <v>34</v>
      </c>
      <c r="N11" s="104">
        <f>_xll.BDP(M11,"chg pct 5d")</f>
        <v>-0.69499999999999995</v>
      </c>
      <c r="O11" s="10" t="s">
        <v>22</v>
      </c>
      <c r="P11" s="104">
        <f>_xll.BDP(O11,"chg pct 5d")</f>
        <v>0.4428704</v>
      </c>
      <c r="Q11" s="10"/>
      <c r="R11" s="10"/>
      <c r="S11" s="10"/>
      <c r="T11" s="2"/>
      <c r="U11" s="98"/>
      <c r="V11" s="98"/>
      <c r="W11" s="10"/>
    </row>
    <row r="12" spans="1:23">
      <c r="A12" s="10" t="s">
        <v>1110</v>
      </c>
      <c r="B12" s="104">
        <f>_xll.BDP(A12,"chg pct 5d")</f>
        <v>-0.1895</v>
      </c>
      <c r="C12" s="10" t="s">
        <v>1110</v>
      </c>
      <c r="D12" s="104">
        <f>_xll.BDP(C12,"chg pct 5d")</f>
        <v>-0.1895</v>
      </c>
      <c r="E12" s="10" t="s">
        <v>1110</v>
      </c>
      <c r="F12" s="104">
        <f>_xll.BDP(E12,"chg pct 5d")</f>
        <v>-0.1895</v>
      </c>
      <c r="G12" s="10" t="s">
        <v>30</v>
      </c>
      <c r="H12" s="104">
        <f>_xll.BDP(G12,"chg pct 5d")</f>
        <v>-0.39500000000000002</v>
      </c>
      <c r="I12" s="10" t="s">
        <v>974</v>
      </c>
      <c r="J12" s="104">
        <f>_xll.BDP(I12,"chg pct 5d")</f>
        <v>-1.776103</v>
      </c>
      <c r="K12" s="10" t="s">
        <v>30</v>
      </c>
      <c r="L12" s="104">
        <f>_xll.BDP(K12,"chg pct 5d")</f>
        <v>-0.39500000000000002</v>
      </c>
      <c r="M12" s="10" t="s">
        <v>37</v>
      </c>
      <c r="N12" s="104">
        <f>_xll.BDP(M12,"chg pct 5d")</f>
        <v>0.23300000000000001</v>
      </c>
      <c r="O12" s="10" t="s">
        <v>23</v>
      </c>
      <c r="P12" s="104">
        <f>_xll.BDP(O12,"chg pct 5d")</f>
        <v>-0.99974479999999999</v>
      </c>
      <c r="Q12" s="10"/>
      <c r="R12" s="10"/>
      <c r="S12" s="10"/>
      <c r="T12" s="2"/>
      <c r="U12" s="98"/>
      <c r="V12" s="98"/>
      <c r="W12" s="10"/>
    </row>
    <row r="13" spans="1:23">
      <c r="A13" s="10" t="s">
        <v>1109</v>
      </c>
      <c r="B13" s="104">
        <f>_xll.BDP(A13,"chg pct 5d")</f>
        <v>0.31830000000000003</v>
      </c>
      <c r="C13" s="10" t="s">
        <v>1109</v>
      </c>
      <c r="D13" s="104">
        <f>_xll.BDP(C13,"chg pct 5d")</f>
        <v>0.31830000000000003</v>
      </c>
      <c r="E13" s="10" t="s">
        <v>1109</v>
      </c>
      <c r="F13" s="104">
        <f>_xll.BDP(E13,"chg pct 5d")</f>
        <v>0.31830000000000003</v>
      </c>
      <c r="G13" s="10" t="s">
        <v>1110</v>
      </c>
      <c r="H13" s="104">
        <f>_xll.BDP(G13,"chg pct 5d")</f>
        <v>-0.1895</v>
      </c>
      <c r="I13" s="10" t="s">
        <v>968</v>
      </c>
      <c r="J13" s="104">
        <f>_xll.BDP(I13,"chg pct 5d")</f>
        <v>-0.68123020000000001</v>
      </c>
      <c r="K13" s="10" t="s">
        <v>1110</v>
      </c>
      <c r="L13" s="104">
        <f>_xll.BDP(K13,"chg pct 5d")</f>
        <v>-0.1895</v>
      </c>
      <c r="M13" s="10" t="s">
        <v>41</v>
      </c>
      <c r="N13" s="104">
        <f>_xll.BDP(M13,"chg pct 5d")</f>
        <v>-1.1019000000000001</v>
      </c>
      <c r="O13" s="10" t="s">
        <v>24</v>
      </c>
      <c r="P13" s="104">
        <f>_xll.BDP(O13,"chg pct 5d")</f>
        <v>-0.62401059999999997</v>
      </c>
      <c r="Q13" s="10"/>
      <c r="R13" s="10"/>
      <c r="S13" s="10"/>
      <c r="T13" s="2"/>
      <c r="U13" s="98"/>
      <c r="V13" s="98"/>
      <c r="W13" s="10"/>
    </row>
    <row r="14" spans="1:23">
      <c r="A14" s="10" t="s">
        <v>28</v>
      </c>
      <c r="B14" s="104">
        <f>_xll.BDP(A14,"chg pct 5d")</f>
        <v>-0.4027</v>
      </c>
      <c r="C14" s="10" t="s">
        <v>28</v>
      </c>
      <c r="D14" s="104">
        <f>_xll.BDP(C14,"chg pct 5d")</f>
        <v>-0.4027</v>
      </c>
      <c r="E14" s="10" t="s">
        <v>28</v>
      </c>
      <c r="F14" s="104">
        <f>_xll.BDP(E14,"chg pct 5d")</f>
        <v>-0.4027</v>
      </c>
      <c r="G14" s="10" t="s">
        <v>1109</v>
      </c>
      <c r="H14" s="104">
        <f>_xll.BDP(G14,"chg pct 5d")</f>
        <v>0.31830000000000003</v>
      </c>
      <c r="I14" s="10" t="s">
        <v>366</v>
      </c>
      <c r="J14" s="104" t="str">
        <f>_xll.BDP(I14,"chg pct 5d")</f>
        <v>#N/A N/A</v>
      </c>
      <c r="K14" s="10" t="s">
        <v>1109</v>
      </c>
      <c r="L14" s="104">
        <f>_xll.BDP(K14,"chg pct 5d")</f>
        <v>0.31830000000000003</v>
      </c>
      <c r="M14" s="10" t="s">
        <v>46</v>
      </c>
      <c r="N14" s="104">
        <f>_xll.BDP(M14,"chg pct 5d")</f>
        <v>-1.3900000000000001</v>
      </c>
      <c r="O14" s="10" t="s">
        <v>25</v>
      </c>
      <c r="P14" s="104">
        <f>_xll.BDP(O14,"chg pct 5d")</f>
        <v>-8.475858E-2</v>
      </c>
      <c r="Q14" s="10"/>
      <c r="R14" s="10"/>
      <c r="S14" s="10"/>
      <c r="T14" s="2"/>
      <c r="U14" s="98"/>
      <c r="V14" s="98"/>
      <c r="W14" s="10"/>
    </row>
    <row r="15" spans="1:23">
      <c r="A15" s="10" t="s">
        <v>29</v>
      </c>
      <c r="B15" s="104">
        <f>_xll.BDP(A15,"chg pct 5d")</f>
        <v>-1.0967</v>
      </c>
      <c r="C15" s="10" t="s">
        <v>29</v>
      </c>
      <c r="D15" s="104">
        <f>_xll.BDP(C15,"chg pct 5d")</f>
        <v>-1.0967</v>
      </c>
      <c r="E15" s="10" t="s">
        <v>29</v>
      </c>
      <c r="F15" s="104">
        <f>_xll.BDP(E15,"chg pct 5d")</f>
        <v>-1.0967</v>
      </c>
      <c r="G15" s="10" t="s">
        <v>28</v>
      </c>
      <c r="H15" s="104">
        <f>_xll.BDP(G15,"chg pct 5d")</f>
        <v>-0.4027</v>
      </c>
      <c r="I15" s="10" t="s">
        <v>368</v>
      </c>
      <c r="J15" s="104">
        <f>_xll.BDP(I15,"chg pct 5d")</f>
        <v>0.27386349999999998</v>
      </c>
      <c r="K15" s="10" t="s">
        <v>28</v>
      </c>
      <c r="L15" s="104">
        <f>_xll.BDP(K15,"chg pct 5d")</f>
        <v>-0.4027</v>
      </c>
      <c r="M15" s="10" t="s">
        <v>992</v>
      </c>
      <c r="N15" s="104">
        <f>_xll.BDP(M15,"chg pct 5d")</f>
        <v>-3.3447650000000002</v>
      </c>
      <c r="O15" s="10" t="s">
        <v>26</v>
      </c>
      <c r="P15" s="104">
        <f>_xll.BDP(O15,"chg pct 5d")</f>
        <v>-1.7261359999999999</v>
      </c>
      <c r="Q15" s="10"/>
      <c r="R15" s="10"/>
      <c r="S15" s="10"/>
      <c r="T15" s="2"/>
      <c r="U15" s="98"/>
      <c r="V15" s="98"/>
      <c r="W15" s="10"/>
    </row>
    <row r="16" spans="1:23">
      <c r="A16" s="10" t="s">
        <v>1111</v>
      </c>
      <c r="B16" s="104">
        <f>_xll.BDP(A16,"chg pct 5d")</f>
        <v>-0.57150000000000001</v>
      </c>
      <c r="C16" s="10" t="s">
        <v>1111</v>
      </c>
      <c r="D16" s="104">
        <f>_xll.BDP(C16,"chg pct 5d")</f>
        <v>-0.57150000000000001</v>
      </c>
      <c r="E16" s="10" t="s">
        <v>1111</v>
      </c>
      <c r="F16" s="104">
        <f>_xll.BDP(E16,"chg pct 5d")</f>
        <v>-0.57150000000000001</v>
      </c>
      <c r="G16" s="10" t="s">
        <v>29</v>
      </c>
      <c r="H16" s="104">
        <f>_xll.BDP(G16,"chg pct 5d")</f>
        <v>-1.0967</v>
      </c>
      <c r="I16" s="10" t="s">
        <v>977</v>
      </c>
      <c r="J16" s="104">
        <f>_xll.BDP(I16,"chg pct 5d")</f>
        <v>-2.121</v>
      </c>
      <c r="K16" s="10" t="s">
        <v>29</v>
      </c>
      <c r="L16" s="104">
        <f>_xll.BDP(K16,"chg pct 5d")</f>
        <v>-1.0967</v>
      </c>
      <c r="M16" s="10" t="s">
        <v>45</v>
      </c>
      <c r="N16" s="104">
        <f>_xll.BDP(M16,"chg pct 5d")</f>
        <v>1.7783</v>
      </c>
      <c r="O16" s="10" t="s">
        <v>27</v>
      </c>
      <c r="P16" s="104">
        <f>_xll.BDP(O16,"chg pct 5d")</f>
        <v>-1.2265509999999999</v>
      </c>
      <c r="Q16" s="10"/>
      <c r="R16" s="10"/>
      <c r="S16" s="10"/>
      <c r="T16" s="2"/>
      <c r="U16" s="98"/>
      <c r="V16" s="98"/>
      <c r="W16" s="10"/>
    </row>
    <row r="17" spans="1:23">
      <c r="A17" s="10" t="s">
        <v>31</v>
      </c>
      <c r="B17" s="104">
        <f>_xll.BDP(A17,"chg pct 5d")</f>
        <v>0.62410071345095297</v>
      </c>
      <c r="C17" s="10" t="s">
        <v>31</v>
      </c>
      <c r="D17" s="104">
        <f>_xll.BDP(C17,"chg pct 5d")</f>
        <v>0.62410071345095297</v>
      </c>
      <c r="E17" s="10" t="s">
        <v>32</v>
      </c>
      <c r="F17" s="104">
        <f>_xll.BDP(E17,"chg pct 5d")</f>
        <v>0.62410071345095297</v>
      </c>
      <c r="G17" s="10" t="s">
        <v>1111</v>
      </c>
      <c r="H17" s="104">
        <f>_xll.BDP(G17,"chg pct 5d")</f>
        <v>-0.57150000000000001</v>
      </c>
      <c r="I17" s="10" t="s">
        <v>367</v>
      </c>
      <c r="J17" s="104">
        <f>_xll.BDP(I17,"chg pct 5d")</f>
        <v>-0.4426078</v>
      </c>
      <c r="K17" s="10" t="s">
        <v>1111</v>
      </c>
      <c r="L17" s="104">
        <f>_xll.BDP(K17,"chg pct 5d")</f>
        <v>-0.57150000000000001</v>
      </c>
      <c r="M17" s="10" t="s">
        <v>993</v>
      </c>
      <c r="N17" s="104">
        <f>_xll.BDP(M17,"chg pct 5d")</f>
        <v>-11.429</v>
      </c>
      <c r="O17" s="10" t="s">
        <v>28</v>
      </c>
      <c r="P17" s="104">
        <f>_xll.BDP(O17,"chg pct 5d")</f>
        <v>-0.4027</v>
      </c>
      <c r="Q17" s="10"/>
      <c r="R17" s="10"/>
      <c r="S17" s="10"/>
      <c r="T17" s="2"/>
      <c r="U17" s="98"/>
      <c r="V17" s="98"/>
      <c r="W17" s="10"/>
    </row>
    <row r="18" spans="1:23">
      <c r="A18" s="99" t="s">
        <v>118</v>
      </c>
      <c r="B18" s="104">
        <f>_xll.BDP(A18,"chg pct 5d")</f>
        <v>-0.36</v>
      </c>
      <c r="C18" s="99" t="s">
        <v>118</v>
      </c>
      <c r="D18" s="104">
        <f>_xll.BDP(C18,"chg pct 5d")</f>
        <v>-0.36</v>
      </c>
      <c r="E18" s="99" t="s">
        <v>118</v>
      </c>
      <c r="F18" s="104">
        <f>_xll.BDP(E18,"chg pct 5d")</f>
        <v>-0.36</v>
      </c>
      <c r="G18" s="99" t="s">
        <v>32</v>
      </c>
      <c r="H18" s="104">
        <f>_xll.BDP(G18,"chg pct 5d")</f>
        <v>0.62410071345095297</v>
      </c>
      <c r="I18" s="99" t="s">
        <v>1081</v>
      </c>
      <c r="J18" s="104">
        <f>_xll.BDP(I18,"chg pct 5d")</f>
        <v>-3.8120559999999998E-2</v>
      </c>
      <c r="K18" s="99" t="s">
        <v>32</v>
      </c>
      <c r="L18" s="104">
        <f>_xll.BDP(K18,"chg pct 5d")</f>
        <v>0.62410071345095297</v>
      </c>
      <c r="M18" s="99" t="s">
        <v>994</v>
      </c>
      <c r="N18" s="104">
        <f>_xll.BDP(M18,"chg pct 5d")</f>
        <v>-1.2490000000000001</v>
      </c>
      <c r="O18" s="99" t="s">
        <v>29</v>
      </c>
      <c r="P18" s="104">
        <f>_xll.BDP(O18,"chg pct 5d")</f>
        <v>-1.0967</v>
      </c>
      <c r="Q18" s="99"/>
      <c r="R18" s="99"/>
      <c r="S18" s="99"/>
      <c r="T18" s="100"/>
      <c r="U18" s="98"/>
      <c r="V18" s="98"/>
      <c r="W18" s="99"/>
    </row>
    <row r="19" spans="1:23">
      <c r="A19" s="10" t="s">
        <v>1107</v>
      </c>
      <c r="B19" s="104">
        <f>_xll.BDP(A19,"chg pct 5d")</f>
        <v>-1.5329999999999999</v>
      </c>
      <c r="C19" s="10" t="s">
        <v>1107</v>
      </c>
      <c r="D19" s="104">
        <f>_xll.BDP(C19,"chg pct 5d")</f>
        <v>-1.5329999999999999</v>
      </c>
      <c r="E19" s="10" t="s">
        <v>1107</v>
      </c>
      <c r="F19" s="104">
        <f>_xll.BDP(E19,"chg pct 5d")</f>
        <v>-1.5329999999999999</v>
      </c>
      <c r="G19" s="10" t="s">
        <v>118</v>
      </c>
      <c r="H19" s="104">
        <f>_xll.BDP(G19,"chg pct 5d")</f>
        <v>-0.36</v>
      </c>
      <c r="I19" s="10" t="s">
        <v>1113</v>
      </c>
      <c r="J19" s="104">
        <f>_xll.BDP(I19,"chg pct 5d")</f>
        <v>-0.74</v>
      </c>
      <c r="K19" s="10" t="s">
        <v>118</v>
      </c>
      <c r="L19" s="104">
        <f>_xll.BDP(K19,"chg pct 5d")</f>
        <v>-0.36</v>
      </c>
      <c r="M19" s="10" t="s">
        <v>995</v>
      </c>
      <c r="N19" s="104">
        <f>_xll.BDP(M19,"chg pct 5d")</f>
        <v>0.17</v>
      </c>
      <c r="O19" s="10" t="s">
        <v>30</v>
      </c>
      <c r="P19" s="104">
        <f>_xll.BDP(O19,"chg pct 5d")</f>
        <v>-0.39500000000000002</v>
      </c>
      <c r="Q19" s="10"/>
      <c r="R19" s="10"/>
      <c r="S19" s="10"/>
      <c r="T19" s="2"/>
      <c r="U19" s="98"/>
      <c r="V19" s="98"/>
      <c r="W19" s="10"/>
    </row>
    <row r="20" spans="1:23">
      <c r="A20" s="10" t="s">
        <v>33</v>
      </c>
      <c r="B20" s="104">
        <f>_xll.BDP(A20,"chg pct 5d")</f>
        <v>-4.9183992845964735</v>
      </c>
      <c r="C20" s="10" t="s">
        <v>33</v>
      </c>
      <c r="D20" s="104">
        <f>_xll.BDP(C20,"chg pct 5d")</f>
        <v>-4.9183992845964735</v>
      </c>
      <c r="E20" s="4" t="s">
        <v>33</v>
      </c>
      <c r="F20" s="104">
        <f>_xll.BDP(E20,"chg pct 5d")</f>
        <v>-4.9183992845964735</v>
      </c>
      <c r="G20" s="4" t="s">
        <v>1107</v>
      </c>
      <c r="H20" s="104">
        <f>_xll.BDP(G20,"chg pct 5d")</f>
        <v>-1.5329999999999999</v>
      </c>
      <c r="I20" s="6"/>
      <c r="J20" s="6"/>
      <c r="K20" s="10" t="s">
        <v>1107</v>
      </c>
      <c r="L20" s="104">
        <f>_xll.BDP(K20,"chg pct 5d")</f>
        <v>-1.5329999999999999</v>
      </c>
      <c r="M20" s="10" t="s">
        <v>996</v>
      </c>
      <c r="N20" s="104">
        <f>_xll.BDP(M20,"chg pct 5d")</f>
        <v>-0.57999999999999996</v>
      </c>
      <c r="O20" s="10" t="s">
        <v>31</v>
      </c>
      <c r="P20" s="104">
        <f>_xll.BDP(O20,"chg pct 5d")</f>
        <v>0.62410071345095297</v>
      </c>
      <c r="Q20" s="6"/>
      <c r="R20" s="6"/>
      <c r="S20" s="6"/>
      <c r="T20" s="3"/>
      <c r="U20" s="98"/>
      <c r="V20" s="98"/>
      <c r="W20" s="6"/>
    </row>
    <row r="21" spans="1:23">
      <c r="A21" s="4" t="s">
        <v>988</v>
      </c>
      <c r="B21" s="104">
        <f>_xll.BDP(A21,"chg pct 5d")</f>
        <v>7.9957356076759065E-2</v>
      </c>
      <c r="C21" s="4" t="s">
        <v>983</v>
      </c>
      <c r="D21" s="104">
        <f>_xll.BDP(C21,"chg pct 5d")</f>
        <v>4.7075112495673119</v>
      </c>
      <c r="E21" s="5" t="s">
        <v>983</v>
      </c>
      <c r="F21" s="104">
        <f>_xll.BDP(E21,"chg pct 5d")</f>
        <v>4.7075112495673119</v>
      </c>
      <c r="G21" s="6" t="s">
        <v>33</v>
      </c>
      <c r="H21" s="104">
        <f>_xll.BDP(G21,"chg pct 5d")</f>
        <v>-4.9183992845964735</v>
      </c>
      <c r="I21" s="9"/>
      <c r="J21" s="4"/>
      <c r="K21" s="10" t="s">
        <v>987</v>
      </c>
      <c r="L21" s="104">
        <f>_xll.BDP(K21,"chg pct 5d")</f>
        <v>-4.2075145485980494</v>
      </c>
      <c r="M21" s="4" t="s">
        <v>997</v>
      </c>
      <c r="N21" s="104">
        <f>_xll.BDP(M21,"chg pct 5d")</f>
        <v>-0.45800000000000002</v>
      </c>
      <c r="O21" s="4" t="s">
        <v>1026</v>
      </c>
      <c r="P21" s="104">
        <f>_xll.BDP(O21,"chg pct 5d")</f>
        <v>2.7972027972027971</v>
      </c>
      <c r="Q21" s="4"/>
      <c r="R21" s="4"/>
      <c r="S21" s="5"/>
      <c r="T21" s="8"/>
      <c r="U21" s="98"/>
      <c r="V21" s="98"/>
      <c r="W21" s="98"/>
    </row>
    <row r="22" spans="1:23">
      <c r="A22" s="5" t="s">
        <v>983</v>
      </c>
      <c r="B22" s="104">
        <f>_xll.BDP(A22,"chg pct 5d")</f>
        <v>4.7075112495673119</v>
      </c>
      <c r="C22" s="5" t="s">
        <v>43</v>
      </c>
      <c r="D22" s="104">
        <f>_xll.BDP(C22,"chg pct 5d")</f>
        <v>0.22745679999999999</v>
      </c>
      <c r="E22" s="9" t="s">
        <v>988</v>
      </c>
      <c r="F22" s="104">
        <f>_xll.BDP(E22,"chg pct 5d")</f>
        <v>7.9957356076759065E-2</v>
      </c>
      <c r="G22" s="10" t="s">
        <v>1023</v>
      </c>
      <c r="H22" s="104">
        <f>_xll.BDP(G22,"chg pct 5d")</f>
        <v>-2.3098680075424332</v>
      </c>
      <c r="I22" s="9"/>
      <c r="J22" s="5"/>
      <c r="K22" s="10" t="s">
        <v>88</v>
      </c>
      <c r="L22" s="104">
        <f>_xll.BDP(K22,"chg pct 5d")</f>
        <v>-2.64</v>
      </c>
      <c r="M22" s="5" t="s">
        <v>998</v>
      </c>
      <c r="N22" s="104">
        <f>_xll.BDP(M22,"chg pct 5d")</f>
        <v>-0.94</v>
      </c>
      <c r="O22" s="5" t="s">
        <v>1027</v>
      </c>
      <c r="P22" s="104">
        <f>_xll.BDP(O22,"chg pct 5d")</f>
        <v>0.16</v>
      </c>
      <c r="Q22" s="5"/>
      <c r="R22" s="5"/>
      <c r="S22" s="5"/>
      <c r="T22" s="8"/>
      <c r="U22" s="98"/>
      <c r="V22" s="98"/>
      <c r="W22" s="98"/>
    </row>
    <row r="23" spans="1:23">
      <c r="A23" s="9" t="s">
        <v>49</v>
      </c>
      <c r="B23" s="104">
        <f>_xll.BDP(A23,"chg pct 5d")</f>
        <v>-1.4163779999999999</v>
      </c>
      <c r="C23" s="9" t="s">
        <v>48</v>
      </c>
      <c r="D23" s="104">
        <f>_xll.BDP(C23,"chg pct 5d")</f>
        <v>-4.5559849999999997</v>
      </c>
      <c r="E23" s="9" t="s">
        <v>96</v>
      </c>
      <c r="F23" s="104">
        <f>_xll.BDP(E23,"chg pct 5d")</f>
        <v>1.28</v>
      </c>
      <c r="G23" s="4" t="s">
        <v>1024</v>
      </c>
      <c r="H23" s="104">
        <f>_xll.BDP(G23,"chg pct 5d")</f>
        <v>-3.5510204081632648</v>
      </c>
      <c r="I23" s="4"/>
      <c r="J23" s="9"/>
      <c r="K23" s="10" t="s">
        <v>38</v>
      </c>
      <c r="L23" s="104">
        <f>_xll.BDP(K23,"chg pct 5d")</f>
        <v>2.2714979999999998</v>
      </c>
      <c r="M23" s="9" t="s">
        <v>999</v>
      </c>
      <c r="N23" s="104">
        <f>_xll.BDP(M23,"chg pct 5d")</f>
        <v>17.257000000000001</v>
      </c>
      <c r="O23" s="9" t="s">
        <v>988</v>
      </c>
      <c r="P23" s="104">
        <f>_xll.BDP(O23,"chg pct 5d")</f>
        <v>7.9957356076759065E-2</v>
      </c>
      <c r="Q23" s="9"/>
      <c r="R23" s="9"/>
      <c r="S23" s="5"/>
      <c r="T23" s="8"/>
      <c r="U23" s="98"/>
      <c r="V23" s="98"/>
      <c r="W23" s="98"/>
    </row>
    <row r="24" spans="1:23">
      <c r="A24" s="9" t="s">
        <v>61</v>
      </c>
      <c r="B24" s="104">
        <f>_xll.BDP(A24,"chg pct 5d")</f>
        <v>-3.2035179999999999</v>
      </c>
      <c r="C24" s="9" t="s">
        <v>53</v>
      </c>
      <c r="D24" s="104">
        <f>_xll.BDP(C24,"chg pct 5d")</f>
        <v>-1.2545839999999999</v>
      </c>
      <c r="E24" s="9" t="s">
        <v>99</v>
      </c>
      <c r="F24" s="104">
        <f>_xll.BDP(E24,"chg pct 5d")</f>
        <v>1.01</v>
      </c>
      <c r="G24" s="5" t="s">
        <v>39</v>
      </c>
      <c r="H24" s="104">
        <f>_xll.BDP(G24,"chg pct 5d")</f>
        <v>-6.7116930000000004</v>
      </c>
      <c r="I24" s="6"/>
      <c r="J24" s="9"/>
      <c r="K24" s="4" t="s">
        <v>42</v>
      </c>
      <c r="L24" s="104">
        <f>_xll.BDP(K24,"chg pct 5d")</f>
        <v>-0.71499999999999997</v>
      </c>
      <c r="M24" s="9" t="s">
        <v>1000</v>
      </c>
      <c r="N24" s="104">
        <f>_xll.BDP(M24,"chg pct 5d")</f>
        <v>1.340883</v>
      </c>
      <c r="O24" s="4" t="s">
        <v>44</v>
      </c>
      <c r="P24" s="104">
        <f>_xll.BDP(O24,"chg pct 5d")</f>
        <v>-0.13234515616728429</v>
      </c>
      <c r="Q24" s="4"/>
      <c r="R24" s="4"/>
      <c r="S24" s="5"/>
      <c r="T24" s="8"/>
      <c r="U24" s="98"/>
      <c r="V24" s="98"/>
      <c r="W24" s="98"/>
    </row>
    <row r="25" spans="1:23">
      <c r="A25" s="10" t="s">
        <v>67</v>
      </c>
      <c r="B25" s="104">
        <f>_xll.BDP(A25,"chg pct 5d")</f>
        <v>2.772964</v>
      </c>
      <c r="C25" s="10" t="s">
        <v>66</v>
      </c>
      <c r="D25" s="104">
        <f>_xll.BDP(C25,"chg pct 5d")</f>
        <v>-5.43</v>
      </c>
      <c r="E25" s="10" t="s">
        <v>1060</v>
      </c>
      <c r="F25" s="104">
        <f>_xll.BDP(E25,"chg pct 5d")</f>
        <v>0.86</v>
      </c>
      <c r="G25" s="9" t="s">
        <v>1112</v>
      </c>
      <c r="H25" s="104">
        <f>_xll.BDP(G25,"chg pct 5d")</f>
        <v>-16.89498</v>
      </c>
      <c r="I25" s="10"/>
      <c r="J25" s="10"/>
      <c r="K25" s="9" t="s">
        <v>47</v>
      </c>
      <c r="L25" s="104">
        <f>_xll.BDP(K25,"chg pct 5d")</f>
        <v>0</v>
      </c>
      <c r="M25" s="9" t="s">
        <v>1001</v>
      </c>
      <c r="N25" s="104" t="str">
        <f>_xll.BDP(M25,"chg pct 5d")</f>
        <v>#N/A Invalid Security</v>
      </c>
      <c r="O25" s="4" t="s">
        <v>1028</v>
      </c>
      <c r="P25" s="104" t="str">
        <f>_xll.BDP(O25,"chg pct 5d")</f>
        <v>#N/A N/A</v>
      </c>
      <c r="Q25" s="10"/>
      <c r="R25" s="10"/>
      <c r="S25" s="5"/>
      <c r="T25" s="8"/>
      <c r="U25" s="98"/>
      <c r="V25" s="98"/>
      <c r="W25" s="98"/>
    </row>
    <row r="26" spans="1:23">
      <c r="A26" s="10" t="s">
        <v>72</v>
      </c>
      <c r="B26" s="104">
        <f>_xll.BDP(A26,"chg pct 5d")</f>
        <v>-7.6595740000000001</v>
      </c>
      <c r="C26" s="10" t="s">
        <v>365</v>
      </c>
      <c r="D26" s="104">
        <f>_xll.BDP(C26,"chg pct 5d")</f>
        <v>-2.56555</v>
      </c>
      <c r="E26" s="10" t="s">
        <v>55</v>
      </c>
      <c r="F26" s="104">
        <f>_xll.BDP(E26,"chg pct 5d")</f>
        <v>-1.15385</v>
      </c>
      <c r="G26" s="9" t="s">
        <v>82</v>
      </c>
      <c r="H26" s="104">
        <f>_xll.BDP(G26,"chg pct 5d")</f>
        <v>-3.348554</v>
      </c>
      <c r="I26" s="10"/>
      <c r="J26" s="10"/>
      <c r="K26" s="4" t="s">
        <v>52</v>
      </c>
      <c r="L26" s="104">
        <f>_xll.BDP(K26,"chg pct 5d")</f>
        <v>-0.3</v>
      </c>
      <c r="M26" s="4" t="s">
        <v>1002</v>
      </c>
      <c r="N26" s="104">
        <f>_xll.BDP(M26,"chg pct 5d")</f>
        <v>0.62231999999999998</v>
      </c>
      <c r="O26" s="10" t="s">
        <v>57</v>
      </c>
      <c r="P26" s="104">
        <f>_xll.BDP(O26,"chg pct 5d")</f>
        <v>-1.7431509999999999</v>
      </c>
      <c r="Q26" s="10"/>
      <c r="R26" s="10"/>
      <c r="S26" s="5"/>
      <c r="T26" s="8"/>
      <c r="U26" s="98"/>
      <c r="V26" s="98"/>
      <c r="W26" s="98"/>
    </row>
    <row r="27" spans="1:23">
      <c r="A27" s="10" t="s">
        <v>76</v>
      </c>
      <c r="B27" s="104">
        <f>_xll.BDP(A27,"chg pct 5d")</f>
        <v>0.8532438</v>
      </c>
      <c r="C27" s="10" t="s">
        <v>1081</v>
      </c>
      <c r="D27" s="104">
        <f>_xll.BDP(C27,"chg pct 5d")</f>
        <v>-3.8120559999999998E-2</v>
      </c>
      <c r="E27" s="10" t="s">
        <v>1108</v>
      </c>
      <c r="F27" s="104">
        <f>_xll.BDP(E27,"chg pct 5d")</f>
        <v>-1.9919249999999999</v>
      </c>
      <c r="G27" s="4" t="s">
        <v>50</v>
      </c>
      <c r="H27" s="104">
        <f>_xll.BDP(G27,"chg pct 5d")</f>
        <v>-6.9735019999999999</v>
      </c>
      <c r="I27" s="10"/>
      <c r="J27" s="10"/>
      <c r="K27" s="10" t="s">
        <v>59</v>
      </c>
      <c r="L27" s="104">
        <f>_xll.BDP(K27,"chg pct 5d")</f>
        <v>0</v>
      </c>
      <c r="M27" s="10" t="s">
        <v>1003</v>
      </c>
      <c r="N27" s="104">
        <f>_xll.BDP(M27,"chg pct 5d")</f>
        <v>-1.731779</v>
      </c>
      <c r="O27" s="10" t="s">
        <v>63</v>
      </c>
      <c r="P27" s="104">
        <f>_xll.BDP(O27,"chg pct 5d")</f>
        <v>-6.9966030000000003</v>
      </c>
      <c r="Q27" s="10"/>
      <c r="R27" s="10"/>
      <c r="S27" s="5"/>
      <c r="T27" s="8"/>
      <c r="U27" s="98"/>
      <c r="V27" s="98"/>
      <c r="W27" s="98"/>
    </row>
    <row r="28" spans="1:23">
      <c r="A28" s="10" t="s">
        <v>80</v>
      </c>
      <c r="B28" s="104">
        <f>_xll.BDP(A28,"chg pct 5d")</f>
        <v>0.87163230000000003</v>
      </c>
      <c r="C28" s="10"/>
      <c r="D28" s="9"/>
      <c r="E28" s="10" t="s">
        <v>68</v>
      </c>
      <c r="F28" s="104">
        <f>_xll.BDP(E28,"chg pct 5d")</f>
        <v>-3.727201</v>
      </c>
      <c r="G28" s="10" t="s">
        <v>62</v>
      </c>
      <c r="H28" s="104">
        <f>_xll.BDP(G28,"chg pct 5d")</f>
        <v>-3.4148369999999999</v>
      </c>
      <c r="I28" s="6"/>
      <c r="J28" s="10"/>
      <c r="K28" s="10" t="s">
        <v>65</v>
      </c>
      <c r="L28" s="104" t="str">
        <f>_xll.BDP(K28,"chg pct 5d")</f>
        <v>#N/A N/A</v>
      </c>
      <c r="M28" s="10" t="s">
        <v>1004</v>
      </c>
      <c r="N28" s="104">
        <f>_xll.BDP(M28,"chg pct 5d")</f>
        <v>-5.4495019999999998</v>
      </c>
      <c r="O28" s="101" t="s">
        <v>70</v>
      </c>
      <c r="P28" s="104">
        <f>_xll.BDP(O28,"chg pct 5d")</f>
        <v>-1.861702</v>
      </c>
      <c r="Q28" s="10"/>
      <c r="R28" s="10"/>
      <c r="S28" s="5"/>
      <c r="T28" s="8"/>
      <c r="U28" s="98"/>
      <c r="V28" s="98"/>
      <c r="W28" s="98"/>
    </row>
    <row r="29" spans="1:23">
      <c r="A29" s="10" t="s">
        <v>85</v>
      </c>
      <c r="B29" s="104">
        <f>_xll.BDP(A29,"chg pct 5d")</f>
        <v>-2.0809250000000001</v>
      </c>
      <c r="C29" s="10"/>
      <c r="D29" s="10"/>
      <c r="E29" s="10" t="s">
        <v>39</v>
      </c>
      <c r="F29" s="104">
        <f>_xll.BDP(E29,"chg pct 5d")</f>
        <v>-6.7116930000000004</v>
      </c>
      <c r="G29" s="10" t="s">
        <v>69</v>
      </c>
      <c r="H29" s="104">
        <f>_xll.BDP(G29,"chg pct 5d")</f>
        <v>-0.31028840000000002</v>
      </c>
      <c r="I29" s="10"/>
      <c r="J29" s="10"/>
      <c r="K29" s="102" t="s">
        <v>71</v>
      </c>
      <c r="L29" s="104" t="str">
        <f>_xll.BDP(K29,"chg pct 5d")</f>
        <v>#N/A N/A</v>
      </c>
      <c r="M29" s="10" t="s">
        <v>1005</v>
      </c>
      <c r="N29" s="104">
        <f>_xll.BDP(M29,"chg pct 5d")</f>
        <v>-2.667859</v>
      </c>
      <c r="O29" s="6" t="s">
        <v>1029</v>
      </c>
      <c r="P29" s="104">
        <f>_xll.BDP(O29,"chg pct 5d")</f>
        <v>-2.6097380000000001</v>
      </c>
      <c r="Q29" s="10"/>
      <c r="R29" s="10"/>
      <c r="S29" s="10"/>
      <c r="T29" s="98"/>
      <c r="U29" s="98"/>
      <c r="V29" s="98"/>
      <c r="W29" s="98"/>
    </row>
    <row r="30" spans="1:23">
      <c r="A30" s="10" t="s">
        <v>1084</v>
      </c>
      <c r="B30" s="104">
        <f>_xll.BDP(A30,"chg pct 5d")</f>
        <v>-2.1276600000000001</v>
      </c>
      <c r="C30" s="10"/>
      <c r="D30" s="10"/>
      <c r="E30" s="10" t="s">
        <v>1021</v>
      </c>
      <c r="F30" s="104">
        <f>_xll.BDP(E30,"chg pct 5d")</f>
        <v>-7.186858</v>
      </c>
      <c r="G30" s="10" t="s">
        <v>74</v>
      </c>
      <c r="H30" s="104">
        <f>_xll.BDP(G30,"chg pct 5d")</f>
        <v>0.64788730000000005</v>
      </c>
      <c r="I30" s="102"/>
      <c r="J30" s="10"/>
      <c r="K30" s="102" t="s">
        <v>95</v>
      </c>
      <c r="L30" s="104">
        <f>_xll.BDP(K30,"chg pct 5d")</f>
        <v>1.0179130000000001</v>
      </c>
      <c r="M30" s="10" t="s">
        <v>1006</v>
      </c>
      <c r="N30" s="104">
        <f>_xll.BDP(M30,"chg pct 5d")</f>
        <v>0.55208679999999999</v>
      </c>
      <c r="O30" s="101" t="s">
        <v>1030</v>
      </c>
      <c r="P30" s="104">
        <f>_xll.BDP(O30,"chg pct 5d")</f>
        <v>3.4236749999999998</v>
      </c>
      <c r="Q30" s="10"/>
      <c r="R30" s="10"/>
      <c r="S30" s="10"/>
      <c r="T30" s="98"/>
      <c r="U30" s="98"/>
      <c r="V30" s="98"/>
      <c r="W30" s="98"/>
    </row>
    <row r="31" spans="1:23">
      <c r="A31" s="10" t="s">
        <v>88</v>
      </c>
      <c r="B31" s="104">
        <f>_xll.BDP(A31,"chg pct 5d")</f>
        <v>-2.64</v>
      </c>
      <c r="C31" s="10"/>
      <c r="D31" s="10"/>
      <c r="E31" s="10" t="s">
        <v>1022</v>
      </c>
      <c r="F31" s="104">
        <f>_xll.BDP(E31,"chg pct 5d")</f>
        <v>-3.8981699999999999</v>
      </c>
      <c r="G31" s="10" t="s">
        <v>78</v>
      </c>
      <c r="H31" s="104">
        <f>_xll.BDP(G31,"chg pct 5d")</f>
        <v>-5.2598209999999996</v>
      </c>
      <c r="I31" s="102"/>
      <c r="J31" s="10"/>
      <c r="K31" s="102" t="s">
        <v>1043</v>
      </c>
      <c r="L31" s="104">
        <f>_xll.BDP(K31,"chg pct 5d")</f>
        <v>-0.76726559999999999</v>
      </c>
      <c r="M31" s="10" t="s">
        <v>1081</v>
      </c>
      <c r="N31" s="104">
        <f>_xll.BDP(M31,"chg pct 5d")</f>
        <v>-3.8120559999999998E-2</v>
      </c>
      <c r="O31" s="5" t="s">
        <v>1031</v>
      </c>
      <c r="P31" s="104">
        <f>_xll.BDP(O31,"chg pct 5d")</f>
        <v>-0.5588265</v>
      </c>
      <c r="Q31" s="6"/>
      <c r="R31" s="6"/>
      <c r="S31" s="10"/>
      <c r="T31" s="98"/>
      <c r="U31" s="98"/>
      <c r="V31" s="98"/>
      <c r="W31" s="98"/>
    </row>
    <row r="32" spans="1:23">
      <c r="A32" s="10" t="s">
        <v>1074</v>
      </c>
      <c r="B32" s="104">
        <f>_xll.BDP(A32,"chg pct 5d")</f>
        <v>-0.38</v>
      </c>
      <c r="C32" s="10"/>
      <c r="D32" s="10"/>
      <c r="E32" s="10" t="s">
        <v>73</v>
      </c>
      <c r="F32" s="104">
        <f>_xll.BDP(E32,"chg pct 5d")</f>
        <v>-3.0392950000000001</v>
      </c>
      <c r="G32" s="10" t="s">
        <v>1025</v>
      </c>
      <c r="H32" s="104">
        <f>_xll.BDP(G32,"chg pct 5d")</f>
        <v>0</v>
      </c>
      <c r="I32" s="6"/>
      <c r="J32" s="10"/>
      <c r="K32" s="102" t="s">
        <v>1044</v>
      </c>
      <c r="L32" s="104">
        <f>_xll.BDP(K32,"chg pct 5d")</f>
        <v>2.1164040000000002</v>
      </c>
      <c r="M32" s="10"/>
      <c r="N32" s="10"/>
      <c r="O32" s="5" t="s">
        <v>1032</v>
      </c>
      <c r="P32" s="104" t="str">
        <f>_xll.BDP(O32,"chg pct 5d")</f>
        <v>#N/A Invalid Security</v>
      </c>
      <c r="Q32" s="10"/>
      <c r="R32" s="10"/>
      <c r="S32" s="10"/>
      <c r="T32" s="98"/>
      <c r="U32" s="98"/>
      <c r="V32" s="98"/>
      <c r="W32" s="98"/>
    </row>
    <row r="33" spans="1:23">
      <c r="A33" s="10" t="s">
        <v>91</v>
      </c>
      <c r="B33" s="104">
        <f>_xll.BDP(A33,"chg pct 5d")</f>
        <v>-1.2799210000000001</v>
      </c>
      <c r="C33" s="10"/>
      <c r="D33" s="10"/>
      <c r="E33" s="10" t="s">
        <v>77</v>
      </c>
      <c r="F33" s="104">
        <f>_xll.BDP(E33,"chg pct 5d")</f>
        <v>-3.878431</v>
      </c>
      <c r="G33" s="6" t="s">
        <v>93</v>
      </c>
      <c r="H33" s="104" t="str">
        <f>_xll.BDP(G33,"chg pct 5d")</f>
        <v>#N/A Invalid Security</v>
      </c>
      <c r="I33" s="10"/>
      <c r="J33" s="10"/>
      <c r="K33" s="102" t="s">
        <v>1045</v>
      </c>
      <c r="L33" s="104">
        <f>_xll.BDP(K33,"chg pct 5d")</f>
        <v>1.5015039999999999</v>
      </c>
      <c r="M33" s="10"/>
      <c r="N33" s="10"/>
      <c r="O33" s="5" t="s">
        <v>1033</v>
      </c>
      <c r="P33" s="104" t="str">
        <f>_xll.BDP(O33,"chg pct 5d")</f>
        <v>#N/A Invalid Security</v>
      </c>
      <c r="Q33" s="10"/>
      <c r="R33" s="10"/>
      <c r="S33" s="10"/>
      <c r="T33" s="98"/>
      <c r="U33" s="98"/>
      <c r="V33" s="98"/>
      <c r="W33" s="98"/>
    </row>
    <row r="34" spans="1:23">
      <c r="A34" s="10" t="s">
        <v>95</v>
      </c>
      <c r="B34" s="104">
        <f>_xll.BDP(A34,"chg pct 5d")</f>
        <v>1.0179130000000001</v>
      </c>
      <c r="C34" s="10"/>
      <c r="D34" s="10"/>
      <c r="E34" s="10" t="s">
        <v>81</v>
      </c>
      <c r="F34" s="104">
        <f>_xll.BDP(E34,"chg pct 5d")</f>
        <v>-2.2990599999999999</v>
      </c>
      <c r="G34" s="10" t="s">
        <v>1074</v>
      </c>
      <c r="H34" s="104">
        <f>_xll.BDP(G34,"chg pct 5d")</f>
        <v>-0.38</v>
      </c>
      <c r="I34" s="10"/>
      <c r="J34" s="10"/>
      <c r="K34" s="102" t="s">
        <v>1046</v>
      </c>
      <c r="L34" s="104">
        <f>_xll.BDP(K34,"chg pct 5d")</f>
        <v>1.373</v>
      </c>
      <c r="M34" s="10"/>
      <c r="N34" s="10"/>
      <c r="O34" s="5" t="s">
        <v>1034</v>
      </c>
      <c r="P34" s="104">
        <f>_xll.BDP(O34,"chg pct 5d")</f>
        <v>1.1793120054346682</v>
      </c>
      <c r="Q34" s="10"/>
      <c r="R34" s="10"/>
      <c r="S34" s="10"/>
      <c r="T34" s="98"/>
      <c r="U34" s="98"/>
      <c r="V34" s="98"/>
      <c r="W34" s="98"/>
    </row>
    <row r="35" spans="1:23">
      <c r="A35" s="10" t="s">
        <v>981</v>
      </c>
      <c r="B35" s="104">
        <f>_xll.BDP(A35,"chg pct 5d")</f>
        <v>-0.68299569999999998</v>
      </c>
      <c r="C35" s="10"/>
      <c r="D35" s="10"/>
      <c r="E35" s="10" t="s">
        <v>86</v>
      </c>
      <c r="F35" s="104">
        <f>_xll.BDP(E35,"chg pct 5d")</f>
        <v>-2.0009239999999999</v>
      </c>
      <c r="G35" s="6" t="s">
        <v>1081</v>
      </c>
      <c r="H35" s="104">
        <f>_xll.BDP(G35,"chg pct 5d")</f>
        <v>-3.8120559999999998E-2</v>
      </c>
      <c r="I35" s="4"/>
      <c r="J35" s="10"/>
      <c r="K35" s="102" t="s">
        <v>1047</v>
      </c>
      <c r="L35" s="104">
        <f>_xll.BDP(K35,"chg pct 5d")</f>
        <v>0.74626910000000002</v>
      </c>
      <c r="M35" s="10"/>
      <c r="N35" s="10"/>
      <c r="O35" s="5" t="s">
        <v>79</v>
      </c>
      <c r="P35" s="104">
        <f>_xll.BDP(O35,"chg pct 5d")</f>
        <v>2.141467</v>
      </c>
      <c r="Q35" s="10"/>
      <c r="R35" s="10"/>
      <c r="S35" s="10"/>
      <c r="T35" s="98"/>
      <c r="U35" s="98"/>
      <c r="V35" s="98"/>
      <c r="W35" s="98"/>
    </row>
    <row r="36" spans="1:23">
      <c r="A36" s="10" t="s">
        <v>982</v>
      </c>
      <c r="B36" s="104">
        <f>_xll.BDP(A36,"chg pct 5d")</f>
        <v>-0.93039280000000002</v>
      </c>
      <c r="C36" s="10"/>
      <c r="D36" s="10"/>
      <c r="E36" s="10" t="s">
        <v>87</v>
      </c>
      <c r="F36" s="104">
        <f>_xll.BDP(E36,"chg pct 5d")</f>
        <v>-1.723633</v>
      </c>
      <c r="G36" s="10" t="s">
        <v>976</v>
      </c>
      <c r="H36" s="104">
        <f>_xll.BDP(G36,"chg pct 5d")</f>
        <v>-1.9</v>
      </c>
      <c r="I36" s="5"/>
      <c r="J36" s="10"/>
      <c r="K36" s="10" t="s">
        <v>1048</v>
      </c>
      <c r="L36" s="104">
        <f>_xll.BDP(K36,"chg pct 5d")</f>
        <v>0.80428900000000003</v>
      </c>
      <c r="M36" s="10"/>
      <c r="N36" s="10"/>
      <c r="O36" s="5" t="s">
        <v>83</v>
      </c>
      <c r="P36" s="104">
        <f>_xll.BDP(O36,"chg pct 5d")</f>
        <v>4.0742649999999996</v>
      </c>
      <c r="Q36" s="10"/>
      <c r="R36" s="10"/>
      <c r="S36" s="10"/>
      <c r="T36" s="98"/>
      <c r="U36" s="98"/>
      <c r="V36" s="98"/>
      <c r="W36" s="98"/>
    </row>
    <row r="37" spans="1:23">
      <c r="A37" s="10" t="s">
        <v>1081</v>
      </c>
      <c r="B37" s="104">
        <f>_xll.BDP(A37,"chg pct 5d")</f>
        <v>-3.8120559999999998E-2</v>
      </c>
      <c r="C37" s="10"/>
      <c r="D37" s="10"/>
      <c r="E37" s="10" t="s">
        <v>89</v>
      </c>
      <c r="F37" s="104">
        <f>_xll.BDP(E37,"chg pct 5d")</f>
        <v>-2.2088369999999999</v>
      </c>
      <c r="G37" s="10"/>
      <c r="H37" s="10"/>
      <c r="I37" s="10"/>
      <c r="J37" s="10"/>
      <c r="K37" s="10" t="s">
        <v>1049</v>
      </c>
      <c r="L37" s="104">
        <f>_xll.BDP(K37,"chg pct 5d")</f>
        <v>-0.41579919999999998</v>
      </c>
      <c r="M37" s="10"/>
      <c r="N37" s="10"/>
      <c r="O37" s="5" t="s">
        <v>1035</v>
      </c>
      <c r="P37" s="104" t="str">
        <f>_xll.BDP(O37,"chg pct 5d")</f>
        <v>#N/A N/A</v>
      </c>
      <c r="Q37" s="10"/>
      <c r="R37" s="10"/>
      <c r="S37" s="10"/>
      <c r="T37" s="98"/>
      <c r="U37" s="98"/>
      <c r="V37" s="98"/>
      <c r="W37" s="98"/>
    </row>
    <row r="38" spans="1:23">
      <c r="A38" s="10" t="s">
        <v>98</v>
      </c>
      <c r="B38" s="104">
        <f>_xll.BDP(A38,"chg pct 5d")</f>
        <v>-8.5399999999999991</v>
      </c>
      <c r="C38" s="10"/>
      <c r="D38" s="10"/>
      <c r="E38" s="10" t="s">
        <v>92</v>
      </c>
      <c r="F38" s="104">
        <f>_xll.BDP(E38,"chg pct 5d")</f>
        <v>2.839216</v>
      </c>
      <c r="G38" s="10"/>
      <c r="H38" s="10"/>
      <c r="I38" s="10"/>
      <c r="J38" s="10"/>
      <c r="K38" s="10" t="s">
        <v>1042</v>
      </c>
      <c r="L38" s="104">
        <f>_xll.BDP(K38,"chg pct 5d")</f>
        <v>2.8291620000000002</v>
      </c>
      <c r="M38" s="10"/>
      <c r="N38" s="10"/>
      <c r="O38" s="5" t="s">
        <v>1036</v>
      </c>
      <c r="P38" s="104" t="str">
        <f>_xll.BDP(O38,"chg pct 5d")</f>
        <v>#N/A N/A</v>
      </c>
      <c r="Q38" s="10"/>
      <c r="R38" s="10"/>
      <c r="S38" s="10"/>
      <c r="T38" s="98"/>
      <c r="U38" s="98"/>
      <c r="V38" s="98"/>
      <c r="W38" s="98"/>
    </row>
    <row r="39" spans="1:23">
      <c r="A39" s="10" t="s">
        <v>101</v>
      </c>
      <c r="B39" s="104">
        <f>_xll.BDP(A39,"chg pct 5d")</f>
        <v>-4.84</v>
      </c>
      <c r="C39" s="10"/>
      <c r="D39" s="10"/>
      <c r="E39" s="10" t="s">
        <v>1081</v>
      </c>
      <c r="F39" s="104">
        <f>_xll.BDP(E39,"chg pct 5d")</f>
        <v>-3.8120559999999998E-2</v>
      </c>
      <c r="G39" s="10"/>
      <c r="H39" s="10"/>
      <c r="I39" s="10"/>
      <c r="J39" s="10"/>
      <c r="K39" s="10" t="s">
        <v>1050</v>
      </c>
      <c r="L39" s="104">
        <f>_xll.BDP(K39,"chg pct 5d")</f>
        <v>-4.0826609999999999</v>
      </c>
      <c r="M39" s="10"/>
      <c r="N39" s="10"/>
      <c r="O39" s="5" t="s">
        <v>1037</v>
      </c>
      <c r="P39" s="104" t="str">
        <f>_xll.BDP(O39,"chg pct 5d")</f>
        <v>#N/A N/A</v>
      </c>
      <c r="Q39" s="10"/>
      <c r="R39" s="10"/>
      <c r="S39" s="10"/>
      <c r="T39" s="98"/>
      <c r="U39" s="98"/>
      <c r="V39" s="98"/>
      <c r="W39" s="98"/>
    </row>
    <row r="40" spans="1:23">
      <c r="A40" s="10" t="s">
        <v>102</v>
      </c>
      <c r="B40" s="104">
        <f>_xll.BDP(A40,"chg pct 5d")</f>
        <v>-6.9</v>
      </c>
      <c r="C40" s="10"/>
      <c r="D40" s="10"/>
      <c r="E40" s="10"/>
      <c r="F40" s="10"/>
      <c r="G40" s="10"/>
      <c r="H40" s="10"/>
      <c r="I40" s="10"/>
      <c r="J40" s="10"/>
      <c r="K40" s="10" t="s">
        <v>1051</v>
      </c>
      <c r="L40" s="104">
        <f>_xll.BDP(K40,"chg pct 5d")</f>
        <v>6.3339730000000003</v>
      </c>
      <c r="M40" s="10"/>
      <c r="N40" s="10"/>
      <c r="O40" s="5" t="s">
        <v>1038</v>
      </c>
      <c r="P40" s="104" t="str">
        <f>_xll.BDP(O40,"chg pct 5d")</f>
        <v>#N/A N/A</v>
      </c>
      <c r="Q40" s="10"/>
      <c r="R40" s="10"/>
      <c r="S40" s="10"/>
      <c r="T40" s="98"/>
      <c r="U40" s="98"/>
      <c r="V40" s="98"/>
      <c r="W40" s="98"/>
    </row>
    <row r="41" spans="1:23">
      <c r="A41" s="10" t="s">
        <v>103</v>
      </c>
      <c r="B41" s="104">
        <f>_xll.BDP(A41,"chg pct 5d")</f>
        <v>-1.55</v>
      </c>
      <c r="C41" s="10"/>
      <c r="D41" s="10"/>
      <c r="E41" s="10"/>
      <c r="F41" s="10"/>
      <c r="G41" s="10"/>
      <c r="H41" s="10"/>
      <c r="I41" s="10"/>
      <c r="J41" s="10"/>
      <c r="K41" s="10" t="s">
        <v>1052</v>
      </c>
      <c r="L41" s="104" t="str">
        <f>_xll.BDP(K41,"chg pct 5d")</f>
        <v>#N/A N/A</v>
      </c>
      <c r="M41" s="10"/>
      <c r="N41" s="10"/>
      <c r="O41" s="10" t="s">
        <v>1039</v>
      </c>
      <c r="P41" s="104" t="str">
        <f>_xll.BDP(O41,"chg pct 5d")</f>
        <v>#N/A N/A</v>
      </c>
      <c r="Q41" s="10"/>
      <c r="R41" s="10"/>
      <c r="S41" s="10"/>
      <c r="T41" s="98"/>
      <c r="U41" s="98"/>
      <c r="V41" s="98"/>
      <c r="W41" s="98"/>
    </row>
    <row r="42" spans="1:23">
      <c r="A42" s="10" t="s">
        <v>104</v>
      </c>
      <c r="B42" s="104">
        <f>_xll.BDP(A42,"chg pct 5d")</f>
        <v>1.32</v>
      </c>
      <c r="C42" s="10"/>
      <c r="D42" s="10"/>
      <c r="E42" s="10"/>
      <c r="F42" s="10"/>
      <c r="G42" s="10"/>
      <c r="H42" s="10"/>
      <c r="I42" s="10"/>
      <c r="J42" s="10"/>
      <c r="K42" s="10" t="s">
        <v>1053</v>
      </c>
      <c r="L42" s="104">
        <f>_xll.BDP(K42,"chg pct 5d")</f>
        <v>0.62222219999999995</v>
      </c>
      <c r="M42" s="10"/>
      <c r="N42" s="10"/>
      <c r="O42" s="10" t="s">
        <v>1081</v>
      </c>
      <c r="P42" s="104">
        <f>_xll.BDP(O42,"chg pct 5d")</f>
        <v>-3.8120559999999998E-2</v>
      </c>
      <c r="Q42" s="10"/>
      <c r="R42" s="10"/>
      <c r="S42" s="10"/>
      <c r="T42" s="98"/>
      <c r="U42" s="98"/>
      <c r="V42" s="98"/>
      <c r="W42" s="98"/>
    </row>
    <row r="43" spans="1:23">
      <c r="A43" s="10" t="s">
        <v>100</v>
      </c>
      <c r="B43" s="104">
        <f>_xll.BDP(A43,"chg pct 5d")</f>
        <v>-3.58</v>
      </c>
      <c r="C43" s="10"/>
      <c r="D43" s="10"/>
      <c r="E43" s="10"/>
      <c r="F43" s="10"/>
      <c r="G43" s="10"/>
      <c r="H43" s="10"/>
      <c r="I43" s="10"/>
      <c r="J43" s="10"/>
      <c r="K43" s="10" t="s">
        <v>1054</v>
      </c>
      <c r="L43" s="104">
        <f>_xll.BDP(K43,"chg pct 5d")</f>
        <v>1.7751479999999999</v>
      </c>
      <c r="M43" s="10"/>
      <c r="N43" s="10"/>
      <c r="O43" s="10"/>
      <c r="P43" s="10"/>
      <c r="Q43" s="10"/>
      <c r="R43" s="10"/>
      <c r="S43" s="10"/>
      <c r="T43" s="98"/>
      <c r="U43" s="98"/>
      <c r="V43" s="98"/>
      <c r="W43" s="98"/>
    </row>
    <row r="44" spans="1:23">
      <c r="A44" s="10" t="s">
        <v>1073</v>
      </c>
      <c r="B44" s="104">
        <f>_xll.BDP(A44,"chg pct 5d")</f>
        <v>11.4</v>
      </c>
      <c r="C44" s="10"/>
      <c r="D44" s="10"/>
      <c r="E44" s="10"/>
      <c r="F44" s="10"/>
      <c r="G44" s="10"/>
      <c r="H44" s="10"/>
      <c r="I44" s="10"/>
      <c r="J44" s="10"/>
      <c r="K44" s="10" t="s">
        <v>1081</v>
      </c>
      <c r="L44" s="104">
        <f>_xll.BDP(K44,"chg pct 5d")</f>
        <v>-3.8120559999999998E-2</v>
      </c>
      <c r="M44" s="10"/>
      <c r="N44" s="10"/>
      <c r="O44" s="10"/>
      <c r="P44" s="10"/>
      <c r="Q44" s="10"/>
      <c r="R44" s="10"/>
      <c r="S44" s="10"/>
      <c r="T44" s="98"/>
      <c r="U44" s="98"/>
      <c r="V44" s="98"/>
      <c r="W44" s="98"/>
    </row>
    <row r="45" spans="1:23">
      <c r="A45" s="10"/>
      <c r="B45" s="103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8"/>
      <c r="U45" s="98"/>
      <c r="V45" s="98"/>
      <c r="W45" s="9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N7"/>
  <sheetViews>
    <sheetView workbookViewId="0">
      <selection activeCell="C19" sqref="C19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58" bestFit="1" customWidth="1"/>
  </cols>
  <sheetData>
    <row r="1" spans="1:5">
      <c r="A1" t="s">
        <v>1056</v>
      </c>
      <c r="B1" t="s">
        <v>1055</v>
      </c>
      <c r="C1" t="s">
        <v>1057</v>
      </c>
      <c r="D1" t="s">
        <v>1058</v>
      </c>
      <c r="E1" t="s">
        <v>1059</v>
      </c>
    </row>
    <row r="3" spans="1:5">
      <c r="A3" s="60" t="s">
        <v>191</v>
      </c>
      <c r="B3" s="60" t="s">
        <v>1053</v>
      </c>
      <c r="C3" s="60" t="s">
        <v>1016</v>
      </c>
      <c r="D3" s="61">
        <v>1</v>
      </c>
      <c r="E3" s="61">
        <v>0.2</v>
      </c>
    </row>
    <row r="4" spans="1:5">
      <c r="A4" s="60" t="s">
        <v>151</v>
      </c>
      <c r="B4" s="60" t="s">
        <v>1051</v>
      </c>
      <c r="C4" s="60" t="s">
        <v>12</v>
      </c>
      <c r="D4" s="61">
        <v>1</v>
      </c>
      <c r="E4" s="61">
        <v>0.05</v>
      </c>
    </row>
    <row r="5" spans="1:5">
      <c r="A5" s="60" t="s">
        <v>146</v>
      </c>
      <c r="B5" s="60" t="s">
        <v>56</v>
      </c>
      <c r="C5" s="60" t="s">
        <v>12</v>
      </c>
      <c r="D5" s="61">
        <v>1</v>
      </c>
      <c r="E5" s="61">
        <v>0.15</v>
      </c>
    </row>
    <row r="6" spans="1:5">
      <c r="A6" s="60" t="s">
        <v>105</v>
      </c>
      <c r="B6" s="60" t="s">
        <v>70</v>
      </c>
      <c r="C6" s="60" t="s">
        <v>12</v>
      </c>
      <c r="D6" s="61">
        <v>1</v>
      </c>
      <c r="E6" s="61">
        <v>0.15</v>
      </c>
    </row>
    <row r="7" spans="1:5">
      <c r="A7" s="60"/>
      <c r="B7" s="60"/>
      <c r="C7" s="60"/>
      <c r="D7" s="61"/>
      <c r="E7" s="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L42"/>
  <sheetViews>
    <sheetView workbookViewId="0">
      <selection activeCell="D16" sqref="D16"/>
    </sheetView>
  </sheetViews>
  <sheetFormatPr defaultRowHeight="15"/>
  <cols>
    <col min="1" max="1" width="28.28515625" style="59" bestFit="1" customWidth="1"/>
    <col min="2" max="2" width="16.85546875" bestFit="1" customWidth="1"/>
    <col min="4" max="5" width="9.140625" style="16"/>
    <col min="6" max="6" width="9.140625" style="59"/>
    <col min="8" max="10" width="9.140625" style="75"/>
    <col min="11" max="11" width="12.7109375" style="75" bestFit="1" customWidth="1"/>
    <col min="12" max="12" width="9.140625" style="75"/>
  </cols>
  <sheetData>
    <row r="1" spans="1:12">
      <c r="D1" s="114" t="s">
        <v>105</v>
      </c>
      <c r="E1" s="115" t="s">
        <v>239</v>
      </c>
    </row>
    <row r="2" spans="1:12">
      <c r="D2" s="16" t="s">
        <v>12</v>
      </c>
      <c r="E2" s="16" t="s">
        <v>12</v>
      </c>
      <c r="F2" s="16"/>
    </row>
    <row r="3" spans="1:12" s="59" customFormat="1">
      <c r="C3" s="59" t="s">
        <v>1099</v>
      </c>
      <c r="D3" s="16"/>
      <c r="E3" s="16"/>
      <c r="H3" s="75"/>
      <c r="I3" s="75"/>
      <c r="J3" s="75"/>
      <c r="K3" s="75"/>
      <c r="L3" s="75"/>
    </row>
    <row r="4" spans="1:12" s="59" customFormat="1">
      <c r="C4" s="59" t="s">
        <v>1116</v>
      </c>
      <c r="D4" s="16"/>
      <c r="E4" s="16"/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>
      <c r="B5" t="s">
        <v>1110</v>
      </c>
      <c r="D5" s="77">
        <v>1</v>
      </c>
      <c r="E5" s="77">
        <v>1</v>
      </c>
      <c r="F5" s="77"/>
      <c r="H5" s="75">
        <v>-0.56930000000000003</v>
      </c>
      <c r="I5" s="75">
        <v>-1.00719710834825</v>
      </c>
      <c r="J5" s="75">
        <v>-1.1927562451742499</v>
      </c>
      <c r="K5" s="75">
        <v>-1.2246001865648399</v>
      </c>
      <c r="L5" s="75">
        <v>-0.69613477734513596</v>
      </c>
    </row>
    <row r="6" spans="1:12">
      <c r="B6" t="s">
        <v>28</v>
      </c>
      <c r="D6" s="77">
        <v>-1</v>
      </c>
      <c r="E6" s="77">
        <v>-1</v>
      </c>
      <c r="F6" s="77"/>
      <c r="H6" s="75">
        <v>-0.21529999999999999</v>
      </c>
      <c r="I6" s="75">
        <v>-1.1546029698403699</v>
      </c>
      <c r="J6" s="75">
        <v>-0.44470094646592601</v>
      </c>
      <c r="K6" s="75">
        <v>-1.4797893102622499</v>
      </c>
      <c r="L6" s="75">
        <v>-0.274976186317686</v>
      </c>
    </row>
    <row r="7" spans="1:12">
      <c r="B7" t="s">
        <v>29</v>
      </c>
      <c r="D7" s="77">
        <v>1</v>
      </c>
      <c r="E7" s="77">
        <v>1</v>
      </c>
      <c r="F7" s="77"/>
      <c r="H7" s="75">
        <v>0.19570000000000001</v>
      </c>
      <c r="I7" s="75">
        <v>0.430351839277614</v>
      </c>
      <c r="J7" s="75">
        <v>-0.56562268213609501</v>
      </c>
      <c r="K7" s="75">
        <v>-0.458865295116543</v>
      </c>
      <c r="L7" s="75">
        <v>-2.21823716445292</v>
      </c>
    </row>
    <row r="8" spans="1:12">
      <c r="B8" t="s">
        <v>30</v>
      </c>
      <c r="D8" s="77">
        <v>1</v>
      </c>
      <c r="E8" s="77">
        <v>1</v>
      </c>
      <c r="F8" s="77"/>
      <c r="H8" s="75">
        <v>-1.5724</v>
      </c>
      <c r="I8" s="75">
        <v>-1.29859614159698</v>
      </c>
      <c r="J8" s="75">
        <v>-3.2751911669155298</v>
      </c>
      <c r="K8" s="75">
        <v>-2.4337092055418599</v>
      </c>
      <c r="L8" s="75">
        <v>-1.76956315024251</v>
      </c>
    </row>
    <row r="9" spans="1:12">
      <c r="B9" t="s">
        <v>31</v>
      </c>
      <c r="D9" s="77">
        <v>1</v>
      </c>
      <c r="E9" s="77">
        <v>1</v>
      </c>
      <c r="F9" s="77"/>
      <c r="H9" s="75">
        <v>-0.72</v>
      </c>
      <c r="I9" s="75">
        <v>-1.37356448807048</v>
      </c>
      <c r="J9" s="75">
        <v>-1.48141180010232</v>
      </c>
      <c r="K9" s="75">
        <v>-1.7098254412912299</v>
      </c>
      <c r="L9" s="75">
        <v>-0.51602971800100295</v>
      </c>
    </row>
    <row r="10" spans="1:12">
      <c r="B10" t="s">
        <v>1081</v>
      </c>
      <c r="D10" s="77">
        <v>1</v>
      </c>
      <c r="E10" s="77">
        <v>1</v>
      </c>
      <c r="F10" s="77"/>
      <c r="H10" s="75">
        <v>8.8999999999999999E-3</v>
      </c>
      <c r="I10" s="75">
        <v>4.91198037133177E-2</v>
      </c>
      <c r="J10" s="75">
        <v>-7.2584802100274806E-2</v>
      </c>
      <c r="K10" s="75">
        <v>-0.24127607069960899</v>
      </c>
      <c r="L10" s="75">
        <v>0.77317237147175899</v>
      </c>
    </row>
    <row r="11" spans="1:12">
      <c r="A11" s="59" t="s">
        <v>1175</v>
      </c>
      <c r="B11" s="59" t="s">
        <v>56</v>
      </c>
      <c r="D11" s="77">
        <v>1</v>
      </c>
      <c r="E11" s="77">
        <v>1</v>
      </c>
      <c r="F11" s="77"/>
      <c r="H11" s="75">
        <v>-0.98</v>
      </c>
      <c r="I11" s="75">
        <v>-0.51547610903532604</v>
      </c>
      <c r="J11" s="75">
        <v>-1.04943330250366</v>
      </c>
      <c r="K11" s="75">
        <v>-0.27332786885471899</v>
      </c>
      <c r="L11" s="75">
        <v>1.4615464127792901</v>
      </c>
    </row>
    <row r="12" spans="1:12">
      <c r="B12" t="s">
        <v>988</v>
      </c>
      <c r="D12" s="77">
        <v>1</v>
      </c>
      <c r="E12" s="77">
        <v>1</v>
      </c>
      <c r="F12" s="77"/>
      <c r="H12" s="75">
        <v>-0.66</v>
      </c>
      <c r="I12" s="75">
        <v>-0.69559117921608404</v>
      </c>
      <c r="J12" s="75">
        <v>-0.44587196253115702</v>
      </c>
      <c r="K12" s="75">
        <v>-0.22224821044787699</v>
      </c>
      <c r="L12" s="75">
        <v>0.194297556851456</v>
      </c>
    </row>
    <row r="13" spans="1:12">
      <c r="B13" t="s">
        <v>1143</v>
      </c>
      <c r="D13" s="77">
        <v>1</v>
      </c>
      <c r="E13" s="77">
        <v>1</v>
      </c>
      <c r="F13" s="77"/>
      <c r="H13" s="75">
        <v>-0.36</v>
      </c>
      <c r="I13" s="75">
        <v>-0.45742898188145198</v>
      </c>
      <c r="J13" s="75">
        <v>-4.6871065628931403E-2</v>
      </c>
      <c r="K13" s="75">
        <v>-8.3256187323905106E-2</v>
      </c>
      <c r="L13" s="75">
        <v>-0.32399651785565298</v>
      </c>
    </row>
    <row r="14" spans="1:12">
      <c r="B14" t="s">
        <v>44</v>
      </c>
      <c r="D14" s="77">
        <v>1</v>
      </c>
      <c r="E14" s="77">
        <v>1</v>
      </c>
      <c r="F14" s="77"/>
      <c r="H14" s="75">
        <v>-0.55000000000000004</v>
      </c>
      <c r="I14" s="75">
        <v>-0.61761678380531004</v>
      </c>
      <c r="J14" s="75">
        <v>-0.27298872767776999</v>
      </c>
      <c r="K14" s="75">
        <v>-0.142767105231145</v>
      </c>
      <c r="L14" s="75">
        <v>0.220071453896378</v>
      </c>
    </row>
    <row r="15" spans="1:12">
      <c r="B15" s="140" t="s">
        <v>1142</v>
      </c>
      <c r="D15" s="77">
        <v>1</v>
      </c>
      <c r="E15" s="77">
        <v>1</v>
      </c>
      <c r="F15" s="77"/>
      <c r="H15" s="75">
        <v>0.11990000000000001</v>
      </c>
      <c r="I15" s="75">
        <v>3.3879386062388699E-3</v>
      </c>
      <c r="J15" s="75">
        <v>0.11202870589160201</v>
      </c>
      <c r="K15" s="75">
        <v>5.1095746659521497E-2</v>
      </c>
      <c r="L15" s="75">
        <v>0.76120109631114796</v>
      </c>
    </row>
    <row r="16" spans="1:12">
      <c r="B16" t="s">
        <v>79</v>
      </c>
      <c r="D16" s="77">
        <v>1</v>
      </c>
      <c r="E16" s="77">
        <v>1</v>
      </c>
      <c r="F16" s="77"/>
      <c r="H16" s="75">
        <v>0.29330000000000001</v>
      </c>
      <c r="I16" s="75">
        <v>9.0291205893534301E-2</v>
      </c>
      <c r="J16" s="75">
        <v>0.65484428086156998</v>
      </c>
      <c r="K16" s="75">
        <v>0.298015694158276</v>
      </c>
      <c r="L16" s="75">
        <v>1.0956716392918699</v>
      </c>
    </row>
    <row r="17" spans="1:12">
      <c r="B17" t="s">
        <v>1034</v>
      </c>
      <c r="D17" s="77">
        <v>1</v>
      </c>
      <c r="E17" s="77">
        <v>1</v>
      </c>
      <c r="F17" s="77"/>
      <c r="H17" s="75">
        <v>0.06</v>
      </c>
      <c r="I17" s="75">
        <v>-0.15601235578431299</v>
      </c>
      <c r="J17" s="75">
        <v>0.43288049975161302</v>
      </c>
      <c r="K17" s="75">
        <v>0.203377020690717</v>
      </c>
      <c r="L17" s="75">
        <v>1.0439985536192</v>
      </c>
    </row>
    <row r="18" spans="1:12">
      <c r="B18" t="s">
        <v>83</v>
      </c>
      <c r="D18" s="77">
        <v>1</v>
      </c>
      <c r="E18" s="77">
        <v>1</v>
      </c>
      <c r="F18" s="77"/>
      <c r="H18" s="75">
        <v>0.68810000000000004</v>
      </c>
      <c r="I18" s="75">
        <v>0.33185907808606901</v>
      </c>
      <c r="J18" s="75">
        <v>2.45827421938196</v>
      </c>
      <c r="K18" s="75">
        <v>1.2144326518705999</v>
      </c>
      <c r="L18" s="75">
        <v>1.99499600543967</v>
      </c>
    </row>
    <row r="19" spans="1:12">
      <c r="B19" t="s">
        <v>57</v>
      </c>
      <c r="D19" s="77">
        <v>1</v>
      </c>
      <c r="E19" s="77">
        <v>1</v>
      </c>
      <c r="F19" s="77"/>
      <c r="H19" s="75">
        <v>-0.71</v>
      </c>
      <c r="I19" s="75">
        <v>-0.54608717344075297</v>
      </c>
      <c r="J19" s="75">
        <v>-1.8313696537599899</v>
      </c>
      <c r="K19" s="75">
        <v>-0.46661636178331101</v>
      </c>
      <c r="L19" s="75">
        <v>0.53582909487479602</v>
      </c>
    </row>
    <row r="20" spans="1:12">
      <c r="B20" t="s">
        <v>63</v>
      </c>
      <c r="D20" s="77">
        <v>1</v>
      </c>
      <c r="E20" s="77">
        <v>1</v>
      </c>
      <c r="F20" s="77"/>
      <c r="H20" s="75">
        <v>-1.93</v>
      </c>
      <c r="I20" s="75">
        <v>-0.86648256472013896</v>
      </c>
      <c r="J20" s="75">
        <v>-4.0692159295429002</v>
      </c>
      <c r="K20" s="75">
        <v>-0.80550281949298297</v>
      </c>
      <c r="L20" s="75">
        <v>0.33631391832982699</v>
      </c>
    </row>
    <row r="21" spans="1:12">
      <c r="B21" s="59" t="s">
        <v>1162</v>
      </c>
      <c r="D21" s="77">
        <v>1</v>
      </c>
      <c r="E21" s="77">
        <v>1</v>
      </c>
      <c r="F21" s="77"/>
      <c r="H21" s="75">
        <v>-1.4815</v>
      </c>
      <c r="I21" s="75">
        <v>-0.61531928578115602</v>
      </c>
      <c r="J21" s="75">
        <v>-0.94956559914689798</v>
      </c>
      <c r="K21" s="75">
        <v>-0.24128311342652201</v>
      </c>
      <c r="L21" s="75">
        <v>-0.50541644997864099</v>
      </c>
    </row>
    <row r="22" spans="1:12">
      <c r="B22" t="s">
        <v>70</v>
      </c>
      <c r="D22" s="77">
        <v>1</v>
      </c>
      <c r="E22" s="77">
        <v>1</v>
      </c>
      <c r="F22" s="77"/>
      <c r="H22" s="75">
        <v>-1.087</v>
      </c>
      <c r="I22" s="75">
        <v>-0.56184238981477796</v>
      </c>
      <c r="J22" s="75">
        <v>-3.3992137043289699</v>
      </c>
      <c r="K22" s="75">
        <v>-0.80738611354483703</v>
      </c>
      <c r="L22" s="75">
        <v>1.0864800449860399</v>
      </c>
    </row>
    <row r="23" spans="1:12">
      <c r="B23" t="s">
        <v>1029</v>
      </c>
      <c r="D23" s="77">
        <v>1</v>
      </c>
      <c r="E23" s="77">
        <v>1</v>
      </c>
      <c r="F23" s="77"/>
      <c r="H23" s="75">
        <v>-1.1631</v>
      </c>
      <c r="I23" s="75">
        <v>-0.61874027933447096</v>
      </c>
      <c r="J23" s="75">
        <v>-1.8483037841364001</v>
      </c>
      <c r="K23" s="75">
        <v>-0.37627038355415798</v>
      </c>
      <c r="L23" s="75">
        <v>1.0677872882889801</v>
      </c>
    </row>
    <row r="24" spans="1:12">
      <c r="B24" t="s">
        <v>1030</v>
      </c>
      <c r="D24" s="77">
        <v>1</v>
      </c>
      <c r="E24" s="77">
        <v>1</v>
      </c>
      <c r="F24" s="77"/>
      <c r="H24" s="75">
        <v>0.43149999999999999</v>
      </c>
      <c r="I24" s="75">
        <v>0.327072000455852</v>
      </c>
      <c r="J24" s="75">
        <v>2.1963956968035901E-2</v>
      </c>
      <c r="K24" s="75">
        <v>6.68949052288647E-4</v>
      </c>
      <c r="L24" s="75">
        <v>-0.61073312591814799</v>
      </c>
    </row>
    <row r="25" spans="1:12">
      <c r="B25" t="s">
        <v>1031</v>
      </c>
      <c r="D25" s="77">
        <v>1</v>
      </c>
      <c r="E25" s="77">
        <v>1</v>
      </c>
      <c r="F25" s="77"/>
      <c r="H25" s="75">
        <v>-3.4870000000000001</v>
      </c>
      <c r="I25" s="75">
        <v>-1.8905693453994601</v>
      </c>
      <c r="J25" s="75">
        <v>-4.4394247493659904</v>
      </c>
      <c r="K25" s="75">
        <v>-1.08701806618938</v>
      </c>
      <c r="L25" s="75">
        <v>0.856497958369145</v>
      </c>
    </row>
    <row r="26" spans="1:12">
      <c r="A26" s="59" t="str">
        <f>_xll.BDP(B26,"short name")</f>
        <v>iBoxx $ Asia xJapan BMat IG CP</v>
      </c>
      <c r="B26" t="s">
        <v>1272</v>
      </c>
      <c r="D26" s="16">
        <v>-1</v>
      </c>
      <c r="E26" s="16">
        <v>-1</v>
      </c>
      <c r="F26" s="16"/>
    </row>
    <row r="27" spans="1:12">
      <c r="A27" s="59" t="str">
        <f>_xll.BDP(B27,"short name")</f>
        <v>iBoxx $ Asia xJapan BMat HY CP</v>
      </c>
      <c r="B27" t="s">
        <v>1271</v>
      </c>
      <c r="D27" s="16">
        <v>-1</v>
      </c>
      <c r="E27" s="16">
        <v>-1</v>
      </c>
      <c r="F27" s="16"/>
    </row>
    <row r="42" spans="2:2">
      <c r="B42" s="59"/>
    </row>
  </sheetData>
  <conditionalFormatting sqref="H1:L3 H5:L10 H12:L1048576">
    <cfRule type="cellIs" dxfId="23" priority="1" operator="greaterThan">
      <formula>1</formula>
    </cfRule>
    <cfRule type="cellIs" dxfId="22" priority="2" operator="lessThan">
      <formula>-1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L27"/>
  <sheetViews>
    <sheetView workbookViewId="0">
      <selection activeCell="K10" sqref="K10"/>
    </sheetView>
  </sheetViews>
  <sheetFormatPr defaultRowHeight="15"/>
  <cols>
    <col min="1" max="1" width="28.28515625" style="59" customWidth="1"/>
    <col min="2" max="2" width="16.85546875" style="59" customWidth="1"/>
    <col min="3" max="3" width="9.140625" style="59"/>
    <col min="4" max="4" width="9.140625" style="16"/>
    <col min="5" max="7" width="9.140625" style="59"/>
    <col min="8" max="10" width="9.140625" style="75"/>
    <col min="11" max="11" width="12.7109375" style="75" customWidth="1"/>
    <col min="12" max="12" width="9.140625" style="75"/>
    <col min="13" max="16384" width="9.140625" style="59"/>
  </cols>
  <sheetData>
    <row r="1" spans="1:12">
      <c r="D1" s="115" t="s">
        <v>239</v>
      </c>
      <c r="E1" s="59" t="s">
        <v>70</v>
      </c>
    </row>
    <row r="2" spans="1:12">
      <c r="D2" s="16" t="s">
        <v>12</v>
      </c>
      <c r="E2" s="16" t="s">
        <v>12</v>
      </c>
      <c r="F2" s="16"/>
    </row>
    <row r="3" spans="1:12">
      <c r="C3" s="59" t="s">
        <v>1099</v>
      </c>
    </row>
    <row r="4" spans="1:12">
      <c r="C4" s="59" t="s">
        <v>1116</v>
      </c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>
      <c r="B5" s="59" t="s">
        <v>1110</v>
      </c>
      <c r="D5" s="77">
        <v>1</v>
      </c>
      <c r="E5" s="77">
        <v>1</v>
      </c>
      <c r="F5" s="77"/>
      <c r="H5" s="75">
        <v>-0.56930000000000003</v>
      </c>
      <c r="I5" s="75">
        <v>-1.00719710834825</v>
      </c>
      <c r="J5" s="75">
        <v>-1.1927562451742499</v>
      </c>
      <c r="K5" s="75">
        <v>-1.2246001865648399</v>
      </c>
      <c r="L5" s="75">
        <v>-0.69613477734513596</v>
      </c>
    </row>
    <row r="6" spans="1:12">
      <c r="B6" s="59" t="s">
        <v>28</v>
      </c>
      <c r="D6" s="77">
        <v>-1</v>
      </c>
      <c r="E6" s="77">
        <v>-1</v>
      </c>
      <c r="F6" s="77"/>
      <c r="H6" s="75">
        <v>-0.21529999999999999</v>
      </c>
      <c r="I6" s="75">
        <v>-1.1546029698403699</v>
      </c>
      <c r="J6" s="75">
        <v>-0.44470094646592601</v>
      </c>
      <c r="K6" s="75">
        <v>-1.4797893102622499</v>
      </c>
      <c r="L6" s="75">
        <v>-0.274976186317686</v>
      </c>
    </row>
    <row r="7" spans="1:12">
      <c r="B7" s="59" t="s">
        <v>29</v>
      </c>
      <c r="D7" s="77">
        <v>1</v>
      </c>
      <c r="E7" s="77">
        <v>1</v>
      </c>
      <c r="F7" s="77"/>
      <c r="H7" s="75">
        <v>0.19570000000000001</v>
      </c>
      <c r="I7" s="75">
        <v>0.430351839277614</v>
      </c>
      <c r="J7" s="75">
        <v>-0.56562268213609501</v>
      </c>
      <c r="K7" s="75">
        <v>-0.458865295116543</v>
      </c>
      <c r="L7" s="75">
        <v>-2.21823716445292</v>
      </c>
    </row>
    <row r="8" spans="1:12">
      <c r="B8" s="59" t="s">
        <v>30</v>
      </c>
      <c r="D8" s="77">
        <v>1</v>
      </c>
      <c r="E8" s="77">
        <v>1</v>
      </c>
      <c r="F8" s="77"/>
      <c r="H8" s="75">
        <v>-1.5724</v>
      </c>
      <c r="I8" s="75">
        <v>-1.29859614159698</v>
      </c>
      <c r="J8" s="75">
        <v>-3.2751911669155298</v>
      </c>
      <c r="K8" s="75">
        <v>-2.4337092055418599</v>
      </c>
      <c r="L8" s="75">
        <v>-1.76956315024251</v>
      </c>
    </row>
    <row r="9" spans="1:12">
      <c r="B9" s="59" t="s">
        <v>31</v>
      </c>
      <c r="D9" s="77">
        <v>1</v>
      </c>
      <c r="E9" s="77">
        <v>1</v>
      </c>
      <c r="F9" s="77"/>
      <c r="H9" s="75">
        <v>-0.72</v>
      </c>
      <c r="I9" s="75">
        <v>-1.37356448807048</v>
      </c>
      <c r="J9" s="75">
        <v>-1.48141180010232</v>
      </c>
      <c r="K9" s="75">
        <v>-1.7098254412912299</v>
      </c>
      <c r="L9" s="75">
        <v>-0.51602971800100295</v>
      </c>
    </row>
    <row r="10" spans="1:12">
      <c r="B10" s="59" t="s">
        <v>1081</v>
      </c>
      <c r="D10" s="77">
        <v>1</v>
      </c>
      <c r="E10" s="77">
        <v>1</v>
      </c>
      <c r="F10" s="77"/>
      <c r="H10" s="75">
        <v>8.8999999999999999E-3</v>
      </c>
      <c r="I10" s="75">
        <v>4.91198037133177E-2</v>
      </c>
      <c r="J10" s="75">
        <v>-7.2584802100274806E-2</v>
      </c>
      <c r="K10" s="75">
        <v>-0.24127607069960899</v>
      </c>
      <c r="L10" s="75">
        <v>0.77317237147175899</v>
      </c>
    </row>
    <row r="11" spans="1:12">
      <c r="A11" s="59" t="s">
        <v>1175</v>
      </c>
      <c r="B11" s="59" t="s">
        <v>56</v>
      </c>
      <c r="D11" s="77">
        <v>1</v>
      </c>
      <c r="E11" s="77">
        <v>1</v>
      </c>
      <c r="F11" s="77"/>
      <c r="H11" s="75">
        <v>-0.98</v>
      </c>
      <c r="I11" s="75">
        <v>-0.51547610903532604</v>
      </c>
      <c r="J11" s="75">
        <v>-1.04943330250366</v>
      </c>
      <c r="K11" s="75">
        <v>-0.27332786885471899</v>
      </c>
      <c r="L11" s="75">
        <v>1.4615464127792901</v>
      </c>
    </row>
    <row r="12" spans="1:12">
      <c r="B12" s="59" t="s">
        <v>988</v>
      </c>
      <c r="D12" s="77">
        <v>1</v>
      </c>
      <c r="E12" s="77">
        <v>1</v>
      </c>
      <c r="F12" s="77"/>
      <c r="H12" s="75">
        <v>-0.66</v>
      </c>
      <c r="I12" s="75">
        <v>-0.69559117921608404</v>
      </c>
      <c r="J12" s="75">
        <v>-0.44587196253115702</v>
      </c>
      <c r="K12" s="75">
        <v>-0.22224821044787699</v>
      </c>
      <c r="L12" s="75">
        <v>0.194297556851456</v>
      </c>
    </row>
    <row r="13" spans="1:12">
      <c r="B13" s="59" t="s">
        <v>1143</v>
      </c>
      <c r="D13" s="77">
        <v>1</v>
      </c>
      <c r="E13" s="77">
        <v>1</v>
      </c>
      <c r="F13" s="77"/>
      <c r="H13" s="75">
        <v>-0.36</v>
      </c>
      <c r="I13" s="75">
        <v>-0.45742898188145198</v>
      </c>
      <c r="J13" s="75">
        <v>-4.6871065628931403E-2</v>
      </c>
      <c r="K13" s="75">
        <v>-8.3256187323905106E-2</v>
      </c>
      <c r="L13" s="75">
        <v>-0.32399651785565298</v>
      </c>
    </row>
    <row r="14" spans="1:12">
      <c r="B14" s="59" t="s">
        <v>44</v>
      </c>
      <c r="D14" s="77">
        <v>1</v>
      </c>
      <c r="E14" s="77">
        <v>1</v>
      </c>
      <c r="F14" s="77"/>
      <c r="H14" s="75">
        <v>-0.55000000000000004</v>
      </c>
      <c r="I14" s="75">
        <v>-0.61761678380531004</v>
      </c>
      <c r="J14" s="75">
        <v>-0.27298872767776999</v>
      </c>
      <c r="K14" s="75">
        <v>-0.142767105231145</v>
      </c>
      <c r="L14" s="75">
        <v>0.220071453896378</v>
      </c>
    </row>
    <row r="15" spans="1:12">
      <c r="B15" s="140" t="s">
        <v>1142</v>
      </c>
      <c r="D15" s="77">
        <v>1</v>
      </c>
      <c r="E15" s="77">
        <v>1</v>
      </c>
      <c r="F15" s="77"/>
      <c r="H15" s="75">
        <v>0.11990000000000001</v>
      </c>
      <c r="I15" s="75">
        <v>3.3879386062388699E-3</v>
      </c>
      <c r="J15" s="75">
        <v>0.11202870589160201</v>
      </c>
      <c r="K15" s="75">
        <v>5.1095746659521497E-2</v>
      </c>
      <c r="L15" s="75">
        <v>0.76120109631114796</v>
      </c>
    </row>
    <row r="16" spans="1:12">
      <c r="B16" s="59" t="s">
        <v>79</v>
      </c>
      <c r="D16" s="77">
        <v>1</v>
      </c>
      <c r="E16" s="77">
        <v>1</v>
      </c>
      <c r="F16" s="77"/>
      <c r="H16" s="75">
        <v>0.29330000000000001</v>
      </c>
      <c r="I16" s="75">
        <v>9.0291205893534301E-2</v>
      </c>
      <c r="J16" s="75">
        <v>0.65484428086156998</v>
      </c>
      <c r="K16" s="75">
        <v>0.298015694158276</v>
      </c>
      <c r="L16" s="75">
        <v>1.0956716392918699</v>
      </c>
    </row>
    <row r="17" spans="1:12">
      <c r="B17" s="59" t="s">
        <v>1034</v>
      </c>
      <c r="D17" s="77">
        <v>1</v>
      </c>
      <c r="E17" s="77">
        <v>1</v>
      </c>
      <c r="F17" s="77"/>
      <c r="H17" s="75">
        <v>0.06</v>
      </c>
      <c r="I17" s="75">
        <v>-0.15601235578431299</v>
      </c>
      <c r="J17" s="75">
        <v>0.43288049975161302</v>
      </c>
      <c r="K17" s="75">
        <v>0.203377020690717</v>
      </c>
      <c r="L17" s="75">
        <v>1.0439985536192</v>
      </c>
    </row>
    <row r="18" spans="1:12">
      <c r="B18" s="59" t="s">
        <v>83</v>
      </c>
      <c r="D18" s="77">
        <v>1</v>
      </c>
      <c r="E18" s="77">
        <v>1</v>
      </c>
      <c r="F18" s="77"/>
      <c r="H18" s="75">
        <v>0.68810000000000004</v>
      </c>
      <c r="I18" s="75">
        <v>0.33185907808606901</v>
      </c>
      <c r="J18" s="75">
        <v>2.45827421938196</v>
      </c>
      <c r="K18" s="75">
        <v>1.2144326518705999</v>
      </c>
      <c r="L18" s="75">
        <v>1.99499600543967</v>
      </c>
    </row>
    <row r="19" spans="1:12">
      <c r="B19" s="59" t="s">
        <v>57</v>
      </c>
      <c r="D19" s="77">
        <v>1</v>
      </c>
      <c r="E19" s="77">
        <v>1</v>
      </c>
      <c r="F19" s="77"/>
      <c r="H19" s="75">
        <v>-0.71</v>
      </c>
      <c r="I19" s="75">
        <v>-0.54608717344075297</v>
      </c>
      <c r="J19" s="75">
        <v>-1.8313696537599899</v>
      </c>
      <c r="K19" s="75">
        <v>-0.46661636178331101</v>
      </c>
      <c r="L19" s="75">
        <v>0.53582909487479602</v>
      </c>
    </row>
    <row r="20" spans="1:12">
      <c r="B20" s="59" t="s">
        <v>63</v>
      </c>
      <c r="D20" s="77">
        <v>1</v>
      </c>
      <c r="E20" s="77">
        <v>1</v>
      </c>
      <c r="F20" s="77"/>
      <c r="H20" s="75">
        <v>-1.93</v>
      </c>
      <c r="I20" s="75">
        <v>-0.86648256472013896</v>
      </c>
      <c r="J20" s="75">
        <v>-4.0692159295429002</v>
      </c>
      <c r="K20" s="75">
        <v>-0.80550281949298297</v>
      </c>
      <c r="L20" s="75">
        <v>0.33631391832982699</v>
      </c>
    </row>
    <row r="21" spans="1:12">
      <c r="B21" s="59" t="s">
        <v>1162</v>
      </c>
      <c r="D21" s="77">
        <v>1</v>
      </c>
      <c r="E21" s="77">
        <v>1</v>
      </c>
      <c r="F21" s="77"/>
      <c r="H21" s="75">
        <v>-1.4815</v>
      </c>
      <c r="I21" s="75">
        <v>-0.61531928578115602</v>
      </c>
      <c r="J21" s="75">
        <v>-0.94956559914689798</v>
      </c>
      <c r="K21" s="75">
        <v>-0.24128311342652201</v>
      </c>
      <c r="L21" s="75">
        <v>-0.50541644997864099</v>
      </c>
    </row>
    <row r="22" spans="1:12">
      <c r="B22" s="59" t="s">
        <v>105</v>
      </c>
      <c r="D22" s="77">
        <v>1</v>
      </c>
      <c r="E22" s="77">
        <v>1</v>
      </c>
      <c r="F22" s="77"/>
      <c r="H22" s="75">
        <v>-1.087</v>
      </c>
      <c r="I22" s="75">
        <v>-0.56184238981477796</v>
      </c>
      <c r="J22" s="75">
        <v>-3.3992137043289699</v>
      </c>
      <c r="K22" s="75">
        <v>-0.80738611354483703</v>
      </c>
      <c r="L22" s="75">
        <v>1.0864800449860399</v>
      </c>
    </row>
    <row r="23" spans="1:12">
      <c r="B23" s="59" t="s">
        <v>1029</v>
      </c>
      <c r="D23" s="77">
        <v>1</v>
      </c>
      <c r="E23" s="77">
        <v>1</v>
      </c>
      <c r="F23" s="77"/>
      <c r="H23" s="75">
        <v>-1.1631</v>
      </c>
      <c r="I23" s="75">
        <v>-0.61874027933447096</v>
      </c>
      <c r="J23" s="75">
        <v>-1.8483037841364001</v>
      </c>
      <c r="K23" s="75">
        <v>-0.37627038355415798</v>
      </c>
      <c r="L23" s="75">
        <v>1.0677872882889801</v>
      </c>
    </row>
    <row r="24" spans="1:12">
      <c r="B24" s="59" t="s">
        <v>1030</v>
      </c>
      <c r="D24" s="77">
        <v>1</v>
      </c>
      <c r="E24" s="77">
        <v>1</v>
      </c>
      <c r="F24" s="77"/>
      <c r="H24" s="75">
        <v>0.43149999999999999</v>
      </c>
      <c r="I24" s="75">
        <v>0.327072000455852</v>
      </c>
      <c r="J24" s="75">
        <v>2.1963956968035901E-2</v>
      </c>
      <c r="K24" s="75">
        <v>6.68949052288647E-4</v>
      </c>
      <c r="L24" s="75">
        <v>-0.61073312591814799</v>
      </c>
    </row>
    <row r="25" spans="1:12">
      <c r="B25" s="59" t="s">
        <v>1031</v>
      </c>
      <c r="D25" s="77">
        <v>1</v>
      </c>
      <c r="E25" s="77">
        <v>1</v>
      </c>
      <c r="F25" s="77"/>
      <c r="H25" s="75">
        <v>-3.4870000000000001</v>
      </c>
      <c r="I25" s="75">
        <v>-1.8905693453994601</v>
      </c>
      <c r="J25" s="75">
        <v>-4.4394247493659904</v>
      </c>
      <c r="K25" s="75">
        <v>-1.08701806618938</v>
      </c>
      <c r="L25" s="75">
        <v>0.856497958369145</v>
      </c>
    </row>
    <row r="26" spans="1:12">
      <c r="A26" s="59" t="str">
        <f>_xll.BDP(B26,"short name")</f>
        <v>iBoxx $ Asia xJapan BMat IG CP</v>
      </c>
      <c r="B26" s="59" t="s">
        <v>1272</v>
      </c>
      <c r="D26" s="16">
        <v>-1</v>
      </c>
      <c r="E26" s="16">
        <v>-1</v>
      </c>
      <c r="F26" s="16"/>
    </row>
    <row r="27" spans="1:12">
      <c r="A27" s="59" t="str">
        <f>_xll.BDP(B27,"short name")</f>
        <v>iBoxx $ Asia xJapan BMat HY CP</v>
      </c>
      <c r="B27" s="59" t="s">
        <v>1271</v>
      </c>
      <c r="D27" s="16">
        <v>-1</v>
      </c>
      <c r="E27" s="16">
        <v>-1</v>
      </c>
      <c r="F27" s="16"/>
    </row>
  </sheetData>
  <conditionalFormatting sqref="H1:L3 H5:L10 H12:L1048576">
    <cfRule type="cellIs" dxfId="21" priority="1" operator="greaterThan">
      <formula>1</formula>
    </cfRule>
    <cfRule type="cellIs" dxfId="20" priority="2" operator="lessThan">
      <formula>-1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Q27"/>
  <sheetViews>
    <sheetView workbookViewId="0">
      <selection activeCell="G8" sqref="G8"/>
    </sheetView>
  </sheetViews>
  <sheetFormatPr defaultRowHeight="15"/>
  <cols>
    <col min="1" max="1" width="9.140625" style="59"/>
    <col min="2" max="2" width="14.5703125" bestFit="1" customWidth="1"/>
    <col min="6" max="6" width="13.42578125" bestFit="1" customWidth="1"/>
    <col min="7" max="7" width="13.42578125" customWidth="1"/>
    <col min="8" max="8" width="13.42578125" style="59" customWidth="1"/>
    <col min="9" max="11" width="13.42578125" customWidth="1"/>
    <col min="14" max="14" width="13.42578125" bestFit="1" customWidth="1"/>
    <col min="15" max="17" width="15.7109375" bestFit="1" customWidth="1"/>
  </cols>
  <sheetData>
    <row r="1" spans="2:17">
      <c r="D1" t="s">
        <v>1063</v>
      </c>
      <c r="E1" t="s">
        <v>1064</v>
      </c>
      <c r="F1" t="s">
        <v>1062</v>
      </c>
      <c r="G1" t="s">
        <v>1065</v>
      </c>
      <c r="H1" s="59" t="s">
        <v>1238</v>
      </c>
      <c r="Q1" s="59"/>
    </row>
    <row r="2" spans="2:17">
      <c r="D2" t="s">
        <v>11</v>
      </c>
      <c r="E2" t="s">
        <v>11</v>
      </c>
      <c r="F2" t="s">
        <v>11</v>
      </c>
      <c r="G2" t="s">
        <v>11</v>
      </c>
      <c r="H2" s="59" t="s">
        <v>1268</v>
      </c>
      <c r="Q2" s="59"/>
    </row>
    <row r="3" spans="2:17" s="59" customFormat="1">
      <c r="C3" s="59" t="s">
        <v>1099</v>
      </c>
      <c r="D3" s="59">
        <v>0</v>
      </c>
      <c r="E3" s="59">
        <v>0</v>
      </c>
      <c r="F3" s="59">
        <v>0</v>
      </c>
      <c r="G3" s="59">
        <v>0</v>
      </c>
      <c r="H3" s="59">
        <v>0</v>
      </c>
    </row>
    <row r="4" spans="2:17" s="59" customFormat="1">
      <c r="C4" s="59" t="s">
        <v>1116</v>
      </c>
      <c r="D4" s="59">
        <v>-1.3</v>
      </c>
      <c r="E4" s="59">
        <v>-2.2000000000000002</v>
      </c>
      <c r="F4" s="59">
        <v>-1.6</v>
      </c>
      <c r="G4" s="59">
        <v>1.8</v>
      </c>
      <c r="H4" s="59">
        <v>1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7">
      <c r="B5" t="s">
        <v>1110</v>
      </c>
      <c r="D5">
        <v>1</v>
      </c>
      <c r="E5" s="59">
        <v>1</v>
      </c>
      <c r="F5" s="59">
        <v>1</v>
      </c>
      <c r="G5" s="59">
        <v>1</v>
      </c>
      <c r="H5" s="59">
        <v>1</v>
      </c>
    </row>
    <row r="6" spans="2:17">
      <c r="B6" t="s">
        <v>28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</row>
    <row r="7" spans="2:17">
      <c r="B7" t="s">
        <v>29</v>
      </c>
      <c r="D7" s="59">
        <v>1</v>
      </c>
      <c r="E7" s="59">
        <v>1</v>
      </c>
      <c r="F7" s="59">
        <v>1</v>
      </c>
      <c r="G7" s="59">
        <v>1</v>
      </c>
      <c r="H7" s="59">
        <v>1</v>
      </c>
    </row>
    <row r="8" spans="2:17">
      <c r="B8" t="s">
        <v>30</v>
      </c>
      <c r="D8" s="59">
        <v>1</v>
      </c>
      <c r="E8" s="59">
        <v>1</v>
      </c>
      <c r="F8" s="59">
        <v>1</v>
      </c>
      <c r="G8" s="59">
        <v>1</v>
      </c>
      <c r="H8" s="59">
        <v>1</v>
      </c>
    </row>
    <row r="9" spans="2:17">
      <c r="B9" t="s">
        <v>31</v>
      </c>
      <c r="D9" s="59">
        <v>1</v>
      </c>
      <c r="E9" s="59">
        <v>1</v>
      </c>
      <c r="F9" s="59">
        <v>1</v>
      </c>
      <c r="G9" s="59">
        <v>1</v>
      </c>
      <c r="H9" s="59">
        <v>1</v>
      </c>
    </row>
    <row r="10" spans="2:17">
      <c r="B10" t="s">
        <v>1081</v>
      </c>
      <c r="D10" s="59">
        <v>1</v>
      </c>
      <c r="E10" s="59">
        <v>1</v>
      </c>
      <c r="F10" s="59">
        <v>1</v>
      </c>
      <c r="G10" s="59">
        <v>1</v>
      </c>
      <c r="H10" s="59">
        <v>1</v>
      </c>
    </row>
    <row r="11" spans="2:17">
      <c r="B11" s="59" t="s">
        <v>1144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</row>
    <row r="12" spans="2:17">
      <c r="B12" t="s">
        <v>988</v>
      </c>
      <c r="D12" s="59">
        <v>1</v>
      </c>
      <c r="E12" s="59">
        <v>1</v>
      </c>
      <c r="F12" s="59">
        <v>1</v>
      </c>
      <c r="G12" s="59">
        <v>1</v>
      </c>
      <c r="H12" s="59">
        <v>1</v>
      </c>
    </row>
    <row r="13" spans="2:17">
      <c r="B13" s="59" t="s">
        <v>83</v>
      </c>
      <c r="D13" s="59">
        <v>1</v>
      </c>
      <c r="E13" s="59">
        <v>1</v>
      </c>
      <c r="F13" s="59">
        <v>1</v>
      </c>
      <c r="G13" s="59">
        <v>1</v>
      </c>
      <c r="H13" s="59">
        <v>1</v>
      </c>
    </row>
    <row r="14" spans="2:17">
      <c r="B14" s="59" t="s">
        <v>79</v>
      </c>
      <c r="D14" s="59">
        <v>1</v>
      </c>
      <c r="E14" s="59">
        <v>1</v>
      </c>
      <c r="F14" s="59">
        <v>1</v>
      </c>
      <c r="G14" s="59">
        <v>1</v>
      </c>
      <c r="H14" s="59">
        <v>1</v>
      </c>
    </row>
    <row r="19" spans="10:14">
      <c r="J19" s="75"/>
      <c r="K19" s="75"/>
      <c r="L19" s="75"/>
      <c r="M19" s="75"/>
      <c r="N19" s="75"/>
    </row>
    <row r="20" spans="10:14">
      <c r="J20" s="75"/>
      <c r="K20" s="75"/>
      <c r="L20" s="75"/>
      <c r="M20" s="75"/>
      <c r="N20" s="75"/>
    </row>
    <row r="21" spans="10:14">
      <c r="J21" s="75"/>
      <c r="K21" s="75"/>
      <c r="L21" s="75"/>
      <c r="M21" s="75"/>
      <c r="N21" s="75"/>
    </row>
    <row r="22" spans="10:14">
      <c r="J22" s="75"/>
      <c r="K22" s="75"/>
      <c r="L22" s="75"/>
      <c r="M22" s="75"/>
      <c r="N22" s="75"/>
    </row>
    <row r="23" spans="10:14">
      <c r="J23" s="75"/>
      <c r="K23" s="75"/>
      <c r="L23" s="75"/>
      <c r="M23" s="75"/>
      <c r="N23" s="75"/>
    </row>
    <row r="24" spans="10:14">
      <c r="J24" s="75"/>
      <c r="K24" s="75"/>
      <c r="L24" s="75"/>
      <c r="M24" s="75"/>
      <c r="N24" s="75"/>
    </row>
    <row r="25" spans="10:14">
      <c r="J25" s="75"/>
      <c r="K25" s="75"/>
      <c r="L25" s="75"/>
      <c r="M25" s="75"/>
      <c r="N25" s="75"/>
    </row>
    <row r="26" spans="10:14">
      <c r="J26" s="75"/>
      <c r="K26" s="75"/>
      <c r="L26" s="75"/>
      <c r="M26" s="75"/>
      <c r="N26" s="75"/>
    </row>
    <row r="27" spans="10:14">
      <c r="J27" s="75"/>
      <c r="K27" s="75"/>
      <c r="L27" s="75"/>
      <c r="M27" s="75"/>
      <c r="N27" s="75"/>
    </row>
  </sheetData>
  <conditionalFormatting sqref="J19:N27">
    <cfRule type="cellIs" dxfId="19" priority="1" operator="greaterThan">
      <formula>1</formula>
    </cfRule>
    <cfRule type="cellIs" dxfId="18" priority="2" operator="lessThan">
      <formula>-1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B1:N19"/>
  <sheetViews>
    <sheetView workbookViewId="0">
      <selection activeCell="B19" sqref="B16:B19"/>
    </sheetView>
  </sheetViews>
  <sheetFormatPr defaultRowHeight="1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9" width="13.42578125" style="59" customWidth="1"/>
    <col min="10" max="10" width="6.140625" style="59" bestFit="1" customWidth="1"/>
    <col min="11" max="11" width="7" style="59" bestFit="1" customWidth="1"/>
    <col min="12" max="12" width="6.140625" style="59" bestFit="1" customWidth="1"/>
    <col min="13" max="13" width="11.28515625" style="59" bestFit="1" customWidth="1"/>
    <col min="14" max="14" width="6" style="59" bestFit="1" customWidth="1"/>
    <col min="15" max="17" width="15.7109375" style="59" bestFit="1" customWidth="1"/>
    <col min="18" max="16384" width="9.140625" style="59"/>
  </cols>
  <sheetData>
    <row r="1" spans="2:14">
      <c r="D1" s="59" t="s">
        <v>154</v>
      </c>
      <c r="E1" s="59" t="s">
        <v>1146</v>
      </c>
      <c r="F1" s="59" t="s">
        <v>186</v>
      </c>
      <c r="G1" s="59" t="s">
        <v>165</v>
      </c>
      <c r="H1" s="59" t="s">
        <v>20</v>
      </c>
    </row>
    <row r="2" spans="2:14">
      <c r="D2" s="59" t="s">
        <v>11</v>
      </c>
      <c r="E2" s="59" t="s">
        <v>11</v>
      </c>
      <c r="F2" s="59" t="s">
        <v>11</v>
      </c>
      <c r="G2" s="59" t="s">
        <v>11</v>
      </c>
      <c r="H2" s="59" t="s">
        <v>12</v>
      </c>
    </row>
    <row r="3" spans="2:14">
      <c r="C3" s="59" t="s">
        <v>1099</v>
      </c>
    </row>
    <row r="4" spans="2:14">
      <c r="C4" s="59" t="s">
        <v>1116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>
      <c r="B5" s="59" t="s">
        <v>1110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/>
      <c r="J5" s="75">
        <v>-0.6028</v>
      </c>
      <c r="K5" s="75">
        <v>-1.06059849498004</v>
      </c>
      <c r="L5" s="75">
        <v>-1.2430062451742501</v>
      </c>
      <c r="M5" s="75">
        <v>-1.2748774646004299</v>
      </c>
      <c r="N5" s="75">
        <v>-0.72680042674762602</v>
      </c>
    </row>
    <row r="6" spans="2:14">
      <c r="B6" s="59" t="s">
        <v>28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I6" s="77"/>
      <c r="J6" s="75">
        <v>-0.20330000000000001</v>
      </c>
      <c r="K6" s="75">
        <v>-1.1003394196602601</v>
      </c>
      <c r="L6" s="75">
        <v>-0.42670094646592599</v>
      </c>
      <c r="M6" s="75">
        <v>-1.42693992870778</v>
      </c>
      <c r="N6" s="75">
        <v>-0.260458664741129</v>
      </c>
    </row>
    <row r="7" spans="2:14">
      <c r="B7" s="59" t="s">
        <v>29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I7" s="77"/>
      <c r="J7" s="75">
        <v>0.25890000000000002</v>
      </c>
      <c r="K7" s="75">
        <v>0.51665896738070904</v>
      </c>
      <c r="L7" s="75">
        <v>-0.47082268213609502</v>
      </c>
      <c r="M7" s="75">
        <v>-0.37408225893681202</v>
      </c>
      <c r="N7" s="75">
        <v>-2.1839848182156598</v>
      </c>
    </row>
    <row r="8" spans="2:14">
      <c r="B8" s="59" t="s">
        <v>30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I8" s="77"/>
      <c r="J8" s="75">
        <v>-1.5528999999999999</v>
      </c>
      <c r="K8" s="75">
        <v>-1.2819309905857601</v>
      </c>
      <c r="L8" s="75">
        <v>-3.24594116691553</v>
      </c>
      <c r="M8" s="75">
        <v>-2.41064721448712</v>
      </c>
      <c r="N8" s="75">
        <v>-1.76956315024251</v>
      </c>
    </row>
    <row r="9" spans="2:14">
      <c r="B9" s="59" t="s">
        <v>31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I9" s="77"/>
      <c r="J9" s="75">
        <v>-0.73</v>
      </c>
      <c r="K9" s="75">
        <v>-1.3905300274710599</v>
      </c>
      <c r="L9" s="75">
        <v>-1.4964118001023201</v>
      </c>
      <c r="M9" s="75">
        <v>-1.72687370543753</v>
      </c>
      <c r="N9" s="75">
        <v>-0.52329227410801105</v>
      </c>
    </row>
    <row r="10" spans="2:14">
      <c r="B10" s="59" t="s">
        <v>1081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I10" s="77"/>
      <c r="J10" s="75">
        <v>1.95E-2</v>
      </c>
      <c r="K10" s="75">
        <v>0.121591984957768</v>
      </c>
      <c r="L10" s="75">
        <v>-5.6684802100274802E-2</v>
      </c>
      <c r="M10" s="75">
        <v>-0.19334046548453501</v>
      </c>
      <c r="N10" s="75">
        <v>0.84570510355593698</v>
      </c>
    </row>
    <row r="11" spans="2:14">
      <c r="B11" s="59" t="s">
        <v>33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I11" s="77"/>
      <c r="J11" s="75">
        <v>-1.87</v>
      </c>
      <c r="K11" s="75">
        <v>-0.53529134110362397</v>
      </c>
      <c r="L11" s="75">
        <v>-5.82430026854417</v>
      </c>
      <c r="M11" s="75">
        <v>-1.0738925674745601</v>
      </c>
      <c r="N11" s="75">
        <v>-2.3750674771139102</v>
      </c>
    </row>
    <row r="12" spans="2:14">
      <c r="B12" s="59" t="s">
        <v>1134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/>
      <c r="J12" s="75">
        <v>-0.15</v>
      </c>
      <c r="K12" s="75">
        <v>-0.36735744308107998</v>
      </c>
      <c r="L12" s="75">
        <v>7.7842875243027798</v>
      </c>
      <c r="M12" s="75">
        <v>4.8445975352396999</v>
      </c>
      <c r="N12" s="75">
        <v>2.3511096069155299</v>
      </c>
    </row>
    <row r="13" spans="2:14">
      <c r="B13" s="59" t="s">
        <v>988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I13" s="77"/>
      <c r="J13" s="75">
        <v>-0.66</v>
      </c>
      <c r="K13" s="75">
        <v>-0.69559117921608404</v>
      </c>
      <c r="L13" s="75">
        <v>-0.44587196253115702</v>
      </c>
      <c r="M13" s="75">
        <v>-0.22224821044787699</v>
      </c>
      <c r="N13" s="75">
        <v>0.194297556851456</v>
      </c>
    </row>
    <row r="14" spans="2:14">
      <c r="B14" s="59" t="s">
        <v>83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I14" s="77"/>
      <c r="J14" s="75">
        <v>0.62760000000000005</v>
      </c>
      <c r="K14" s="75">
        <v>0.270803187535191</v>
      </c>
      <c r="L14" s="75">
        <v>2.3675242193819601</v>
      </c>
      <c r="M14" s="75">
        <v>1.1670762027877699</v>
      </c>
      <c r="N14" s="75">
        <v>1.98347419999476</v>
      </c>
    </row>
    <row r="15" spans="2:14">
      <c r="B15" s="59" t="s">
        <v>79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I15" s="77"/>
      <c r="J15" s="75">
        <v>0.36649999999999999</v>
      </c>
      <c r="K15" s="75">
        <v>0.15806060926881499</v>
      </c>
      <c r="L15" s="75">
        <v>0.76464428086156999</v>
      </c>
      <c r="M15" s="75">
        <v>0.35343687654429101</v>
      </c>
      <c r="N15" s="75">
        <v>1.1223665887891501</v>
      </c>
    </row>
    <row r="16" spans="2:14">
      <c r="B16" s="59" t="s">
        <v>18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I16" s="77"/>
      <c r="J16" s="75">
        <v>-1.0371999999999999</v>
      </c>
      <c r="K16" s="75">
        <v>-0.671287040518742</v>
      </c>
      <c r="L16" s="75">
        <v>-2.2576313591185002</v>
      </c>
      <c r="M16" s="75">
        <v>-0.74322542787044699</v>
      </c>
      <c r="N16" s="75">
        <v>1.2144772987146299</v>
      </c>
    </row>
    <row r="17" spans="2:14">
      <c r="B17" s="59" t="s">
        <v>1147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/>
      <c r="J17" s="75">
        <v>-0.45500000000000002</v>
      </c>
      <c r="K17" s="75">
        <v>-0.25273818044206497</v>
      </c>
      <c r="L17" s="75">
        <v>-1.1669735750716099</v>
      </c>
      <c r="M17" s="75">
        <v>-0.25016170354419498</v>
      </c>
      <c r="N17" s="75">
        <v>1.5562886224624</v>
      </c>
    </row>
    <row r="18" spans="2:14">
      <c r="B18" s="59" t="s">
        <v>1148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I18" s="77"/>
      <c r="J18" s="75">
        <v>-0.1416</v>
      </c>
      <c r="K18" s="75">
        <v>0.11630072918951501</v>
      </c>
      <c r="L18" s="75">
        <v>-0.61945399300550597</v>
      </c>
      <c r="M18" s="75">
        <v>-0.24116432094113199</v>
      </c>
      <c r="N18" s="75">
        <v>-1.6622790453541101</v>
      </c>
    </row>
    <row r="19" spans="2:14">
      <c r="B19" s="59" t="s">
        <v>1232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I19" s="77"/>
    </row>
  </sheetData>
  <conditionalFormatting sqref="J5:N18">
    <cfRule type="cellIs" dxfId="17" priority="3" operator="greaterThan">
      <formula>1</formula>
    </cfRule>
    <cfRule type="cellIs" dxfId="16" priority="4" operator="lessThan">
      <formula>-1</formula>
    </cfRule>
  </conditionalFormatting>
  <conditionalFormatting sqref="J5:N10 J12:N18">
    <cfRule type="cellIs" dxfId="15" priority="1" operator="greaterThan">
      <formula>1</formula>
    </cfRule>
    <cfRule type="cellIs" dxfId="14" priority="2" operator="lessThan">
      <formula>-1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B1:O18"/>
  <sheetViews>
    <sheetView workbookViewId="0">
      <selection activeCell="E29" sqref="E29"/>
    </sheetView>
  </sheetViews>
  <sheetFormatPr defaultRowHeight="1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>
      <c r="D1" s="59" t="s">
        <v>1208</v>
      </c>
      <c r="E1" s="59" t="s">
        <v>139</v>
      </c>
      <c r="F1" s="59" t="s">
        <v>1080</v>
      </c>
      <c r="G1" s="59" t="s">
        <v>1209</v>
      </c>
      <c r="H1" s="59" t="s">
        <v>1210</v>
      </c>
    </row>
    <row r="2" spans="2:15">
      <c r="D2" s="59" t="s">
        <v>15</v>
      </c>
      <c r="E2" s="59" t="s">
        <v>11</v>
      </c>
      <c r="F2" s="59" t="s">
        <v>402</v>
      </c>
      <c r="G2" s="59" t="s">
        <v>15</v>
      </c>
      <c r="H2" s="59" t="s">
        <v>15</v>
      </c>
    </row>
    <row r="3" spans="2:15">
      <c r="C3" s="59" t="s">
        <v>1099</v>
      </c>
    </row>
    <row r="4" spans="2:1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>
      <c r="B5" s="59" t="s">
        <v>1110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>
      <c r="B6" s="59" t="s">
        <v>28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>
      <c r="B7" s="59" t="s">
        <v>29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>
      <c r="B8" s="59" t="s">
        <v>30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>
      <c r="B9" s="59" t="s">
        <v>31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>
      <c r="B10" s="59" t="s">
        <v>1081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>
      <c r="B11" s="59" t="s">
        <v>366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>
      <c r="B12" s="59" t="s">
        <v>368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>
      <c r="B13" s="59" t="s">
        <v>968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>
      <c r="B14" s="59" t="s">
        <v>1177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>
      <c r="B15" s="59" t="s">
        <v>367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>
      <c r="D16" s="77"/>
      <c r="E16" s="77"/>
      <c r="F16" s="77"/>
      <c r="G16" s="77"/>
      <c r="I16" s="75"/>
      <c r="J16" s="75"/>
      <c r="K16" s="75"/>
      <c r="L16" s="75"/>
      <c r="M16" s="75"/>
    </row>
    <row r="17" spans="4:13">
      <c r="D17" s="77"/>
      <c r="E17" s="77"/>
      <c r="F17" s="77"/>
      <c r="G17" s="77"/>
      <c r="I17" s="75"/>
      <c r="J17" s="75"/>
      <c r="K17" s="75"/>
      <c r="L17" s="75"/>
      <c r="M17" s="75"/>
    </row>
    <row r="18" spans="4:13">
      <c r="D18" s="77"/>
      <c r="E18" s="77"/>
      <c r="F18" s="77"/>
      <c r="G18" s="77"/>
      <c r="I18" s="75"/>
      <c r="J18" s="75"/>
      <c r="K18" s="75"/>
      <c r="L18" s="75"/>
      <c r="M18" s="75"/>
    </row>
  </sheetData>
  <conditionalFormatting sqref="K5:O15 I16:M18">
    <cfRule type="cellIs" dxfId="13" priority="3" operator="greaterThan">
      <formula>1</formula>
    </cfRule>
    <cfRule type="cellIs" dxfId="12" priority="4" operator="lessThan">
      <formula>-1</formula>
    </cfRule>
  </conditionalFormatting>
  <conditionalFormatting sqref="K5:O10">
    <cfRule type="cellIs" dxfId="11" priority="1" operator="greaterThan">
      <formula>1</formula>
    </cfRule>
    <cfRule type="cellIs" dxfId="10" priority="2" operator="lessThan">
      <formula>-1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B1:O18"/>
  <sheetViews>
    <sheetView workbookViewId="0">
      <selection activeCell="B38" sqref="B38"/>
    </sheetView>
  </sheetViews>
  <sheetFormatPr defaultRowHeight="15"/>
  <cols>
    <col min="1" max="1" width="9.140625" style="59"/>
    <col min="2" max="2" width="14.5703125" style="59" bestFit="1" customWidth="1"/>
    <col min="3" max="3" width="21" style="59" bestFit="1" customWidth="1"/>
    <col min="4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>
      <c r="D1" s="59" t="s">
        <v>1211</v>
      </c>
      <c r="E1" s="59" t="s">
        <v>1222</v>
      </c>
      <c r="F1" s="59" t="s">
        <v>1212</v>
      </c>
      <c r="G1" s="59" t="s">
        <v>1213</v>
      </c>
    </row>
    <row r="2" spans="2:15">
      <c r="D2" s="59" t="s">
        <v>15</v>
      </c>
      <c r="E2" s="59" t="s">
        <v>15</v>
      </c>
      <c r="F2" s="59" t="s">
        <v>15</v>
      </c>
      <c r="G2" s="59" t="s">
        <v>15</v>
      </c>
    </row>
    <row r="3" spans="2:15">
      <c r="C3" s="59" t="s">
        <v>1099</v>
      </c>
    </row>
    <row r="4" spans="2:1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>
      <c r="B5" s="59" t="s">
        <v>1110</v>
      </c>
      <c r="C5" s="59" t="str">
        <f>_xll.BDP(B5,"short name")</f>
        <v>USD-EUR X-RATE</v>
      </c>
      <c r="D5" s="77">
        <v>1</v>
      </c>
      <c r="E5" s="77">
        <v>1</v>
      </c>
      <c r="F5" s="77">
        <v>1</v>
      </c>
      <c r="G5" s="77">
        <v>1</v>
      </c>
      <c r="H5" s="77"/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>
      <c r="B6" s="59" t="s">
        <v>28</v>
      </c>
      <c r="C6" s="59" t="str">
        <f>_xll.BDP(B6,"short name")</f>
        <v>USD-CNY X-RATE</v>
      </c>
      <c r="D6" s="77">
        <v>1</v>
      </c>
      <c r="E6" s="77">
        <v>1</v>
      </c>
      <c r="F6" s="77">
        <v>1</v>
      </c>
      <c r="G6" s="77">
        <v>1</v>
      </c>
      <c r="H6" s="77"/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>
      <c r="B7" s="59" t="s">
        <v>29</v>
      </c>
      <c r="C7" s="59" t="str">
        <f>_xll.BDP(B7,"short name")</f>
        <v>USD-KRW X-RATE</v>
      </c>
      <c r="D7" s="77">
        <v>1</v>
      </c>
      <c r="E7" s="77">
        <v>1</v>
      </c>
      <c r="F7" s="77">
        <v>1</v>
      </c>
      <c r="G7" s="77">
        <v>1</v>
      </c>
      <c r="H7" s="77"/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>
      <c r="B8" s="59" t="s">
        <v>30</v>
      </c>
      <c r="C8" s="59" t="str">
        <f>_xll.BDP(B8,"short name")</f>
        <v>USD-JPY X-RATE</v>
      </c>
      <c r="D8" s="77">
        <v>1</v>
      </c>
      <c r="E8" s="77">
        <v>1</v>
      </c>
      <c r="F8" s="77">
        <v>1</v>
      </c>
      <c r="G8" s="77">
        <v>1</v>
      </c>
      <c r="H8" s="77"/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>
      <c r="B9" s="59" t="s">
        <v>31</v>
      </c>
      <c r="C9" s="59" t="str">
        <f>_xll.BDP(B9,"short name")</f>
        <v>DOLLAR INDEX SPOT</v>
      </c>
      <c r="D9" s="77">
        <v>1</v>
      </c>
      <c r="E9" s="77">
        <v>1</v>
      </c>
      <c r="F9" s="77">
        <v>1</v>
      </c>
      <c r="G9" s="77">
        <v>1</v>
      </c>
      <c r="H9" s="77"/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>
      <c r="B10" s="59" t="s">
        <v>1081</v>
      </c>
      <c r="C10" s="59" t="str">
        <f>_xll.BDP(B10,"short name")</f>
        <v>CNY onshore/offshore</v>
      </c>
      <c r="D10" s="77">
        <v>1</v>
      </c>
      <c r="E10" s="77">
        <v>1</v>
      </c>
      <c r="F10" s="77">
        <v>1</v>
      </c>
      <c r="G10" s="77">
        <v>1</v>
      </c>
      <c r="H10" s="77"/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>
      <c r="B11" s="59" t="s">
        <v>1214</v>
      </c>
      <c r="C11" s="59" t="str">
        <f>_xll.BDP(B11,"short name")</f>
        <v>PACIFIC ETHANOL</v>
      </c>
      <c r="D11" s="77">
        <v>1</v>
      </c>
      <c r="E11" s="77">
        <v>1</v>
      </c>
      <c r="F11" s="77">
        <v>1</v>
      </c>
      <c r="G11" s="77">
        <v>1</v>
      </c>
      <c r="H11" s="77"/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>
      <c r="B12" s="59" t="s">
        <v>1215</v>
      </c>
      <c r="C12" s="59" t="str">
        <f>_xll.BDP(B12,"short name")</f>
        <v>REX AMERICAN RES</v>
      </c>
      <c r="D12" s="77">
        <v>1</v>
      </c>
      <c r="E12" s="77">
        <v>1</v>
      </c>
      <c r="F12" s="77">
        <v>1</v>
      </c>
      <c r="G12" s="77">
        <v>1</v>
      </c>
      <c r="H12" s="77"/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>
      <c r="B13" s="59" t="s">
        <v>1216</v>
      </c>
      <c r="C13" s="59" t="str">
        <f>_xll.BDP(B13,"short name")</f>
        <v>VERBIO VEREINI</v>
      </c>
      <c r="D13" s="77">
        <v>1</v>
      </c>
      <c r="E13" s="77">
        <v>1</v>
      </c>
      <c r="F13" s="77">
        <v>1</v>
      </c>
      <c r="G13" s="77">
        <v>1</v>
      </c>
      <c r="H13" s="77"/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>
      <c r="B14" s="59" t="s">
        <v>1217</v>
      </c>
      <c r="C14" s="59" t="str">
        <f>_xll.BDP(B14,"short name")</f>
        <v>ENERGY ABSOLUTE</v>
      </c>
      <c r="D14" s="77">
        <v>1</v>
      </c>
      <c r="E14" s="77">
        <v>1</v>
      </c>
      <c r="F14" s="77">
        <v>1</v>
      </c>
      <c r="G14" s="77">
        <v>1</v>
      </c>
      <c r="H14" s="77"/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>
      <c r="B15" s="59" t="s">
        <v>1218</v>
      </c>
      <c r="C15" s="59" t="str">
        <f>_xll.BDP(B15,"short name")</f>
        <v>CROPENERGIES AG</v>
      </c>
      <c r="D15" s="77">
        <v>1</v>
      </c>
      <c r="E15" s="77">
        <v>1</v>
      </c>
      <c r="F15" s="77">
        <v>1</v>
      </c>
      <c r="G15" s="77">
        <v>1</v>
      </c>
      <c r="H15" s="77"/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>
      <c r="B16" s="59" t="s">
        <v>1219</v>
      </c>
      <c r="C16" s="59" t="str">
        <f>_xll.BDP(B16,"short name")</f>
        <v>RENEWABLE ENERGY</v>
      </c>
      <c r="D16" s="77">
        <v>1</v>
      </c>
      <c r="E16" s="77">
        <v>1</v>
      </c>
      <c r="F16" s="77">
        <v>1</v>
      </c>
      <c r="G16" s="77">
        <v>1</v>
      </c>
      <c r="I16" s="75"/>
      <c r="J16" s="75"/>
      <c r="K16" s="75"/>
      <c r="L16" s="75"/>
      <c r="M16" s="75"/>
    </row>
    <row r="17" spans="2:13">
      <c r="B17" s="59" t="s">
        <v>1220</v>
      </c>
      <c r="C17" s="59" t="str">
        <f>_xll.BDP(B17,"short name")</f>
        <v>GREEN PLAINS INC</v>
      </c>
      <c r="D17" s="77">
        <v>1</v>
      </c>
      <c r="E17" s="77">
        <v>1</v>
      </c>
      <c r="F17" s="77">
        <v>1</v>
      </c>
      <c r="G17" s="77">
        <v>1</v>
      </c>
      <c r="I17" s="75"/>
      <c r="J17" s="75"/>
      <c r="K17" s="75"/>
      <c r="L17" s="75"/>
      <c r="M17" s="75"/>
    </row>
    <row r="18" spans="2:13">
      <c r="B18" s="59" t="s">
        <v>1221</v>
      </c>
      <c r="C18" s="59" t="str">
        <f>_xll.BDP(B18,"short name")</f>
        <v>CARDINAL-MEMB UT</v>
      </c>
      <c r="D18" s="77">
        <v>1</v>
      </c>
      <c r="E18" s="77">
        <v>1</v>
      </c>
      <c r="F18" s="77">
        <v>1</v>
      </c>
      <c r="G18" s="77">
        <v>1</v>
      </c>
    </row>
  </sheetData>
  <conditionalFormatting sqref="I16:M17 K5:O15">
    <cfRule type="cellIs" dxfId="9" priority="3" operator="greaterThan">
      <formula>1</formula>
    </cfRule>
    <cfRule type="cellIs" dxfId="8" priority="4" operator="lessThan">
      <formula>-1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B1:D18"/>
  <sheetViews>
    <sheetView workbookViewId="0">
      <selection activeCell="B1" sqref="B1:D18"/>
    </sheetView>
  </sheetViews>
  <sheetFormatPr defaultRowHeight="15"/>
  <cols>
    <col min="1" max="1" width="9.140625" style="59"/>
    <col min="2" max="2" width="14.85546875" style="59" bestFit="1" customWidth="1"/>
    <col min="3" max="16384" width="9.140625" style="59"/>
  </cols>
  <sheetData>
    <row r="1" spans="2:4">
      <c r="D1" s="54" t="s">
        <v>1009</v>
      </c>
    </row>
    <row r="2" spans="2:4">
      <c r="D2" s="59" t="s">
        <v>984</v>
      </c>
    </row>
    <row r="3" spans="2:4">
      <c r="B3" s="59" t="s">
        <v>1099</v>
      </c>
      <c r="D3" s="59">
        <v>0</v>
      </c>
    </row>
    <row r="4" spans="2:4">
      <c r="B4" s="59" t="s">
        <v>1116</v>
      </c>
      <c r="D4" s="59">
        <v>1</v>
      </c>
    </row>
    <row r="5" spans="2:4">
      <c r="B5" s="17" t="s">
        <v>11</v>
      </c>
      <c r="D5" s="152">
        <v>1</v>
      </c>
    </row>
    <row r="6" spans="2:4">
      <c r="B6" s="17" t="s">
        <v>1125</v>
      </c>
      <c r="D6" s="152">
        <v>1</v>
      </c>
    </row>
    <row r="7" spans="2:4">
      <c r="B7" s="17" t="s">
        <v>1126</v>
      </c>
      <c r="D7" s="152">
        <v>1</v>
      </c>
    </row>
    <row r="8" spans="2:4">
      <c r="B8" s="17" t="s">
        <v>1008</v>
      </c>
      <c r="D8" s="152">
        <v>1</v>
      </c>
    </row>
    <row r="9" spans="2:4">
      <c r="B9" s="17" t="s">
        <v>361</v>
      </c>
      <c r="D9" s="152">
        <v>1</v>
      </c>
    </row>
    <row r="10" spans="2:4">
      <c r="B10" s="17" t="s">
        <v>362</v>
      </c>
      <c r="D10" s="152">
        <v>1</v>
      </c>
    </row>
    <row r="11" spans="2:4">
      <c r="B11" s="18" t="s">
        <v>363</v>
      </c>
      <c r="D11" s="152">
        <v>1</v>
      </c>
    </row>
    <row r="12" spans="2:4">
      <c r="B12" s="18" t="s">
        <v>84</v>
      </c>
      <c r="D12" s="152">
        <v>1</v>
      </c>
    </row>
    <row r="13" spans="2:4">
      <c r="B13" s="18" t="s">
        <v>58</v>
      </c>
      <c r="D13" s="152">
        <v>1</v>
      </c>
    </row>
    <row r="14" spans="2:4">
      <c r="B14" s="18" t="s">
        <v>51</v>
      </c>
      <c r="D14" s="152">
        <v>1</v>
      </c>
    </row>
    <row r="15" spans="2:4">
      <c r="B15" s="18" t="s">
        <v>90</v>
      </c>
      <c r="D15" s="152">
        <v>1</v>
      </c>
    </row>
    <row r="16" spans="2:4">
      <c r="B16" s="18" t="s">
        <v>45</v>
      </c>
      <c r="D16" s="152">
        <v>1</v>
      </c>
    </row>
    <row r="17" spans="2:4">
      <c r="B17" s="18" t="s">
        <v>993</v>
      </c>
      <c r="D17" s="152">
        <v>1</v>
      </c>
    </row>
    <row r="18" spans="2:4">
      <c r="B18" s="18" t="s">
        <v>1019</v>
      </c>
      <c r="D18" s="152">
        <v>1</v>
      </c>
    </row>
  </sheetData>
  <conditionalFormatting sqref="D9:D18">
    <cfRule type="cellIs" dxfId="7" priority="2" operator="equal">
      <formula>0</formula>
    </cfRule>
  </conditionalFormatting>
  <conditionalFormatting sqref="D5:D18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C3"/>
  <sheetViews>
    <sheetView workbookViewId="0">
      <selection activeCell="J30" sqref="J30"/>
    </sheetView>
  </sheetViews>
  <sheetFormatPr defaultRowHeight="15"/>
  <sheetData>
    <row r="1" spans="1:3">
      <c r="C1" s="59" t="s">
        <v>152</v>
      </c>
    </row>
    <row r="2" spans="1:3">
      <c r="C2" s="59" t="s">
        <v>11</v>
      </c>
    </row>
    <row r="3" spans="1:3">
      <c r="A3" s="59" t="s">
        <v>1079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X65"/>
  <sheetViews>
    <sheetView workbookViewId="0">
      <selection activeCell="H31" sqref="H31:H46"/>
    </sheetView>
  </sheetViews>
  <sheetFormatPr defaultRowHeight="15"/>
  <cols>
    <col min="4" max="4" width="9.140625" style="75"/>
    <col min="6" max="6" width="9.140625" style="62"/>
    <col min="18" max="18" width="9.7109375" bestFit="1" customWidth="1"/>
    <col min="19" max="19" width="10" bestFit="1" customWidth="1"/>
  </cols>
  <sheetData>
    <row r="1" spans="1:24" s="59" customFormat="1">
      <c r="A1" s="64" t="s">
        <v>1103</v>
      </c>
      <c r="B1" s="65" t="s">
        <v>1085</v>
      </c>
      <c r="C1" s="65" t="s">
        <v>1086</v>
      </c>
      <c r="D1" s="66" t="s">
        <v>1087</v>
      </c>
      <c r="E1" s="66" t="s">
        <v>1088</v>
      </c>
      <c r="F1" s="76" t="s">
        <v>1089</v>
      </c>
      <c r="G1" s="66" t="s">
        <v>1102</v>
      </c>
      <c r="H1" s="66" t="s">
        <v>1090</v>
      </c>
      <c r="I1" s="66" t="s">
        <v>1092</v>
      </c>
      <c r="J1" s="66" t="s">
        <v>1091</v>
      </c>
      <c r="K1" s="66" t="s">
        <v>1093</v>
      </c>
      <c r="L1" s="66" t="s">
        <v>1094</v>
      </c>
      <c r="M1" s="66" t="s">
        <v>1095</v>
      </c>
      <c r="N1" s="66" t="s">
        <v>1096</v>
      </c>
      <c r="O1" s="66" t="s">
        <v>1097</v>
      </c>
      <c r="P1" s="66" t="s">
        <v>1098</v>
      </c>
      <c r="Q1" s="66" t="s">
        <v>1099</v>
      </c>
      <c r="R1" s="66" t="s">
        <v>1100</v>
      </c>
      <c r="S1" s="67" t="s">
        <v>1101</v>
      </c>
      <c r="T1" s="74" t="s">
        <v>1105</v>
      </c>
      <c r="U1" s="74" t="s">
        <v>1104</v>
      </c>
      <c r="V1" s="62"/>
      <c r="W1" s="62"/>
      <c r="X1" s="62"/>
    </row>
    <row r="2" spans="1:24" s="59" customFormat="1">
      <c r="A2" s="68">
        <v>-2</v>
      </c>
      <c r="B2" s="69">
        <v>0.45591512911988802</v>
      </c>
      <c r="C2" s="69">
        <v>-2.0170358921126801</v>
      </c>
      <c r="D2" s="69">
        <v>-2.1009156785220302</v>
      </c>
      <c r="E2" s="69">
        <v>-1.89799508750638</v>
      </c>
      <c r="F2" s="70">
        <v>-1.0886456454185499E-2</v>
      </c>
      <c r="G2" s="70">
        <v>3.8608725509061297E-2</v>
      </c>
      <c r="H2" s="69">
        <v>0.42857142857142899</v>
      </c>
      <c r="I2" s="69">
        <v>1.10750113543443</v>
      </c>
      <c r="J2" s="69">
        <v>-12.2750989069505</v>
      </c>
      <c r="K2" s="69">
        <v>0.92430148733191497</v>
      </c>
      <c r="L2" s="71">
        <v>14</v>
      </c>
      <c r="M2" s="71">
        <v>6</v>
      </c>
      <c r="N2" s="71">
        <v>4</v>
      </c>
      <c r="O2" s="71">
        <v>37</v>
      </c>
      <c r="P2" s="71">
        <v>1</v>
      </c>
      <c r="Q2" s="71">
        <v>1</v>
      </c>
      <c r="R2" s="72">
        <v>42241</v>
      </c>
      <c r="S2" s="73">
        <v>42258</v>
      </c>
      <c r="T2" s="62"/>
      <c r="U2" s="62"/>
      <c r="V2" s="62"/>
      <c r="W2" s="62"/>
      <c r="X2" s="62"/>
    </row>
    <row r="3" spans="1:24" s="59" customFormat="1">
      <c r="A3" s="68">
        <v>-1.9</v>
      </c>
      <c r="B3" s="69">
        <v>0.45591512911988802</v>
      </c>
      <c r="C3" s="69">
        <v>-2.0170358921126801</v>
      </c>
      <c r="D3" s="69">
        <v>-2.1009156785220302</v>
      </c>
      <c r="E3" s="69">
        <v>-1.89799508750638</v>
      </c>
      <c r="F3" s="70">
        <v>-1.0886456454185499E-2</v>
      </c>
      <c r="G3" s="70">
        <v>3.8608725509061297E-2</v>
      </c>
      <c r="H3" s="69">
        <v>0.42857142857142899</v>
      </c>
      <c r="I3" s="69">
        <v>1.10750113543443</v>
      </c>
      <c r="J3" s="69">
        <v>-12.2750989069505</v>
      </c>
      <c r="K3" s="69">
        <v>0.92430148733191497</v>
      </c>
      <c r="L3" s="71">
        <v>14</v>
      </c>
      <c r="M3" s="71">
        <v>6</v>
      </c>
      <c r="N3" s="71">
        <v>4</v>
      </c>
      <c r="O3" s="71">
        <v>37</v>
      </c>
      <c r="P3" s="71">
        <v>1</v>
      </c>
      <c r="Q3" s="71">
        <v>1</v>
      </c>
      <c r="R3" s="72">
        <v>42241</v>
      </c>
      <c r="S3" s="73">
        <v>42258</v>
      </c>
      <c r="T3" s="62"/>
      <c r="U3" s="62"/>
      <c r="V3" s="62"/>
      <c r="W3" s="62"/>
      <c r="X3" s="62"/>
    </row>
    <row r="4" spans="1:24" s="59" customFormat="1">
      <c r="A4" s="68">
        <v>-1.8</v>
      </c>
      <c r="B4" s="69">
        <v>0.45591512911988802</v>
      </c>
      <c r="C4" s="69">
        <v>-2.0170358921126801</v>
      </c>
      <c r="D4" s="69">
        <v>-2.1009156785220302</v>
      </c>
      <c r="E4" s="69">
        <v>-1.89799508750638</v>
      </c>
      <c r="F4" s="70">
        <v>-1.2037475494375499E-2</v>
      </c>
      <c r="G4" s="70">
        <v>4.2701949229547703E-2</v>
      </c>
      <c r="H4" s="69">
        <v>0.5</v>
      </c>
      <c r="I4" s="69">
        <v>1.10750113543443</v>
      </c>
      <c r="J4" s="69">
        <v>-12.2750989069505</v>
      </c>
      <c r="K4" s="69">
        <v>0.92430148733191497</v>
      </c>
      <c r="L4" s="71">
        <v>13</v>
      </c>
      <c r="M4" s="71">
        <v>6</v>
      </c>
      <c r="N4" s="71">
        <v>4</v>
      </c>
      <c r="O4" s="71">
        <v>37</v>
      </c>
      <c r="P4" s="71">
        <v>0</v>
      </c>
      <c r="Q4" s="71">
        <v>0</v>
      </c>
      <c r="R4" s="72">
        <v>42241</v>
      </c>
      <c r="S4" s="73">
        <v>42223</v>
      </c>
      <c r="T4" s="62"/>
      <c r="U4" s="62"/>
      <c r="V4" s="62"/>
      <c r="W4" s="62"/>
      <c r="X4" s="62"/>
    </row>
    <row r="5" spans="1:24" s="59" customFormat="1">
      <c r="A5" s="68">
        <v>-1.7</v>
      </c>
      <c r="B5" s="69">
        <v>0.45591512911988802</v>
      </c>
      <c r="C5" s="69">
        <v>-2.0170358921126801</v>
      </c>
      <c r="D5" s="69">
        <v>-2.1009156785220302</v>
      </c>
      <c r="E5" s="69">
        <v>-1.89799508750638</v>
      </c>
      <c r="F5" s="70">
        <v>9.5186530140900505E-4</v>
      </c>
      <c r="G5" s="70">
        <v>5.0974930481502097E-2</v>
      </c>
      <c r="H5" s="69">
        <v>0.625</v>
      </c>
      <c r="I5" s="69">
        <v>1.10750113543443</v>
      </c>
      <c r="J5" s="69">
        <v>-12.2750989069505</v>
      </c>
      <c r="K5" s="69">
        <v>0.92430148733191497</v>
      </c>
      <c r="L5" s="71">
        <v>11</v>
      </c>
      <c r="M5" s="71">
        <v>6</v>
      </c>
      <c r="N5" s="71">
        <v>4</v>
      </c>
      <c r="O5" s="71">
        <v>37</v>
      </c>
      <c r="P5" s="71">
        <v>0</v>
      </c>
      <c r="Q5" s="71">
        <v>0</v>
      </c>
      <c r="R5" s="72">
        <v>42241</v>
      </c>
      <c r="S5" s="73">
        <v>42223</v>
      </c>
      <c r="T5" s="62"/>
      <c r="U5" s="62"/>
      <c r="V5" s="62"/>
      <c r="W5" s="62"/>
      <c r="X5" s="62"/>
    </row>
    <row r="6" spans="1:24" s="59" customFormat="1">
      <c r="A6" s="68">
        <v>-1.6</v>
      </c>
      <c r="B6" s="69">
        <v>0.45591512911988802</v>
      </c>
      <c r="C6" s="69">
        <v>-2.0170358921126801</v>
      </c>
      <c r="D6" s="69">
        <v>-2.1009156785220302</v>
      </c>
      <c r="E6" s="69">
        <v>-1.89799508750638</v>
      </c>
      <c r="F6" s="70">
        <v>-4.3559084354938298E-5</v>
      </c>
      <c r="G6" s="70">
        <v>5.2292786356463901E-2</v>
      </c>
      <c r="H6" s="69">
        <v>0.625</v>
      </c>
      <c r="I6" s="69">
        <v>1.10750113543443</v>
      </c>
      <c r="J6" s="69">
        <v>-12.2750989069505</v>
      </c>
      <c r="K6" s="69">
        <v>0.92430148733191497</v>
      </c>
      <c r="L6" s="71">
        <v>11</v>
      </c>
      <c r="M6" s="71">
        <v>6</v>
      </c>
      <c r="N6" s="71">
        <v>4</v>
      </c>
      <c r="O6" s="71">
        <v>37</v>
      </c>
      <c r="P6" s="71">
        <v>0</v>
      </c>
      <c r="Q6" s="71">
        <v>0</v>
      </c>
      <c r="R6" s="72">
        <v>42241</v>
      </c>
      <c r="S6" s="73">
        <v>42223</v>
      </c>
      <c r="T6" s="62"/>
      <c r="U6" s="62"/>
      <c r="V6" s="62"/>
      <c r="W6" s="62"/>
      <c r="X6" s="62"/>
    </row>
    <row r="7" spans="1:24" s="59" customFormat="1">
      <c r="A7" s="68">
        <v>-1.5</v>
      </c>
      <c r="B7" s="69">
        <v>0.45591512911988802</v>
      </c>
      <c r="C7" s="69">
        <v>-2.0170358921126801</v>
      </c>
      <c r="D7" s="69">
        <v>-2.1009156785220302</v>
      </c>
      <c r="E7" s="69">
        <v>-1.89799508750638</v>
      </c>
      <c r="F7" s="70">
        <v>2.2462312332874501E-3</v>
      </c>
      <c r="G7" s="70">
        <v>5.2363858877393699E-2</v>
      </c>
      <c r="H7" s="69">
        <v>0.66666666666666696</v>
      </c>
      <c r="I7" s="69">
        <v>1.10750113543443</v>
      </c>
      <c r="J7" s="69">
        <v>-12.2750989069505</v>
      </c>
      <c r="K7" s="69">
        <v>0.92430148733191497</v>
      </c>
      <c r="L7" s="71">
        <v>10</v>
      </c>
      <c r="M7" s="71">
        <v>6</v>
      </c>
      <c r="N7" s="71">
        <v>5</v>
      </c>
      <c r="O7" s="71">
        <v>37</v>
      </c>
      <c r="P7" s="71">
        <v>0</v>
      </c>
      <c r="Q7" s="71">
        <v>0</v>
      </c>
      <c r="R7" s="72">
        <v>42241</v>
      </c>
      <c r="S7" s="73">
        <v>42226</v>
      </c>
      <c r="T7" s="62"/>
      <c r="U7" s="62"/>
      <c r="V7" s="62"/>
      <c r="W7" s="62"/>
      <c r="X7" s="62"/>
    </row>
    <row r="8" spans="1:24" s="59" customFormat="1">
      <c r="A8" s="68">
        <v>-1.4</v>
      </c>
      <c r="B8" s="69">
        <v>0.45591512911988802</v>
      </c>
      <c r="C8" s="69">
        <v>-2.0170358921126801</v>
      </c>
      <c r="D8" s="69">
        <v>-2.1009156785220302</v>
      </c>
      <c r="E8" s="69">
        <v>-1.89799508750638</v>
      </c>
      <c r="F8" s="70">
        <v>2.98814826958811E-3</v>
      </c>
      <c r="G8" s="70">
        <v>4.9482695505388703E-2</v>
      </c>
      <c r="H8" s="69">
        <v>0.7</v>
      </c>
      <c r="I8" s="69">
        <v>1.10750113543443</v>
      </c>
      <c r="J8" s="69">
        <v>-12.2750989069505</v>
      </c>
      <c r="K8" s="69">
        <v>0.92430148733191497</v>
      </c>
      <c r="L8" s="71">
        <v>10</v>
      </c>
      <c r="M8" s="71">
        <v>6</v>
      </c>
      <c r="N8" s="71">
        <v>5</v>
      </c>
      <c r="O8" s="71">
        <v>37</v>
      </c>
      <c r="P8" s="71">
        <v>0</v>
      </c>
      <c r="Q8" s="71">
        <v>0</v>
      </c>
      <c r="R8" s="72">
        <v>42241</v>
      </c>
      <c r="S8" s="73">
        <v>42226</v>
      </c>
      <c r="T8" s="62"/>
      <c r="U8" s="62"/>
      <c r="V8" s="62"/>
      <c r="W8" s="62"/>
      <c r="X8" s="62"/>
    </row>
    <row r="9" spans="1:24" s="59" customFormat="1">
      <c r="A9" s="68">
        <v>-1.3</v>
      </c>
      <c r="B9" s="69">
        <v>0.45591512911988802</v>
      </c>
      <c r="C9" s="69">
        <v>-2.0170358921126801</v>
      </c>
      <c r="D9" s="69">
        <v>-2.1009156785220302</v>
      </c>
      <c r="E9" s="69">
        <v>-1.89799508750638</v>
      </c>
      <c r="F9" s="70">
        <v>-5.8624852567010796E-4</v>
      </c>
      <c r="G9" s="70">
        <v>5.1760985387768299E-2</v>
      </c>
      <c r="H9" s="69">
        <v>0.7</v>
      </c>
      <c r="I9" s="69">
        <v>1.10750113543443</v>
      </c>
      <c r="J9" s="69">
        <v>-12.2750989069505</v>
      </c>
      <c r="K9" s="69">
        <v>0.92430148733191497</v>
      </c>
      <c r="L9" s="71">
        <v>10</v>
      </c>
      <c r="M9" s="71">
        <v>6</v>
      </c>
      <c r="N9" s="71">
        <v>5</v>
      </c>
      <c r="O9" s="71">
        <v>37</v>
      </c>
      <c r="P9" s="71">
        <v>0</v>
      </c>
      <c r="Q9" s="71">
        <v>0</v>
      </c>
      <c r="R9" s="72">
        <v>42241</v>
      </c>
      <c r="S9" s="73">
        <v>42227</v>
      </c>
      <c r="T9" s="62"/>
      <c r="U9" s="62"/>
      <c r="V9" s="62"/>
      <c r="W9" s="62"/>
      <c r="X9" s="62"/>
    </row>
    <row r="10" spans="1:24" s="59" customFormat="1">
      <c r="A10" s="68">
        <v>-1.2</v>
      </c>
      <c r="B10" s="69">
        <v>0.45591512911988802</v>
      </c>
      <c r="C10" s="69">
        <v>-2.0170358921126801</v>
      </c>
      <c r="D10" s="69">
        <v>-2.1009156785220302</v>
      </c>
      <c r="E10" s="69">
        <v>-1.89799508750638</v>
      </c>
      <c r="F10" s="70">
        <v>2.6798986637050401E-3</v>
      </c>
      <c r="G10" s="70">
        <v>5.0099827614817599E-2</v>
      </c>
      <c r="H10" s="69">
        <v>0.72727272727272696</v>
      </c>
      <c r="I10" s="69">
        <v>1.10750113543443</v>
      </c>
      <c r="J10" s="69">
        <v>-12.2750989069505</v>
      </c>
      <c r="K10" s="69">
        <v>0.92430148733191497</v>
      </c>
      <c r="L10" s="71">
        <v>9</v>
      </c>
      <c r="M10" s="71">
        <v>6</v>
      </c>
      <c r="N10" s="71">
        <v>6</v>
      </c>
      <c r="O10" s="71">
        <v>37</v>
      </c>
      <c r="P10" s="71">
        <v>0</v>
      </c>
      <c r="Q10" s="71">
        <v>0</v>
      </c>
      <c r="R10" s="72">
        <v>42241</v>
      </c>
      <c r="S10" s="73">
        <v>42227</v>
      </c>
      <c r="T10" s="62"/>
      <c r="U10" s="62"/>
      <c r="V10" s="62"/>
      <c r="W10" s="62"/>
      <c r="X10" s="62"/>
    </row>
    <row r="11" spans="1:24" s="59" customFormat="1">
      <c r="A11" s="68">
        <v>-1.1000000000000001</v>
      </c>
      <c r="B11" s="69">
        <v>0.45591512911988802</v>
      </c>
      <c r="C11" s="69">
        <v>-2.0170358921126801</v>
      </c>
      <c r="D11" s="69">
        <v>-2.1009156785220302</v>
      </c>
      <c r="E11" s="69">
        <v>-1.89799508750638</v>
      </c>
      <c r="F11" s="70">
        <v>7.3269851344180299E-3</v>
      </c>
      <c r="G11" s="70">
        <v>5.5109263997379997E-2</v>
      </c>
      <c r="H11" s="69">
        <v>0.72727272727272696</v>
      </c>
      <c r="I11" s="69">
        <v>1.10750113543443</v>
      </c>
      <c r="J11" s="69">
        <v>-12.2750989069505</v>
      </c>
      <c r="K11" s="69">
        <v>0.92430148733191497</v>
      </c>
      <c r="L11" s="71">
        <v>10</v>
      </c>
      <c r="M11" s="71">
        <v>6</v>
      </c>
      <c r="N11" s="71">
        <v>6</v>
      </c>
      <c r="O11" s="71">
        <v>37</v>
      </c>
      <c r="P11" s="71">
        <v>0</v>
      </c>
      <c r="Q11" s="71">
        <v>0</v>
      </c>
      <c r="R11" s="72">
        <v>42241</v>
      </c>
      <c r="S11" s="73">
        <v>42227</v>
      </c>
      <c r="T11" s="62"/>
      <c r="U11" s="62"/>
      <c r="V11" s="62"/>
      <c r="W11" s="62"/>
      <c r="X11" s="62"/>
    </row>
    <row r="12" spans="1:24" s="59" customFormat="1">
      <c r="A12" s="68">
        <v>-1</v>
      </c>
      <c r="B12" s="69">
        <v>0.45591512911988802</v>
      </c>
      <c r="C12" s="69">
        <v>-2.0170358921126801</v>
      </c>
      <c r="D12" s="69">
        <v>-2.1009156785220302</v>
      </c>
      <c r="E12" s="69">
        <v>-1.89799508750638</v>
      </c>
      <c r="F12" s="70">
        <v>5.1505104211396402E-3</v>
      </c>
      <c r="G12" s="70">
        <v>5.2952722182667701E-2</v>
      </c>
      <c r="H12" s="69">
        <v>0.66666666666666696</v>
      </c>
      <c r="I12" s="69">
        <v>1.10750113543443</v>
      </c>
      <c r="J12" s="69">
        <v>-12.2750989069505</v>
      </c>
      <c r="K12" s="69">
        <v>0.92430148733191497</v>
      </c>
      <c r="L12" s="71">
        <v>9</v>
      </c>
      <c r="M12" s="71">
        <v>6</v>
      </c>
      <c r="N12" s="71">
        <v>6</v>
      </c>
      <c r="O12" s="71">
        <v>37</v>
      </c>
      <c r="P12" s="71">
        <v>0</v>
      </c>
      <c r="Q12" s="71">
        <v>0</v>
      </c>
      <c r="R12" s="72">
        <v>42241</v>
      </c>
      <c r="S12" s="73">
        <v>42227</v>
      </c>
      <c r="T12" s="62"/>
      <c r="U12" s="62"/>
      <c r="V12" s="62"/>
      <c r="W12" s="62"/>
      <c r="X12" s="62"/>
    </row>
    <row r="13" spans="1:24" s="59" customFormat="1">
      <c r="A13" s="68">
        <v>-0.9</v>
      </c>
      <c r="B13" s="69">
        <v>0.45591512911988802</v>
      </c>
      <c r="C13" s="69">
        <v>-2.0170358921126801</v>
      </c>
      <c r="D13" s="69">
        <v>-2.1009156785220302</v>
      </c>
      <c r="E13" s="69">
        <v>-1.89799508750638</v>
      </c>
      <c r="F13" s="70">
        <v>7.7271760274741901E-3</v>
      </c>
      <c r="G13" s="70">
        <v>5.3114963513888502E-2</v>
      </c>
      <c r="H13" s="69">
        <v>0.75</v>
      </c>
      <c r="I13" s="69">
        <v>1.10750113543443</v>
      </c>
      <c r="J13" s="69">
        <v>-12.2750989069505</v>
      </c>
      <c r="K13" s="69">
        <v>0.92430148733191497</v>
      </c>
      <c r="L13" s="71">
        <v>10</v>
      </c>
      <c r="M13" s="71">
        <v>6</v>
      </c>
      <c r="N13" s="71">
        <v>6</v>
      </c>
      <c r="O13" s="71">
        <v>37</v>
      </c>
      <c r="P13" s="71">
        <v>0</v>
      </c>
      <c r="Q13" s="71">
        <v>0</v>
      </c>
      <c r="R13" s="72">
        <v>42241</v>
      </c>
      <c r="S13" s="73">
        <v>42227</v>
      </c>
      <c r="T13" s="62"/>
      <c r="U13" s="62"/>
      <c r="V13" s="62"/>
      <c r="W13" s="62"/>
      <c r="X13" s="62"/>
    </row>
    <row r="14" spans="1:24" s="59" customFormat="1">
      <c r="A14" s="68">
        <v>-0.8</v>
      </c>
      <c r="B14" s="69">
        <v>0.45591512911988802</v>
      </c>
      <c r="C14" s="69">
        <v>-2.0170358921126801</v>
      </c>
      <c r="D14" s="69">
        <v>-2.1009156785220302</v>
      </c>
      <c r="E14" s="69">
        <v>-1.89799508750638</v>
      </c>
      <c r="F14" s="70">
        <v>9.5394094249130999E-3</v>
      </c>
      <c r="G14" s="70">
        <v>5.1333815138237301E-2</v>
      </c>
      <c r="H14" s="69">
        <v>0.76923076923076905</v>
      </c>
      <c r="I14" s="69">
        <v>1.10750113543443</v>
      </c>
      <c r="J14" s="69">
        <v>-12.2750989069505</v>
      </c>
      <c r="K14" s="69">
        <v>0.92430148733191497</v>
      </c>
      <c r="L14" s="71">
        <v>9</v>
      </c>
      <c r="M14" s="71">
        <v>6</v>
      </c>
      <c r="N14" s="71">
        <v>7</v>
      </c>
      <c r="O14" s="71">
        <v>37</v>
      </c>
      <c r="P14" s="71">
        <v>0</v>
      </c>
      <c r="Q14" s="71">
        <v>0</v>
      </c>
      <c r="R14" s="72">
        <v>42241</v>
      </c>
      <c r="S14" s="73">
        <v>42227</v>
      </c>
      <c r="T14" s="62"/>
      <c r="U14" s="62"/>
      <c r="V14" s="62"/>
      <c r="W14" s="62"/>
      <c r="X14" s="62"/>
    </row>
    <row r="15" spans="1:24" s="59" customFormat="1">
      <c r="A15" s="68">
        <v>-0.7</v>
      </c>
      <c r="B15" s="69">
        <v>0.45591512911988802</v>
      </c>
      <c r="C15" s="69">
        <v>-2.0170358921126801</v>
      </c>
      <c r="D15" s="69">
        <v>-2.1009156785220302</v>
      </c>
      <c r="E15" s="69">
        <v>-1.89799508750638</v>
      </c>
      <c r="F15" s="70">
        <v>1.1025918422063401E-2</v>
      </c>
      <c r="G15" s="70">
        <v>5.0397492975722102E-2</v>
      </c>
      <c r="H15" s="69">
        <v>0.78571428571428603</v>
      </c>
      <c r="I15" s="69">
        <v>1.10750113543443</v>
      </c>
      <c r="J15" s="69">
        <v>-12.2750989069505</v>
      </c>
      <c r="K15" s="69">
        <v>0.92430148733191497</v>
      </c>
      <c r="L15" s="71">
        <v>9</v>
      </c>
      <c r="M15" s="71">
        <v>6</v>
      </c>
      <c r="N15" s="71">
        <v>8</v>
      </c>
      <c r="O15" s="71">
        <v>37</v>
      </c>
      <c r="P15" s="71">
        <v>0</v>
      </c>
      <c r="Q15" s="71">
        <v>0</v>
      </c>
      <c r="R15" s="72">
        <v>42248</v>
      </c>
      <c r="S15" s="73">
        <v>42247</v>
      </c>
      <c r="T15" s="62"/>
      <c r="U15" s="62"/>
      <c r="V15" s="62"/>
      <c r="W15" s="62"/>
      <c r="X15" s="62"/>
    </row>
    <row r="16" spans="1:24" s="59" customFormat="1">
      <c r="A16" s="68">
        <v>-0.6</v>
      </c>
      <c r="B16" s="69">
        <v>0.45591512911988802</v>
      </c>
      <c r="C16" s="69">
        <v>-2.0170358921126801</v>
      </c>
      <c r="D16" s="69">
        <v>-2.1009156785220302</v>
      </c>
      <c r="E16" s="69">
        <v>-1.89799508750638</v>
      </c>
      <c r="F16" s="70">
        <v>8.0979597412389193E-3</v>
      </c>
      <c r="G16" s="70">
        <v>4.8239754032737003E-2</v>
      </c>
      <c r="H16" s="69">
        <v>0.78571428571428603</v>
      </c>
      <c r="I16" s="69">
        <v>1.10750113543443</v>
      </c>
      <c r="J16" s="69">
        <v>-12.2750989069505</v>
      </c>
      <c r="K16" s="69">
        <v>0.92430148733191497</v>
      </c>
      <c r="L16" s="71">
        <v>8</v>
      </c>
      <c r="M16" s="71">
        <v>6</v>
      </c>
      <c r="N16" s="71">
        <v>8</v>
      </c>
      <c r="O16" s="71">
        <v>37</v>
      </c>
      <c r="P16" s="71">
        <v>0</v>
      </c>
      <c r="Q16" s="71">
        <v>0</v>
      </c>
      <c r="R16" s="72">
        <v>42248</v>
      </c>
      <c r="S16" s="73">
        <v>42247</v>
      </c>
      <c r="T16" s="62"/>
      <c r="U16" s="62"/>
      <c r="V16" s="62"/>
      <c r="W16" s="62"/>
      <c r="X16" s="62"/>
    </row>
    <row r="17" spans="1:24" s="59" customFormat="1">
      <c r="A17" s="68">
        <v>-0.5</v>
      </c>
      <c r="B17" s="69">
        <v>0.45591512911988802</v>
      </c>
      <c r="C17" s="69">
        <v>-2.0170358921126801</v>
      </c>
      <c r="D17" s="69">
        <v>-2.1009156785220302</v>
      </c>
      <c r="E17" s="69">
        <v>-1.89799508750638</v>
      </c>
      <c r="F17" s="70">
        <v>1.85087253859272E-2</v>
      </c>
      <c r="G17" s="70">
        <v>3.26173083936371E-2</v>
      </c>
      <c r="H17" s="69">
        <v>0.85714285714285698</v>
      </c>
      <c r="I17" s="69">
        <v>1.10750113543443</v>
      </c>
      <c r="J17" s="69">
        <v>-12.2750989069505</v>
      </c>
      <c r="K17" s="69">
        <v>0.92430148733191497</v>
      </c>
      <c r="L17" s="71">
        <v>7</v>
      </c>
      <c r="M17" s="71">
        <v>6</v>
      </c>
      <c r="N17" s="71">
        <v>8</v>
      </c>
      <c r="O17" s="71">
        <v>37</v>
      </c>
      <c r="P17" s="71">
        <v>0</v>
      </c>
      <c r="Q17" s="71">
        <v>0</v>
      </c>
      <c r="R17" s="72">
        <v>42248</v>
      </c>
      <c r="S17" s="73">
        <v>42247</v>
      </c>
      <c r="T17" s="62"/>
      <c r="U17" s="62"/>
      <c r="V17" s="62"/>
      <c r="W17" s="62"/>
      <c r="X17" s="62"/>
    </row>
    <row r="18" spans="1:24" s="59" customFormat="1">
      <c r="A18" s="68"/>
      <c r="B18" s="69"/>
      <c r="C18" s="69"/>
      <c r="D18" s="69"/>
      <c r="E18" s="69"/>
      <c r="F18" s="70"/>
      <c r="G18" s="70"/>
      <c r="H18" s="69"/>
      <c r="I18" s="69"/>
      <c r="J18" s="69"/>
      <c r="K18" s="69"/>
      <c r="L18" s="71"/>
      <c r="M18" s="71"/>
      <c r="N18" s="71"/>
      <c r="O18" s="71"/>
      <c r="P18" s="71"/>
      <c r="Q18" s="71"/>
      <c r="R18" s="72"/>
      <c r="S18" s="73"/>
      <c r="T18" s="62"/>
      <c r="U18" s="62"/>
      <c r="V18" s="62"/>
      <c r="W18" s="62"/>
      <c r="X18" s="62"/>
    </row>
    <row r="28" spans="1:24">
      <c r="A28" s="59" t="s">
        <v>1106</v>
      </c>
    </row>
    <row r="30" spans="1:24" s="59" customFormat="1">
      <c r="A30" s="64" t="s">
        <v>1103</v>
      </c>
      <c r="B30" s="65" t="s">
        <v>1085</v>
      </c>
      <c r="C30" s="65" t="s">
        <v>1086</v>
      </c>
      <c r="D30" s="66" t="s">
        <v>1087</v>
      </c>
      <c r="E30" s="66" t="s">
        <v>1088</v>
      </c>
      <c r="F30" s="76" t="s">
        <v>1089</v>
      </c>
      <c r="G30" s="66" t="s">
        <v>1102</v>
      </c>
      <c r="H30" s="66" t="s">
        <v>1090</v>
      </c>
      <c r="I30" s="66" t="s">
        <v>1092</v>
      </c>
      <c r="J30" s="66" t="s">
        <v>1091</v>
      </c>
      <c r="K30" s="66" t="s">
        <v>1093</v>
      </c>
      <c r="L30" s="66" t="s">
        <v>1094</v>
      </c>
      <c r="M30" s="66" t="s">
        <v>1095</v>
      </c>
      <c r="N30" s="66" t="s">
        <v>1096</v>
      </c>
      <c r="O30" s="66" t="s">
        <v>1097</v>
      </c>
      <c r="P30" s="66" t="s">
        <v>1098</v>
      </c>
      <c r="Q30" s="66" t="s">
        <v>1099</v>
      </c>
      <c r="R30" s="66" t="s">
        <v>1100</v>
      </c>
      <c r="S30" s="67" t="s">
        <v>1101</v>
      </c>
      <c r="T30" s="74" t="s">
        <v>1105</v>
      </c>
      <c r="U30" s="74" t="s">
        <v>1104</v>
      </c>
      <c r="V30" s="62"/>
      <c r="W30" s="62"/>
      <c r="X30" s="62"/>
    </row>
    <row r="31" spans="1:24" s="59" customFormat="1">
      <c r="A31" s="68">
        <v>0.5</v>
      </c>
      <c r="B31" s="69">
        <v>0.45591512911988802</v>
      </c>
      <c r="C31" s="69">
        <v>-2.0170358921126801</v>
      </c>
      <c r="D31" s="69">
        <v>-2.1009156785220302</v>
      </c>
      <c r="E31" s="69">
        <v>-1.89799508750638</v>
      </c>
      <c r="F31" s="70">
        <v>6.3731070896361599E-3</v>
      </c>
      <c r="G31" s="70">
        <v>3.3442817970526999E-2</v>
      </c>
      <c r="H31" s="69">
        <v>0.63157894736842102</v>
      </c>
      <c r="I31" s="69">
        <v>1.10750113543443</v>
      </c>
      <c r="J31" s="69">
        <v>-12.2750989069505</v>
      </c>
      <c r="K31" s="69">
        <v>0.92430148733191497</v>
      </c>
      <c r="L31" s="71">
        <v>6</v>
      </c>
      <c r="M31" s="71">
        <v>6</v>
      </c>
      <c r="N31" s="71">
        <v>10</v>
      </c>
      <c r="O31" s="71">
        <v>37</v>
      </c>
      <c r="P31" s="71">
        <v>0</v>
      </c>
      <c r="Q31" s="71">
        <v>0</v>
      </c>
      <c r="R31" s="72">
        <v>42244</v>
      </c>
      <c r="S31" s="73">
        <v>42242</v>
      </c>
      <c r="T31" s="62"/>
      <c r="U31" s="62"/>
      <c r="V31" s="62"/>
      <c r="W31" s="62"/>
      <c r="X31" s="62"/>
    </row>
    <row r="32" spans="1:24" s="59" customFormat="1">
      <c r="A32" s="68">
        <v>0.6</v>
      </c>
      <c r="B32" s="69">
        <v>0.45591512911988802</v>
      </c>
      <c r="C32" s="69">
        <v>-2.0170358921126801</v>
      </c>
      <c r="D32" s="69">
        <v>-2.1009156785220302</v>
      </c>
      <c r="E32" s="69">
        <v>-1.89799508750638</v>
      </c>
      <c r="F32" s="70">
        <v>5.0338761267435103E-3</v>
      </c>
      <c r="G32" s="70">
        <v>3.4923642699479202E-2</v>
      </c>
      <c r="H32" s="69">
        <v>0.52941176470588203</v>
      </c>
      <c r="I32" s="69">
        <v>1.10750113543443</v>
      </c>
      <c r="J32" s="69">
        <v>-12.2750989069505</v>
      </c>
      <c r="K32" s="69">
        <v>0.92430148733191497</v>
      </c>
      <c r="L32" s="71">
        <v>7</v>
      </c>
      <c r="M32" s="71">
        <v>6</v>
      </c>
      <c r="N32" s="71">
        <v>9</v>
      </c>
      <c r="O32" s="71">
        <v>37</v>
      </c>
      <c r="P32" s="71">
        <v>0</v>
      </c>
      <c r="Q32" s="71">
        <v>0</v>
      </c>
      <c r="R32" s="72">
        <v>42244</v>
      </c>
      <c r="S32" s="73">
        <v>42242</v>
      </c>
      <c r="T32" s="62"/>
      <c r="U32" s="62"/>
      <c r="V32" s="62"/>
      <c r="W32" s="62"/>
      <c r="X32" s="62"/>
    </row>
    <row r="33" spans="1:24" s="59" customFormat="1">
      <c r="A33" s="68">
        <v>0.7</v>
      </c>
      <c r="B33" s="69">
        <v>0.45591512911988802</v>
      </c>
      <c r="C33" s="69">
        <v>-2.0170358921126801</v>
      </c>
      <c r="D33" s="69">
        <v>-2.1009156785220302</v>
      </c>
      <c r="E33" s="69">
        <v>-1.89799508750638</v>
      </c>
      <c r="F33" s="70">
        <v>3.0148090311724399E-3</v>
      </c>
      <c r="G33" s="70">
        <v>3.5935058924460403E-2</v>
      </c>
      <c r="H33" s="69">
        <v>0.47058823529411797</v>
      </c>
      <c r="I33" s="69">
        <v>1.10750113543443</v>
      </c>
      <c r="J33" s="69">
        <v>-12.2750989069505</v>
      </c>
      <c r="K33" s="69">
        <v>0.92430148733191497</v>
      </c>
      <c r="L33" s="71">
        <v>7</v>
      </c>
      <c r="M33" s="71">
        <v>6</v>
      </c>
      <c r="N33" s="71">
        <v>9</v>
      </c>
      <c r="O33" s="71">
        <v>37</v>
      </c>
      <c r="P33" s="71">
        <v>0</v>
      </c>
      <c r="Q33" s="71">
        <v>0</v>
      </c>
      <c r="R33" s="72">
        <v>42244</v>
      </c>
      <c r="S33" s="73">
        <v>42242</v>
      </c>
      <c r="T33" s="62"/>
      <c r="U33" s="62"/>
      <c r="V33" s="62"/>
      <c r="W33" s="62"/>
      <c r="X33" s="62"/>
    </row>
    <row r="34" spans="1:24" s="59" customFormat="1">
      <c r="A34" s="68">
        <v>0.8</v>
      </c>
      <c r="B34" s="69">
        <v>0.45591512911988802</v>
      </c>
      <c r="C34" s="69">
        <v>-2.0170358921126801</v>
      </c>
      <c r="D34" s="69">
        <v>-2.1009156785220302</v>
      </c>
      <c r="E34" s="69">
        <v>-1.89799508750638</v>
      </c>
      <c r="F34" s="70">
        <v>3.02351755442282E-3</v>
      </c>
      <c r="G34" s="70">
        <v>3.9534631776962002E-2</v>
      </c>
      <c r="H34" s="69">
        <v>0.5</v>
      </c>
      <c r="I34" s="69">
        <v>1.10750113543443</v>
      </c>
      <c r="J34" s="69">
        <v>-12.2750989069505</v>
      </c>
      <c r="K34" s="69">
        <v>0.92430148733191497</v>
      </c>
      <c r="L34" s="71">
        <v>8</v>
      </c>
      <c r="M34" s="71">
        <v>6</v>
      </c>
      <c r="N34" s="71">
        <v>9</v>
      </c>
      <c r="O34" s="71">
        <v>37</v>
      </c>
      <c r="P34" s="71">
        <v>0</v>
      </c>
      <c r="Q34" s="71">
        <v>0</v>
      </c>
      <c r="R34" s="72">
        <v>42244</v>
      </c>
      <c r="S34" s="73">
        <v>42242</v>
      </c>
      <c r="T34" s="62"/>
      <c r="U34" s="62"/>
      <c r="V34" s="62"/>
      <c r="W34" s="62"/>
      <c r="X34" s="62"/>
    </row>
    <row r="35" spans="1:24" s="59" customFormat="1">
      <c r="A35" s="68">
        <v>0.9</v>
      </c>
      <c r="B35" s="69">
        <v>0.45591512911988802</v>
      </c>
      <c r="C35" s="69">
        <v>-2.0170358921126801</v>
      </c>
      <c r="D35" s="69">
        <v>-2.1009156785220302</v>
      </c>
      <c r="E35" s="69">
        <v>-1.89799508750638</v>
      </c>
      <c r="F35" s="70">
        <v>-6.8222672337778798E-4</v>
      </c>
      <c r="G35" s="70">
        <v>3.7680605184315201E-2</v>
      </c>
      <c r="H35" s="69">
        <v>0.46666666666666701</v>
      </c>
      <c r="I35" s="69">
        <v>1.10750113543443</v>
      </c>
      <c r="J35" s="69">
        <v>-12.2750989069505</v>
      </c>
      <c r="K35" s="69">
        <v>0.92430148733191497</v>
      </c>
      <c r="L35" s="71">
        <v>8</v>
      </c>
      <c r="M35" s="71">
        <v>6</v>
      </c>
      <c r="N35" s="71">
        <v>8</v>
      </c>
      <c r="O35" s="71">
        <v>37</v>
      </c>
      <c r="P35" s="71">
        <v>0</v>
      </c>
      <c r="Q35" s="71">
        <v>0</v>
      </c>
      <c r="R35" s="72">
        <v>42244</v>
      </c>
      <c r="S35" s="73">
        <v>42242</v>
      </c>
      <c r="T35" s="62"/>
      <c r="U35" s="62"/>
      <c r="V35" s="62"/>
      <c r="W35" s="62"/>
      <c r="X35" s="62"/>
    </row>
    <row r="36" spans="1:24" s="59" customFormat="1">
      <c r="A36" s="68">
        <v>1</v>
      </c>
      <c r="B36" s="69">
        <v>0.45591512911988802</v>
      </c>
      <c r="C36" s="69">
        <v>-2.0170358921126801</v>
      </c>
      <c r="D36" s="69">
        <v>-2.1009156785220302</v>
      </c>
      <c r="E36" s="69">
        <v>-1.89799508750638</v>
      </c>
      <c r="F36" s="70">
        <v>1.5816276790175099E-3</v>
      </c>
      <c r="G36" s="70">
        <v>3.4013808797609998E-2</v>
      </c>
      <c r="H36" s="69">
        <v>0.46666666666666701</v>
      </c>
      <c r="I36" s="69">
        <v>1.10750113543443</v>
      </c>
      <c r="J36" s="69">
        <v>-12.2750989069505</v>
      </c>
      <c r="K36" s="69">
        <v>0.92430148733191497</v>
      </c>
      <c r="L36" s="71">
        <v>9</v>
      </c>
      <c r="M36" s="71">
        <v>6</v>
      </c>
      <c r="N36" s="71">
        <v>8</v>
      </c>
      <c r="O36" s="71">
        <v>37</v>
      </c>
      <c r="P36" s="71">
        <v>0</v>
      </c>
      <c r="Q36" s="71">
        <v>0</v>
      </c>
      <c r="R36" s="72">
        <v>42244</v>
      </c>
      <c r="S36" s="73">
        <v>42242</v>
      </c>
      <c r="T36" s="62"/>
      <c r="U36" s="62"/>
      <c r="V36" s="62"/>
      <c r="W36" s="62"/>
      <c r="X36" s="62"/>
    </row>
    <row r="37" spans="1:24" s="59" customFormat="1">
      <c r="A37" s="68">
        <v>1.1000000000000001</v>
      </c>
      <c r="B37" s="69">
        <v>0.45591512911988802</v>
      </c>
      <c r="C37" s="69">
        <v>-2.0170358921126801</v>
      </c>
      <c r="D37" s="69">
        <v>-2.1009156785220302</v>
      </c>
      <c r="E37" s="69">
        <v>-1.89799508750638</v>
      </c>
      <c r="F37" s="70">
        <v>2.1628645519320799E-3</v>
      </c>
      <c r="G37" s="70">
        <v>3.6375616435399598E-2</v>
      </c>
      <c r="H37" s="69">
        <v>0.46153846153846201</v>
      </c>
      <c r="I37" s="69">
        <v>1.10750113543443</v>
      </c>
      <c r="J37" s="69">
        <v>-12.2750989069505</v>
      </c>
      <c r="K37" s="69">
        <v>0.92430148733191497</v>
      </c>
      <c r="L37" s="71">
        <v>9</v>
      </c>
      <c r="M37" s="71">
        <v>6</v>
      </c>
      <c r="N37" s="71">
        <v>7</v>
      </c>
      <c r="O37" s="71">
        <v>37</v>
      </c>
      <c r="P37" s="71">
        <v>0</v>
      </c>
      <c r="Q37" s="71">
        <v>0</v>
      </c>
      <c r="R37" s="72">
        <v>42219</v>
      </c>
      <c r="S37" s="73">
        <v>42206</v>
      </c>
      <c r="T37" s="62"/>
      <c r="U37" s="62"/>
      <c r="V37" s="62"/>
      <c r="W37" s="62"/>
      <c r="X37" s="62"/>
    </row>
    <row r="38" spans="1:24" s="59" customFormat="1">
      <c r="A38" s="68">
        <v>1.2</v>
      </c>
      <c r="B38" s="69">
        <v>0.45591512911988802</v>
      </c>
      <c r="C38" s="69">
        <v>-2.0170358921126801</v>
      </c>
      <c r="D38" s="69">
        <v>-2.1009156785220302</v>
      </c>
      <c r="E38" s="69">
        <v>-1.89799508750638</v>
      </c>
      <c r="F38" s="70">
        <v>-3.4234075214115301E-3</v>
      </c>
      <c r="G38" s="70">
        <v>3.20155783037092E-2</v>
      </c>
      <c r="H38" s="69">
        <v>0.41666666666666702</v>
      </c>
      <c r="I38" s="69">
        <v>1.10750113543443</v>
      </c>
      <c r="J38" s="69">
        <v>-12.2750989069505</v>
      </c>
      <c r="K38" s="69">
        <v>0.92430148733191497</v>
      </c>
      <c r="L38" s="71">
        <v>8</v>
      </c>
      <c r="M38" s="71">
        <v>6</v>
      </c>
      <c r="N38" s="71">
        <v>6</v>
      </c>
      <c r="O38" s="71">
        <v>37</v>
      </c>
      <c r="P38" s="71">
        <v>0</v>
      </c>
      <c r="Q38" s="71">
        <v>0</v>
      </c>
      <c r="R38" s="72">
        <v>42219</v>
      </c>
      <c r="S38" s="73">
        <v>42206</v>
      </c>
      <c r="T38" s="62"/>
      <c r="U38" s="62"/>
      <c r="V38" s="62"/>
      <c r="W38" s="62"/>
      <c r="X38" s="62"/>
    </row>
    <row r="39" spans="1:24" s="59" customFormat="1">
      <c r="A39" s="68">
        <v>1.3</v>
      </c>
      <c r="B39" s="69">
        <v>0.45591512911988802</v>
      </c>
      <c r="C39" s="69">
        <v>-2.0170358921126801</v>
      </c>
      <c r="D39" s="69">
        <v>-2.1009156785220302</v>
      </c>
      <c r="E39" s="69">
        <v>-1.89799508750638</v>
      </c>
      <c r="F39" s="70">
        <v>-1.70798619902243E-2</v>
      </c>
      <c r="G39" s="70">
        <v>4.5748011661953698E-2</v>
      </c>
      <c r="H39" s="69">
        <v>0.3</v>
      </c>
      <c r="I39" s="69">
        <v>1.10750113543443</v>
      </c>
      <c r="J39" s="69">
        <v>-12.2750989069505</v>
      </c>
      <c r="K39" s="69">
        <v>0.92430148733191497</v>
      </c>
      <c r="L39" s="71">
        <v>10</v>
      </c>
      <c r="M39" s="71">
        <v>6</v>
      </c>
      <c r="N39" s="71">
        <v>5</v>
      </c>
      <c r="O39" s="71">
        <v>37</v>
      </c>
      <c r="P39" s="71">
        <v>0</v>
      </c>
      <c r="Q39" s="71">
        <v>0</v>
      </c>
      <c r="R39" s="72">
        <v>42219</v>
      </c>
      <c r="S39" s="73">
        <v>42206</v>
      </c>
      <c r="T39" s="62"/>
      <c r="U39" s="62"/>
      <c r="V39" s="62"/>
      <c r="W39" s="62"/>
      <c r="X39" s="62"/>
    </row>
    <row r="40" spans="1:24" s="59" customFormat="1">
      <c r="A40" s="68">
        <v>1.4</v>
      </c>
      <c r="B40" s="69">
        <v>0.45591512911988802</v>
      </c>
      <c r="C40" s="69">
        <v>-2.0170358921126801</v>
      </c>
      <c r="D40" s="69">
        <v>-2.1009156785220302</v>
      </c>
      <c r="E40" s="69">
        <v>-1.89799508750638</v>
      </c>
      <c r="F40" s="70">
        <v>-1.7112062129700501E-2</v>
      </c>
      <c r="G40" s="70">
        <v>5.2522088466283402E-2</v>
      </c>
      <c r="H40" s="69">
        <v>0.375</v>
      </c>
      <c r="I40" s="69">
        <v>1.10750113543443</v>
      </c>
      <c r="J40" s="69">
        <v>-12.2750989069505</v>
      </c>
      <c r="K40" s="69">
        <v>0.92430148733191497</v>
      </c>
      <c r="L40" s="71">
        <v>11</v>
      </c>
      <c r="M40" s="71">
        <v>6</v>
      </c>
      <c r="N40" s="71">
        <v>4</v>
      </c>
      <c r="O40" s="71">
        <v>37</v>
      </c>
      <c r="P40" s="71">
        <v>0</v>
      </c>
      <c r="Q40" s="71">
        <v>0</v>
      </c>
      <c r="R40" s="72">
        <v>42144</v>
      </c>
      <c r="S40" s="73">
        <v>42143</v>
      </c>
      <c r="T40" s="62"/>
      <c r="U40" s="62"/>
      <c r="V40" s="62"/>
      <c r="W40" s="62"/>
      <c r="X40" s="62"/>
    </row>
    <row r="41" spans="1:24" s="59" customFormat="1">
      <c r="A41" s="68">
        <v>1.5</v>
      </c>
      <c r="B41" s="69">
        <v>0.45591512911988802</v>
      </c>
      <c r="C41" s="69">
        <v>-2.0170358921126801</v>
      </c>
      <c r="D41" s="69">
        <v>-2.1009156785220302</v>
      </c>
      <c r="E41" s="69">
        <v>-1.89799508750638</v>
      </c>
      <c r="F41" s="70">
        <v>-2.6123264526679301E-2</v>
      </c>
      <c r="G41" s="70">
        <v>5.8594782344557603E-2</v>
      </c>
      <c r="H41" s="69">
        <v>0.33333333333333298</v>
      </c>
      <c r="I41" s="69">
        <v>1.10750113543443</v>
      </c>
      <c r="J41" s="69">
        <v>-12.2750989069505</v>
      </c>
      <c r="K41" s="69">
        <v>0.92430148733191497</v>
      </c>
      <c r="L41" s="71">
        <v>16</v>
      </c>
      <c r="M41" s="71">
        <v>6</v>
      </c>
      <c r="N41" s="71">
        <v>3</v>
      </c>
      <c r="O41" s="71">
        <v>37</v>
      </c>
      <c r="P41" s="71">
        <v>0</v>
      </c>
      <c r="Q41" s="71">
        <v>0</v>
      </c>
      <c r="R41" s="72">
        <v>42137</v>
      </c>
      <c r="S41" s="73">
        <v>42097</v>
      </c>
      <c r="T41" s="62"/>
      <c r="U41" s="62"/>
      <c r="V41" s="62"/>
      <c r="W41" s="62"/>
      <c r="X41" s="62"/>
    </row>
    <row r="42" spans="1:24" s="59" customFormat="1">
      <c r="A42" s="68">
        <v>1.6</v>
      </c>
      <c r="B42" s="69">
        <v>0.45591512911988802</v>
      </c>
      <c r="C42" s="69">
        <v>-2.0170358921126801</v>
      </c>
      <c r="D42" s="69">
        <v>-2.1009156785220302</v>
      </c>
      <c r="E42" s="69">
        <v>-1.89799508750638</v>
      </c>
      <c r="F42" s="70">
        <v>-2.5496040967999199E-2</v>
      </c>
      <c r="G42" s="70">
        <v>5.8005361920418601E-2</v>
      </c>
      <c r="H42" s="69">
        <v>0.33333333333333298</v>
      </c>
      <c r="I42" s="69">
        <v>1.10750113543443</v>
      </c>
      <c r="J42" s="69">
        <v>-12.2750989069505</v>
      </c>
      <c r="K42" s="69">
        <v>0.92430148733191497</v>
      </c>
      <c r="L42" s="71">
        <v>15</v>
      </c>
      <c r="M42" s="71">
        <v>6</v>
      </c>
      <c r="N42" s="71">
        <v>3</v>
      </c>
      <c r="O42" s="71">
        <v>37</v>
      </c>
      <c r="P42" s="71">
        <v>0</v>
      </c>
      <c r="Q42" s="71">
        <v>0</v>
      </c>
      <c r="R42" s="72">
        <v>42137</v>
      </c>
      <c r="S42" s="73">
        <v>42097</v>
      </c>
      <c r="T42" s="62"/>
      <c r="U42" s="62"/>
      <c r="V42" s="62"/>
      <c r="W42" s="62"/>
      <c r="X42" s="62"/>
    </row>
    <row r="43" spans="1:24" s="59" customFormat="1">
      <c r="A43" s="68">
        <v>1.7</v>
      </c>
      <c r="B43" s="69">
        <v>0.45591512911988802</v>
      </c>
      <c r="C43" s="69">
        <v>-2.0170358921126801</v>
      </c>
      <c r="D43" s="69">
        <v>-2.1009156785220302</v>
      </c>
      <c r="E43" s="69">
        <v>-1.89799508750638</v>
      </c>
      <c r="F43" s="70">
        <v>-3.4766057883968901E-2</v>
      </c>
      <c r="G43" s="70">
        <v>5.7705085834422597E-2</v>
      </c>
      <c r="H43" s="69">
        <v>0.16666666666666699</v>
      </c>
      <c r="I43" s="69">
        <v>1.10750113543443</v>
      </c>
      <c r="J43" s="69">
        <v>-12.2750989069505</v>
      </c>
      <c r="K43" s="69">
        <v>0.92430148733191497</v>
      </c>
      <c r="L43" s="71">
        <v>16</v>
      </c>
      <c r="M43" s="71">
        <v>6</v>
      </c>
      <c r="N43" s="71">
        <v>3</v>
      </c>
      <c r="O43" s="71">
        <v>37</v>
      </c>
      <c r="P43" s="71">
        <v>0</v>
      </c>
      <c r="Q43" s="71">
        <v>0</v>
      </c>
      <c r="R43" s="72">
        <v>42137</v>
      </c>
      <c r="S43" s="73">
        <v>42102</v>
      </c>
      <c r="T43" s="62"/>
      <c r="U43" s="62"/>
      <c r="V43" s="62"/>
      <c r="W43" s="62"/>
      <c r="X43" s="62"/>
    </row>
    <row r="44" spans="1:24" s="59" customFormat="1">
      <c r="A44" s="68">
        <v>1.8</v>
      </c>
      <c r="B44" s="69">
        <v>0.45591512911988802</v>
      </c>
      <c r="C44" s="69">
        <v>-2.0170358921126801</v>
      </c>
      <c r="D44" s="69">
        <v>-2.1009156785220302</v>
      </c>
      <c r="E44" s="69">
        <v>-1.89799508750638</v>
      </c>
      <c r="F44" s="70">
        <v>-3.47091511339803E-2</v>
      </c>
      <c r="G44" s="70">
        <v>5.9820872025029399E-2</v>
      </c>
      <c r="H44" s="69">
        <v>0.16666666666666699</v>
      </c>
      <c r="I44" s="69">
        <v>1.10750113543443</v>
      </c>
      <c r="J44" s="69">
        <v>-12.2750989069505</v>
      </c>
      <c r="K44" s="69">
        <v>0.92430148733191497</v>
      </c>
      <c r="L44" s="71">
        <v>16</v>
      </c>
      <c r="M44" s="71">
        <v>6</v>
      </c>
      <c r="N44" s="71">
        <v>3</v>
      </c>
      <c r="O44" s="71">
        <v>37</v>
      </c>
      <c r="P44" s="71">
        <v>0</v>
      </c>
      <c r="Q44" s="71">
        <v>0</v>
      </c>
      <c r="R44" s="72">
        <v>42137</v>
      </c>
      <c r="S44" s="73">
        <v>42107</v>
      </c>
      <c r="T44" s="62"/>
      <c r="U44" s="62"/>
      <c r="V44" s="62"/>
      <c r="W44" s="62"/>
      <c r="X44" s="62"/>
    </row>
    <row r="45" spans="1:24" s="59" customFormat="1">
      <c r="A45" s="68">
        <v>1.9</v>
      </c>
      <c r="B45" s="69">
        <v>0.45591512911988802</v>
      </c>
      <c r="C45" s="69">
        <v>-2.0170358921126801</v>
      </c>
      <c r="D45" s="69">
        <v>-2.1009156785220302</v>
      </c>
      <c r="E45" s="69">
        <v>-1.89799508750638</v>
      </c>
      <c r="F45" s="70">
        <v>-3.1517947228098898E-2</v>
      </c>
      <c r="G45" s="70">
        <v>5.7931680460979303E-2</v>
      </c>
      <c r="H45" s="69">
        <v>0.16666666666666699</v>
      </c>
      <c r="I45" s="69">
        <v>1.10750113543443</v>
      </c>
      <c r="J45" s="69">
        <v>-12.2750989069505</v>
      </c>
      <c r="K45" s="69">
        <v>0.92430148733191497</v>
      </c>
      <c r="L45" s="71">
        <v>15</v>
      </c>
      <c r="M45" s="71">
        <v>6</v>
      </c>
      <c r="N45" s="71">
        <v>3</v>
      </c>
      <c r="O45" s="71">
        <v>37</v>
      </c>
      <c r="P45" s="71">
        <v>0</v>
      </c>
      <c r="Q45" s="71">
        <v>0</v>
      </c>
      <c r="R45" s="72">
        <v>42137</v>
      </c>
      <c r="S45" s="73">
        <v>42107</v>
      </c>
      <c r="T45" s="62"/>
      <c r="U45" s="62"/>
      <c r="V45" s="62"/>
      <c r="W45" s="62"/>
      <c r="X45" s="62"/>
    </row>
    <row r="46" spans="1:24" s="59" customFormat="1">
      <c r="A46" s="68">
        <v>2</v>
      </c>
      <c r="B46" s="69">
        <v>0.45591512911988802</v>
      </c>
      <c r="C46" s="69">
        <v>-2.0170358921126801</v>
      </c>
      <c r="D46" s="69">
        <v>-2.1009156785220302</v>
      </c>
      <c r="E46" s="69">
        <v>-1.89799508750638</v>
      </c>
      <c r="F46" s="70">
        <v>-1.33795639297823E-2</v>
      </c>
      <c r="G46" s="70">
        <v>3.9988268362221101E-2</v>
      </c>
      <c r="H46" s="69">
        <v>0.16666666666666699</v>
      </c>
      <c r="I46" s="69">
        <v>1.10750113543443</v>
      </c>
      <c r="J46" s="69">
        <v>-12.2750989069505</v>
      </c>
      <c r="K46" s="69">
        <v>0.92430148733191497</v>
      </c>
      <c r="L46" s="71">
        <v>12</v>
      </c>
      <c r="M46" s="71">
        <v>6</v>
      </c>
      <c r="N46" s="71">
        <v>3</v>
      </c>
      <c r="O46" s="71">
        <v>37</v>
      </c>
      <c r="P46" s="71">
        <v>0</v>
      </c>
      <c r="Q46" s="71">
        <v>0</v>
      </c>
      <c r="R46" s="72">
        <v>42137</v>
      </c>
      <c r="S46" s="73">
        <v>42118</v>
      </c>
      <c r="T46" s="62"/>
      <c r="U46" s="62"/>
      <c r="V46" s="62"/>
      <c r="W46" s="62"/>
      <c r="X46" s="62"/>
    </row>
    <row r="48" spans="1:24" s="77" customFormat="1">
      <c r="F48" s="77">
        <v>44</v>
      </c>
      <c r="G48" s="77">
        <v>66</v>
      </c>
      <c r="H48" s="77">
        <v>88</v>
      </c>
      <c r="I48" s="77">
        <v>110</v>
      </c>
    </row>
    <row r="49" spans="6:9" s="77" customFormat="1">
      <c r="F49" s="70">
        <f>AVERAGE(F50:F65)</f>
        <v>-1.1443736375143655E-2</v>
      </c>
      <c r="G49" s="70">
        <f>AVERAGE(G50:G65)</f>
        <v>-7.4586375981718434E-3</v>
      </c>
      <c r="H49" s="70">
        <f>AVERAGE(H50:H65)</f>
        <v>-1.4566623820443053E-2</v>
      </c>
      <c r="I49" s="70">
        <f>AVERAGE(I50:I65)</f>
        <v>-5.8003276407603468E-3</v>
      </c>
    </row>
    <row r="50" spans="6:9">
      <c r="F50" s="70">
        <v>6.3731070896361599E-3</v>
      </c>
      <c r="G50" s="70">
        <v>-6.1811332245376204E-4</v>
      </c>
      <c r="H50" s="70">
        <v>5.4804656273447605E-4</v>
      </c>
      <c r="I50" s="70">
        <v>3.9477123197394701E-3</v>
      </c>
    </row>
    <row r="51" spans="6:9">
      <c r="F51" s="70">
        <v>5.0338761267435103E-3</v>
      </c>
      <c r="G51" s="70">
        <v>1.77226213566476E-3</v>
      </c>
      <c r="H51" s="70">
        <v>-1.1489448316170899E-4</v>
      </c>
      <c r="I51" s="70">
        <v>1.3944006882175501E-3</v>
      </c>
    </row>
    <row r="52" spans="6:9">
      <c r="F52" s="70">
        <v>3.0148090311724399E-3</v>
      </c>
      <c r="G52" s="70">
        <v>-5.2803281212937597E-3</v>
      </c>
      <c r="H52" s="70">
        <v>2.05312098442848E-3</v>
      </c>
      <c r="I52" s="70">
        <v>-1.1365790784774201E-3</v>
      </c>
    </row>
    <row r="53" spans="6:9">
      <c r="F53" s="70">
        <v>3.02351755442282E-3</v>
      </c>
      <c r="G53" s="70">
        <v>-3.4361116613450199E-3</v>
      </c>
      <c r="H53" s="70">
        <v>-2.5974577984430899E-3</v>
      </c>
      <c r="I53" s="70">
        <v>3.5124775722041198E-4</v>
      </c>
    </row>
    <row r="54" spans="6:9">
      <c r="F54" s="70">
        <v>-6.8222672337778798E-4</v>
      </c>
      <c r="G54" s="70">
        <v>-1.0260158626714099E-2</v>
      </c>
      <c r="H54" s="70">
        <v>-1.7282359002190699E-3</v>
      </c>
      <c r="I54" s="70">
        <v>1.5096295614718299E-3</v>
      </c>
    </row>
    <row r="55" spans="6:9">
      <c r="F55" s="70">
        <v>1.5816276790175099E-3</v>
      </c>
      <c r="G55" s="70">
        <v>-1.50455635374784E-2</v>
      </c>
      <c r="H55" s="70">
        <v>-6.1760307140801296E-4</v>
      </c>
      <c r="I55" s="70">
        <v>6.2638731491674697E-3</v>
      </c>
    </row>
    <row r="56" spans="6:9">
      <c r="F56" s="70">
        <v>2.1628645519320799E-3</v>
      </c>
      <c r="G56" s="70">
        <v>2.2784497662374399E-3</v>
      </c>
      <c r="H56" s="70">
        <v>-1.8440754121687001E-2</v>
      </c>
      <c r="I56" s="70">
        <v>1.10006534509937E-2</v>
      </c>
    </row>
    <row r="57" spans="6:9">
      <c r="F57" s="70">
        <v>-3.4234075214115301E-3</v>
      </c>
      <c r="G57" s="70">
        <v>2.0711959895980399E-3</v>
      </c>
      <c r="H57" s="70">
        <v>-2.1508958136270399E-2</v>
      </c>
      <c r="I57" s="70">
        <v>1.76555978444413E-2</v>
      </c>
    </row>
    <row r="58" spans="6:9">
      <c r="F58" s="70">
        <v>-1.70798619902243E-2</v>
      </c>
      <c r="G58" s="70">
        <v>1.82111061663624E-3</v>
      </c>
      <c r="H58" s="70">
        <v>-3.0686521848809E-2</v>
      </c>
      <c r="I58" s="70">
        <v>-5.0689929386345603E-3</v>
      </c>
    </row>
    <row r="59" spans="6:9">
      <c r="F59" s="70">
        <v>-1.7112062129700501E-2</v>
      </c>
      <c r="G59" s="70">
        <v>-2.60278204995496E-2</v>
      </c>
      <c r="H59" s="70">
        <v>-2.48769778103483E-2</v>
      </c>
      <c r="I59" s="70">
        <v>-1.3779880048841101E-2</v>
      </c>
    </row>
    <row r="60" spans="6:9">
      <c r="F60" s="70">
        <v>-2.6123264526679301E-2</v>
      </c>
      <c r="G60" s="70">
        <v>-7.8928345297736794E-3</v>
      </c>
      <c r="H60" s="70">
        <v>-3.1012724519590001E-2</v>
      </c>
      <c r="I60" s="70">
        <v>-1.43339081345891E-2</v>
      </c>
    </row>
    <row r="61" spans="6:9">
      <c r="F61" s="70">
        <v>-2.5496040967999199E-2</v>
      </c>
      <c r="G61" s="70">
        <v>-2.5378456596854702E-2</v>
      </c>
      <c r="H61" s="70">
        <v>-1.68713308298436E-2</v>
      </c>
      <c r="I61" s="70">
        <v>-1.7796605022691599E-2</v>
      </c>
    </row>
    <row r="62" spans="6:9">
      <c r="F62" s="70">
        <v>-3.4766057883968901E-2</v>
      </c>
      <c r="G62" s="70">
        <v>-1.2424148976322E-2</v>
      </c>
      <c r="H62" s="70">
        <v>-1.87830251948727E-2</v>
      </c>
      <c r="I62" s="70">
        <v>-1.45941811261981E-2</v>
      </c>
    </row>
    <row r="63" spans="6:9">
      <c r="F63" s="70">
        <v>-3.47091511339803E-2</v>
      </c>
      <c r="G63" s="70">
        <v>-7.18769740910847E-3</v>
      </c>
      <c r="H63" s="70">
        <v>-1.87123626264331E-2</v>
      </c>
      <c r="I63" s="70">
        <v>-2.0628566852872999E-2</v>
      </c>
    </row>
    <row r="64" spans="6:9">
      <c r="F64" s="70">
        <v>-3.1517947228098898E-2</v>
      </c>
      <c r="G64" s="70">
        <v>-1.6341365231882701E-3</v>
      </c>
      <c r="H64" s="70">
        <v>-2.4858151166582899E-2</v>
      </c>
      <c r="I64" s="70">
        <v>-2.1365983328016602E-2</v>
      </c>
    </row>
    <row r="65" spans="6:9">
      <c r="F65" s="70">
        <v>-1.33795639297823E-2</v>
      </c>
      <c r="G65" s="70">
        <v>-1.20958502748042E-2</v>
      </c>
      <c r="H65" s="70">
        <v>-2.4858151166582899E-2</v>
      </c>
      <c r="I65" s="70">
        <v>-2.62236604930958E-2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A1:AD5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X5" sqref="X5"/>
    </sheetView>
  </sheetViews>
  <sheetFormatPr defaultRowHeight="15"/>
  <cols>
    <col min="1" max="1" width="9.140625" style="75"/>
    <col min="2" max="2" width="18.5703125" style="59" bestFit="1" customWidth="1"/>
    <col min="3" max="3" width="28.140625" style="59" bestFit="1" customWidth="1"/>
    <col min="4" max="10" width="9.140625" style="16" customWidth="1"/>
    <col min="11" max="12" width="9.140625" style="139"/>
    <col min="13" max="14" width="12.85546875" style="139" bestFit="1" customWidth="1"/>
    <col min="15" max="15" width="13.42578125" style="139" bestFit="1" customWidth="1"/>
    <col min="16" max="16" width="9.140625" style="59"/>
    <col min="17" max="17" width="15.140625" style="71" bestFit="1" customWidth="1"/>
    <col min="18" max="21" width="9.140625" style="71"/>
    <col min="22" max="16384" width="9.140625" style="59"/>
  </cols>
  <sheetData>
    <row r="1" spans="1:30" s="12" customFormat="1">
      <c r="A1" s="119"/>
      <c r="B1" s="120"/>
      <c r="C1" s="120"/>
      <c r="D1" s="121" t="s">
        <v>212</v>
      </c>
      <c r="E1" s="122" t="s">
        <v>218</v>
      </c>
      <c r="F1" s="122" t="s">
        <v>209</v>
      </c>
      <c r="G1" s="122" t="s">
        <v>215</v>
      </c>
      <c r="H1" s="122" t="s">
        <v>205</v>
      </c>
      <c r="I1" s="122" t="s">
        <v>1198</v>
      </c>
      <c r="J1" s="66" t="s">
        <v>1257</v>
      </c>
      <c r="K1" s="122" t="s">
        <v>1258</v>
      </c>
      <c r="L1" s="122" t="s">
        <v>1259</v>
      </c>
      <c r="M1" s="122" t="s">
        <v>1260</v>
      </c>
      <c r="N1" s="122" t="s">
        <v>1261</v>
      </c>
      <c r="O1" s="135" t="s">
        <v>1262</v>
      </c>
      <c r="P1" s="14" t="s">
        <v>1197</v>
      </c>
      <c r="Q1" s="97" t="s">
        <v>1195</v>
      </c>
      <c r="R1" s="14" t="s">
        <v>1191</v>
      </c>
      <c r="S1" s="14" t="s">
        <v>1263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s="12" customFormat="1">
      <c r="A2" s="123"/>
      <c r="B2" s="120"/>
      <c r="C2" s="120"/>
      <c r="D2" s="124" t="s">
        <v>12</v>
      </c>
      <c r="E2" s="125" t="s">
        <v>12</v>
      </c>
      <c r="F2" s="125" t="s">
        <v>12</v>
      </c>
      <c r="G2" s="125" t="s">
        <v>12</v>
      </c>
      <c r="H2" s="125" t="s">
        <v>12</v>
      </c>
      <c r="I2" s="125" t="s">
        <v>11</v>
      </c>
      <c r="J2" s="125" t="s">
        <v>1267</v>
      </c>
      <c r="K2" s="125" t="s">
        <v>1267</v>
      </c>
      <c r="L2" s="125" t="s">
        <v>26</v>
      </c>
      <c r="M2" s="125" t="s">
        <v>26</v>
      </c>
      <c r="N2" s="125" t="s">
        <v>1266</v>
      </c>
      <c r="O2" s="136" t="s">
        <v>1265</v>
      </c>
      <c r="P2" s="14" t="s">
        <v>1264</v>
      </c>
      <c r="Q2" s="97" t="s">
        <v>1264</v>
      </c>
      <c r="R2" s="14" t="s">
        <v>1264</v>
      </c>
      <c r="S2" s="14" t="s">
        <v>1264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s="12" customFormat="1">
      <c r="A3" s="123"/>
      <c r="B3" s="126"/>
      <c r="C3" s="127" t="s">
        <v>1099</v>
      </c>
      <c r="D3" s="124"/>
      <c r="E3" s="125"/>
      <c r="F3" s="125"/>
      <c r="G3" s="125"/>
      <c r="H3" s="125"/>
      <c r="I3" s="125"/>
      <c r="J3" s="15"/>
      <c r="K3" s="125"/>
      <c r="L3" s="125"/>
      <c r="M3" s="125"/>
      <c r="N3" s="125"/>
      <c r="O3" s="136"/>
      <c r="P3" s="14"/>
      <c r="Q3" s="97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s="12" customFormat="1">
      <c r="A4" s="128" t="s">
        <v>1117</v>
      </c>
      <c r="B4" s="126"/>
      <c r="C4" s="127" t="s">
        <v>1115</v>
      </c>
      <c r="D4" s="129"/>
      <c r="E4" s="130"/>
      <c r="F4" s="130"/>
      <c r="G4" s="130"/>
      <c r="H4" s="130"/>
      <c r="I4" s="130"/>
      <c r="J4" s="95"/>
      <c r="O4" s="138"/>
      <c r="P4" s="126"/>
      <c r="Q4" s="125"/>
      <c r="R4" s="154"/>
      <c r="S4" s="154"/>
      <c r="T4" s="154"/>
      <c r="U4" s="137" t="s">
        <v>1149</v>
      </c>
      <c r="V4" s="137" t="s">
        <v>1150</v>
      </c>
      <c r="W4" s="137" t="s">
        <v>1178</v>
      </c>
      <c r="X4" s="137" t="s">
        <v>1179</v>
      </c>
      <c r="Y4" s="137" t="s">
        <v>1152</v>
      </c>
      <c r="Z4" s="14"/>
      <c r="AA4" s="14"/>
      <c r="AB4" s="14"/>
      <c r="AC4" s="14"/>
      <c r="AD4" s="14"/>
    </row>
    <row r="5" spans="1:30">
      <c r="A5" s="131">
        <f>_xll.BDP(B5,$A$4)</f>
        <v>-0.39500000000000002</v>
      </c>
      <c r="B5" s="142" t="s">
        <v>30</v>
      </c>
      <c r="C5" s="132" t="str">
        <f>_xll.BDP(B5,"short_name")</f>
        <v>USD-JPY X-RATE</v>
      </c>
      <c r="D5" s="150">
        <v>1</v>
      </c>
      <c r="E5" s="150">
        <v>0</v>
      </c>
      <c r="F5" s="150">
        <v>1</v>
      </c>
      <c r="G5" s="150">
        <v>0</v>
      </c>
      <c r="H5" s="150">
        <v>1</v>
      </c>
      <c r="I5" s="150">
        <v>1</v>
      </c>
      <c r="J5" s="150">
        <v>0</v>
      </c>
      <c r="K5" s="150">
        <v>0</v>
      </c>
      <c r="L5" s="150">
        <v>0</v>
      </c>
      <c r="M5" s="150">
        <v>0</v>
      </c>
      <c r="N5" s="150">
        <v>0</v>
      </c>
      <c r="O5" s="150">
        <v>0</v>
      </c>
      <c r="P5" s="150">
        <v>0</v>
      </c>
      <c r="Q5" s="150">
        <v>0</v>
      </c>
      <c r="R5" s="150">
        <v>0</v>
      </c>
      <c r="S5" s="150">
        <v>0</v>
      </c>
      <c r="T5" s="154"/>
      <c r="U5" s="141">
        <v>-1.8100000000000002E-2</v>
      </c>
      <c r="V5" s="141">
        <v>-6.7352135247437115E-3</v>
      </c>
      <c r="W5" s="141">
        <v>-0.53424472702440939</v>
      </c>
      <c r="X5" s="141">
        <v>-0.51483007363960431</v>
      </c>
      <c r="Y5" s="141">
        <v>-0.53238677871950246</v>
      </c>
    </row>
    <row r="6" spans="1:30">
      <c r="A6" s="133">
        <f>_xll.BDP(B6,$A$4)</f>
        <v>-0.1895</v>
      </c>
      <c r="B6" s="17" t="s">
        <v>1110</v>
      </c>
      <c r="C6" s="134" t="str">
        <f>_xll.BDP(B6,"short_name")</f>
        <v>USD-EUR X-RATE</v>
      </c>
      <c r="D6" s="150">
        <v>1</v>
      </c>
      <c r="E6" s="150">
        <v>1</v>
      </c>
      <c r="F6" s="150">
        <v>1</v>
      </c>
      <c r="G6" s="150">
        <v>1</v>
      </c>
      <c r="H6" s="150">
        <v>1</v>
      </c>
      <c r="I6" s="150">
        <v>1</v>
      </c>
      <c r="J6" s="150">
        <v>1</v>
      </c>
      <c r="K6" s="150">
        <v>1</v>
      </c>
      <c r="L6" s="150">
        <v>1</v>
      </c>
      <c r="M6" s="150">
        <v>1</v>
      </c>
      <c r="N6" s="150">
        <v>1</v>
      </c>
      <c r="O6" s="150">
        <v>1</v>
      </c>
      <c r="P6" s="150">
        <v>1</v>
      </c>
      <c r="Q6" s="150">
        <v>1</v>
      </c>
      <c r="R6" s="150">
        <v>1</v>
      </c>
      <c r="S6" s="150">
        <v>1</v>
      </c>
      <c r="T6" s="154"/>
      <c r="U6" s="141">
        <v>0.21440000000000001</v>
      </c>
      <c r="V6" s="141">
        <v>0.77795537290459638</v>
      </c>
      <c r="W6" s="141">
        <v>-0.14113179425274347</v>
      </c>
      <c r="X6" s="141">
        <v>-0.14159528615959763</v>
      </c>
      <c r="Y6" s="141">
        <v>-1.3890312113717753</v>
      </c>
    </row>
    <row r="7" spans="1:30">
      <c r="A7" s="133">
        <f>_xll.BDP(B7,$A$4)</f>
        <v>0.31830000000000003</v>
      </c>
      <c r="B7" s="143" t="s">
        <v>1109</v>
      </c>
      <c r="C7" s="134" t="str">
        <f>_xll.BDP(B7,"short_name")</f>
        <v>USD-AUD X-RATE</v>
      </c>
      <c r="D7" s="150">
        <v>-1</v>
      </c>
      <c r="E7" s="150">
        <v>-1</v>
      </c>
      <c r="F7" s="150">
        <v>-1</v>
      </c>
      <c r="G7" s="150">
        <v>-1</v>
      </c>
      <c r="H7" s="150">
        <v>-1</v>
      </c>
      <c r="I7" s="150">
        <v>-1</v>
      </c>
      <c r="J7" s="150">
        <v>-1</v>
      </c>
      <c r="K7" s="150">
        <v>-1</v>
      </c>
      <c r="L7" s="150">
        <v>-1</v>
      </c>
      <c r="M7" s="150">
        <v>-1</v>
      </c>
      <c r="N7" s="150">
        <v>-1</v>
      </c>
      <c r="O7" s="150">
        <v>-1</v>
      </c>
      <c r="P7" s="150">
        <v>-1</v>
      </c>
      <c r="Q7" s="150">
        <v>-1</v>
      </c>
      <c r="R7" s="150">
        <v>-1</v>
      </c>
      <c r="S7" s="150">
        <v>-1</v>
      </c>
      <c r="T7" s="154"/>
      <c r="U7" s="141">
        <v>-0.6996</v>
      </c>
      <c r="V7" s="141">
        <v>-1.452984365069192</v>
      </c>
      <c r="W7" s="141">
        <v>-1.3803601976454984</v>
      </c>
      <c r="X7" s="141">
        <v>-1.4926835282071145</v>
      </c>
      <c r="Y7" s="141">
        <v>-0.41231815997379839</v>
      </c>
    </row>
    <row r="8" spans="1:30">
      <c r="A8" s="133">
        <f>_xll.BDP(B8,$A$4)</f>
        <v>-0.4027</v>
      </c>
      <c r="B8" s="17" t="s">
        <v>28</v>
      </c>
      <c r="C8" s="134" t="str">
        <f>_xll.BDP(B8,"short_name")</f>
        <v>USD-CNY X-RATE</v>
      </c>
      <c r="D8" s="150">
        <v>-1</v>
      </c>
      <c r="E8" s="150">
        <v>-1</v>
      </c>
      <c r="F8" s="150">
        <v>-1</v>
      </c>
      <c r="G8" s="150">
        <v>-1</v>
      </c>
      <c r="H8" s="150">
        <v>-1</v>
      </c>
      <c r="I8" s="150">
        <v>0</v>
      </c>
      <c r="J8" s="150">
        <v>-1</v>
      </c>
      <c r="K8" s="150">
        <v>-1</v>
      </c>
      <c r="L8" s="150">
        <v>-1</v>
      </c>
      <c r="M8" s="150">
        <v>-1</v>
      </c>
      <c r="N8" s="150">
        <v>-1</v>
      </c>
      <c r="O8" s="150">
        <v>-1</v>
      </c>
      <c r="P8" s="150">
        <v>-1</v>
      </c>
      <c r="Q8" s="150">
        <v>-1</v>
      </c>
      <c r="R8" s="150">
        <v>-1</v>
      </c>
      <c r="S8" s="150">
        <v>-1</v>
      </c>
      <c r="T8" s="154"/>
      <c r="U8" s="141">
        <v>-8.9700000000000002E-2</v>
      </c>
      <c r="V8" s="141">
        <v>-0.43600028318612999</v>
      </c>
      <c r="W8" s="141">
        <v>-0.36542858048932114</v>
      </c>
      <c r="X8" s="141">
        <v>-1.0960605101221399</v>
      </c>
      <c r="Y8" s="141">
        <v>-2.9699540113084204</v>
      </c>
    </row>
    <row r="9" spans="1:30">
      <c r="A9" s="133">
        <f>_xll.BDP(B9,$A$4)</f>
        <v>-0.36</v>
      </c>
      <c r="B9" s="143" t="s">
        <v>118</v>
      </c>
      <c r="C9" s="134" t="str">
        <f>_xll.BDP(B9,"short_name")</f>
        <v>AP Dollar Index</v>
      </c>
      <c r="D9" s="150">
        <v>1</v>
      </c>
      <c r="E9" s="150">
        <v>1</v>
      </c>
      <c r="F9" s="150">
        <v>1</v>
      </c>
      <c r="G9" s="150">
        <v>1</v>
      </c>
      <c r="H9" s="150">
        <v>1</v>
      </c>
      <c r="I9" s="150">
        <v>1</v>
      </c>
      <c r="J9" s="150">
        <v>1</v>
      </c>
      <c r="K9" s="150">
        <v>1</v>
      </c>
      <c r="L9" s="150">
        <v>1</v>
      </c>
      <c r="M9" s="150">
        <v>1</v>
      </c>
      <c r="N9" s="150">
        <v>1</v>
      </c>
      <c r="O9" s="150">
        <v>1</v>
      </c>
      <c r="P9" s="150">
        <v>1</v>
      </c>
      <c r="Q9" s="150">
        <v>1</v>
      </c>
      <c r="R9" s="150">
        <v>1</v>
      </c>
      <c r="S9" s="150">
        <v>1</v>
      </c>
      <c r="T9" s="154"/>
      <c r="U9" s="141">
        <v>0.09</v>
      </c>
      <c r="V9" s="141">
        <v>0.37752645656451816</v>
      </c>
      <c r="W9" s="141">
        <v>0.27592873104760574</v>
      </c>
      <c r="X9" s="141">
        <v>0.72561418324678917</v>
      </c>
      <c r="Y9" s="141">
        <v>2.4175762123168618</v>
      </c>
    </row>
    <row r="10" spans="1:30">
      <c r="A10" s="133">
        <f>_xll.BDP(B10,$A$4)</f>
        <v>-1.5329999999999999</v>
      </c>
      <c r="B10" s="143" t="s">
        <v>1107</v>
      </c>
      <c r="C10" s="134" t="str">
        <f>_xll.BDP(B10,"short_name")</f>
        <v>JPM EMCI Live Spot</v>
      </c>
      <c r="D10" s="150">
        <v>1</v>
      </c>
      <c r="E10" s="150">
        <v>1</v>
      </c>
      <c r="F10" s="150">
        <v>1</v>
      </c>
      <c r="G10" s="150">
        <v>1</v>
      </c>
      <c r="H10" s="150">
        <v>1</v>
      </c>
      <c r="I10" s="150">
        <v>1</v>
      </c>
      <c r="J10" s="150">
        <v>1</v>
      </c>
      <c r="K10" s="150">
        <v>1</v>
      </c>
      <c r="L10" s="150">
        <v>1</v>
      </c>
      <c r="M10" s="150">
        <v>1</v>
      </c>
      <c r="N10" s="150">
        <v>1</v>
      </c>
      <c r="O10" s="150">
        <v>1</v>
      </c>
      <c r="P10" s="150">
        <v>1</v>
      </c>
      <c r="Q10" s="150">
        <v>1</v>
      </c>
      <c r="R10" s="150">
        <v>1</v>
      </c>
      <c r="S10" s="150">
        <v>1</v>
      </c>
      <c r="T10" s="154"/>
      <c r="U10" s="141">
        <v>9.0999999999999998E-2</v>
      </c>
      <c r="V10" s="141">
        <v>0.11079431980105332</v>
      </c>
      <c r="W10" s="141">
        <v>0.37490907640191001</v>
      </c>
      <c r="X10" s="141">
        <v>0.50433559052195231</v>
      </c>
      <c r="Y10" s="141">
        <v>1.7748601897687684</v>
      </c>
    </row>
    <row r="11" spans="1:30">
      <c r="A11" s="133">
        <f>_xll.BDP(B11,$A$4)</f>
        <v>0.62410071345095297</v>
      </c>
      <c r="B11" s="17" t="s">
        <v>32</v>
      </c>
      <c r="C11" s="134" t="str">
        <f>_xll.BDP(B11,"short_name")</f>
        <v>DOLLAR INDEX SPOT</v>
      </c>
      <c r="D11" s="150">
        <v>-1</v>
      </c>
      <c r="E11" s="150">
        <v>-1</v>
      </c>
      <c r="F11" s="150">
        <v>-1</v>
      </c>
      <c r="G11" s="150">
        <v>-1</v>
      </c>
      <c r="H11" s="150">
        <v>-1</v>
      </c>
      <c r="I11" s="150">
        <v>-1</v>
      </c>
      <c r="J11" s="150">
        <v>-1</v>
      </c>
      <c r="K11" s="150">
        <v>-1</v>
      </c>
      <c r="L11" s="150">
        <v>-1</v>
      </c>
      <c r="M11" s="150">
        <v>-1</v>
      </c>
      <c r="N11" s="150">
        <v>-1</v>
      </c>
      <c r="O11" s="150">
        <v>-1</v>
      </c>
      <c r="P11" s="150">
        <v>-1</v>
      </c>
      <c r="Q11" s="150">
        <v>-1</v>
      </c>
      <c r="R11" s="150">
        <v>-1</v>
      </c>
      <c r="S11" s="150">
        <v>-1</v>
      </c>
      <c r="T11" s="154"/>
      <c r="U11" s="141">
        <v>0.03</v>
      </c>
      <c r="V11" s="141">
        <v>0.40054706878852986</v>
      </c>
      <c r="W11" s="141">
        <v>-0.30596331013609207</v>
      </c>
      <c r="X11" s="141">
        <v>-0.42521621019745387</v>
      </c>
      <c r="Y11" s="141">
        <v>-1.5832960602936799</v>
      </c>
    </row>
    <row r="12" spans="1:30">
      <c r="A12" s="133">
        <f>_xll.BDP(B12,$A$4)</f>
        <v>-3.8120559999999998E-2</v>
      </c>
      <c r="B12" s="143" t="s">
        <v>1081</v>
      </c>
      <c r="C12" s="134" t="str">
        <f>_xll.BDP(B12,"short_name")</f>
        <v>CNY onshore/offshore</v>
      </c>
      <c r="D12" s="150">
        <v>1</v>
      </c>
      <c r="E12" s="150">
        <v>1</v>
      </c>
      <c r="F12" s="150">
        <v>1</v>
      </c>
      <c r="G12" s="150">
        <v>1</v>
      </c>
      <c r="H12" s="150">
        <v>1</v>
      </c>
      <c r="I12" s="150">
        <v>1</v>
      </c>
      <c r="J12" s="150">
        <v>1</v>
      </c>
      <c r="K12" s="150">
        <v>1</v>
      </c>
      <c r="L12" s="150">
        <v>1</v>
      </c>
      <c r="M12" s="150">
        <v>1</v>
      </c>
      <c r="N12" s="150">
        <v>1</v>
      </c>
      <c r="O12" s="150">
        <v>1</v>
      </c>
      <c r="P12" s="150">
        <v>1</v>
      </c>
      <c r="Q12" s="150">
        <v>1</v>
      </c>
      <c r="R12" s="150">
        <v>1</v>
      </c>
      <c r="S12" s="150">
        <v>1</v>
      </c>
      <c r="T12" s="154"/>
      <c r="U12" s="141">
        <v>-0.17069999999999999</v>
      </c>
      <c r="V12" s="141">
        <v>-0.89629233558010524</v>
      </c>
      <c r="W12" s="141">
        <v>-0.58060891566981288</v>
      </c>
      <c r="X12" s="141">
        <v>-2.2101751835811374</v>
      </c>
      <c r="Y12" s="141">
        <v>0.51428177666261699</v>
      </c>
    </row>
    <row r="13" spans="1:30">
      <c r="A13" s="133">
        <f>_xll.BDP(B13,$A$4)</f>
        <v>-5.6338030000000003</v>
      </c>
      <c r="B13" s="144" t="s">
        <v>1163</v>
      </c>
      <c r="C13" s="134" t="str">
        <f>_xll.BDP(B13,"short_name")</f>
        <v>UNITED STATES OI</v>
      </c>
      <c r="D13" s="150">
        <v>1</v>
      </c>
      <c r="E13" s="150">
        <v>1</v>
      </c>
      <c r="F13" s="150">
        <v>1</v>
      </c>
      <c r="G13" s="150">
        <v>1</v>
      </c>
      <c r="H13" s="150">
        <v>1</v>
      </c>
      <c r="I13" s="150">
        <v>1</v>
      </c>
      <c r="J13" s="150">
        <v>1</v>
      </c>
      <c r="K13" s="150">
        <v>1</v>
      </c>
      <c r="L13" s="150">
        <v>1</v>
      </c>
      <c r="M13" s="150">
        <v>1</v>
      </c>
      <c r="N13" s="150">
        <v>1</v>
      </c>
      <c r="O13" s="150">
        <v>1</v>
      </c>
      <c r="P13" s="150">
        <v>1</v>
      </c>
      <c r="Q13" s="150">
        <v>1</v>
      </c>
      <c r="R13" s="150">
        <v>1</v>
      </c>
      <c r="S13" s="150">
        <v>1</v>
      </c>
      <c r="T13" s="154"/>
      <c r="U13" s="141">
        <v>-0.70989999999999998</v>
      </c>
      <c r="V13" s="141">
        <v>-0.28661891627984315</v>
      </c>
      <c r="W13" s="141">
        <v>-2.071032704140042</v>
      </c>
      <c r="X13" s="141">
        <v>-0.62373459270031573</v>
      </c>
      <c r="Y13" s="141">
        <v>-1.0807140745132029</v>
      </c>
    </row>
    <row r="14" spans="1:30">
      <c r="A14" s="133">
        <f>_xll.BDP(B14,$A$4)</f>
        <v>0.24844720496894762</v>
      </c>
      <c r="B14" s="18" t="s">
        <v>1134</v>
      </c>
      <c r="C14" s="134" t="str">
        <f>_xll.BDP(B14,"short_name")</f>
        <v>Generic 1st 'XW' Future</v>
      </c>
      <c r="D14" s="150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>
        <v>1</v>
      </c>
      <c r="K14" s="150">
        <v>1</v>
      </c>
      <c r="L14" s="150">
        <v>1</v>
      </c>
      <c r="M14" s="150">
        <v>1</v>
      </c>
      <c r="N14" s="150">
        <v>1</v>
      </c>
      <c r="O14" s="150">
        <v>1</v>
      </c>
      <c r="P14" s="150">
        <v>1</v>
      </c>
      <c r="Q14" s="150">
        <v>1</v>
      </c>
      <c r="R14" s="150">
        <v>1</v>
      </c>
      <c r="S14" s="150">
        <v>1</v>
      </c>
      <c r="T14" s="154"/>
      <c r="U14" s="141">
        <v>2.0099999999999998</v>
      </c>
      <c r="V14" s="141">
        <v>1.7189138784923115</v>
      </c>
      <c r="W14" s="141">
        <v>4.8881687025779046</v>
      </c>
      <c r="X14" s="141">
        <v>1.067314627952419</v>
      </c>
      <c r="Y14" s="141">
        <v>-0.50655563264861303</v>
      </c>
    </row>
    <row r="15" spans="1:30">
      <c r="A15" s="133">
        <f>_xll.BDP(B15,$A$4)</f>
        <v>1.01</v>
      </c>
      <c r="B15" s="17" t="s">
        <v>99</v>
      </c>
      <c r="C15" s="134" t="str">
        <f>_xll.BDP(B15,"short_name")</f>
        <v>62% Import Fine Ore in USD</v>
      </c>
      <c r="D15" s="150">
        <v>1</v>
      </c>
      <c r="E15" s="150">
        <v>1</v>
      </c>
      <c r="F15" s="150">
        <v>0</v>
      </c>
      <c r="G15" s="150">
        <v>1</v>
      </c>
      <c r="H15" s="150">
        <v>1</v>
      </c>
      <c r="I15" s="150">
        <v>1</v>
      </c>
      <c r="J15" s="150">
        <v>1</v>
      </c>
      <c r="K15" s="150">
        <v>1</v>
      </c>
      <c r="L15" s="150">
        <v>1</v>
      </c>
      <c r="M15" s="150">
        <v>1</v>
      </c>
      <c r="N15" s="150">
        <v>1</v>
      </c>
      <c r="O15" s="150">
        <v>1</v>
      </c>
      <c r="P15" s="150">
        <v>1</v>
      </c>
      <c r="Q15" s="150">
        <v>1</v>
      </c>
      <c r="R15" s="150">
        <v>1</v>
      </c>
      <c r="S15" s="150">
        <v>1</v>
      </c>
      <c r="T15" s="154"/>
      <c r="U15" s="141">
        <v>1.21</v>
      </c>
      <c r="V15" s="141">
        <v>0.69261450957878457</v>
      </c>
      <c r="W15" s="141">
        <v>1.1745858375729095</v>
      </c>
      <c r="X15" s="141">
        <v>0.29692632905321192</v>
      </c>
      <c r="Y15" s="141">
        <v>-1.2674497179417106</v>
      </c>
    </row>
    <row r="16" spans="1:30" ht="14.25" customHeight="1">
      <c r="A16" s="133">
        <f>_xll.BDP(B16,$A$4)</f>
        <v>-1.3978861234231288</v>
      </c>
      <c r="B16" s="18" t="s">
        <v>1145</v>
      </c>
      <c r="C16" s="134" t="str">
        <f>_xll.BDP(B16,"short_name")</f>
        <v>Generic 1st 'NG' Future</v>
      </c>
      <c r="D16" s="150">
        <v>1</v>
      </c>
      <c r="E16" s="150">
        <v>0</v>
      </c>
      <c r="F16" s="150">
        <v>1</v>
      </c>
      <c r="G16" s="150">
        <v>1</v>
      </c>
      <c r="H16" s="150">
        <v>0</v>
      </c>
      <c r="I16" s="150">
        <v>1</v>
      </c>
      <c r="J16" s="150">
        <v>1</v>
      </c>
      <c r="K16" s="150">
        <v>1</v>
      </c>
      <c r="L16" s="150">
        <v>1</v>
      </c>
      <c r="M16" s="150">
        <v>1</v>
      </c>
      <c r="N16" s="150">
        <v>1</v>
      </c>
      <c r="O16" s="150">
        <v>1</v>
      </c>
      <c r="P16" s="150">
        <v>1</v>
      </c>
      <c r="Q16" s="150">
        <v>1</v>
      </c>
      <c r="R16" s="150">
        <v>1</v>
      </c>
      <c r="S16" s="150">
        <v>1</v>
      </c>
      <c r="T16" s="154"/>
      <c r="U16" s="141">
        <v>-0.2</v>
      </c>
      <c r="V16" s="141">
        <v>-4.0969940575862562E-2</v>
      </c>
      <c r="W16" s="141">
        <v>-1.8995636659478989</v>
      </c>
      <c r="X16" s="141">
        <v>-0.45185881081464402</v>
      </c>
      <c r="Y16" s="141">
        <v>-2.1131354226256569</v>
      </c>
    </row>
    <row r="17" spans="1:25">
      <c r="A17" s="133">
        <f>_xll.BDP(B17,$A$4)</f>
        <v>-4.5559849999999997</v>
      </c>
      <c r="B17" s="143" t="s">
        <v>48</v>
      </c>
      <c r="C17" s="134" t="str">
        <f>_xll.BDP(B17,"short_name")</f>
        <v>GLOBAL X URANIUM</v>
      </c>
      <c r="D17" s="150">
        <v>1</v>
      </c>
      <c r="E17" s="150">
        <v>1</v>
      </c>
      <c r="F17" s="150">
        <v>1</v>
      </c>
      <c r="G17" s="150">
        <v>1</v>
      </c>
      <c r="H17" s="150">
        <v>1</v>
      </c>
      <c r="I17" s="150">
        <v>1</v>
      </c>
      <c r="J17" s="150">
        <v>1</v>
      </c>
      <c r="K17" s="150">
        <v>1</v>
      </c>
      <c r="L17" s="150">
        <v>1</v>
      </c>
      <c r="M17" s="150">
        <v>1</v>
      </c>
      <c r="N17" s="150">
        <v>1</v>
      </c>
      <c r="O17" s="150">
        <v>1</v>
      </c>
      <c r="P17" s="150">
        <v>1</v>
      </c>
      <c r="Q17" s="150">
        <v>1</v>
      </c>
      <c r="R17" s="150">
        <v>1</v>
      </c>
      <c r="S17" s="150">
        <v>1</v>
      </c>
      <c r="T17" s="154"/>
      <c r="U17" s="141">
        <v>-0.82550000000000001</v>
      </c>
      <c r="V17" s="141">
        <v>-0.19214582142052494</v>
      </c>
      <c r="W17" s="141">
        <v>-2.2677056358886323</v>
      </c>
      <c r="X17" s="141">
        <v>-0.60234054417380878</v>
      </c>
      <c r="Y17" s="141">
        <v>-1.2070935604321895</v>
      </c>
    </row>
    <row r="18" spans="1:25">
      <c r="A18" s="133">
        <f>_xll.BDP(B18,$A$4)</f>
        <v>-1.2545839999999999</v>
      </c>
      <c r="B18" s="144" t="s">
        <v>53</v>
      </c>
      <c r="C18" s="134" t="str">
        <f>_xll.BDP(B18,"short_name")</f>
        <v>VANECK VECTORS U</v>
      </c>
      <c r="D18" s="150">
        <v>1</v>
      </c>
      <c r="E18" s="150">
        <v>1</v>
      </c>
      <c r="F18" s="150">
        <v>1</v>
      </c>
      <c r="G18" s="150">
        <v>1</v>
      </c>
      <c r="H18" s="150">
        <v>1</v>
      </c>
      <c r="I18" s="150">
        <v>1</v>
      </c>
      <c r="J18" s="150">
        <v>1</v>
      </c>
      <c r="K18" s="150">
        <v>1</v>
      </c>
      <c r="L18" s="150">
        <v>1</v>
      </c>
      <c r="M18" s="150">
        <v>1</v>
      </c>
      <c r="N18" s="150">
        <v>1</v>
      </c>
      <c r="O18" s="150">
        <v>1</v>
      </c>
      <c r="P18" s="150">
        <v>1</v>
      </c>
      <c r="Q18" s="150">
        <v>1</v>
      </c>
      <c r="R18" s="150">
        <v>1</v>
      </c>
      <c r="S18" s="150">
        <v>1</v>
      </c>
      <c r="T18" s="154"/>
      <c r="U18" s="141">
        <v>0.23139999999999999</v>
      </c>
      <c r="V18" s="141">
        <v>0.25437377587904653</v>
      </c>
      <c r="W18" s="141">
        <v>0.75824104625521016</v>
      </c>
      <c r="X18" s="141">
        <v>0.52529429588816245</v>
      </c>
      <c r="Y18" s="141">
        <v>2.4898874942381202</v>
      </c>
    </row>
    <row r="19" spans="1:25">
      <c r="A19" s="133">
        <f>_xll.BDP(B19,$A$4)</f>
        <v>2.141467</v>
      </c>
      <c r="B19" s="144" t="s">
        <v>79</v>
      </c>
      <c r="C19" s="134" t="str">
        <f>_xll.BDP(B19,"short_name")</f>
        <v>POWERSHARES DB B</v>
      </c>
      <c r="D19" s="150">
        <v>1</v>
      </c>
      <c r="E19" s="150">
        <v>1</v>
      </c>
      <c r="F19" s="150">
        <v>1</v>
      </c>
      <c r="G19" s="150">
        <v>1</v>
      </c>
      <c r="H19" s="150">
        <v>1</v>
      </c>
      <c r="I19" s="150">
        <v>1</v>
      </c>
      <c r="J19" s="150">
        <v>1</v>
      </c>
      <c r="K19" s="150">
        <v>1</v>
      </c>
      <c r="L19" s="150">
        <v>1</v>
      </c>
      <c r="M19" s="150">
        <v>1</v>
      </c>
      <c r="N19" s="150">
        <v>1</v>
      </c>
      <c r="O19" s="150">
        <v>1</v>
      </c>
      <c r="P19" s="150">
        <v>1</v>
      </c>
      <c r="Q19" s="150">
        <v>1</v>
      </c>
      <c r="R19" s="150">
        <v>1</v>
      </c>
      <c r="S19" s="150">
        <v>1</v>
      </c>
      <c r="T19" s="154"/>
      <c r="U19" s="141">
        <v>-1.2755000000000001</v>
      </c>
      <c r="V19" s="141">
        <v>-1.1294242064488182</v>
      </c>
      <c r="W19" s="141">
        <v>-2.5137967634261997</v>
      </c>
      <c r="X19" s="141">
        <v>-1.4972939906439762</v>
      </c>
      <c r="Y19" s="141">
        <v>-1.5168409378185794</v>
      </c>
    </row>
    <row r="20" spans="1:25">
      <c r="A20" s="133">
        <f>_xll.BDP(B20,$A$4)</f>
        <v>-6.9735019999999999</v>
      </c>
      <c r="B20" s="143" t="s">
        <v>50</v>
      </c>
      <c r="C20" s="134" t="str">
        <f>_xll.BDP(B20,"short_name")</f>
        <v>BI US Coal Operation Cmp</v>
      </c>
      <c r="D20" s="150">
        <v>1</v>
      </c>
      <c r="E20" s="150">
        <v>1</v>
      </c>
      <c r="F20" s="150">
        <v>1</v>
      </c>
      <c r="G20" s="150">
        <v>1</v>
      </c>
      <c r="H20" s="150">
        <v>1</v>
      </c>
      <c r="I20" s="150">
        <v>1</v>
      </c>
      <c r="J20" s="150">
        <v>1</v>
      </c>
      <c r="K20" s="150">
        <v>1</v>
      </c>
      <c r="L20" s="150">
        <v>1</v>
      </c>
      <c r="M20" s="150">
        <v>1</v>
      </c>
      <c r="N20" s="150">
        <v>1</v>
      </c>
      <c r="O20" s="150">
        <v>1</v>
      </c>
      <c r="P20" s="150">
        <v>1</v>
      </c>
      <c r="Q20" s="150">
        <v>1</v>
      </c>
      <c r="R20" s="150">
        <v>1</v>
      </c>
      <c r="S20" s="150">
        <v>1</v>
      </c>
      <c r="T20" s="154"/>
      <c r="U20" s="141">
        <v>-1.24</v>
      </c>
      <c r="V20" s="141">
        <v>-0.41937419720018465</v>
      </c>
      <c r="W20" s="141">
        <v>-3.5378157711594871</v>
      </c>
      <c r="X20" s="141">
        <v>-0.46003811567162189</v>
      </c>
      <c r="Y20" s="141">
        <v>-1.7935900206448303</v>
      </c>
    </row>
    <row r="21" spans="1:25">
      <c r="A21" s="133">
        <f>_xll.BDP(B21,$A$4)</f>
        <v>-1.15385</v>
      </c>
      <c r="B21" s="143" t="s">
        <v>55</v>
      </c>
      <c r="C21" s="134" t="str">
        <f>_xll.BDP(B21,"short_name")</f>
        <v>BI GL Steel Produ Cmp</v>
      </c>
      <c r="D21" s="150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>
        <v>1</v>
      </c>
      <c r="K21" s="150">
        <v>1</v>
      </c>
      <c r="L21" s="150">
        <v>1</v>
      </c>
      <c r="M21" s="150">
        <v>1</v>
      </c>
      <c r="N21" s="150">
        <v>1</v>
      </c>
      <c r="O21" s="150">
        <v>1</v>
      </c>
      <c r="P21" s="150">
        <v>1</v>
      </c>
      <c r="Q21" s="150">
        <v>1</v>
      </c>
      <c r="R21" s="150">
        <v>1</v>
      </c>
      <c r="S21" s="150">
        <v>1</v>
      </c>
      <c r="T21" s="154"/>
      <c r="U21" s="141">
        <v>-0.28000000000000003</v>
      </c>
      <c r="V21" s="141">
        <v>-0.17267131443797759</v>
      </c>
      <c r="W21" s="141">
        <v>-0.32603666188088032</v>
      </c>
      <c r="X21" s="141">
        <v>-0.34047073757069446</v>
      </c>
      <c r="Y21" s="141">
        <v>-0.70019469370063858</v>
      </c>
    </row>
    <row r="22" spans="1:25">
      <c r="A22" s="133">
        <f>_xll.BDP(B22,$A$4)</f>
        <v>-1.7431509999999999</v>
      </c>
      <c r="B22" s="143" t="s">
        <v>57</v>
      </c>
      <c r="C22" s="134" t="str">
        <f>_xll.BDP(B22,"short_name")</f>
        <v>BI GL Aluminum Cmp</v>
      </c>
      <c r="D22" s="150">
        <v>1</v>
      </c>
      <c r="E22" s="150">
        <v>1</v>
      </c>
      <c r="F22" s="150">
        <v>1</v>
      </c>
      <c r="G22" s="150">
        <v>1</v>
      </c>
      <c r="H22" s="150">
        <v>1</v>
      </c>
      <c r="I22" s="150">
        <v>1</v>
      </c>
      <c r="J22" s="150">
        <v>1</v>
      </c>
      <c r="K22" s="150">
        <v>1</v>
      </c>
      <c r="L22" s="150">
        <v>1</v>
      </c>
      <c r="M22" s="150">
        <v>1</v>
      </c>
      <c r="N22" s="150">
        <v>1</v>
      </c>
      <c r="O22" s="150">
        <v>1</v>
      </c>
      <c r="P22" s="150">
        <v>1</v>
      </c>
      <c r="Q22" s="150">
        <v>1</v>
      </c>
      <c r="R22" s="150">
        <v>1</v>
      </c>
      <c r="S22" s="150">
        <v>1</v>
      </c>
      <c r="T22" s="154"/>
      <c r="U22" s="141">
        <v>0</v>
      </c>
      <c r="V22" s="141">
        <v>0.16873188200440389</v>
      </c>
      <c r="W22" s="141">
        <v>-0.13579234307933225</v>
      </c>
      <c r="X22" s="141">
        <v>-7.3663034100152486E-2</v>
      </c>
      <c r="Y22" s="141">
        <v>-0.49345482685185976</v>
      </c>
    </row>
    <row r="23" spans="1:25">
      <c r="A23" s="133">
        <f>_xll.BDP(B23,$A$4)</f>
        <v>1.340883</v>
      </c>
      <c r="B23" s="143" t="s">
        <v>1000</v>
      </c>
      <c r="C23" s="134" t="str">
        <f>_xll.BDP(B23,"short_name")</f>
        <v>US 10YR - US 2YR</v>
      </c>
      <c r="D23" s="150">
        <v>1</v>
      </c>
      <c r="E23" s="150">
        <v>0</v>
      </c>
      <c r="F23" s="150">
        <v>1</v>
      </c>
      <c r="G23" s="150">
        <v>1</v>
      </c>
      <c r="H23" s="150">
        <v>1</v>
      </c>
      <c r="I23" s="150">
        <v>1</v>
      </c>
      <c r="J23" s="150">
        <v>1</v>
      </c>
      <c r="K23" s="150">
        <v>1</v>
      </c>
      <c r="L23" s="150">
        <v>1</v>
      </c>
      <c r="M23" s="150">
        <v>1</v>
      </c>
      <c r="N23" s="150">
        <v>1</v>
      </c>
      <c r="O23" s="150">
        <v>1</v>
      </c>
      <c r="P23" s="150">
        <v>1</v>
      </c>
      <c r="Q23" s="150">
        <v>1</v>
      </c>
      <c r="R23" s="150">
        <v>1</v>
      </c>
      <c r="S23" s="150">
        <v>1</v>
      </c>
      <c r="T23" s="154"/>
      <c r="U23" s="141">
        <v>5.7700000000000001E-2</v>
      </c>
      <c r="V23" s="141">
        <v>0.30554939236283812</v>
      </c>
      <c r="W23" s="141">
        <v>-3.9577910416826665</v>
      </c>
      <c r="X23" s="141">
        <v>-0.88709877238065749</v>
      </c>
      <c r="Y23" s="141">
        <v>-2.4746360767435958</v>
      </c>
    </row>
    <row r="24" spans="1:25">
      <c r="A24" s="133">
        <f>_xll.BDP(B24,$A$4)</f>
        <v>9.3075500000000009</v>
      </c>
      <c r="B24" s="17" t="s">
        <v>84</v>
      </c>
      <c r="C24" s="134" t="str">
        <f>_xll.BDP(B24,"short_name")</f>
        <v>US Govt to Breakeven Spread</v>
      </c>
      <c r="D24" s="150">
        <v>1</v>
      </c>
      <c r="E24" s="150">
        <v>0</v>
      </c>
      <c r="F24" s="150">
        <v>1</v>
      </c>
      <c r="G24" s="150">
        <v>1</v>
      </c>
      <c r="H24" s="150">
        <v>1</v>
      </c>
      <c r="I24" s="150">
        <v>1</v>
      </c>
      <c r="J24" s="150">
        <v>1</v>
      </c>
      <c r="K24" s="150">
        <v>1</v>
      </c>
      <c r="L24" s="150">
        <v>1</v>
      </c>
      <c r="M24" s="150">
        <v>1</v>
      </c>
      <c r="N24" s="150">
        <v>1</v>
      </c>
      <c r="O24" s="150">
        <v>1</v>
      </c>
      <c r="P24" s="150">
        <v>1</v>
      </c>
      <c r="Q24" s="150">
        <v>1</v>
      </c>
      <c r="R24" s="150">
        <v>1</v>
      </c>
      <c r="S24" s="150">
        <v>1</v>
      </c>
      <c r="T24" s="154"/>
      <c r="U24" s="141">
        <v>1.218</v>
      </c>
      <c r="V24" s="141">
        <v>0.43691004860592103</v>
      </c>
      <c r="W24" s="141">
        <v>-0.86269627689711026</v>
      </c>
      <c r="X24" s="141">
        <v>-0.2249695020444672</v>
      </c>
      <c r="Y24" s="141">
        <v>-0.9036210707753165</v>
      </c>
    </row>
    <row r="25" spans="1:25">
      <c r="A25" s="133">
        <f>_xll.BDP(B25,$A$4)</f>
        <v>-1.882908</v>
      </c>
      <c r="B25" s="17" t="s">
        <v>1173</v>
      </c>
      <c r="C25" s="134" t="str">
        <f>_xll.BDP(B25,"short_name")</f>
        <v>Japan 10yr - 2yr</v>
      </c>
      <c r="D25" s="150">
        <v>1</v>
      </c>
      <c r="E25" s="150">
        <v>1</v>
      </c>
      <c r="F25" s="150">
        <v>1</v>
      </c>
      <c r="G25" s="150">
        <v>1</v>
      </c>
      <c r="H25" s="150">
        <v>1</v>
      </c>
      <c r="I25" s="150">
        <v>1</v>
      </c>
      <c r="J25" s="150">
        <v>1</v>
      </c>
      <c r="K25" s="150">
        <v>1</v>
      </c>
      <c r="L25" s="150">
        <v>1</v>
      </c>
      <c r="M25" s="150">
        <v>1</v>
      </c>
      <c r="N25" s="150">
        <v>1</v>
      </c>
      <c r="O25" s="150">
        <v>1</v>
      </c>
      <c r="P25" s="150">
        <v>1</v>
      </c>
      <c r="Q25" s="150">
        <v>1</v>
      </c>
      <c r="R25" s="150">
        <v>1</v>
      </c>
      <c r="S25" s="150">
        <v>1</v>
      </c>
      <c r="T25" s="154"/>
      <c r="U25" s="141">
        <v>-1.2924</v>
      </c>
      <c r="V25" s="141">
        <v>-1.2269038950349302</v>
      </c>
      <c r="W25" s="141">
        <v>-1.9022442111501825</v>
      </c>
      <c r="X25" s="141">
        <v>-0.85334612876349425</v>
      </c>
      <c r="Y25" s="141">
        <v>-1.5364277905203918</v>
      </c>
    </row>
    <row r="26" spans="1:25">
      <c r="A26" s="133">
        <f>_xll.BDP(B26,$A$4)</f>
        <v>-1.3900000000000001</v>
      </c>
      <c r="B26" s="17" t="s">
        <v>46</v>
      </c>
      <c r="C26" s="134" t="str">
        <f>_xll.BDP(B26,"short_name")</f>
        <v>South Korea Infl Breakeven</v>
      </c>
      <c r="D26" s="150">
        <v>1</v>
      </c>
      <c r="E26" s="150">
        <v>1</v>
      </c>
      <c r="F26" s="150">
        <v>1</v>
      </c>
      <c r="G26" s="150">
        <v>1</v>
      </c>
      <c r="H26" s="150">
        <v>0</v>
      </c>
      <c r="I26" s="150">
        <v>1</v>
      </c>
      <c r="J26" s="150">
        <v>1</v>
      </c>
      <c r="K26" s="150">
        <v>1</v>
      </c>
      <c r="L26" s="150">
        <v>1</v>
      </c>
      <c r="M26" s="150">
        <v>1</v>
      </c>
      <c r="N26" s="150">
        <v>1</v>
      </c>
      <c r="O26" s="150">
        <v>1</v>
      </c>
      <c r="P26" s="150">
        <v>1</v>
      </c>
      <c r="Q26" s="150">
        <v>1</v>
      </c>
      <c r="R26" s="150">
        <v>1</v>
      </c>
      <c r="S26" s="150">
        <v>1</v>
      </c>
      <c r="T26" s="154"/>
      <c r="U26" s="141">
        <v>2.84</v>
      </c>
      <c r="V26" s="141">
        <v>0.99183035320332402</v>
      </c>
      <c r="W26" s="141">
        <v>8.3441334746939155</v>
      </c>
      <c r="X26" s="141">
        <v>1.346762814142217</v>
      </c>
      <c r="Y26" s="141">
        <v>1.6077732234399595</v>
      </c>
    </row>
    <row r="27" spans="1:25">
      <c r="A27" s="133">
        <f>_xll.BDP(B27,$A$4)</f>
        <v>-3.3447650000000002</v>
      </c>
      <c r="B27" s="17" t="s">
        <v>992</v>
      </c>
      <c r="C27" s="134" t="str">
        <f>_xll.BDP(B27,"short_name")</f>
        <v>Korea 10yr minus 2yr</v>
      </c>
      <c r="D27" s="150">
        <v>1</v>
      </c>
      <c r="E27" s="150">
        <v>0</v>
      </c>
      <c r="F27" s="150">
        <v>0</v>
      </c>
      <c r="G27" s="150">
        <v>1</v>
      </c>
      <c r="H27" s="150">
        <v>1</v>
      </c>
      <c r="I27" s="150">
        <v>1</v>
      </c>
      <c r="J27" s="150">
        <v>1</v>
      </c>
      <c r="K27" s="150">
        <v>1</v>
      </c>
      <c r="L27" s="150">
        <v>1</v>
      </c>
      <c r="M27" s="150">
        <v>1</v>
      </c>
      <c r="N27" s="150">
        <v>1</v>
      </c>
      <c r="O27" s="150">
        <v>1</v>
      </c>
      <c r="P27" s="150">
        <v>1</v>
      </c>
      <c r="Q27" s="150">
        <v>1</v>
      </c>
      <c r="R27" s="150">
        <v>1</v>
      </c>
      <c r="S27" s="150">
        <v>1</v>
      </c>
      <c r="T27" s="154"/>
      <c r="U27" s="141">
        <v>-1.6867999999999999</v>
      </c>
      <c r="V27" s="141">
        <v>-0.93692627696867448</v>
      </c>
      <c r="W27" s="141">
        <v>-3.4787047930626507</v>
      </c>
      <c r="X27" s="141">
        <v>-1.0530803106705049</v>
      </c>
      <c r="Y27" s="141">
        <v>-0.2572580871987809</v>
      </c>
    </row>
    <row r="28" spans="1:25">
      <c r="A28" s="133">
        <f>_xll.BDP(B28,$A$4)</f>
        <v>0.62231999999999998</v>
      </c>
      <c r="B28" s="18" t="s">
        <v>1002</v>
      </c>
      <c r="C28" s="134" t="str">
        <f>_xll.BDP(B28,"short_name")</f>
        <v>China 10yr - 2yr</v>
      </c>
      <c r="D28" s="150">
        <v>1</v>
      </c>
      <c r="E28" s="150">
        <v>1</v>
      </c>
      <c r="F28" s="150">
        <v>0</v>
      </c>
      <c r="G28" s="150">
        <v>1</v>
      </c>
      <c r="H28" s="150">
        <v>1</v>
      </c>
      <c r="I28" s="150">
        <v>1</v>
      </c>
      <c r="J28" s="150">
        <v>1</v>
      </c>
      <c r="K28" s="150">
        <v>1</v>
      </c>
      <c r="L28" s="150">
        <v>1</v>
      </c>
      <c r="M28" s="150">
        <v>1</v>
      </c>
      <c r="N28" s="150">
        <v>1</v>
      </c>
      <c r="O28" s="150">
        <v>1</v>
      </c>
      <c r="P28" s="150">
        <v>1</v>
      </c>
      <c r="Q28" s="150">
        <v>1</v>
      </c>
      <c r="R28" s="150">
        <v>1</v>
      </c>
      <c r="S28" s="150">
        <v>1</v>
      </c>
      <c r="T28" s="154"/>
      <c r="U28" s="141">
        <v>-1.1539999999999999</v>
      </c>
      <c r="V28" s="141">
        <v>-0.77603904395445089</v>
      </c>
      <c r="W28" s="141">
        <v>-1.967014364612631</v>
      </c>
      <c r="X28" s="141">
        <v>-0.45230814860550711</v>
      </c>
      <c r="Y28" s="141">
        <v>0.63669913114813725</v>
      </c>
    </row>
    <row r="29" spans="1:25">
      <c r="A29" s="133">
        <f>_xll.BDP(B29,$A$4)</f>
        <v>0.22745679999999999</v>
      </c>
      <c r="B29" s="144" t="s">
        <v>43</v>
      </c>
      <c r="C29" s="134" t="str">
        <f>_xll.BDP(B29,"short_name")</f>
        <v>Brent/WTI Ratio</v>
      </c>
      <c r="D29" s="150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>
        <v>1</v>
      </c>
      <c r="K29" s="150">
        <v>1</v>
      </c>
      <c r="L29" s="150">
        <v>1</v>
      </c>
      <c r="M29" s="150">
        <v>1</v>
      </c>
      <c r="N29" s="150">
        <v>1</v>
      </c>
      <c r="O29" s="150">
        <v>1</v>
      </c>
      <c r="P29" s="150">
        <v>1</v>
      </c>
      <c r="Q29" s="150">
        <v>1</v>
      </c>
      <c r="R29" s="150">
        <v>1</v>
      </c>
      <c r="S29" s="150">
        <v>1</v>
      </c>
      <c r="U29" s="141">
        <v>-0.3372</v>
      </c>
      <c r="V29" s="141">
        <v>-0.89353126470229938</v>
      </c>
      <c r="W29" s="141">
        <v>-0.32315003838991946</v>
      </c>
      <c r="X29" s="141">
        <v>-0.34484151353111625</v>
      </c>
      <c r="Y29" s="141">
        <v>-1.3963198237447767</v>
      </c>
    </row>
    <row r="30" spans="1:25">
      <c r="A30" s="133">
        <f>_xll.BDP(B30,$A$4)</f>
        <v>1.2129369999999999</v>
      </c>
      <c r="B30" s="144" t="s">
        <v>1171</v>
      </c>
      <c r="C30" s="134" t="str">
        <f>_xll.BDP(B30,"short_name")</f>
        <v>wti 12th/wti 2nd</v>
      </c>
      <c r="D30" s="150">
        <v>-1</v>
      </c>
      <c r="E30" s="150">
        <v>-1</v>
      </c>
      <c r="F30" s="150">
        <v>1</v>
      </c>
      <c r="G30" s="150">
        <v>-1</v>
      </c>
      <c r="H30" s="150">
        <v>-1</v>
      </c>
      <c r="I30" s="150">
        <v>-1</v>
      </c>
      <c r="J30" s="150">
        <v>-1</v>
      </c>
      <c r="K30" s="150">
        <v>-1</v>
      </c>
      <c r="L30" s="150">
        <v>-1</v>
      </c>
      <c r="M30" s="150">
        <v>-1</v>
      </c>
      <c r="N30" s="150">
        <v>-1</v>
      </c>
      <c r="O30" s="150">
        <v>-1</v>
      </c>
      <c r="P30" s="150">
        <v>-1</v>
      </c>
      <c r="Q30" s="150">
        <v>-1</v>
      </c>
      <c r="R30" s="150">
        <v>-1</v>
      </c>
      <c r="S30" s="150">
        <v>-1</v>
      </c>
      <c r="U30" s="141">
        <v>0.2165</v>
      </c>
      <c r="V30" s="141">
        <v>0.53648941983685039</v>
      </c>
      <c r="W30" s="141">
        <v>0.62417581286862345</v>
      </c>
      <c r="X30" s="141">
        <v>0.77409728698790659</v>
      </c>
      <c r="Y30" s="141">
        <v>-0.4254058937445207</v>
      </c>
    </row>
    <row r="31" spans="1:25">
      <c r="A31" s="133">
        <f>_xll.BDP(B31,$A$4)</f>
        <v>-3.2945440000000001</v>
      </c>
      <c r="B31" s="145" t="s">
        <v>1164</v>
      </c>
      <c r="C31" s="134" t="str">
        <f>_xll.BDP(B31,"short_name")</f>
        <v>SPDR-ENERGY SEL</v>
      </c>
      <c r="D31" s="150">
        <v>1</v>
      </c>
      <c r="E31" s="150">
        <v>1</v>
      </c>
      <c r="F31" s="150">
        <v>1</v>
      </c>
      <c r="G31" s="150">
        <v>1</v>
      </c>
      <c r="H31" s="150">
        <v>1</v>
      </c>
      <c r="I31" s="150">
        <v>1</v>
      </c>
      <c r="J31" s="150">
        <v>1</v>
      </c>
      <c r="K31" s="150">
        <v>1</v>
      </c>
      <c r="L31" s="150">
        <v>1</v>
      </c>
      <c r="M31" s="150">
        <v>1</v>
      </c>
      <c r="N31" s="150">
        <v>1</v>
      </c>
      <c r="O31" s="150">
        <v>1</v>
      </c>
      <c r="P31" s="150">
        <v>1</v>
      </c>
      <c r="Q31" s="150">
        <v>1</v>
      </c>
      <c r="R31" s="150">
        <v>1</v>
      </c>
      <c r="S31" s="150">
        <v>1</v>
      </c>
      <c r="U31" s="141">
        <v>0.3841</v>
      </c>
      <c r="V31" s="141">
        <v>0.67492187538744408</v>
      </c>
      <c r="W31" s="141">
        <v>-0.27130472966203678</v>
      </c>
      <c r="X31" s="141">
        <v>-0.13419066373668853</v>
      </c>
      <c r="Y31" s="141">
        <v>-1.8007223007965725</v>
      </c>
    </row>
    <row r="32" spans="1:25">
      <c r="A32" s="133">
        <f>_xll.BDP(B32,$A$4)</f>
        <v>-1.1732849999999999</v>
      </c>
      <c r="B32" s="145" t="s">
        <v>1165</v>
      </c>
      <c r="C32" s="134" t="str">
        <f>_xll.BDP(B32,"short_name")</f>
        <v>ISHARES IBOXX HI</v>
      </c>
      <c r="D32" s="150">
        <v>1</v>
      </c>
      <c r="E32" s="150">
        <v>1</v>
      </c>
      <c r="F32" s="150">
        <v>1</v>
      </c>
      <c r="G32" s="150">
        <v>1</v>
      </c>
      <c r="H32" s="150">
        <v>1</v>
      </c>
      <c r="I32" s="150">
        <v>1</v>
      </c>
      <c r="J32" s="150">
        <v>1</v>
      </c>
      <c r="K32" s="150">
        <v>1</v>
      </c>
      <c r="L32" s="150">
        <v>1</v>
      </c>
      <c r="M32" s="150">
        <v>1</v>
      </c>
      <c r="N32" s="150">
        <v>1</v>
      </c>
      <c r="O32" s="150">
        <v>1</v>
      </c>
      <c r="P32" s="150">
        <v>1</v>
      </c>
      <c r="Q32" s="150">
        <v>1</v>
      </c>
      <c r="R32" s="150">
        <v>1</v>
      </c>
      <c r="S32" s="150">
        <v>1</v>
      </c>
      <c r="U32" s="141">
        <v>-8.4699999999999998E-2</v>
      </c>
      <c r="V32" s="141">
        <v>-0.66053087671609978</v>
      </c>
      <c r="W32" s="141">
        <v>3.6544390764535466E-2</v>
      </c>
      <c r="X32" s="141">
        <v>-0.11414800675952319</v>
      </c>
      <c r="Y32" s="141">
        <v>1.6543841767326866</v>
      </c>
    </row>
    <row r="33" spans="1:25">
      <c r="A33" s="133">
        <f>_xll.BDP(B33,$A$4)</f>
        <v>-1.034786</v>
      </c>
      <c r="B33" s="59" t="s">
        <v>1181</v>
      </c>
      <c r="C33" s="134" t="str">
        <f>_xll.BDP(B33,"short_name")</f>
        <v>CONOCOPHILLIPS</v>
      </c>
      <c r="D33" s="150">
        <v>1</v>
      </c>
      <c r="E33" s="150">
        <v>1</v>
      </c>
      <c r="F33" s="150">
        <v>1</v>
      </c>
      <c r="G33" s="150">
        <v>1</v>
      </c>
      <c r="H33" s="150">
        <v>1</v>
      </c>
      <c r="I33" s="150">
        <v>1</v>
      </c>
      <c r="J33" s="150">
        <v>1</v>
      </c>
      <c r="K33" s="150">
        <v>1</v>
      </c>
      <c r="L33" s="150">
        <v>1</v>
      </c>
      <c r="M33" s="150">
        <v>1</v>
      </c>
      <c r="N33" s="150">
        <v>1</v>
      </c>
      <c r="O33" s="150">
        <v>1</v>
      </c>
      <c r="P33" s="150">
        <v>1</v>
      </c>
      <c r="Q33" s="150">
        <v>1</v>
      </c>
      <c r="R33" s="150">
        <v>1</v>
      </c>
      <c r="S33" s="150">
        <v>1</v>
      </c>
      <c r="U33" s="141">
        <v>0</v>
      </c>
      <c r="V33" s="141">
        <v>0.21256766449173939</v>
      </c>
      <c r="W33" s="141">
        <v>-1.0144696801085962</v>
      </c>
      <c r="X33" s="141">
        <v>-0.3817074256523228</v>
      </c>
      <c r="Y33" s="141">
        <v>-1.9286710081507157</v>
      </c>
    </row>
    <row r="34" spans="1:25">
      <c r="A34" s="133">
        <f>_xll.BDP(B34,$A$4)</f>
        <v>-0.39920159999999999</v>
      </c>
      <c r="B34" s="71" t="s">
        <v>1182</v>
      </c>
      <c r="C34" s="134" t="str">
        <f>_xll.BDP(B34,"short_name")</f>
        <v>OCCIDENTAL PETE</v>
      </c>
      <c r="D34" s="150">
        <v>1</v>
      </c>
      <c r="E34" s="150">
        <v>1</v>
      </c>
      <c r="F34" s="150">
        <v>1</v>
      </c>
      <c r="G34" s="150">
        <v>1</v>
      </c>
      <c r="H34" s="150">
        <v>1</v>
      </c>
      <c r="I34" s="150">
        <v>1</v>
      </c>
      <c r="J34" s="150">
        <v>1</v>
      </c>
      <c r="K34" s="150">
        <v>1</v>
      </c>
      <c r="L34" s="150">
        <v>1</v>
      </c>
      <c r="M34" s="150">
        <v>1</v>
      </c>
      <c r="N34" s="150">
        <v>1</v>
      </c>
      <c r="O34" s="150">
        <v>1</v>
      </c>
      <c r="P34" s="150">
        <v>1</v>
      </c>
      <c r="Q34" s="150">
        <v>1</v>
      </c>
      <c r="R34" s="150">
        <v>1</v>
      </c>
      <c r="S34" s="150">
        <v>1</v>
      </c>
      <c r="U34" s="141">
        <v>-0.94730000000000003</v>
      </c>
      <c r="V34" s="141">
        <v>-0.58435127819146682</v>
      </c>
      <c r="W34" s="141">
        <v>-0.66041585921177215</v>
      </c>
      <c r="X34" s="141">
        <v>-0.19279722947541097</v>
      </c>
      <c r="Y34" s="141">
        <v>-0.82279575514164216</v>
      </c>
    </row>
    <row r="35" spans="1:25">
      <c r="A35" s="133">
        <f>_xll.BDP(B35,$A$4)</f>
        <v>-4.3168480000000002</v>
      </c>
      <c r="B35" s="46" t="s">
        <v>1183</v>
      </c>
      <c r="C35" s="134" t="str">
        <f>_xll.BDP(B35,"short_name")</f>
        <v>APACHE CORP</v>
      </c>
      <c r="D35" s="150">
        <v>1</v>
      </c>
      <c r="E35" s="150">
        <v>1</v>
      </c>
      <c r="F35" s="150">
        <v>1</v>
      </c>
      <c r="G35" s="150">
        <v>1</v>
      </c>
      <c r="H35" s="150">
        <v>1</v>
      </c>
      <c r="I35" s="150">
        <v>1</v>
      </c>
      <c r="J35" s="150">
        <v>1</v>
      </c>
      <c r="K35" s="150">
        <v>1</v>
      </c>
      <c r="L35" s="150">
        <v>1</v>
      </c>
      <c r="M35" s="150">
        <v>1</v>
      </c>
      <c r="N35" s="150">
        <v>1</v>
      </c>
      <c r="O35" s="150">
        <v>1</v>
      </c>
      <c r="P35" s="150">
        <v>1</v>
      </c>
      <c r="Q35" s="150">
        <v>1</v>
      </c>
      <c r="R35" s="150">
        <v>1</v>
      </c>
      <c r="S35" s="150">
        <v>1</v>
      </c>
      <c r="U35" s="141">
        <v>2.1299999999999999E-2</v>
      </c>
      <c r="V35" s="141">
        <v>0.17986430397463082</v>
      </c>
      <c r="W35" s="141">
        <v>-0.44809655245704638</v>
      </c>
      <c r="X35" s="141">
        <v>-0.10653544448689488</v>
      </c>
      <c r="Y35" s="141">
        <v>-1.5411008249147471</v>
      </c>
    </row>
    <row r="36" spans="1:25">
      <c r="A36" s="133">
        <f>_xll.BDP(B36,$A$4)</f>
        <v>-2.0353089999999998</v>
      </c>
      <c r="B36" s="46" t="s">
        <v>1184</v>
      </c>
      <c r="C36" s="134" t="str">
        <f>_xll.BDP(B36,"short_name")</f>
        <v>EOG RESOURCES</v>
      </c>
      <c r="D36" s="150">
        <v>1</v>
      </c>
      <c r="E36" s="150">
        <v>1</v>
      </c>
      <c r="F36" s="150">
        <v>1</v>
      </c>
      <c r="G36" s="150">
        <v>1</v>
      </c>
      <c r="H36" s="150">
        <v>1</v>
      </c>
      <c r="I36" s="150">
        <v>1</v>
      </c>
      <c r="J36" s="150">
        <v>1</v>
      </c>
      <c r="K36" s="150">
        <v>1</v>
      </c>
      <c r="L36" s="150">
        <v>1</v>
      </c>
      <c r="M36" s="150">
        <v>1</v>
      </c>
      <c r="N36" s="150">
        <v>1</v>
      </c>
      <c r="O36" s="150">
        <v>1</v>
      </c>
      <c r="P36" s="150">
        <v>1</v>
      </c>
      <c r="Q36" s="150">
        <v>1</v>
      </c>
      <c r="R36" s="150">
        <v>1</v>
      </c>
      <c r="S36" s="150">
        <v>1</v>
      </c>
      <c r="U36" s="141">
        <v>-0.33450000000000002</v>
      </c>
      <c r="V36" s="141">
        <v>-7.6553226821379661E-2</v>
      </c>
      <c r="W36" s="141">
        <v>-1.0883012467021549</v>
      </c>
      <c r="X36" s="141">
        <v>-0.4346529061601796</v>
      </c>
      <c r="Y36" s="141">
        <v>-1.5855494196743247</v>
      </c>
    </row>
    <row r="37" spans="1:25">
      <c r="A37" s="133">
        <f>_xll.BDP(B37,$A$4)</f>
        <v>-0.76763740000000003</v>
      </c>
      <c r="B37" s="71" t="s">
        <v>1160</v>
      </c>
      <c r="C37" s="134" t="str">
        <f>_xll.BDP(B37,"short_name")</f>
        <v>EXXON MOBIL CORP</v>
      </c>
      <c r="D37" s="150">
        <v>1</v>
      </c>
      <c r="E37" s="150">
        <v>1</v>
      </c>
      <c r="F37" s="150">
        <v>1</v>
      </c>
      <c r="G37" s="150">
        <v>1</v>
      </c>
      <c r="H37" s="150">
        <v>1</v>
      </c>
      <c r="I37" s="150">
        <v>1</v>
      </c>
      <c r="J37" s="150">
        <v>1</v>
      </c>
      <c r="K37" s="150">
        <v>1</v>
      </c>
      <c r="L37" s="150">
        <v>1</v>
      </c>
      <c r="M37" s="150">
        <v>1</v>
      </c>
      <c r="N37" s="150">
        <v>1</v>
      </c>
      <c r="O37" s="150">
        <v>1</v>
      </c>
      <c r="P37" s="150">
        <v>1</v>
      </c>
      <c r="Q37" s="150">
        <v>1</v>
      </c>
      <c r="R37" s="150">
        <v>1</v>
      </c>
      <c r="S37" s="150">
        <v>1</v>
      </c>
      <c r="U37" s="141">
        <v>0.95599999999999996</v>
      </c>
      <c r="V37" s="141">
        <v>1.5382093185152796</v>
      </c>
      <c r="W37" s="141">
        <v>0.19611259969504935</v>
      </c>
      <c r="X37" s="141">
        <v>0.23247306328175948</v>
      </c>
      <c r="Y37" s="141">
        <v>-1.2633941706409142</v>
      </c>
    </row>
    <row r="38" spans="1:25">
      <c r="A38" s="133">
        <f>_xll.BDP(B38,$A$4)</f>
        <v>-1.9793620000000001</v>
      </c>
      <c r="B38" s="71" t="s">
        <v>1185</v>
      </c>
      <c r="C38" s="134" t="str">
        <f>_xll.BDP(B38,"short_name")</f>
        <v>CHEVRON CORP</v>
      </c>
      <c r="D38" s="150">
        <v>1</v>
      </c>
      <c r="E38" s="150">
        <v>1</v>
      </c>
      <c r="F38" s="150">
        <v>1</v>
      </c>
      <c r="G38" s="150">
        <v>1</v>
      </c>
      <c r="H38" s="150">
        <v>1</v>
      </c>
      <c r="I38" s="150">
        <v>1</v>
      </c>
      <c r="J38" s="150">
        <v>1</v>
      </c>
      <c r="K38" s="150">
        <v>1</v>
      </c>
      <c r="L38" s="150">
        <v>1</v>
      </c>
      <c r="M38" s="150">
        <v>1</v>
      </c>
      <c r="N38" s="150">
        <v>1</v>
      </c>
      <c r="O38" s="150">
        <v>1</v>
      </c>
      <c r="P38" s="150">
        <v>1</v>
      </c>
      <c r="Q38" s="150">
        <v>1</v>
      </c>
      <c r="R38" s="150">
        <v>1</v>
      </c>
      <c r="S38" s="150">
        <v>1</v>
      </c>
      <c r="U38" s="141">
        <v>0.1067</v>
      </c>
      <c r="V38" s="141">
        <v>0.28332072317460966</v>
      </c>
      <c r="W38" s="141">
        <v>-0.58947656516904257</v>
      </c>
      <c r="X38" s="141">
        <v>-0.35264650168081502</v>
      </c>
      <c r="Y38" s="141">
        <v>-1.533756987490509</v>
      </c>
    </row>
    <row r="39" spans="1:25">
      <c r="A39" s="133">
        <f>_xll.BDP(B39,$A$4)</f>
        <v>-0.79320749999999995</v>
      </c>
      <c r="B39" s="46" t="s">
        <v>1186</v>
      </c>
      <c r="C39" s="134" t="str">
        <f>_xll.BDP(B39,"short_name")</f>
        <v>TOTAL SA</v>
      </c>
      <c r="D39" s="150">
        <v>1</v>
      </c>
      <c r="E39" s="150">
        <v>1</v>
      </c>
      <c r="F39" s="150">
        <v>1</v>
      </c>
      <c r="G39" s="150">
        <v>1</v>
      </c>
      <c r="H39" s="150">
        <v>1</v>
      </c>
      <c r="I39" s="150">
        <v>1</v>
      </c>
      <c r="J39" s="150">
        <v>1</v>
      </c>
      <c r="K39" s="150">
        <v>1</v>
      </c>
      <c r="L39" s="150">
        <v>1</v>
      </c>
      <c r="M39" s="150">
        <v>1</v>
      </c>
      <c r="N39" s="150">
        <v>1</v>
      </c>
      <c r="O39" s="150">
        <v>1</v>
      </c>
      <c r="P39" s="150">
        <v>1</v>
      </c>
      <c r="Q39" s="150">
        <v>1</v>
      </c>
      <c r="R39" s="150">
        <v>1</v>
      </c>
      <c r="S39" s="150">
        <v>1</v>
      </c>
      <c r="U39" s="141">
        <v>-0.79039999999999999</v>
      </c>
      <c r="V39" s="141">
        <v>-0.68707557674642916</v>
      </c>
      <c r="W39" s="141">
        <v>-1.9825133575099183</v>
      </c>
      <c r="X39" s="141">
        <v>-1.1650665995200236</v>
      </c>
      <c r="Y39" s="141">
        <v>-2.0118409254232246</v>
      </c>
    </row>
    <row r="40" spans="1:25" s="60" customFormat="1">
      <c r="A40" s="133">
        <f>_xll.BDP(B40,$A$4)</f>
        <v>-1.7606470000000001</v>
      </c>
      <c r="B40" s="46" t="s">
        <v>1187</v>
      </c>
      <c r="C40" s="134" t="str">
        <f>_xll.BDP(B40,"short_name")</f>
        <v>ROYAL DUTCH SH-A</v>
      </c>
      <c r="D40" s="150">
        <v>1</v>
      </c>
      <c r="E40" s="150">
        <v>1</v>
      </c>
      <c r="F40" s="150">
        <v>1</v>
      </c>
      <c r="G40" s="150">
        <v>1</v>
      </c>
      <c r="H40" s="150">
        <v>1</v>
      </c>
      <c r="I40" s="150">
        <v>1</v>
      </c>
      <c r="J40" s="150">
        <v>1</v>
      </c>
      <c r="K40" s="150">
        <v>1</v>
      </c>
      <c r="L40" s="150">
        <v>1</v>
      </c>
      <c r="M40" s="150">
        <v>1</v>
      </c>
      <c r="N40" s="150">
        <v>1</v>
      </c>
      <c r="O40" s="150">
        <v>1</v>
      </c>
      <c r="P40" s="150">
        <v>1</v>
      </c>
      <c r="Q40" s="150">
        <v>1</v>
      </c>
      <c r="R40" s="150">
        <v>1</v>
      </c>
      <c r="S40" s="150">
        <v>1</v>
      </c>
      <c r="T40" s="46"/>
      <c r="U40" s="141">
        <v>0.1198</v>
      </c>
      <c r="V40" s="141">
        <v>0.19867340542465101</v>
      </c>
      <c r="W40" s="141">
        <v>-0.61205480295426895</v>
      </c>
      <c r="X40" s="141">
        <v>-0.31062698312708681</v>
      </c>
      <c r="Y40" s="141">
        <v>0.45983980049073214</v>
      </c>
    </row>
    <row r="41" spans="1:25" s="60" customFormat="1">
      <c r="A41" s="133">
        <f>_xll.BDP(B41,$A$4)</f>
        <v>-1.0615250000000001</v>
      </c>
      <c r="B41" s="46" t="s">
        <v>1188</v>
      </c>
      <c r="C41" s="134" t="str">
        <f>_xll.BDP(B41,"short_name")</f>
        <v>BP PLC</v>
      </c>
      <c r="D41" s="150">
        <v>1</v>
      </c>
      <c r="E41" s="150">
        <v>1</v>
      </c>
      <c r="F41" s="150">
        <v>1</v>
      </c>
      <c r="G41" s="150">
        <v>1</v>
      </c>
      <c r="H41" s="150">
        <v>1</v>
      </c>
      <c r="I41" s="150">
        <v>1</v>
      </c>
      <c r="J41" s="150">
        <v>1</v>
      </c>
      <c r="K41" s="150">
        <v>1</v>
      </c>
      <c r="L41" s="150">
        <v>1</v>
      </c>
      <c r="M41" s="150">
        <v>1</v>
      </c>
      <c r="N41" s="150">
        <v>1</v>
      </c>
      <c r="O41" s="150">
        <v>1</v>
      </c>
      <c r="P41" s="150">
        <v>1</v>
      </c>
      <c r="Q41" s="150">
        <v>1</v>
      </c>
      <c r="R41" s="150">
        <v>1</v>
      </c>
      <c r="S41" s="150">
        <v>1</v>
      </c>
      <c r="T41" s="46"/>
      <c r="U41" s="141">
        <v>0.28089999999999998</v>
      </c>
      <c r="V41" s="141">
        <v>0.25528590156940689</v>
      </c>
      <c r="W41" s="141">
        <v>-0.7183796430319771</v>
      </c>
      <c r="X41" s="141">
        <v>-0.39137365127530577</v>
      </c>
      <c r="Y41" s="141">
        <v>0.51180602767264349</v>
      </c>
    </row>
    <row r="42" spans="1:25" s="60" customFormat="1">
      <c r="A42" s="133">
        <f>_xll.BDP(B42,$A$4)</f>
        <v>-1.083032</v>
      </c>
      <c r="B42" s="46" t="s">
        <v>1189</v>
      </c>
      <c r="C42" s="134" t="str">
        <f>_xll.BDP(B42,"short_name")</f>
        <v>ENI SPA</v>
      </c>
      <c r="D42" s="150">
        <v>1</v>
      </c>
      <c r="E42" s="150">
        <v>1</v>
      </c>
      <c r="F42" s="150">
        <v>1</v>
      </c>
      <c r="G42" s="150">
        <v>1</v>
      </c>
      <c r="H42" s="150">
        <v>1</v>
      </c>
      <c r="I42" s="150">
        <v>1</v>
      </c>
      <c r="J42" s="150">
        <v>1</v>
      </c>
      <c r="K42" s="150">
        <v>1</v>
      </c>
      <c r="L42" s="150">
        <v>1</v>
      </c>
      <c r="M42" s="150">
        <v>1</v>
      </c>
      <c r="N42" s="150">
        <v>1</v>
      </c>
      <c r="O42" s="150">
        <v>1</v>
      </c>
      <c r="P42" s="150">
        <v>1</v>
      </c>
      <c r="Q42" s="150">
        <v>1</v>
      </c>
      <c r="R42" s="150">
        <v>1</v>
      </c>
      <c r="S42" s="150">
        <v>1</v>
      </c>
      <c r="T42" s="46"/>
      <c r="U42" s="141">
        <v>-0.64059999999999995</v>
      </c>
      <c r="V42" s="141">
        <v>-0.36341426770663005</v>
      </c>
      <c r="W42" s="141">
        <v>-1.9764104480821922</v>
      </c>
      <c r="X42" s="141">
        <v>-0.85653436909166925</v>
      </c>
      <c r="Y42" s="141">
        <v>-1.8719248704317097</v>
      </c>
    </row>
    <row r="43" spans="1:25" s="60" customFormat="1">
      <c r="A43" s="133">
        <f>_xll.BDP(B43,$A$4)</f>
        <v>-4.2915530000000004</v>
      </c>
      <c r="B43" s="46" t="s">
        <v>1190</v>
      </c>
      <c r="C43" s="134" t="str">
        <f>_xll.BDP(B43,"short_name")</f>
        <v>STATOIL ASA</v>
      </c>
      <c r="D43" s="150">
        <v>1</v>
      </c>
      <c r="E43" s="150">
        <v>1</v>
      </c>
      <c r="F43" s="150">
        <v>1</v>
      </c>
      <c r="G43" s="150">
        <v>1</v>
      </c>
      <c r="H43" s="150">
        <v>1</v>
      </c>
      <c r="I43" s="150">
        <v>1</v>
      </c>
      <c r="J43" s="150">
        <v>1</v>
      </c>
      <c r="K43" s="150">
        <v>1</v>
      </c>
      <c r="L43" s="150">
        <v>1</v>
      </c>
      <c r="M43" s="150">
        <v>1</v>
      </c>
      <c r="N43" s="150">
        <v>1</v>
      </c>
      <c r="O43" s="150">
        <v>1</v>
      </c>
      <c r="P43" s="150">
        <v>1</v>
      </c>
      <c r="Q43" s="150">
        <v>1</v>
      </c>
      <c r="R43" s="150">
        <v>1</v>
      </c>
      <c r="S43" s="150">
        <v>1</v>
      </c>
      <c r="T43" s="46"/>
      <c r="U43" s="141">
        <v>-0.54379999999999995</v>
      </c>
      <c r="V43" s="141">
        <v>-0.51225198442044051</v>
      </c>
      <c r="W43" s="141">
        <v>-1.5206849683607198</v>
      </c>
      <c r="X43" s="141">
        <v>-0.67630670358674505</v>
      </c>
      <c r="Y43" s="141">
        <v>-7.435628049201029E-2</v>
      </c>
    </row>
    <row r="44" spans="1:25" s="60" customFormat="1">
      <c r="A44" s="133">
        <f>_xll.BDP(B44,$A$4)</f>
        <v>2.2713480000000001</v>
      </c>
      <c r="B44" s="46" t="s">
        <v>1191</v>
      </c>
      <c r="C44" s="134" t="str">
        <f>_xll.BDP(B44,"short_name")</f>
        <v>GAZPROM</v>
      </c>
      <c r="D44" s="150">
        <v>1</v>
      </c>
      <c r="E44" s="150">
        <v>1</v>
      </c>
      <c r="F44" s="150">
        <v>1</v>
      </c>
      <c r="G44" s="150">
        <v>1</v>
      </c>
      <c r="H44" s="150">
        <v>1</v>
      </c>
      <c r="I44" s="150">
        <v>1</v>
      </c>
      <c r="J44" s="150">
        <v>1</v>
      </c>
      <c r="K44" s="150">
        <v>1</v>
      </c>
      <c r="L44" s="150">
        <v>1</v>
      </c>
      <c r="M44" s="150">
        <v>1</v>
      </c>
      <c r="N44" s="150">
        <v>1</v>
      </c>
      <c r="O44" s="150">
        <v>1</v>
      </c>
      <c r="P44" s="150">
        <v>1</v>
      </c>
      <c r="Q44" s="150">
        <v>1</v>
      </c>
      <c r="R44" s="150">
        <v>1</v>
      </c>
      <c r="S44" s="150">
        <v>1</v>
      </c>
      <c r="T44" s="46"/>
      <c r="U44" s="141">
        <v>-0.57650000000000001</v>
      </c>
      <c r="V44" s="141">
        <v>-0.36911220739871731</v>
      </c>
      <c r="W44" s="141">
        <v>-0.82436870072971935</v>
      </c>
      <c r="X44" s="141">
        <v>-0.27444903653799696</v>
      </c>
      <c r="Y44" s="141">
        <v>-1.466222244564136</v>
      </c>
    </row>
    <row r="45" spans="1:25" s="60" customFormat="1">
      <c r="A45" s="133">
        <f>_xll.BDP(B45,$A$4)</f>
        <v>-3.2244380000000001</v>
      </c>
      <c r="B45" s="46" t="s">
        <v>1192</v>
      </c>
      <c r="C45" s="134" t="str">
        <f>_xll.BDP(B45,"short_name")</f>
        <v>BHP BILLITON PLC</v>
      </c>
      <c r="D45" s="150">
        <v>1</v>
      </c>
      <c r="E45" s="150">
        <v>1</v>
      </c>
      <c r="F45" s="150">
        <v>1</v>
      </c>
      <c r="G45" s="150">
        <v>1</v>
      </c>
      <c r="H45" s="150">
        <v>1</v>
      </c>
      <c r="I45" s="150">
        <v>1</v>
      </c>
      <c r="J45" s="150">
        <v>1</v>
      </c>
      <c r="K45" s="150">
        <v>1</v>
      </c>
      <c r="L45" s="150">
        <v>1</v>
      </c>
      <c r="M45" s="150">
        <v>1</v>
      </c>
      <c r="N45" s="150">
        <v>1</v>
      </c>
      <c r="O45" s="150">
        <v>1</v>
      </c>
      <c r="P45" s="150">
        <v>1</v>
      </c>
      <c r="Q45" s="150">
        <v>1</v>
      </c>
      <c r="R45" s="150">
        <v>1</v>
      </c>
      <c r="S45" s="150">
        <v>1</v>
      </c>
      <c r="T45" s="46"/>
      <c r="U45" s="141">
        <v>-1.6878</v>
      </c>
      <c r="V45" s="141">
        <v>-0.83827122266195708</v>
      </c>
      <c r="W45" s="141">
        <v>-2.652752897791764</v>
      </c>
      <c r="X45" s="141">
        <v>-0.88718308962365378</v>
      </c>
      <c r="Y45" s="141">
        <v>-0.75316387364918547</v>
      </c>
    </row>
    <row r="46" spans="1:25" s="60" customFormat="1">
      <c r="A46" s="133">
        <f>_xll.BDP(B46,$A$4)</f>
        <v>-5.8804629999999998</v>
      </c>
      <c r="B46" s="46" t="s">
        <v>1193</v>
      </c>
      <c r="C46" s="134" t="str">
        <f>_xll.BDP(B46,"short_name")</f>
        <v>WOODSIDE PETRO</v>
      </c>
      <c r="D46" s="150">
        <v>1</v>
      </c>
      <c r="E46" s="150">
        <v>1</v>
      </c>
      <c r="F46" s="150">
        <v>1</v>
      </c>
      <c r="G46" s="150">
        <v>1</v>
      </c>
      <c r="H46" s="150">
        <v>1</v>
      </c>
      <c r="I46" s="150">
        <v>1</v>
      </c>
      <c r="J46" s="150">
        <v>1</v>
      </c>
      <c r="K46" s="150">
        <v>1</v>
      </c>
      <c r="L46" s="150">
        <v>1</v>
      </c>
      <c r="M46" s="150">
        <v>1</v>
      </c>
      <c r="N46" s="150">
        <v>1</v>
      </c>
      <c r="O46" s="150">
        <v>1</v>
      </c>
      <c r="P46" s="150">
        <v>1</v>
      </c>
      <c r="Q46" s="150">
        <v>1</v>
      </c>
      <c r="R46" s="150">
        <v>1</v>
      </c>
      <c r="S46" s="150">
        <v>1</v>
      </c>
      <c r="T46" s="46"/>
      <c r="U46" s="141">
        <v>-0.34410000000000002</v>
      </c>
      <c r="V46" s="141">
        <v>-0.16744754065419487</v>
      </c>
      <c r="W46" s="141">
        <v>-1.0835504480677933</v>
      </c>
      <c r="X46" s="141">
        <v>-0.60398394822987911</v>
      </c>
      <c r="Y46" s="141">
        <v>-1.3760669634261431</v>
      </c>
    </row>
    <row r="47" spans="1:25" s="60" customFormat="1">
      <c r="A47" s="133">
        <f>_xll.BDP(B47,$A$4)</f>
        <v>-0.62455819999999995</v>
      </c>
      <c r="B47" s="71" t="s">
        <v>1194</v>
      </c>
      <c r="C47" s="134" t="str">
        <f>_xll.BDP(B47,"short_name")</f>
        <v>BASF SE</v>
      </c>
      <c r="D47" s="150">
        <v>1</v>
      </c>
      <c r="E47" s="150">
        <v>1</v>
      </c>
      <c r="F47" s="150">
        <v>1</v>
      </c>
      <c r="G47" s="150">
        <v>1</v>
      </c>
      <c r="H47" s="150">
        <v>1</v>
      </c>
      <c r="I47" s="150">
        <v>1</v>
      </c>
      <c r="J47" s="150">
        <v>1</v>
      </c>
      <c r="K47" s="150">
        <v>1</v>
      </c>
      <c r="L47" s="150">
        <v>1</v>
      </c>
      <c r="M47" s="150">
        <v>1</v>
      </c>
      <c r="N47" s="150">
        <v>1</v>
      </c>
      <c r="O47" s="150">
        <v>1</v>
      </c>
      <c r="P47" s="150">
        <v>1</v>
      </c>
      <c r="Q47" s="150">
        <v>1</v>
      </c>
      <c r="R47" s="150">
        <v>1</v>
      </c>
      <c r="S47" s="150">
        <v>1</v>
      </c>
      <c r="T47" s="46"/>
      <c r="U47" s="141">
        <v>0.20169999999999999</v>
      </c>
      <c r="V47" s="141">
        <v>0.33741368376734809</v>
      </c>
      <c r="W47" s="141">
        <v>1.4455719623035197</v>
      </c>
      <c r="X47" s="141">
        <v>0.67766192973023287</v>
      </c>
      <c r="Y47" s="141">
        <v>-0.67463630255113849</v>
      </c>
    </row>
    <row r="48" spans="1:25">
      <c r="A48" s="133">
        <f>_xll.BDP(B48,$A$4)</f>
        <v>-5.4945050000000002E-2</v>
      </c>
      <c r="B48" s="59" t="s">
        <v>1195</v>
      </c>
      <c r="C48" s="134" t="str">
        <f>_xll.BDP(B48,"short_name")</f>
        <v>LUKOIL</v>
      </c>
      <c r="D48" s="150">
        <v>1</v>
      </c>
      <c r="E48" s="150">
        <v>1</v>
      </c>
      <c r="F48" s="150">
        <v>1</v>
      </c>
      <c r="G48" s="150">
        <v>1</v>
      </c>
      <c r="H48" s="150">
        <v>1</v>
      </c>
      <c r="I48" s="150">
        <v>1</v>
      </c>
      <c r="J48" s="150">
        <v>1</v>
      </c>
      <c r="K48" s="150">
        <v>1</v>
      </c>
      <c r="L48" s="150">
        <v>1</v>
      </c>
      <c r="M48" s="150">
        <v>1</v>
      </c>
      <c r="N48" s="150">
        <v>1</v>
      </c>
      <c r="O48" s="150">
        <v>1</v>
      </c>
      <c r="P48" s="150">
        <v>1</v>
      </c>
      <c r="Q48" s="150">
        <v>1</v>
      </c>
      <c r="R48" s="150">
        <v>1</v>
      </c>
      <c r="S48" s="150">
        <v>1</v>
      </c>
      <c r="U48" s="141">
        <v>1.83E-2</v>
      </c>
      <c r="V48" s="141">
        <v>0.14395573594923963</v>
      </c>
      <c r="W48" s="141">
        <v>-0.13824485103492309</v>
      </c>
      <c r="X48" s="141">
        <v>-5.8603157979002819E-2</v>
      </c>
      <c r="Y48" s="141">
        <v>-1.5964845570760231</v>
      </c>
    </row>
    <row r="49" spans="1:25">
      <c r="A49" s="133">
        <f>_xll.BDP(B49,$A$4)</f>
        <v>-0.84666039999999998</v>
      </c>
      <c r="B49" s="59" t="s">
        <v>1199</v>
      </c>
      <c r="C49" s="134" t="str">
        <f>_xll.BDP(B49,"short_name")</f>
        <v>ROSNEFT PJSC-GDR</v>
      </c>
      <c r="D49" s="150">
        <v>1</v>
      </c>
      <c r="E49" s="150">
        <v>1</v>
      </c>
      <c r="F49" s="150">
        <v>1</v>
      </c>
      <c r="G49" s="150">
        <v>1</v>
      </c>
      <c r="H49" s="150">
        <v>1</v>
      </c>
      <c r="I49" s="150">
        <v>1</v>
      </c>
      <c r="J49" s="150">
        <v>1</v>
      </c>
      <c r="K49" s="150">
        <v>1</v>
      </c>
      <c r="L49" s="150">
        <v>1</v>
      </c>
      <c r="M49" s="150">
        <v>1</v>
      </c>
      <c r="N49" s="150">
        <v>1</v>
      </c>
      <c r="O49" s="150">
        <v>1</v>
      </c>
      <c r="P49" s="150">
        <v>1</v>
      </c>
      <c r="Q49" s="150">
        <v>1</v>
      </c>
      <c r="R49" s="150">
        <v>1</v>
      </c>
      <c r="S49" s="150">
        <v>1</v>
      </c>
      <c r="U49" s="141">
        <v>0.66990000000000005</v>
      </c>
      <c r="V49" s="141">
        <v>0.74208701917669062</v>
      </c>
      <c r="W49" s="141">
        <v>0.36644305862050958</v>
      </c>
      <c r="X49" s="141">
        <v>0.11703247752837161</v>
      </c>
      <c r="Y49" s="141">
        <v>-1.2771086998500303</v>
      </c>
    </row>
    <row r="50" spans="1:25">
      <c r="A50" s="133">
        <f>_xll.BDP(B50,$A$4)</f>
        <v>0.84033610000000003</v>
      </c>
      <c r="B50" s="59" t="s">
        <v>1196</v>
      </c>
      <c r="C50" s="134" t="str">
        <f>_xll.BDP(B50,"short_name")</f>
        <v>GAZPROM NEFT</v>
      </c>
      <c r="D50" s="150">
        <v>1</v>
      </c>
      <c r="E50" s="150">
        <v>1</v>
      </c>
      <c r="F50" s="150">
        <v>1</v>
      </c>
      <c r="G50" s="150">
        <v>1</v>
      </c>
      <c r="H50" s="150">
        <v>1</v>
      </c>
      <c r="I50" s="150">
        <v>1</v>
      </c>
      <c r="J50" s="150">
        <v>1</v>
      </c>
      <c r="K50" s="150">
        <v>1</v>
      </c>
      <c r="L50" s="150">
        <v>1</v>
      </c>
      <c r="M50" s="150">
        <v>1</v>
      </c>
      <c r="N50" s="150">
        <v>1</v>
      </c>
      <c r="O50" s="150">
        <v>1</v>
      </c>
      <c r="P50" s="150">
        <v>1</v>
      </c>
      <c r="Q50" s="150">
        <v>1</v>
      </c>
      <c r="R50" s="150">
        <v>1</v>
      </c>
      <c r="S50" s="150">
        <v>1</v>
      </c>
      <c r="U50" s="141">
        <v>1.5051000000000001</v>
      </c>
      <c r="V50" s="141">
        <v>1.6395450226254218</v>
      </c>
      <c r="W50" s="141">
        <v>0.89016984451956815</v>
      </c>
      <c r="X50" s="141">
        <v>0.29088911799615952</v>
      </c>
      <c r="Y50" s="141">
        <v>0.35367834230744732</v>
      </c>
    </row>
    <row r="51" spans="1:25">
      <c r="A51" s="133">
        <f>_xll.BDP(B51,$A$4)</f>
        <v>2.9399700000000002</v>
      </c>
      <c r="B51" s="59" t="s">
        <v>1197</v>
      </c>
      <c r="C51" s="134" t="str">
        <f>_xll.BDP(B51,"short_name")</f>
        <v>TATNEFT</v>
      </c>
      <c r="D51" s="150">
        <v>1</v>
      </c>
      <c r="E51" s="150">
        <v>1</v>
      </c>
      <c r="F51" s="150">
        <v>1</v>
      </c>
      <c r="G51" s="150">
        <v>1</v>
      </c>
      <c r="H51" s="150">
        <v>1</v>
      </c>
      <c r="I51" s="150">
        <v>1</v>
      </c>
      <c r="J51" s="150">
        <v>1</v>
      </c>
      <c r="K51" s="150">
        <v>1</v>
      </c>
      <c r="L51" s="150">
        <v>1</v>
      </c>
      <c r="M51" s="150">
        <v>1</v>
      </c>
      <c r="N51" s="150">
        <v>1</v>
      </c>
      <c r="O51" s="150">
        <v>1</v>
      </c>
      <c r="P51" s="150">
        <v>1</v>
      </c>
      <c r="Q51" s="150">
        <v>1</v>
      </c>
      <c r="R51" s="150">
        <v>1</v>
      </c>
      <c r="S51" s="150">
        <v>1</v>
      </c>
      <c r="U51" s="141">
        <v>-1.0518000000000001</v>
      </c>
      <c r="V51" s="141">
        <v>-0.87806016838120893</v>
      </c>
      <c r="W51" s="141">
        <v>-1.982562180757292</v>
      </c>
      <c r="X51" s="141">
        <v>-0.64743055699661944</v>
      </c>
      <c r="Y51" s="141">
        <v>-0.25246282279098026</v>
      </c>
    </row>
    <row r="53" spans="1:25">
      <c r="C53" s="134"/>
    </row>
    <row r="54" spans="1:25">
      <c r="C54" s="134"/>
    </row>
    <row r="55" spans="1:25">
      <c r="C55" s="134"/>
    </row>
  </sheetData>
  <conditionalFormatting sqref="U5:Y51 T5:T14">
    <cfRule type="cellIs" dxfId="80" priority="47" operator="equal">
      <formula>0</formula>
    </cfRule>
  </conditionalFormatting>
  <conditionalFormatting sqref="U5:Y30 T5:T28">
    <cfRule type="cellIs" dxfId="79" priority="45" operator="greaterThan">
      <formula>1</formula>
    </cfRule>
    <cfRule type="cellIs" dxfId="78" priority="46" operator="lessThan">
      <formula>-1</formula>
    </cfRule>
  </conditionalFormatting>
  <conditionalFormatting sqref="U31:Y51">
    <cfRule type="cellIs" dxfId="77" priority="1" operator="greaterThan">
      <formula>1</formula>
    </cfRule>
    <cfRule type="cellIs" dxfId="76" priority="2" operator="lessThan">
      <formula>-1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B5:B41"/>
  <sheetViews>
    <sheetView topLeftCell="A2" workbookViewId="0">
      <selection activeCell="I35" sqref="I35"/>
    </sheetView>
  </sheetViews>
  <sheetFormatPr defaultRowHeight="15"/>
  <sheetData>
    <row r="5" spans="2:2">
      <c r="B5" s="17" t="s">
        <v>30</v>
      </c>
    </row>
    <row r="6" spans="2:2">
      <c r="B6" s="17" t="s">
        <v>1110</v>
      </c>
    </row>
    <row r="7" spans="2:2">
      <c r="B7" s="17" t="s">
        <v>1109</v>
      </c>
    </row>
    <row r="8" spans="2:2">
      <c r="B8" s="17" t="s">
        <v>28</v>
      </c>
    </row>
    <row r="9" spans="2:2">
      <c r="B9" s="17" t="s">
        <v>29</v>
      </c>
    </row>
    <row r="10" spans="2:2">
      <c r="B10" s="17" t="s">
        <v>1111</v>
      </c>
    </row>
    <row r="11" spans="2:2">
      <c r="B11" s="17" t="s">
        <v>32</v>
      </c>
    </row>
    <row r="12" spans="2:2">
      <c r="B12" s="17" t="s">
        <v>1081</v>
      </c>
    </row>
    <row r="13" spans="2:2">
      <c r="B13" s="17" t="s">
        <v>45</v>
      </c>
    </row>
    <row r="14" spans="2:2">
      <c r="B14" s="17" t="s">
        <v>361</v>
      </c>
    </row>
    <row r="15" spans="2:2">
      <c r="B15" s="17" t="s">
        <v>1000</v>
      </c>
    </row>
    <row r="16" spans="2:2">
      <c r="B16" s="17" t="s">
        <v>84</v>
      </c>
    </row>
    <row r="17" spans="2:2">
      <c r="B17" s="17" t="s">
        <v>993</v>
      </c>
    </row>
    <row r="18" spans="2:2">
      <c r="B18" s="17" t="s">
        <v>1001</v>
      </c>
    </row>
    <row r="19" spans="2:2">
      <c r="B19" s="17" t="s">
        <v>362</v>
      </c>
    </row>
    <row r="20" spans="2:2">
      <c r="B20" s="17" t="s">
        <v>58</v>
      </c>
    </row>
    <row r="21" spans="2:2">
      <c r="B21" s="17" t="s">
        <v>994</v>
      </c>
    </row>
    <row r="22" spans="2:2">
      <c r="B22" s="17" t="s">
        <v>34</v>
      </c>
    </row>
    <row r="23" spans="2:2">
      <c r="B23" s="17" t="s">
        <v>37</v>
      </c>
    </row>
    <row r="24" spans="2:2">
      <c r="B24" s="17" t="s">
        <v>41</v>
      </c>
    </row>
    <row r="25" spans="2:2">
      <c r="B25" s="17" t="s">
        <v>46</v>
      </c>
    </row>
    <row r="26" spans="2:2">
      <c r="B26" s="18" t="s">
        <v>992</v>
      </c>
    </row>
    <row r="27" spans="2:2">
      <c r="B27" s="18" t="s">
        <v>995</v>
      </c>
    </row>
    <row r="28" spans="2:2">
      <c r="B28" s="18" t="s">
        <v>1002</v>
      </c>
    </row>
    <row r="29" spans="2:2">
      <c r="B29" s="18" t="s">
        <v>996</v>
      </c>
    </row>
    <row r="30" spans="2:2">
      <c r="B30" s="18" t="s">
        <v>1003</v>
      </c>
    </row>
    <row r="31" spans="2:2">
      <c r="B31" s="18" t="s">
        <v>997</v>
      </c>
    </row>
    <row r="32" spans="2:2">
      <c r="B32" s="18" t="s">
        <v>1004</v>
      </c>
    </row>
    <row r="33" spans="2:2">
      <c r="B33" s="36" t="s">
        <v>998</v>
      </c>
    </row>
    <row r="34" spans="2:2">
      <c r="B34" s="18" t="s">
        <v>1005</v>
      </c>
    </row>
    <row r="35" spans="2:2">
      <c r="B35" s="18" t="s">
        <v>999</v>
      </c>
    </row>
    <row r="36" spans="2:2">
      <c r="B36" s="18" t="s">
        <v>1006</v>
      </c>
    </row>
    <row r="37" spans="2:2">
      <c r="B37" s="18" t="s">
        <v>97</v>
      </c>
    </row>
    <row r="38" spans="2:2">
      <c r="B38" s="18" t="s">
        <v>51</v>
      </c>
    </row>
    <row r="39" spans="2:2">
      <c r="B39" s="18" t="s">
        <v>90</v>
      </c>
    </row>
    <row r="40" spans="2:2">
      <c r="B40" s="18" t="s">
        <v>1140</v>
      </c>
    </row>
    <row r="41" spans="2:2">
      <c r="B41" s="18" t="s">
        <v>1141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B1:W18"/>
  <sheetViews>
    <sheetView workbookViewId="0">
      <selection activeCell="D3" sqref="D3:O3"/>
    </sheetView>
  </sheetViews>
  <sheetFormatPr defaultRowHeight="15"/>
  <cols>
    <col min="1" max="1" width="9.140625" style="59"/>
    <col min="2" max="2" width="14.5703125" style="59" bestFit="1" customWidth="1"/>
    <col min="3" max="9" width="9.140625" style="59"/>
    <col min="10" max="10" width="15.7109375" style="59" bestFit="1" customWidth="1"/>
    <col min="11" max="14" width="13.42578125" style="59" bestFit="1" customWidth="1"/>
    <col min="15" max="15" width="10.85546875" style="59" bestFit="1" customWidth="1"/>
    <col min="16" max="16" width="11.85546875" style="59" bestFit="1" customWidth="1"/>
    <col min="17" max="17" width="6.140625" style="59" bestFit="1" customWidth="1"/>
    <col min="18" max="18" width="7" style="59" bestFit="1" customWidth="1"/>
    <col min="19" max="19" width="6.140625" style="59" bestFit="1" customWidth="1"/>
    <col min="20" max="20" width="11.28515625" style="59" bestFit="1" customWidth="1"/>
    <col min="21" max="21" width="6" style="59" bestFit="1" customWidth="1"/>
    <col min="22" max="24" width="15.7109375" style="59" bestFit="1" customWidth="1"/>
    <col min="25" max="16384" width="9.140625" style="59"/>
  </cols>
  <sheetData>
    <row r="1" spans="2:23">
      <c r="D1" s="59" t="s">
        <v>1224</v>
      </c>
      <c r="E1" s="59" t="s">
        <v>1225</v>
      </c>
      <c r="F1" s="59" t="s">
        <v>1226</v>
      </c>
      <c r="G1" s="59" t="s">
        <v>1229</v>
      </c>
      <c r="H1" s="59" t="s">
        <v>1230</v>
      </c>
      <c r="I1" s="59" t="s">
        <v>1227</v>
      </c>
      <c r="J1" s="59" t="s">
        <v>1140</v>
      </c>
      <c r="K1" s="59" t="s">
        <v>967</v>
      </c>
      <c r="L1" s="59" t="s">
        <v>1228</v>
      </c>
      <c r="M1" s="59" t="s">
        <v>1231</v>
      </c>
      <c r="N1" s="59" t="s">
        <v>1080</v>
      </c>
      <c r="O1" s="59" t="s">
        <v>1070</v>
      </c>
    </row>
    <row r="2" spans="2:23">
      <c r="D2" s="59" t="s">
        <v>403</v>
      </c>
      <c r="E2" s="59" t="s">
        <v>403</v>
      </c>
      <c r="F2" s="59" t="s">
        <v>403</v>
      </c>
      <c r="G2" s="59" t="s">
        <v>403</v>
      </c>
      <c r="H2" s="59" t="s">
        <v>403</v>
      </c>
      <c r="I2" s="59" t="s">
        <v>402</v>
      </c>
      <c r="J2" s="59" t="s">
        <v>402</v>
      </c>
      <c r="K2" s="59" t="s">
        <v>401</v>
      </c>
      <c r="L2" s="59" t="s">
        <v>401</v>
      </c>
      <c r="M2" s="59" t="s">
        <v>401</v>
      </c>
      <c r="N2" s="59" t="s">
        <v>402</v>
      </c>
      <c r="O2" s="59" t="s">
        <v>402</v>
      </c>
    </row>
    <row r="3" spans="2:23">
      <c r="C3" s="59" t="s">
        <v>1099</v>
      </c>
      <c r="D3" s="153">
        <f>_xll.BDP(D1,"chg pct 5d")</f>
        <v>10.78431</v>
      </c>
      <c r="E3" s="153">
        <f>_xll.BDP(E1,"chg pct 5d")</f>
        <v>6.1684460000000003</v>
      </c>
      <c r="F3" s="153">
        <f>_xll.BDP(F1,"chg pct 5d")</f>
        <v>2.9818959999999999</v>
      </c>
      <c r="G3" s="153">
        <f>_xll.BDP(G1,"chg pct 5d")</f>
        <v>5.7797159999999996</v>
      </c>
      <c r="H3" s="153">
        <f>_xll.BDP(H1,"chg pct 5d")</f>
        <v>0.91463410000000001</v>
      </c>
      <c r="I3" s="153">
        <f>_xll.BDP(I1,"chg pct 5d")</f>
        <v>6.8181820000000002</v>
      </c>
      <c r="J3" s="153">
        <f>_xll.BDP(J1,"chg pct 5d")</f>
        <v>9.2748740000000005</v>
      </c>
      <c r="K3" s="153">
        <f>_xll.BDP(K1,"chg pct 5d")</f>
        <v>4.137931</v>
      </c>
      <c r="L3" s="153">
        <f>_xll.BDP(L1,"chg pct 5d")</f>
        <v>3.8720539999999999</v>
      </c>
      <c r="M3" s="153">
        <f>_xll.BDP(M1,"chg pct 5d")</f>
        <v>8.5511459999999992</v>
      </c>
      <c r="N3" s="153">
        <f>_xll.BDP(N1,"chg pct 5d")</f>
        <v>1.9607840000000001</v>
      </c>
      <c r="O3" s="153">
        <f>_xll.BDP(O1,"chg pct 5d")</f>
        <v>-2.0060790000000002</v>
      </c>
    </row>
    <row r="4" spans="2:23">
      <c r="C4" s="59" t="s">
        <v>1116</v>
      </c>
      <c r="S4" s="75" t="s">
        <v>1149</v>
      </c>
      <c r="T4" s="75" t="s">
        <v>1150</v>
      </c>
      <c r="U4" s="75" t="s">
        <v>1153</v>
      </c>
      <c r="V4" s="75" t="s">
        <v>1151</v>
      </c>
      <c r="W4" s="75" t="s">
        <v>1152</v>
      </c>
    </row>
    <row r="5" spans="2:23">
      <c r="B5" s="59" t="s">
        <v>1161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J5" s="77">
        <v>1</v>
      </c>
      <c r="K5" s="77">
        <v>1</v>
      </c>
      <c r="L5" s="77">
        <v>1</v>
      </c>
      <c r="M5" s="77">
        <v>1</v>
      </c>
      <c r="N5" s="77">
        <v>1</v>
      </c>
      <c r="O5" s="77">
        <v>1</v>
      </c>
      <c r="P5" s="77"/>
      <c r="S5" s="75">
        <v>-0.6028</v>
      </c>
      <c r="T5" s="75">
        <v>-1.06059849498004</v>
      </c>
      <c r="U5" s="75">
        <v>-1.2430062451742501</v>
      </c>
      <c r="V5" s="75">
        <v>-1.2748774646004299</v>
      </c>
      <c r="W5" s="75">
        <v>-0.72680042674762602</v>
      </c>
    </row>
    <row r="6" spans="2:23"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S6" s="75"/>
      <c r="T6" s="75"/>
      <c r="U6" s="75"/>
      <c r="V6" s="75"/>
      <c r="W6" s="75"/>
    </row>
    <row r="7" spans="2:23"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S7" s="75"/>
      <c r="T7" s="75"/>
      <c r="U7" s="75"/>
      <c r="V7" s="75"/>
      <c r="W7" s="75"/>
    </row>
    <row r="8" spans="2:23"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S8" s="75"/>
      <c r="T8" s="75"/>
      <c r="U8" s="75"/>
      <c r="V8" s="75"/>
      <c r="W8" s="75"/>
    </row>
    <row r="9" spans="2:23"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S9" s="75"/>
      <c r="T9" s="75"/>
      <c r="U9" s="75"/>
      <c r="V9" s="75"/>
      <c r="W9" s="75"/>
    </row>
    <row r="10" spans="2:23"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S10" s="75"/>
      <c r="T10" s="75"/>
      <c r="U10" s="75"/>
      <c r="V10" s="75"/>
      <c r="W10" s="75"/>
    </row>
    <row r="11" spans="2:23"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S11" s="75"/>
      <c r="T11" s="75"/>
      <c r="U11" s="75"/>
      <c r="V11" s="75"/>
      <c r="W11" s="75"/>
    </row>
    <row r="12" spans="2:23"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S12" s="75"/>
      <c r="T12" s="75"/>
      <c r="U12" s="75"/>
      <c r="V12" s="75"/>
      <c r="W12" s="75"/>
    </row>
    <row r="13" spans="2:23"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S13" s="75"/>
      <c r="T13" s="75"/>
      <c r="U13" s="75"/>
      <c r="V13" s="75"/>
      <c r="W13" s="75"/>
    </row>
    <row r="14" spans="2:23"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S14" s="75"/>
      <c r="T14" s="75"/>
      <c r="U14" s="75"/>
      <c r="V14" s="75"/>
      <c r="W14" s="75"/>
    </row>
    <row r="15" spans="2:23"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S15" s="75"/>
      <c r="T15" s="75"/>
      <c r="U15" s="75"/>
      <c r="V15" s="75"/>
      <c r="W15" s="75"/>
    </row>
    <row r="16" spans="2:23"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Q16" s="75"/>
      <c r="R16" s="75"/>
      <c r="S16" s="75"/>
      <c r="T16" s="75"/>
      <c r="U16" s="75"/>
    </row>
    <row r="17" spans="4:21"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Q17" s="75"/>
      <c r="R17" s="75"/>
      <c r="S17" s="75"/>
      <c r="T17" s="75"/>
      <c r="U17" s="75"/>
    </row>
    <row r="18" spans="4:21"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Q18" s="75"/>
      <c r="R18" s="75"/>
      <c r="S18" s="75"/>
      <c r="T18" s="75"/>
      <c r="U18" s="75"/>
    </row>
  </sheetData>
  <conditionalFormatting sqref="S5:W15 Q16:U18">
    <cfRule type="cellIs" dxfId="5" priority="3" operator="greaterThan">
      <formula>1</formula>
    </cfRule>
    <cfRule type="cellIs" dxfId="4" priority="4" operator="lessThan">
      <formula>-1</formula>
    </cfRule>
  </conditionalFormatting>
  <conditionalFormatting sqref="S5:W10">
    <cfRule type="cellIs" dxfId="3" priority="1" operator="greaterThan">
      <formula>1</formula>
    </cfRule>
    <cfRule type="cellIs" dxfId="2" priority="2" operator="lessThan">
      <formula>-1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B1:D18"/>
  <sheetViews>
    <sheetView workbookViewId="0">
      <selection activeCell="D3" sqref="D3"/>
    </sheetView>
  </sheetViews>
  <sheetFormatPr defaultRowHeight="15"/>
  <sheetData>
    <row r="1" spans="2:4">
      <c r="B1" s="59"/>
      <c r="C1" s="59"/>
      <c r="D1" s="54" t="s">
        <v>267</v>
      </c>
    </row>
    <row r="2" spans="2:4">
      <c r="B2" s="59"/>
      <c r="C2" s="59"/>
      <c r="D2" s="59" t="s">
        <v>985</v>
      </c>
    </row>
    <row r="3" spans="2:4">
      <c r="B3" s="59" t="s">
        <v>1099</v>
      </c>
      <c r="C3" s="59"/>
      <c r="D3" s="59"/>
    </row>
    <row r="4" spans="2:4">
      <c r="B4" s="59" t="s">
        <v>1116</v>
      </c>
      <c r="C4" s="59"/>
      <c r="D4" s="59"/>
    </row>
    <row r="5" spans="2:4">
      <c r="B5" s="17" t="s">
        <v>1234</v>
      </c>
      <c r="C5" s="59"/>
      <c r="D5" s="152">
        <v>-1</v>
      </c>
    </row>
    <row r="6" spans="2:4">
      <c r="B6" s="17" t="s">
        <v>1233</v>
      </c>
      <c r="C6" s="59"/>
      <c r="D6" s="152">
        <v>1</v>
      </c>
    </row>
    <row r="7" spans="2:4">
      <c r="B7" s="17" t="s">
        <v>1235</v>
      </c>
      <c r="C7" s="59"/>
      <c r="D7" s="152">
        <v>1</v>
      </c>
    </row>
    <row r="8" spans="2:4">
      <c r="B8" s="17" t="s">
        <v>1236</v>
      </c>
      <c r="C8" s="59"/>
      <c r="D8" s="152">
        <v>1</v>
      </c>
    </row>
    <row r="9" spans="2:4">
      <c r="B9" s="17" t="s">
        <v>1237</v>
      </c>
      <c r="C9" s="59"/>
      <c r="D9" s="152">
        <v>1</v>
      </c>
    </row>
    <row r="10" spans="2:4">
      <c r="B10" s="17"/>
      <c r="C10" s="59"/>
      <c r="D10" s="152"/>
    </row>
    <row r="11" spans="2:4">
      <c r="B11" s="18"/>
      <c r="C11" s="59"/>
      <c r="D11" s="152"/>
    </row>
    <row r="12" spans="2:4">
      <c r="B12" s="18"/>
      <c r="C12" s="59"/>
      <c r="D12" s="152"/>
    </row>
    <row r="13" spans="2:4">
      <c r="B13" s="18"/>
      <c r="C13" s="59"/>
      <c r="D13" s="152"/>
    </row>
    <row r="14" spans="2:4">
      <c r="B14" s="18"/>
      <c r="C14" s="59"/>
      <c r="D14" s="152"/>
    </row>
    <row r="15" spans="2:4">
      <c r="B15" s="18"/>
      <c r="C15" s="59"/>
      <c r="D15" s="152"/>
    </row>
    <row r="16" spans="2:4">
      <c r="B16" s="18"/>
      <c r="C16" s="59"/>
      <c r="D16" s="152"/>
    </row>
    <row r="17" spans="2:4">
      <c r="B17" s="18"/>
      <c r="C17" s="59"/>
      <c r="D17" s="152"/>
    </row>
    <row r="18" spans="2:4">
      <c r="B18" s="18"/>
      <c r="C18" s="59"/>
      <c r="D18" s="152"/>
    </row>
  </sheetData>
  <conditionalFormatting sqref="D9:D18">
    <cfRule type="cellIs" dxfId="1" priority="2" operator="equal">
      <formula>0</formula>
    </cfRule>
  </conditionalFormatting>
  <conditionalFormatting sqref="D5:D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K50"/>
  <sheetViews>
    <sheetView workbookViewId="0">
      <pane xSplit="3" ySplit="4" topLeftCell="D11" activePane="bottomRight" state="frozen"/>
      <selection pane="topRight" activeCell="D1" sqref="D1"/>
      <selection pane="bottomLeft" activeCell="A5" sqref="A5"/>
      <selection pane="bottomRight" activeCell="A8" sqref="A8:XFD8"/>
    </sheetView>
  </sheetViews>
  <sheetFormatPr defaultRowHeight="15"/>
  <cols>
    <col min="1" max="1" width="9.140625" style="75"/>
    <col min="2" max="2" width="18.5703125" bestFit="1" customWidth="1"/>
    <col min="3" max="3" width="28.140625" bestFit="1" customWidth="1"/>
    <col min="4" max="12" width="9.140625" style="16" customWidth="1"/>
    <col min="13" max="14" width="12.85546875" style="16" customWidth="1"/>
    <col min="15" max="15" width="13.42578125" style="16" customWidth="1"/>
  </cols>
  <sheetData>
    <row r="1" spans="1:37" s="12" customFormat="1">
      <c r="A1" s="81"/>
      <c r="B1" s="13"/>
      <c r="C1" s="13"/>
      <c r="D1" s="91" t="s">
        <v>123</v>
      </c>
      <c r="E1" s="66" t="s">
        <v>124</v>
      </c>
      <c r="F1" s="66" t="s">
        <v>125</v>
      </c>
      <c r="G1" s="66" t="s">
        <v>126</v>
      </c>
      <c r="H1" s="66" t="s">
        <v>127</v>
      </c>
      <c r="I1" s="66" t="s">
        <v>128</v>
      </c>
      <c r="J1" s="66" t="s">
        <v>129</v>
      </c>
      <c r="K1" s="66" t="s">
        <v>130</v>
      </c>
      <c r="L1" s="66" t="s">
        <v>131</v>
      </c>
      <c r="M1" s="66" t="s">
        <v>1082</v>
      </c>
      <c r="N1" s="66" t="s">
        <v>1083</v>
      </c>
      <c r="O1" s="67"/>
      <c r="P1" s="14"/>
      <c r="W1" s="97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s="12" customFormat="1">
      <c r="A2" s="78"/>
      <c r="B2" s="13"/>
      <c r="C2" s="13"/>
      <c r="D2" s="92" t="s">
        <v>984</v>
      </c>
      <c r="E2" s="15" t="s">
        <v>984</v>
      </c>
      <c r="F2" s="15" t="s">
        <v>984</v>
      </c>
      <c r="G2" s="15" t="s">
        <v>985</v>
      </c>
      <c r="H2" s="15" t="s">
        <v>985</v>
      </c>
      <c r="I2" s="15" t="s">
        <v>985</v>
      </c>
      <c r="J2" s="15" t="s">
        <v>985</v>
      </c>
      <c r="K2" s="15" t="s">
        <v>985</v>
      </c>
      <c r="L2" s="15" t="s">
        <v>985</v>
      </c>
      <c r="M2" s="15" t="s">
        <v>985</v>
      </c>
      <c r="N2" s="15" t="s">
        <v>985</v>
      </c>
      <c r="O2" s="93"/>
      <c r="P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s="12" customFormat="1">
      <c r="A3" s="78"/>
      <c r="C3" s="79" t="s">
        <v>1099</v>
      </c>
      <c r="D3" s="92"/>
      <c r="E3" s="15"/>
      <c r="F3" s="15"/>
      <c r="G3" s="15"/>
      <c r="H3" s="15"/>
      <c r="I3" s="15"/>
      <c r="J3" s="15"/>
      <c r="K3" s="15"/>
      <c r="L3" s="15"/>
      <c r="M3" s="15"/>
      <c r="N3" s="15"/>
      <c r="O3" s="93"/>
      <c r="P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s="12" customFormat="1">
      <c r="A4" s="80" t="s">
        <v>1117</v>
      </c>
      <c r="C4" s="79" t="s">
        <v>1115</v>
      </c>
      <c r="D4" s="94"/>
      <c r="E4" s="95"/>
      <c r="F4" s="95"/>
      <c r="G4" s="95"/>
      <c r="H4" s="95"/>
      <c r="I4" s="95"/>
      <c r="J4" s="95"/>
      <c r="K4" s="95"/>
      <c r="L4" s="95"/>
      <c r="M4" s="95"/>
      <c r="N4" s="95"/>
      <c r="O4" s="96"/>
      <c r="P4" s="14"/>
      <c r="Q4" s="75" t="s">
        <v>1149</v>
      </c>
      <c r="R4" s="75" t="s">
        <v>1150</v>
      </c>
      <c r="S4" s="75" t="s">
        <v>1153</v>
      </c>
      <c r="T4" s="75" t="s">
        <v>1151</v>
      </c>
      <c r="U4" s="75" t="s">
        <v>1152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>
      <c r="A5" s="82">
        <f>_xll.BDP(B5,$A$4)</f>
        <v>-0.39500000000000002</v>
      </c>
      <c r="B5" s="83" t="s">
        <v>30</v>
      </c>
      <c r="C5" s="84" t="str">
        <f>_xll.BDP(B5,"short_name")</f>
        <v>USD-JPY X-RATE</v>
      </c>
      <c r="D5" s="151">
        <v>1</v>
      </c>
      <c r="E5" s="151">
        <v>1</v>
      </c>
      <c r="F5" s="151">
        <v>1</v>
      </c>
      <c r="G5" s="151">
        <v>0</v>
      </c>
      <c r="H5" s="151">
        <v>0</v>
      </c>
      <c r="I5" s="151">
        <v>0</v>
      </c>
      <c r="J5" s="151">
        <v>0</v>
      </c>
      <c r="K5" s="151">
        <v>0</v>
      </c>
      <c r="L5" s="151">
        <v>0</v>
      </c>
      <c r="M5" s="151">
        <v>0</v>
      </c>
      <c r="N5" s="151">
        <v>0</v>
      </c>
      <c r="O5" s="151"/>
      <c r="Q5" s="75">
        <v>-1.4844999999999999</v>
      </c>
      <c r="R5" s="75">
        <v>-1.22325053574842</v>
      </c>
      <c r="S5" s="75">
        <v>-3.1433411669155298</v>
      </c>
      <c r="T5" s="75">
        <v>-2.3297528458643102</v>
      </c>
      <c r="U5" s="75">
        <v>-1.7377979251962801</v>
      </c>
    </row>
    <row r="6" spans="1:37">
      <c r="A6" s="85">
        <f>_xll.BDP(B6,$A$4)</f>
        <v>-0.1895</v>
      </c>
      <c r="B6" s="86" t="s">
        <v>1110</v>
      </c>
      <c r="C6" s="87" t="str">
        <f>_xll.BDP(B6,"short_name")</f>
        <v>USD-EUR X-RATE</v>
      </c>
      <c r="D6" s="151">
        <v>1</v>
      </c>
      <c r="E6" s="151">
        <v>1</v>
      </c>
      <c r="F6" s="151">
        <v>1</v>
      </c>
      <c r="G6" s="151">
        <v>1</v>
      </c>
      <c r="H6" s="151">
        <v>1</v>
      </c>
      <c r="I6" s="151">
        <v>1</v>
      </c>
      <c r="J6" s="151">
        <v>1</v>
      </c>
      <c r="K6" s="151">
        <v>1</v>
      </c>
      <c r="L6" s="151">
        <v>1</v>
      </c>
      <c r="M6" s="151">
        <v>1</v>
      </c>
      <c r="N6" s="151">
        <v>1</v>
      </c>
      <c r="O6" s="151"/>
      <c r="Q6" s="75">
        <v>-0.52470000000000006</v>
      </c>
      <c r="R6" s="75">
        <v>-0.93575009261987696</v>
      </c>
      <c r="S6" s="75">
        <v>-1.12585624517425</v>
      </c>
      <c r="T6" s="75">
        <v>-1.1576638701353701</v>
      </c>
      <c r="U6" s="75">
        <v>-0.65516821630572697</v>
      </c>
    </row>
    <row r="7" spans="1:37">
      <c r="A7" s="85">
        <f>_xll.BDP(B7,$A$4)</f>
        <v>0.31830000000000003</v>
      </c>
      <c r="B7" s="86" t="s">
        <v>1109</v>
      </c>
      <c r="C7" s="87" t="str">
        <f>_xll.BDP(B7,"short_name")</f>
        <v>USD-AUD X-RATE</v>
      </c>
      <c r="D7" s="151">
        <v>1</v>
      </c>
      <c r="E7" s="151">
        <v>1</v>
      </c>
      <c r="F7" s="151">
        <v>1</v>
      </c>
      <c r="G7" s="151">
        <v>1</v>
      </c>
      <c r="H7" s="151">
        <v>1</v>
      </c>
      <c r="I7" s="151">
        <v>1</v>
      </c>
      <c r="J7" s="151">
        <v>1</v>
      </c>
      <c r="K7" s="151">
        <v>1</v>
      </c>
      <c r="L7" s="151">
        <v>1</v>
      </c>
      <c r="M7" s="151">
        <v>1</v>
      </c>
      <c r="N7" s="151">
        <v>1</v>
      </c>
      <c r="O7" s="151"/>
      <c r="Q7" s="75">
        <v>-0.88919999999999999</v>
      </c>
      <c r="R7" s="75">
        <v>-0.99150795961035099</v>
      </c>
      <c r="S7" s="75">
        <v>-1.19827789456128</v>
      </c>
      <c r="T7" s="75">
        <v>-0.89380472212423201</v>
      </c>
      <c r="U7" s="75">
        <v>-1.4575348699048201</v>
      </c>
    </row>
    <row r="8" spans="1:37">
      <c r="A8" s="85">
        <f>_xll.BDP(B8,$A$4)</f>
        <v>-0.4027</v>
      </c>
      <c r="B8" s="86" t="s">
        <v>28</v>
      </c>
      <c r="C8" s="87" t="str">
        <f>_xll.BDP(B8,"short_name")</f>
        <v>USD-CNY X-RATE</v>
      </c>
      <c r="D8" s="151">
        <v>0</v>
      </c>
      <c r="E8" s="151">
        <v>0</v>
      </c>
      <c r="F8" s="151">
        <v>0</v>
      </c>
      <c r="G8" s="151">
        <v>-1</v>
      </c>
      <c r="H8" s="151">
        <v>-1</v>
      </c>
      <c r="I8" s="151">
        <v>-1</v>
      </c>
      <c r="J8" s="151">
        <v>-1</v>
      </c>
      <c r="K8" s="151">
        <v>-1</v>
      </c>
      <c r="L8" s="151">
        <v>-1</v>
      </c>
      <c r="M8" s="151">
        <v>-1</v>
      </c>
      <c r="N8" s="151">
        <v>-1</v>
      </c>
      <c r="O8" s="151"/>
      <c r="Q8" s="75">
        <v>-0.24690000000000001</v>
      </c>
      <c r="R8" s="75">
        <v>-1.2961812012071201</v>
      </c>
      <c r="S8" s="75">
        <v>-0.492100946465926</v>
      </c>
      <c r="T8" s="75">
        <v>-1.6189593483556901</v>
      </c>
      <c r="U8" s="75">
        <v>-0.33507006133175399</v>
      </c>
    </row>
    <row r="9" spans="1:37">
      <c r="A9" s="85">
        <f>_xll.BDP(B9,$A$4)</f>
        <v>-1.0967</v>
      </c>
      <c r="B9" s="86" t="s">
        <v>29</v>
      </c>
      <c r="C9" s="87" t="str">
        <f>_xll.BDP(B9,"short_name")</f>
        <v>USD-KRW X-RATE</v>
      </c>
      <c r="D9" s="151">
        <v>1</v>
      </c>
      <c r="E9" s="151">
        <v>1</v>
      </c>
      <c r="F9" s="151">
        <v>1</v>
      </c>
      <c r="G9" s="151">
        <v>1</v>
      </c>
      <c r="H9" s="151">
        <v>1</v>
      </c>
      <c r="I9" s="151">
        <v>1</v>
      </c>
      <c r="J9" s="151">
        <v>1</v>
      </c>
      <c r="K9" s="151">
        <v>1</v>
      </c>
      <c r="L9" s="151">
        <v>1</v>
      </c>
      <c r="M9" s="151">
        <v>1</v>
      </c>
      <c r="N9" s="151">
        <v>1</v>
      </c>
      <c r="O9" s="151"/>
      <c r="Q9" s="75">
        <v>0.27150000000000002</v>
      </c>
      <c r="R9" s="75">
        <v>0.53383181191717</v>
      </c>
      <c r="S9" s="75">
        <v>-0.45192268213609499</v>
      </c>
      <c r="T9" s="75">
        <v>-0.35717931185034602</v>
      </c>
      <c r="U9" s="75">
        <v>-2.17710719247843</v>
      </c>
    </row>
    <row r="10" spans="1:37">
      <c r="A10" s="85">
        <f>_xll.BDP(B10,$A$4)</f>
        <v>-0.57150000000000001</v>
      </c>
      <c r="B10" s="86" t="s">
        <v>1111</v>
      </c>
      <c r="C10" s="87" t="str">
        <f>_xll.BDP(B10,"short_name")</f>
        <v>USD-TWD X-RATE</v>
      </c>
      <c r="D10" s="151">
        <v>1</v>
      </c>
      <c r="E10" s="151">
        <v>1</v>
      </c>
      <c r="F10" s="151">
        <v>1</v>
      </c>
      <c r="G10" s="151">
        <v>1</v>
      </c>
      <c r="H10" s="151">
        <v>1</v>
      </c>
      <c r="I10" s="151">
        <v>1</v>
      </c>
      <c r="J10" s="151">
        <v>1</v>
      </c>
      <c r="K10" s="151">
        <v>1</v>
      </c>
      <c r="L10" s="151">
        <v>1</v>
      </c>
      <c r="M10" s="151">
        <v>1</v>
      </c>
      <c r="N10" s="151">
        <v>1</v>
      </c>
      <c r="O10" s="151"/>
      <c r="Q10" s="75">
        <v>0.187</v>
      </c>
      <c r="R10" s="75">
        <v>0.58336983741941795</v>
      </c>
      <c r="S10" s="75">
        <v>-0.58591021204215599</v>
      </c>
      <c r="T10" s="75">
        <v>-0.89951427111249704</v>
      </c>
      <c r="U10" s="75">
        <v>-2.6102314541455298</v>
      </c>
    </row>
    <row r="11" spans="1:37">
      <c r="A11" s="85">
        <f>_xll.BDP(B11,$A$4)</f>
        <v>-3.8120559999999998E-2</v>
      </c>
      <c r="B11" s="86" t="s">
        <v>1081</v>
      </c>
      <c r="C11" s="87" t="str">
        <f>_xll.BDP(B11,"short_name")</f>
        <v>CNY onshore/offshore</v>
      </c>
      <c r="D11" s="151">
        <v>1</v>
      </c>
      <c r="E11" s="151">
        <v>1</v>
      </c>
      <c r="F11" s="151">
        <v>1</v>
      </c>
      <c r="G11" s="151">
        <v>1</v>
      </c>
      <c r="H11" s="151">
        <v>1</v>
      </c>
      <c r="I11" s="151">
        <v>1</v>
      </c>
      <c r="J11" s="151">
        <v>1</v>
      </c>
      <c r="K11" s="151">
        <v>1</v>
      </c>
      <c r="L11" s="151">
        <v>1</v>
      </c>
      <c r="M11" s="151">
        <v>1</v>
      </c>
      <c r="N11" s="151">
        <v>1</v>
      </c>
      <c r="O11" s="151"/>
      <c r="Q11" s="75">
        <v>5.8999999999999999E-3</v>
      </c>
      <c r="R11" s="75">
        <v>2.8603936867056999E-2</v>
      </c>
      <c r="S11" s="75">
        <v>-7.7084802100274796E-2</v>
      </c>
      <c r="T11" s="75">
        <v>-0.25484275142085699</v>
      </c>
      <c r="U11" s="75">
        <v>0.68998735883666995</v>
      </c>
    </row>
    <row r="12" spans="1:37">
      <c r="A12" s="85">
        <f>_xll.BDP(B12,$A$4)</f>
        <v>0.62410071345095297</v>
      </c>
      <c r="B12" s="86" t="s">
        <v>31</v>
      </c>
      <c r="C12" s="87" t="str">
        <f>_xll.BDP(B12,"short_name")</f>
        <v>DOLLAR INDEX SPOT</v>
      </c>
      <c r="D12" s="151">
        <v>1</v>
      </c>
      <c r="E12" s="151">
        <v>1</v>
      </c>
      <c r="F12" s="151">
        <v>1</v>
      </c>
      <c r="G12" s="151">
        <v>1</v>
      </c>
      <c r="H12" s="151">
        <v>1</v>
      </c>
      <c r="I12" s="151">
        <v>1</v>
      </c>
      <c r="J12" s="151">
        <v>1</v>
      </c>
      <c r="K12" s="151">
        <v>1</v>
      </c>
      <c r="L12" s="151">
        <v>1</v>
      </c>
      <c r="M12" s="151">
        <v>1</v>
      </c>
      <c r="N12" s="151">
        <v>1</v>
      </c>
      <c r="O12" s="151"/>
      <c r="Q12" s="75">
        <v>-0.68</v>
      </c>
      <c r="R12" s="75">
        <v>-1.3053855479934899</v>
      </c>
      <c r="S12" s="75">
        <v>-1.4214118001023199</v>
      </c>
      <c r="T12" s="75">
        <v>-1.6416323847059899</v>
      </c>
      <c r="U12" s="75">
        <v>-0.48372659581148603</v>
      </c>
    </row>
    <row r="13" spans="1:37">
      <c r="A13" s="85">
        <f>_xll.BDP(B13,$A$4)</f>
        <v>-0.36</v>
      </c>
      <c r="B13" s="71" t="s">
        <v>118</v>
      </c>
      <c r="C13" s="87" t="str">
        <f>_xll.BDP(B13,"short_name")</f>
        <v>AP Dollar Index</v>
      </c>
      <c r="D13" s="151">
        <v>1</v>
      </c>
      <c r="E13" s="151">
        <v>1</v>
      </c>
      <c r="F13" s="151">
        <v>1</v>
      </c>
      <c r="G13" s="151">
        <v>1</v>
      </c>
      <c r="H13" s="151">
        <v>1</v>
      </c>
      <c r="I13" s="151">
        <v>1</v>
      </c>
      <c r="J13" s="151">
        <v>1</v>
      </c>
      <c r="K13" s="151">
        <v>1</v>
      </c>
      <c r="L13" s="151">
        <v>1</v>
      </c>
      <c r="M13" s="151">
        <v>1</v>
      </c>
      <c r="N13" s="151">
        <v>1</v>
      </c>
      <c r="O13" s="151"/>
      <c r="Q13" s="75">
        <v>0.03</v>
      </c>
      <c r="R13" s="75">
        <v>6.10639203115768E-2</v>
      </c>
      <c r="S13" s="75">
        <v>0.28411277939891499</v>
      </c>
      <c r="T13" s="75">
        <v>0.61876646244543898</v>
      </c>
      <c r="U13" s="75">
        <v>2.0484866602653402</v>
      </c>
    </row>
    <row r="14" spans="1:37">
      <c r="A14" s="85">
        <f>_xll.BDP(B14,$A$4)</f>
        <v>-1.5329999999999999</v>
      </c>
      <c r="B14" s="71" t="s">
        <v>1107</v>
      </c>
      <c r="C14" s="87" t="str">
        <f>_xll.BDP(B14,"short_name")</f>
        <v>JPM EMCI Live Spot</v>
      </c>
      <c r="D14" s="151">
        <v>1</v>
      </c>
      <c r="E14" s="151">
        <v>1</v>
      </c>
      <c r="F14" s="151">
        <v>1</v>
      </c>
      <c r="G14" s="151">
        <v>1</v>
      </c>
      <c r="H14" s="151">
        <v>1</v>
      </c>
      <c r="I14" s="151">
        <v>1</v>
      </c>
      <c r="J14" s="151">
        <v>1</v>
      </c>
      <c r="K14" s="151">
        <v>1</v>
      </c>
      <c r="L14" s="151">
        <v>1</v>
      </c>
      <c r="M14" s="151">
        <v>1</v>
      </c>
      <c r="N14" s="151">
        <v>1</v>
      </c>
      <c r="O14" s="151"/>
      <c r="Q14" s="75">
        <v>4.2000000000000003E-2</v>
      </c>
      <c r="R14" s="75">
        <v>2.11848729857902E-2</v>
      </c>
      <c r="S14" s="75">
        <v>0.19545976378542901</v>
      </c>
      <c r="T14" s="75">
        <v>0.203452850883902</v>
      </c>
      <c r="U14" s="75">
        <v>0.71484596034417303</v>
      </c>
    </row>
    <row r="15" spans="1:37">
      <c r="A15" s="85">
        <f>_xll.BDP(B15,$A$4)</f>
        <v>-4.9183992845964735</v>
      </c>
      <c r="B15" s="86" t="s">
        <v>33</v>
      </c>
      <c r="C15" s="87" t="str">
        <f>_xll.BDP(B15,"short_name")</f>
        <v>Generic 1st 'CL' Future</v>
      </c>
      <c r="D15" s="151">
        <v>-1</v>
      </c>
      <c r="E15" s="151">
        <v>-1</v>
      </c>
      <c r="F15" s="151">
        <v>-1</v>
      </c>
      <c r="G15" s="151">
        <v>-1</v>
      </c>
      <c r="H15" s="151">
        <v>-1</v>
      </c>
      <c r="I15" s="151">
        <v>-1</v>
      </c>
      <c r="J15" s="151">
        <v>-1</v>
      </c>
      <c r="K15" s="151">
        <v>-1</v>
      </c>
      <c r="L15" s="151">
        <v>-1</v>
      </c>
      <c r="M15" s="151">
        <v>-1</v>
      </c>
      <c r="N15" s="151">
        <v>-1</v>
      </c>
      <c r="O15" s="151"/>
      <c r="Q15" s="75">
        <v>-1.3</v>
      </c>
      <c r="R15" s="75">
        <v>-0.317953830047426</v>
      </c>
      <c r="S15" s="75">
        <v>-4.9693002685441696</v>
      </c>
      <c r="T15" s="75">
        <v>-0.92039827213315495</v>
      </c>
      <c r="U15" s="75">
        <v>-2.31028679455593</v>
      </c>
    </row>
    <row r="16" spans="1:37" ht="14.25" customHeight="1">
      <c r="A16" s="85">
        <f>_xll.BDP(B16,$A$4)</f>
        <v>-2.64</v>
      </c>
      <c r="B16" s="71" t="s">
        <v>88</v>
      </c>
      <c r="C16" s="87" t="str">
        <f>_xll.BDP(B16,"short_name")</f>
        <v>Bloomberg 380 Bunker Index</v>
      </c>
      <c r="D16" s="151">
        <v>-1</v>
      </c>
      <c r="E16" s="151">
        <v>-1</v>
      </c>
      <c r="F16" s="151">
        <v>-1</v>
      </c>
      <c r="G16" s="151">
        <v>-1</v>
      </c>
      <c r="H16" s="151">
        <v>-1</v>
      </c>
      <c r="I16" s="151">
        <v>-1</v>
      </c>
      <c r="J16" s="151">
        <v>-1</v>
      </c>
      <c r="K16" s="151">
        <v>-1</v>
      </c>
      <c r="L16" s="151">
        <v>-1</v>
      </c>
      <c r="M16" s="151">
        <v>-1</v>
      </c>
      <c r="N16" s="151">
        <v>-1</v>
      </c>
      <c r="O16" s="151"/>
      <c r="Q16" s="75">
        <v>-0.86</v>
      </c>
      <c r="R16" s="75">
        <v>-0.65288277421331997</v>
      </c>
      <c r="S16" s="75">
        <v>-1.03199657182658</v>
      </c>
      <c r="T16" s="75">
        <v>-0.35658226872200199</v>
      </c>
      <c r="U16" s="75">
        <v>-2.2378674058657402</v>
      </c>
    </row>
    <row r="17" spans="1:21">
      <c r="A17" s="85">
        <f>_xll.BDP(B17,$A$4)</f>
        <v>7.9957356076759065E-2</v>
      </c>
      <c r="B17" s="86" t="s">
        <v>988</v>
      </c>
      <c r="C17" s="87" t="str">
        <f>_xll.BDP(B17,"short_name")</f>
        <v>Generic 1st 'LA' Future</v>
      </c>
      <c r="D17" s="151">
        <v>1</v>
      </c>
      <c r="E17" s="151">
        <v>1</v>
      </c>
      <c r="F17" s="151">
        <v>1</v>
      </c>
      <c r="G17" s="151">
        <v>1</v>
      </c>
      <c r="H17" s="151">
        <v>1</v>
      </c>
      <c r="I17" s="151">
        <v>1</v>
      </c>
      <c r="J17" s="151">
        <v>1</v>
      </c>
      <c r="K17" s="151">
        <v>1</v>
      </c>
      <c r="L17" s="151">
        <v>1</v>
      </c>
      <c r="M17" s="151">
        <v>1</v>
      </c>
      <c r="N17" s="151">
        <v>1</v>
      </c>
      <c r="O17" s="151"/>
      <c r="Q17" s="75">
        <v>-0.66</v>
      </c>
      <c r="R17" s="75">
        <v>-0.69559117921608404</v>
      </c>
      <c r="S17" s="75">
        <v>-0.44587196253115702</v>
      </c>
      <c r="T17" s="75">
        <v>-0.22224821044787699</v>
      </c>
      <c r="U17" s="75">
        <v>0.194297556851456</v>
      </c>
    </row>
    <row r="18" spans="1:21">
      <c r="A18" s="85">
        <f>_xll.BDP(B18,$A$4)</f>
        <v>-9.9565217391304355</v>
      </c>
      <c r="B18" s="71" t="s">
        <v>1132</v>
      </c>
      <c r="C18" s="87" t="str">
        <f>_xll.BDP(B18,"short_name")</f>
        <v>Generic 1st of 'CKC'</v>
      </c>
      <c r="D18" s="151">
        <v>1</v>
      </c>
      <c r="E18" s="151">
        <v>1</v>
      </c>
      <c r="F18" s="151">
        <v>1</v>
      </c>
      <c r="G18" s="151">
        <v>1</v>
      </c>
      <c r="H18" s="151">
        <v>1</v>
      </c>
      <c r="I18" s="151">
        <v>1</v>
      </c>
      <c r="J18" s="151">
        <v>1</v>
      </c>
      <c r="K18" s="151">
        <v>1</v>
      </c>
      <c r="L18" s="151">
        <v>1</v>
      </c>
      <c r="M18" s="151">
        <v>1</v>
      </c>
      <c r="N18" s="151">
        <v>1</v>
      </c>
      <c r="O18" s="151"/>
      <c r="Q18" s="75">
        <v>0</v>
      </c>
      <c r="R18" s="75">
        <v>-0.19411767625545601</v>
      </c>
      <c r="S18" s="75">
        <v>6.8225116095641802E-3</v>
      </c>
      <c r="T18" s="75">
        <v>-0.11706585432753799</v>
      </c>
      <c r="U18" s="75">
        <v>1.4212553711592499</v>
      </c>
    </row>
    <row r="19" spans="1:21">
      <c r="A19" s="85">
        <f>_xll.BDP(B19,$A$4)</f>
        <v>-1.99</v>
      </c>
      <c r="B19" s="71" t="s">
        <v>1133</v>
      </c>
      <c r="C19" s="87" t="str">
        <f>_xll.BDP(B19,"short_name")</f>
        <v>Premium Hard Coking Coal $/t</v>
      </c>
      <c r="D19" s="151">
        <v>1</v>
      </c>
      <c r="E19" s="151">
        <v>1</v>
      </c>
      <c r="F19" s="151">
        <v>1</v>
      </c>
      <c r="G19" s="151">
        <v>1</v>
      </c>
      <c r="H19" s="151">
        <v>1</v>
      </c>
      <c r="I19" s="151">
        <v>1</v>
      </c>
      <c r="J19" s="151">
        <v>1</v>
      </c>
      <c r="K19" s="151">
        <v>1</v>
      </c>
      <c r="L19" s="151">
        <v>1</v>
      </c>
      <c r="M19" s="151">
        <v>1</v>
      </c>
      <c r="N19" s="151">
        <v>1</v>
      </c>
      <c r="O19" s="151"/>
      <c r="Q19" s="75">
        <v>-0.49</v>
      </c>
      <c r="R19" s="75">
        <v>-0.94213462710602103</v>
      </c>
      <c r="S19" s="75">
        <v>-0.36393983235787802</v>
      </c>
      <c r="T19" s="75">
        <v>-0.34520294570833898</v>
      </c>
      <c r="U19" s="75">
        <v>1.8974736440171001</v>
      </c>
    </row>
    <row r="20" spans="1:21">
      <c r="A20" s="85">
        <f>_xll.BDP(B20,$A$4)</f>
        <v>-1.2799210000000001</v>
      </c>
      <c r="B20" s="86" t="s">
        <v>91</v>
      </c>
      <c r="C20" s="87" t="str">
        <f>_xll.BDP(B20,"short_name")</f>
        <v>BI GL Marine Ship Cmp</v>
      </c>
      <c r="D20" s="151">
        <v>1</v>
      </c>
      <c r="E20" s="151">
        <v>1</v>
      </c>
      <c r="F20" s="151">
        <v>1</v>
      </c>
      <c r="G20" s="151">
        <v>1</v>
      </c>
      <c r="H20" s="151">
        <v>1</v>
      </c>
      <c r="I20" s="151">
        <v>1</v>
      </c>
      <c r="J20" s="151">
        <v>1</v>
      </c>
      <c r="K20" s="151">
        <v>1</v>
      </c>
      <c r="L20" s="151">
        <v>1</v>
      </c>
      <c r="M20" s="151">
        <v>1</v>
      </c>
      <c r="N20" s="151">
        <v>1</v>
      </c>
      <c r="O20" s="151"/>
      <c r="Q20" s="75">
        <v>-0.18</v>
      </c>
      <c r="R20" s="75">
        <v>-0.13418929793790399</v>
      </c>
      <c r="S20" s="75">
        <v>1.0087406852516601</v>
      </c>
      <c r="T20" s="75">
        <v>0.425979954843206</v>
      </c>
      <c r="U20" s="75">
        <v>2.2575229385125501</v>
      </c>
    </row>
    <row r="21" spans="1:21">
      <c r="A21" s="85">
        <f>_xll.BDP(B21,$A$4)</f>
        <v>-3.2035179999999999</v>
      </c>
      <c r="B21" s="86" t="s">
        <v>61</v>
      </c>
      <c r="C21" s="87" t="str">
        <f>_xll.BDP(B21,"short_name")</f>
        <v>BI GL Dry Bulk Ship Cmp</v>
      </c>
      <c r="D21" s="151">
        <v>1</v>
      </c>
      <c r="E21" s="151">
        <v>1</v>
      </c>
      <c r="F21" s="151">
        <v>1</v>
      </c>
      <c r="G21" s="151">
        <v>1</v>
      </c>
      <c r="H21" s="151">
        <v>1</v>
      </c>
      <c r="I21" s="151">
        <v>1</v>
      </c>
      <c r="J21" s="151">
        <v>1</v>
      </c>
      <c r="K21" s="151">
        <v>1</v>
      </c>
      <c r="L21" s="151">
        <v>1</v>
      </c>
      <c r="M21" s="151">
        <v>1</v>
      </c>
      <c r="N21" s="151">
        <v>1</v>
      </c>
      <c r="O21" s="151"/>
      <c r="Q21" s="75">
        <v>0.53</v>
      </c>
      <c r="R21" s="75">
        <v>3.2051200212750097E-2</v>
      </c>
      <c r="S21" s="75">
        <v>3.1196306981395501</v>
      </c>
      <c r="T21" s="75">
        <v>0.57957432920249596</v>
      </c>
      <c r="U21" s="75">
        <v>2.50985493727539</v>
      </c>
    </row>
    <row r="22" spans="1:21">
      <c r="A22" s="85">
        <f>_xll.BDP(B22,$A$4)</f>
        <v>0.8532438</v>
      </c>
      <c r="B22" s="86" t="s">
        <v>76</v>
      </c>
      <c r="C22" s="87" t="str">
        <f>_xll.BDP(B22,"short_name")</f>
        <v>BI GL Container Ship Cmp</v>
      </c>
      <c r="D22" s="151">
        <v>1</v>
      </c>
      <c r="E22" s="151">
        <v>1</v>
      </c>
      <c r="F22" s="151">
        <v>1</v>
      </c>
      <c r="G22" s="151">
        <v>1</v>
      </c>
      <c r="H22" s="151">
        <v>1</v>
      </c>
      <c r="I22" s="151">
        <v>1</v>
      </c>
      <c r="J22" s="151">
        <v>1</v>
      </c>
      <c r="K22" s="151">
        <v>1</v>
      </c>
      <c r="L22" s="151">
        <v>1</v>
      </c>
      <c r="M22" s="151">
        <v>1</v>
      </c>
      <c r="N22" s="151">
        <v>1</v>
      </c>
      <c r="O22" s="151"/>
      <c r="Q22" s="75">
        <v>-0.64</v>
      </c>
      <c r="R22" s="75">
        <v>-0.34043044420201701</v>
      </c>
      <c r="S22" s="75">
        <v>0.18340455416471599</v>
      </c>
      <c r="T22" s="75">
        <v>0.12937381386673999</v>
      </c>
      <c r="U22" s="75">
        <v>2.18611808553031</v>
      </c>
    </row>
    <row r="23" spans="1:21">
      <c r="A23" s="85">
        <f>_xll.BDP(B23,$A$4)</f>
        <v>-1.4152420000000001</v>
      </c>
      <c r="B23" s="86" t="s">
        <v>1127</v>
      </c>
      <c r="C23" s="87" t="str">
        <f>_xll.BDP(B23,"short_name")</f>
        <v>BI GL Tankers Top</v>
      </c>
      <c r="D23" s="151">
        <v>1</v>
      </c>
      <c r="E23" s="151">
        <v>1</v>
      </c>
      <c r="F23" s="151">
        <v>1</v>
      </c>
      <c r="G23" s="151">
        <v>1</v>
      </c>
      <c r="H23" s="151">
        <v>1</v>
      </c>
      <c r="I23" s="151">
        <v>1</v>
      </c>
      <c r="J23" s="151">
        <v>1</v>
      </c>
      <c r="K23" s="151">
        <v>1</v>
      </c>
      <c r="L23" s="151">
        <v>1</v>
      </c>
      <c r="M23" s="151">
        <v>1</v>
      </c>
      <c r="N23" s="151">
        <v>1</v>
      </c>
      <c r="O23" s="151"/>
      <c r="Q23" s="75">
        <v>-1.81</v>
      </c>
      <c r="R23" s="75">
        <v>-0.75812169034336596</v>
      </c>
      <c r="S23" s="75">
        <v>-3.5277643061155901</v>
      </c>
      <c r="T23" s="75">
        <v>-1.0707411515944001</v>
      </c>
      <c r="U23" s="75">
        <v>-1.4451177053573101</v>
      </c>
    </row>
    <row r="24" spans="1:21">
      <c r="A24" s="85">
        <f>_xll.BDP(B24,$A$4)</f>
        <v>-1.4163779999999999</v>
      </c>
      <c r="B24" s="86" t="s">
        <v>49</v>
      </c>
      <c r="C24" s="87" t="str">
        <f>_xll.BDP(B24,"short_name")</f>
        <v>BI AP Pac Port Oper Cmp</v>
      </c>
      <c r="D24" s="151">
        <v>1</v>
      </c>
      <c r="E24" s="151">
        <v>1</v>
      </c>
      <c r="F24" s="151">
        <v>1</v>
      </c>
      <c r="G24" s="151">
        <v>1</v>
      </c>
      <c r="H24" s="151">
        <v>1</v>
      </c>
      <c r="I24" s="151">
        <v>1</v>
      </c>
      <c r="J24" s="151">
        <v>1</v>
      </c>
      <c r="K24" s="151">
        <v>1</v>
      </c>
      <c r="L24" s="151">
        <v>1</v>
      </c>
      <c r="M24" s="151">
        <v>1</v>
      </c>
      <c r="N24" s="151">
        <v>1</v>
      </c>
      <c r="O24" s="151"/>
      <c r="Q24" s="75">
        <v>-0.7</v>
      </c>
      <c r="R24" s="75">
        <v>-0.78819722807681702</v>
      </c>
      <c r="S24" s="75">
        <v>-1.4092503004031001</v>
      </c>
      <c r="T24" s="75">
        <v>-0.56484544080844601</v>
      </c>
      <c r="U24" s="75">
        <v>0.101267430425595</v>
      </c>
    </row>
    <row r="25" spans="1:21">
      <c r="A25" s="85">
        <f>_xll.BDP(B25,$A$4)</f>
        <v>0.87163230000000003</v>
      </c>
      <c r="B25" s="86" t="s">
        <v>80</v>
      </c>
      <c r="C25" s="87" t="str">
        <f>_xll.BDP(B25,"short_name")</f>
        <v>AP MOLLER-B</v>
      </c>
      <c r="D25" s="151">
        <v>1</v>
      </c>
      <c r="E25" s="151">
        <v>1</v>
      </c>
      <c r="F25" s="151">
        <v>1</v>
      </c>
      <c r="G25" s="151">
        <v>1</v>
      </c>
      <c r="H25" s="151">
        <v>1</v>
      </c>
      <c r="I25" s="151">
        <v>1</v>
      </c>
      <c r="J25" s="151">
        <v>1</v>
      </c>
      <c r="K25" s="151">
        <v>1</v>
      </c>
      <c r="L25" s="151">
        <v>1</v>
      </c>
      <c r="M25" s="151">
        <v>1</v>
      </c>
      <c r="N25" s="151">
        <v>1</v>
      </c>
      <c r="O25" s="151"/>
      <c r="Q25" s="75">
        <v>-1.0680000000000001</v>
      </c>
      <c r="R25" s="75">
        <v>-0.359635588830859</v>
      </c>
      <c r="S25" s="75">
        <v>-1.5101228332274701</v>
      </c>
      <c r="T25" s="75">
        <v>-0.33705926178166101</v>
      </c>
      <c r="U25" s="75">
        <v>0.81251925266965097</v>
      </c>
    </row>
    <row r="26" spans="1:21">
      <c r="A26" s="85">
        <f>_xll.BDP(B26,$A$4)</f>
        <v>-0.68299569999999998</v>
      </c>
      <c r="B26" s="86" t="s">
        <v>981</v>
      </c>
      <c r="C26" s="87" t="str">
        <f>_xll.BDP(B26,"short_name")</f>
        <v>CSI HK Mainland Real IDX</v>
      </c>
      <c r="D26" s="151">
        <v>1</v>
      </c>
      <c r="E26" s="151">
        <v>1</v>
      </c>
      <c r="F26" s="151">
        <v>1</v>
      </c>
      <c r="G26" s="151">
        <v>1</v>
      </c>
      <c r="H26" s="151">
        <v>1</v>
      </c>
      <c r="I26" s="151">
        <v>1</v>
      </c>
      <c r="J26" s="151">
        <v>1</v>
      </c>
      <c r="K26" s="151">
        <v>1</v>
      </c>
      <c r="L26" s="151">
        <v>1</v>
      </c>
      <c r="M26" s="151">
        <v>1</v>
      </c>
      <c r="N26" s="151">
        <v>1</v>
      </c>
      <c r="O26" s="151"/>
      <c r="Q26" s="75">
        <v>0</v>
      </c>
      <c r="R26" s="75">
        <v>-0.14667684059598399</v>
      </c>
      <c r="S26" s="75">
        <v>0.56515701796739803</v>
      </c>
      <c r="T26" s="75">
        <v>0.11142029373952</v>
      </c>
      <c r="U26" s="75">
        <v>1.2502573106644299</v>
      </c>
    </row>
    <row r="27" spans="1:21">
      <c r="A27" s="85">
        <f>_xll.BDP(B27,$A$4)</f>
        <v>-0.93039280000000002</v>
      </c>
      <c r="B27" s="86" t="s">
        <v>982</v>
      </c>
      <c r="C27" s="87" t="str">
        <f>_xll.BDP(B27,"short_name")</f>
        <v>NOMURA-NF REAL E</v>
      </c>
      <c r="D27" s="151">
        <v>1</v>
      </c>
      <c r="E27" s="151">
        <v>1</v>
      </c>
      <c r="F27" s="151">
        <v>1</v>
      </c>
      <c r="G27" s="151">
        <v>1</v>
      </c>
      <c r="H27" s="151">
        <v>1</v>
      </c>
      <c r="I27" s="151">
        <v>1</v>
      </c>
      <c r="J27" s="151">
        <v>1</v>
      </c>
      <c r="K27" s="151">
        <v>1</v>
      </c>
      <c r="L27" s="151">
        <v>1</v>
      </c>
      <c r="M27" s="151">
        <v>1</v>
      </c>
      <c r="N27" s="151">
        <v>1</v>
      </c>
      <c r="O27" s="151"/>
      <c r="Q27" s="75">
        <v>-1.1858</v>
      </c>
      <c r="R27" s="75">
        <v>-0.49495487721921699</v>
      </c>
      <c r="S27" s="75">
        <v>-2.6238155303142099</v>
      </c>
      <c r="T27" s="75">
        <v>-0.56065474060742104</v>
      </c>
      <c r="U27" s="75">
        <v>-0.34224265182420699</v>
      </c>
    </row>
    <row r="28" spans="1:21" s="59" customFormat="1">
      <c r="A28" s="85">
        <f>_xll.BDP(B28,$A$4)</f>
        <v>-2.2990599999999999</v>
      </c>
      <c r="B28" s="86" t="s">
        <v>81</v>
      </c>
      <c r="C28" s="87" t="str">
        <f>_xll.BDP(B28,"short_name")</f>
        <v>BI EU Steel Prod Cmp</v>
      </c>
      <c r="D28" s="151">
        <v>1</v>
      </c>
      <c r="E28" s="151">
        <v>1</v>
      </c>
      <c r="F28" s="151">
        <v>1</v>
      </c>
      <c r="G28" s="151">
        <v>1</v>
      </c>
      <c r="H28" s="151">
        <v>1</v>
      </c>
      <c r="I28" s="151">
        <v>1</v>
      </c>
      <c r="J28" s="151">
        <v>1</v>
      </c>
      <c r="K28" s="151">
        <v>1</v>
      </c>
      <c r="L28" s="151">
        <v>1</v>
      </c>
      <c r="M28" s="151">
        <v>1</v>
      </c>
      <c r="N28" s="151">
        <v>1</v>
      </c>
      <c r="O28" s="151"/>
      <c r="Q28" s="75">
        <v>-1.99</v>
      </c>
      <c r="R28" s="75">
        <v>-0.52441785195281598</v>
      </c>
      <c r="S28" s="75">
        <v>-2.8434115799457298</v>
      </c>
      <c r="T28" s="75">
        <v>-0.589235369427204</v>
      </c>
      <c r="U28" s="75">
        <v>0.52986719983169495</v>
      </c>
    </row>
    <row r="29" spans="1:21" s="59" customFormat="1">
      <c r="A29" s="85">
        <f>_xll.BDP(B29,$A$4)</f>
        <v>-0.31028840000000002</v>
      </c>
      <c r="B29" s="86" t="s">
        <v>69</v>
      </c>
      <c r="C29" s="87" t="str">
        <f>_xll.BDP(B29,"short_name")</f>
        <v>BI CH Coal Op Val</v>
      </c>
      <c r="D29" s="151">
        <v>1</v>
      </c>
      <c r="E29" s="151">
        <v>1</v>
      </c>
      <c r="F29" s="151">
        <v>1</v>
      </c>
      <c r="G29" s="151">
        <v>1</v>
      </c>
      <c r="H29" s="151">
        <v>1</v>
      </c>
      <c r="I29" s="151">
        <v>1</v>
      </c>
      <c r="J29" s="151">
        <v>1</v>
      </c>
      <c r="K29" s="151">
        <v>1</v>
      </c>
      <c r="L29" s="151">
        <v>1</v>
      </c>
      <c r="M29" s="151">
        <v>1</v>
      </c>
      <c r="N29" s="151">
        <v>1</v>
      </c>
      <c r="O29" s="151"/>
      <c r="Q29" s="75">
        <v>0.51</v>
      </c>
      <c r="R29" s="75">
        <v>0.26116172960245598</v>
      </c>
      <c r="S29" s="75">
        <v>1.5126407290985899</v>
      </c>
      <c r="T29" s="75">
        <v>0.29040331850766699</v>
      </c>
      <c r="U29" s="75">
        <v>0.84097204931946301</v>
      </c>
    </row>
    <row r="30" spans="1:21" s="59" customFormat="1">
      <c r="A30" s="85">
        <f>_xll.BDP(B30,$A$4)</f>
        <v>-2.7875800000000002</v>
      </c>
      <c r="B30" s="86" t="s">
        <v>1169</v>
      </c>
      <c r="C30" s="87" t="str">
        <f>_xll.BDP(B30,"short_name")</f>
        <v>HANG SENG ENERGY INDEX</v>
      </c>
      <c r="D30" s="151">
        <v>1</v>
      </c>
      <c r="E30" s="151">
        <v>1</v>
      </c>
      <c r="F30" s="151">
        <v>1</v>
      </c>
      <c r="G30" s="151">
        <v>1</v>
      </c>
      <c r="H30" s="151">
        <v>1</v>
      </c>
      <c r="I30" s="151">
        <v>1</v>
      </c>
      <c r="J30" s="151">
        <v>1</v>
      </c>
      <c r="K30" s="151">
        <v>1</v>
      </c>
      <c r="L30" s="151">
        <v>1</v>
      </c>
      <c r="M30" s="151">
        <v>1</v>
      </c>
      <c r="N30" s="151">
        <v>1</v>
      </c>
      <c r="O30" s="151"/>
      <c r="Q30" s="75">
        <v>0.85</v>
      </c>
      <c r="R30" s="75">
        <v>0.47376573748688</v>
      </c>
      <c r="S30" s="75">
        <v>1.0690045401846699</v>
      </c>
      <c r="T30" s="75">
        <v>0.22955418517086201</v>
      </c>
      <c r="U30" s="75">
        <v>-0.13403569595897699</v>
      </c>
    </row>
    <row r="31" spans="1:21">
      <c r="A31" s="85">
        <f>_xll.BDP(B31,$A$4)</f>
        <v>8.76</v>
      </c>
      <c r="B31" s="86" t="s">
        <v>1128</v>
      </c>
      <c r="C31" s="87" t="str">
        <f>_xll.BDP(B31,"short_name")</f>
        <v>Arabian Gulf to Far East</v>
      </c>
      <c r="D31" s="151">
        <v>1</v>
      </c>
      <c r="E31" s="151">
        <v>1</v>
      </c>
      <c r="F31" s="151">
        <v>1</v>
      </c>
      <c r="G31" s="151">
        <v>1</v>
      </c>
      <c r="H31" s="151">
        <v>1</v>
      </c>
      <c r="I31" s="151">
        <v>1</v>
      </c>
      <c r="J31" s="151">
        <v>1</v>
      </c>
      <c r="K31" s="151">
        <v>1</v>
      </c>
      <c r="L31" s="151">
        <v>1</v>
      </c>
      <c r="M31" s="151">
        <v>1</v>
      </c>
      <c r="N31" s="151">
        <v>1</v>
      </c>
      <c r="O31" s="151"/>
      <c r="Q31" s="75">
        <v>-5</v>
      </c>
      <c r="R31" s="75">
        <v>-0.36371189202283799</v>
      </c>
      <c r="S31" s="75">
        <v>-10.734750747141501</v>
      </c>
      <c r="T31" s="75">
        <v>-0.56674944751841005</v>
      </c>
      <c r="U31" s="75">
        <v>-1.14051886897596</v>
      </c>
    </row>
    <row r="32" spans="1:21">
      <c r="A32" s="85">
        <f>_xll.BDP(B32,$A$4)</f>
        <v>-28.35</v>
      </c>
      <c r="B32" s="71" t="s">
        <v>1129</v>
      </c>
      <c r="C32" s="87" t="str">
        <f>_xll.BDP(B32,"short_name")</f>
        <v>West Africa to US Atlantic</v>
      </c>
      <c r="D32" s="151">
        <v>1</v>
      </c>
      <c r="E32" s="151">
        <v>1</v>
      </c>
      <c r="F32" s="151">
        <v>1</v>
      </c>
      <c r="G32" s="151">
        <v>1</v>
      </c>
      <c r="H32" s="151">
        <v>1</v>
      </c>
      <c r="I32" s="151">
        <v>1</v>
      </c>
      <c r="J32" s="151">
        <v>1</v>
      </c>
      <c r="K32" s="151">
        <v>1</v>
      </c>
      <c r="L32" s="151">
        <v>1</v>
      </c>
      <c r="M32" s="151">
        <v>1</v>
      </c>
      <c r="N32" s="151">
        <v>1</v>
      </c>
      <c r="O32" s="151"/>
      <c r="Q32" s="75">
        <v>3.28</v>
      </c>
      <c r="R32" s="75">
        <v>0.61985421917349404</v>
      </c>
      <c r="S32" s="75">
        <v>-11.377506005808099</v>
      </c>
      <c r="T32" s="75">
        <v>-0.62623772350021001</v>
      </c>
      <c r="U32" s="75">
        <v>-1.9817364632586301</v>
      </c>
    </row>
    <row r="33" spans="1:21">
      <c r="A33" s="85">
        <f>_xll.BDP(B33,$A$4)</f>
        <v>-2.63</v>
      </c>
      <c r="B33" s="71" t="s">
        <v>1130</v>
      </c>
      <c r="C33" s="87" t="str">
        <f>_xll.BDP(B33,"short_name")</f>
        <v>Cross Mediterranean</v>
      </c>
      <c r="D33" s="151">
        <v>1</v>
      </c>
      <c r="E33" s="151">
        <v>1</v>
      </c>
      <c r="F33" s="151">
        <v>1</v>
      </c>
      <c r="G33" s="151">
        <v>1</v>
      </c>
      <c r="H33" s="151">
        <v>1</v>
      </c>
      <c r="I33" s="151">
        <v>1</v>
      </c>
      <c r="J33" s="151">
        <v>1</v>
      </c>
      <c r="K33" s="151">
        <v>1</v>
      </c>
      <c r="L33" s="151">
        <v>1</v>
      </c>
      <c r="M33" s="151">
        <v>1</v>
      </c>
      <c r="N33" s="151">
        <v>1</v>
      </c>
      <c r="O33" s="151"/>
      <c r="Q33" s="75">
        <v>-3.45</v>
      </c>
      <c r="R33" s="75">
        <v>-0.60386739185592997</v>
      </c>
      <c r="S33" s="75">
        <v>-5.5778315998185599</v>
      </c>
      <c r="T33" s="75">
        <v>-0.58701246526106199</v>
      </c>
      <c r="U33" s="75">
        <v>-1.4645267409113101</v>
      </c>
    </row>
    <row r="34" spans="1:21">
      <c r="A34" s="85">
        <f>_xll.BDP(B34,$A$4)</f>
        <v>-0.38</v>
      </c>
      <c r="B34" s="71" t="s">
        <v>1074</v>
      </c>
      <c r="C34" s="87" t="str">
        <f>_xll.BDP(B34,"short_name")</f>
        <v>Shanghai Shipping Exchange  Ch</v>
      </c>
      <c r="D34" s="151">
        <v>1</v>
      </c>
      <c r="E34" s="151">
        <v>1</v>
      </c>
      <c r="F34" s="151">
        <v>1</v>
      </c>
      <c r="G34" s="151">
        <v>1</v>
      </c>
      <c r="H34" s="151">
        <v>1</v>
      </c>
      <c r="I34" s="151">
        <v>1</v>
      </c>
      <c r="J34" s="151">
        <v>1</v>
      </c>
      <c r="K34" s="151">
        <v>1</v>
      </c>
      <c r="L34" s="151">
        <v>1</v>
      </c>
      <c r="M34" s="151">
        <v>1</v>
      </c>
      <c r="N34" s="151">
        <v>1</v>
      </c>
      <c r="O34" s="151"/>
      <c r="Q34" s="75">
        <v>1.46</v>
      </c>
      <c r="R34" s="75">
        <v>-0.29474252672440998</v>
      </c>
      <c r="S34" s="75">
        <v>3.99526286848476</v>
      </c>
      <c r="T34" s="75">
        <v>0.61156593054670605</v>
      </c>
      <c r="U34" s="75">
        <v>1.5231805577359101</v>
      </c>
    </row>
    <row r="35" spans="1:21">
      <c r="A35" s="85">
        <f>_xll.BDP(B35,$A$4)</f>
        <v>1.01</v>
      </c>
      <c r="B35" s="71" t="s">
        <v>99</v>
      </c>
      <c r="C35" s="87" t="str">
        <f>_xll.BDP(B35,"short_name")</f>
        <v>62% Import Fine Ore in USD</v>
      </c>
      <c r="D35" s="151">
        <v>1</v>
      </c>
      <c r="E35" s="151">
        <v>1</v>
      </c>
      <c r="F35" s="151">
        <v>1</v>
      </c>
      <c r="G35" s="151">
        <v>1</v>
      </c>
      <c r="H35" s="151">
        <v>1</v>
      </c>
      <c r="I35" s="151">
        <v>1</v>
      </c>
      <c r="J35" s="151">
        <v>1</v>
      </c>
      <c r="K35" s="151">
        <v>1</v>
      </c>
      <c r="L35" s="151">
        <v>1</v>
      </c>
      <c r="M35" s="151">
        <v>1</v>
      </c>
      <c r="N35" s="151">
        <v>1</v>
      </c>
      <c r="O35" s="151"/>
      <c r="Q35" s="75">
        <v>-0.34</v>
      </c>
      <c r="R35" s="75">
        <v>-0.49376256849698402</v>
      </c>
      <c r="S35" s="75">
        <v>-0.18297269887017201</v>
      </c>
      <c r="T35" s="75">
        <v>-6.1177473488976397E-2</v>
      </c>
      <c r="U35" s="75">
        <v>1.4512916155515101</v>
      </c>
    </row>
    <row r="36" spans="1:21">
      <c r="A36" s="85">
        <f>_xll.BDP(B36,$A$4)</f>
        <v>4.4106839999999998</v>
      </c>
      <c r="B36" s="71" t="s">
        <v>1131</v>
      </c>
      <c r="C36" s="87" t="str">
        <f>_xll.BDP(B36,"short_name")</f>
        <v>Ch container and dry combined</v>
      </c>
      <c r="D36" s="151">
        <v>1</v>
      </c>
      <c r="E36" s="151">
        <v>1</v>
      </c>
      <c r="F36" s="151">
        <v>1</v>
      </c>
      <c r="G36" s="151">
        <v>1</v>
      </c>
      <c r="H36" s="151">
        <v>1</v>
      </c>
      <c r="I36" s="151">
        <v>1</v>
      </c>
      <c r="J36" s="151">
        <v>1</v>
      </c>
      <c r="K36" s="151">
        <v>1</v>
      </c>
      <c r="L36" s="151">
        <v>1</v>
      </c>
      <c r="M36" s="151">
        <v>1</v>
      </c>
      <c r="N36" s="151">
        <v>1</v>
      </c>
      <c r="O36" s="151"/>
      <c r="Q36" s="75">
        <v>8.7410999999999994</v>
      </c>
      <c r="R36" s="75">
        <v>1.0981123599984499</v>
      </c>
      <c r="S36" s="75">
        <v>22.322572941851401</v>
      </c>
      <c r="T36" s="75">
        <v>1.31667844076896</v>
      </c>
      <c r="U36" s="75">
        <v>1.6324808044499699</v>
      </c>
    </row>
    <row r="37" spans="1:21" s="59" customFormat="1">
      <c r="A37" s="85">
        <f>_xll.BDP(B37,$A$4)</f>
        <v>1.0179130000000001</v>
      </c>
      <c r="B37" s="71" t="s">
        <v>95</v>
      </c>
      <c r="C37" s="87" t="str">
        <f>_xll.BDP(B37,"short_name")</f>
        <v>HANG SENG CHINA AH PREMI</v>
      </c>
      <c r="D37" s="151">
        <v>1</v>
      </c>
      <c r="E37" s="151">
        <v>1</v>
      </c>
      <c r="F37" s="151">
        <v>1</v>
      </c>
      <c r="G37" s="151">
        <v>1</v>
      </c>
      <c r="H37" s="151">
        <v>1</v>
      </c>
      <c r="I37" s="151">
        <v>1</v>
      </c>
      <c r="J37" s="151">
        <v>1</v>
      </c>
      <c r="K37" s="151">
        <v>1</v>
      </c>
      <c r="L37" s="151">
        <v>1</v>
      </c>
      <c r="M37" s="151">
        <v>1</v>
      </c>
      <c r="N37" s="151">
        <v>1</v>
      </c>
      <c r="O37" s="151"/>
      <c r="Q37" s="75">
        <v>0.22</v>
      </c>
      <c r="R37" s="75">
        <v>0.36547540058090999</v>
      </c>
      <c r="S37" s="75">
        <v>-0.557531634935165</v>
      </c>
      <c r="T37" s="75">
        <v>-0.22314805316474301</v>
      </c>
      <c r="U37" s="75">
        <v>-1.5546773720267499</v>
      </c>
    </row>
    <row r="38" spans="1:21">
      <c r="A38" s="85">
        <f>_xll.BDP(B38,$A$4)</f>
        <v>-2.0809250000000001</v>
      </c>
      <c r="B38" s="111" t="s">
        <v>85</v>
      </c>
      <c r="C38" s="87" t="str">
        <f>_xll.BDP(B38,"short_name")</f>
        <v>BALTIC DRY INDEX</v>
      </c>
      <c r="D38" s="151">
        <v>1</v>
      </c>
      <c r="E38" s="151">
        <v>1</v>
      </c>
      <c r="F38" s="151">
        <v>1</v>
      </c>
      <c r="G38" s="151">
        <v>1</v>
      </c>
      <c r="H38" s="151">
        <v>1</v>
      </c>
      <c r="I38" s="151">
        <v>1</v>
      </c>
      <c r="J38" s="151">
        <v>1</v>
      </c>
      <c r="K38" s="151">
        <v>1</v>
      </c>
      <c r="L38" s="151">
        <v>1</v>
      </c>
      <c r="M38" s="151">
        <v>1</v>
      </c>
      <c r="N38" s="151">
        <v>1</v>
      </c>
      <c r="O38" s="151"/>
      <c r="Q38" s="75">
        <v>-1</v>
      </c>
      <c r="R38" s="75">
        <v>-0.89329454804270303</v>
      </c>
      <c r="S38" s="75">
        <v>-3.3242120470647398</v>
      </c>
      <c r="T38" s="75">
        <v>-0.58866569685250503</v>
      </c>
      <c r="U38" s="75">
        <v>-0.19947276924007201</v>
      </c>
    </row>
    <row r="39" spans="1:21">
      <c r="A39" s="85">
        <f>_xll.BDP(B39,$A$4)</f>
        <v>-2.1276600000000001</v>
      </c>
      <c r="B39" s="111" t="s">
        <v>1084</v>
      </c>
      <c r="C39" s="87" t="str">
        <f>_xll.BDP(B39,"short_name")</f>
        <v>BALTIC DIRTY TANKER IX</v>
      </c>
      <c r="D39" s="151">
        <v>1</v>
      </c>
      <c r="E39" s="151">
        <v>1</v>
      </c>
      <c r="F39" s="151">
        <v>1</v>
      </c>
      <c r="G39" s="151">
        <v>1</v>
      </c>
      <c r="H39" s="151">
        <v>1</v>
      </c>
      <c r="I39" s="151">
        <v>1</v>
      </c>
      <c r="J39" s="151">
        <v>1</v>
      </c>
      <c r="K39" s="151">
        <v>1</v>
      </c>
      <c r="L39" s="151">
        <v>1</v>
      </c>
      <c r="M39" s="151">
        <v>1</v>
      </c>
      <c r="N39" s="151">
        <v>1</v>
      </c>
      <c r="O39" s="151"/>
      <c r="Q39" s="75">
        <v>-2</v>
      </c>
      <c r="R39" s="75">
        <v>-1.23466199581199</v>
      </c>
      <c r="S39" s="75">
        <v>-5.8595149208757897</v>
      </c>
      <c r="T39" s="75">
        <v>-1.3275608150076099</v>
      </c>
      <c r="U39" s="75">
        <v>-1.90080590444622</v>
      </c>
    </row>
    <row r="40" spans="1:21">
      <c r="A40" s="85"/>
      <c r="B40" s="71"/>
      <c r="C40" s="87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21">
      <c r="A41" s="85"/>
      <c r="B41" s="71"/>
      <c r="C41" s="87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21" s="60" customFormat="1">
      <c r="A42" s="106"/>
      <c r="B42" s="46"/>
      <c r="C42" s="107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21" s="60" customFormat="1">
      <c r="A43" s="106"/>
      <c r="B43" s="46"/>
      <c r="C43" s="107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21" s="60" customFormat="1">
      <c r="A44" s="106"/>
      <c r="B44" s="46"/>
      <c r="C44" s="107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21" s="60" customFormat="1">
      <c r="A45" s="106"/>
      <c r="B45" s="46"/>
      <c r="C45" s="107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21" s="60" customFormat="1">
      <c r="A46" s="106"/>
      <c r="B46" s="46"/>
      <c r="C46" s="107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21" s="60" customFormat="1">
      <c r="A47" s="106"/>
      <c r="B47" s="46"/>
      <c r="C47" s="107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21" s="60" customFormat="1">
      <c r="A48" s="106"/>
      <c r="B48" s="46"/>
      <c r="C48" s="107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1:15" s="60" customFormat="1">
      <c r="A49" s="108"/>
      <c r="B49" s="109"/>
      <c r="C49" s="11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>
      <c r="A50" s="88"/>
      <c r="B50" s="89"/>
      <c r="C50" s="9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</sheetData>
  <conditionalFormatting sqref="D40:O50">
    <cfRule type="cellIs" dxfId="75" priority="14" operator="equal">
      <formula>0</formula>
    </cfRule>
  </conditionalFormatting>
  <conditionalFormatting sqref="Q5:U39">
    <cfRule type="cellIs" dxfId="74" priority="9" operator="equal">
      <formula>0</formula>
    </cfRule>
  </conditionalFormatting>
  <conditionalFormatting sqref="Q5:U39">
    <cfRule type="cellIs" dxfId="73" priority="7" operator="greaterThan">
      <formula>1</formula>
    </cfRule>
    <cfRule type="cellIs" dxfId="72" priority="8" operator="less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P37"/>
  <sheetViews>
    <sheetView workbookViewId="0">
      <selection activeCell="A9" sqref="A9:XFD9"/>
    </sheetView>
  </sheetViews>
  <sheetFormatPr defaultRowHeight="15"/>
  <cols>
    <col min="1" max="1" width="9.140625" style="59"/>
    <col min="2" max="2" width="16.28515625" bestFit="1" customWidth="1"/>
    <col min="3" max="3" width="26.85546875" bestFit="1" customWidth="1"/>
    <col min="4" max="4" width="10.28515625" style="16" customWidth="1"/>
    <col min="5" max="5" width="13.42578125" style="16" customWidth="1"/>
    <col min="6" max="6" width="13.140625" style="16" customWidth="1"/>
    <col min="7" max="7" width="14" style="16" customWidth="1"/>
    <col min="8" max="9" width="14" customWidth="1"/>
    <col min="11" max="11" width="9.140625" style="59"/>
  </cols>
  <sheetData>
    <row r="1" spans="2:16">
      <c r="D1" s="16" t="s">
        <v>1072</v>
      </c>
      <c r="E1" s="16" t="s">
        <v>139</v>
      </c>
      <c r="F1" s="16" t="s">
        <v>140</v>
      </c>
      <c r="G1" s="16" t="s">
        <v>141</v>
      </c>
      <c r="H1" s="16" t="s">
        <v>369</v>
      </c>
      <c r="I1" s="16" t="s">
        <v>226</v>
      </c>
      <c r="J1" s="16" t="s">
        <v>1201</v>
      </c>
      <c r="K1" s="16"/>
    </row>
    <row r="2" spans="2:16">
      <c r="D2" s="15" t="s">
        <v>402</v>
      </c>
      <c r="E2" s="15" t="s">
        <v>11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/>
    </row>
    <row r="3" spans="2:16" s="59" customFormat="1">
      <c r="C3" s="59" t="s">
        <v>1099</v>
      </c>
      <c r="D3" s="15"/>
      <c r="E3" s="15"/>
      <c r="F3" s="15"/>
      <c r="G3" s="15"/>
      <c r="H3" s="15"/>
      <c r="I3" s="15"/>
    </row>
    <row r="4" spans="2:16" s="59" customFormat="1">
      <c r="C4" s="59" t="s">
        <v>1116</v>
      </c>
      <c r="D4" s="15"/>
      <c r="E4" s="15"/>
      <c r="F4" s="15"/>
      <c r="G4" s="15"/>
      <c r="H4" s="15"/>
      <c r="I4" s="15"/>
      <c r="L4" s="75" t="s">
        <v>1149</v>
      </c>
      <c r="M4" s="75" t="s">
        <v>1150</v>
      </c>
      <c r="N4" s="75" t="s">
        <v>1153</v>
      </c>
      <c r="O4" s="75" t="s">
        <v>1151</v>
      </c>
      <c r="P4" s="75" t="s">
        <v>1152</v>
      </c>
    </row>
    <row r="5" spans="2:16">
      <c r="B5" s="11" t="s">
        <v>30</v>
      </c>
      <c r="C5" s="11" t="str">
        <f>_xll.BDP(B5,"short_name")</f>
        <v>USD-JPY X-RATE</v>
      </c>
      <c r="D5" s="75">
        <v>-1</v>
      </c>
      <c r="E5" s="75">
        <v>1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L5" s="75">
        <v>-1.4552</v>
      </c>
      <c r="M5" s="75">
        <v>-1.19800961998044</v>
      </c>
      <c r="N5" s="75">
        <v>-3.0993911669155301</v>
      </c>
      <c r="O5" s="75">
        <v>-2.3891853511807</v>
      </c>
      <c r="P5" s="75">
        <v>-1.72413922008478</v>
      </c>
    </row>
    <row r="6" spans="2:16">
      <c r="B6" s="11" t="s">
        <v>1110</v>
      </c>
      <c r="C6" s="11" t="str">
        <f>_xll.BDP(B6,"short_name")</f>
        <v>USD-EUR X-RATE</v>
      </c>
      <c r="D6" s="75">
        <v>-1</v>
      </c>
      <c r="E6" s="75">
        <v>-1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L6" s="75">
        <v>-0.53580000000000005</v>
      </c>
      <c r="M6" s="75">
        <v>-0.95356806375991299</v>
      </c>
      <c r="N6" s="75">
        <v>-1.14250624517425</v>
      </c>
      <c r="O6" s="75">
        <v>-1.1743229085292499</v>
      </c>
      <c r="P6" s="75">
        <v>-0.66541808576224704</v>
      </c>
    </row>
    <row r="7" spans="2:16">
      <c r="B7" s="11" t="s">
        <v>1109</v>
      </c>
      <c r="C7" s="11" t="str">
        <f>_xll.BDP(B7,"short_name")</f>
        <v>USD-AUD X-RATE</v>
      </c>
      <c r="D7" s="75">
        <v>-1</v>
      </c>
      <c r="E7" s="75">
        <v>-1</v>
      </c>
      <c r="F7" s="75">
        <v>-1</v>
      </c>
      <c r="G7" s="75">
        <v>-1</v>
      </c>
      <c r="H7" s="75">
        <v>-1</v>
      </c>
      <c r="I7" s="75">
        <v>-1</v>
      </c>
      <c r="J7" s="75">
        <v>-1</v>
      </c>
      <c r="L7" s="75">
        <v>-0.93440000000000001</v>
      </c>
      <c r="M7" s="75">
        <v>-1.0436757367176599</v>
      </c>
      <c r="N7" s="75">
        <v>-1.2660778945612801</v>
      </c>
      <c r="O7" s="75">
        <v>-0.94686445151913001</v>
      </c>
      <c r="P7" s="75">
        <v>-1.4969926064415899</v>
      </c>
    </row>
    <row r="8" spans="2:16">
      <c r="B8" s="11" t="s">
        <v>28</v>
      </c>
      <c r="C8" s="11" t="str">
        <f>_xll.BDP(B8,"short_name")</f>
        <v>USD-CNY X-RATE</v>
      </c>
      <c r="D8" s="75">
        <v>1</v>
      </c>
      <c r="E8" s="75">
        <v>0</v>
      </c>
      <c r="F8" s="75">
        <v>-1</v>
      </c>
      <c r="G8" s="75">
        <v>-1</v>
      </c>
      <c r="H8" s="75">
        <v>-1</v>
      </c>
      <c r="I8" s="75">
        <v>-1</v>
      </c>
      <c r="J8" s="75">
        <v>-1</v>
      </c>
      <c r="L8" s="75">
        <v>-0.25900000000000001</v>
      </c>
      <c r="M8" s="75">
        <v>-1.3498584950078401</v>
      </c>
      <c r="N8" s="75">
        <v>-0.51025094646592595</v>
      </c>
      <c r="O8" s="75">
        <v>-1.7078890376031399</v>
      </c>
      <c r="P8" s="75">
        <v>-0.34542212023151603</v>
      </c>
    </row>
    <row r="9" spans="2:16">
      <c r="B9" s="11" t="s">
        <v>29</v>
      </c>
      <c r="C9" s="11" t="str">
        <f>_xll.BDP(B9,"short_name")</f>
        <v>USD-KRW X-RATE</v>
      </c>
      <c r="D9" s="75">
        <v>-1</v>
      </c>
      <c r="E9" s="75">
        <v>-1</v>
      </c>
      <c r="F9" s="75">
        <v>-1</v>
      </c>
      <c r="G9" s="75">
        <v>-1</v>
      </c>
      <c r="H9" s="75">
        <v>-1</v>
      </c>
      <c r="I9" s="75">
        <v>-1</v>
      </c>
      <c r="J9" s="75">
        <v>-1</v>
      </c>
      <c r="L9" s="75">
        <v>0.32650000000000001</v>
      </c>
      <c r="M9" s="75">
        <v>0.608645012353215</v>
      </c>
      <c r="N9" s="75">
        <v>-0.36942268213609503</v>
      </c>
      <c r="O9" s="75">
        <v>-0.29300582606805597</v>
      </c>
      <c r="P9" s="75">
        <v>-2.1485181936293301</v>
      </c>
    </row>
    <row r="10" spans="2:16">
      <c r="B10" s="11" t="s">
        <v>1111</v>
      </c>
      <c r="C10" s="11" t="str">
        <f>_xll.BDP(B10,"short_name")</f>
        <v>USD-TWD X-RATE</v>
      </c>
      <c r="D10" s="75">
        <v>-1</v>
      </c>
      <c r="E10" s="75">
        <v>-1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L10" s="75">
        <v>0.16800000000000001</v>
      </c>
      <c r="M10" s="75">
        <v>0.53800225921048495</v>
      </c>
      <c r="N10" s="75">
        <v>-0.61441021204215596</v>
      </c>
      <c r="O10" s="75">
        <v>-0.94464061203627403</v>
      </c>
      <c r="P10" s="75">
        <v>-2.6329682752752901</v>
      </c>
    </row>
    <row r="11" spans="2:16">
      <c r="B11" s="11" t="s">
        <v>31</v>
      </c>
      <c r="C11" s="11" t="str">
        <f>_xll.BDP(B11,"short_name")</f>
        <v>DOLLAR INDEX SPOT</v>
      </c>
      <c r="D11" s="75">
        <v>-1</v>
      </c>
      <c r="E11" s="75">
        <v>1</v>
      </c>
      <c r="F11" s="75">
        <v>1</v>
      </c>
      <c r="G11" s="75">
        <v>1</v>
      </c>
      <c r="H11" s="75">
        <v>1</v>
      </c>
      <c r="I11" s="75">
        <v>1</v>
      </c>
      <c r="J11" s="75">
        <v>1</v>
      </c>
      <c r="L11" s="75">
        <v>-0.66</v>
      </c>
      <c r="M11" s="75">
        <v>-1.2711105297776299</v>
      </c>
      <c r="N11" s="75">
        <v>-1.3914118001023199</v>
      </c>
      <c r="O11" s="75">
        <v>-1.6312302006291901</v>
      </c>
      <c r="P11" s="75">
        <v>-0.47321954211373402</v>
      </c>
    </row>
    <row r="12" spans="2:16">
      <c r="B12" s="11" t="s">
        <v>118</v>
      </c>
      <c r="C12" s="11" t="str">
        <f>_xll.BDP(B12,"short_name")</f>
        <v>AP Dollar Index</v>
      </c>
      <c r="D12" s="75">
        <v>1</v>
      </c>
      <c r="E12" s="75">
        <v>1</v>
      </c>
      <c r="F12" s="75">
        <v>1</v>
      </c>
      <c r="G12" s="75">
        <v>1</v>
      </c>
      <c r="H12" s="75">
        <v>1</v>
      </c>
      <c r="I12" s="75">
        <v>1</v>
      </c>
      <c r="J12" s="75">
        <v>1</v>
      </c>
      <c r="L12" s="75">
        <v>0.02</v>
      </c>
      <c r="M12" s="75">
        <v>2.76052873076203E-2</v>
      </c>
      <c r="N12" s="75">
        <v>0.26911277939891498</v>
      </c>
      <c r="O12" s="75">
        <v>0.59885960804642402</v>
      </c>
      <c r="P12" s="75">
        <v>2.0265694071996299</v>
      </c>
    </row>
    <row r="13" spans="2:16">
      <c r="B13" s="11" t="s">
        <v>1107</v>
      </c>
      <c r="C13" s="11" t="str">
        <f>_xll.BDP(B13,"short_name")</f>
        <v>JPM EMCI Live Spot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  <c r="I13" s="75">
        <v>1</v>
      </c>
      <c r="J13" s="75">
        <v>1</v>
      </c>
      <c r="L13" s="75">
        <v>0.05</v>
      </c>
      <c r="M13" s="75">
        <v>3.4322458020598502E-2</v>
      </c>
      <c r="N13" s="75">
        <v>0.20745976378542899</v>
      </c>
      <c r="O13" s="75">
        <v>0.20867486898438201</v>
      </c>
      <c r="P13" s="75">
        <v>0.72432450366828804</v>
      </c>
    </row>
    <row r="14" spans="2:16">
      <c r="B14" s="11" t="s">
        <v>1081</v>
      </c>
      <c r="C14" s="11" t="str">
        <f>_xll.BDP(B14,"short_name")</f>
        <v>CNY onshore/offshore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  <c r="I14" s="75">
        <v>1</v>
      </c>
      <c r="J14" s="75">
        <v>1</v>
      </c>
      <c r="L14" s="75">
        <v>-1.9800000000000002E-2</v>
      </c>
      <c r="M14" s="75">
        <v>-0.14711798162736001</v>
      </c>
      <c r="N14" s="75">
        <v>-0.11563480210027501</v>
      </c>
      <c r="O14" s="75">
        <v>-0.37092788043122699</v>
      </c>
      <c r="P14" s="75">
        <v>0.53365100532260401</v>
      </c>
    </row>
    <row r="15" spans="2:16">
      <c r="B15" s="11" t="s">
        <v>33</v>
      </c>
      <c r="C15" s="11" t="str">
        <f>_xll.BDP(B15,"short_name")</f>
        <v>Generic 1st 'CL' Future</v>
      </c>
      <c r="D15" s="75">
        <v>-1</v>
      </c>
      <c r="E15" s="75">
        <v>-1</v>
      </c>
      <c r="F15" s="75">
        <v>-1</v>
      </c>
      <c r="G15" s="75">
        <v>-1</v>
      </c>
      <c r="H15" s="75">
        <v>-1</v>
      </c>
      <c r="I15" s="75">
        <v>-1</v>
      </c>
      <c r="J15" s="75">
        <v>-1</v>
      </c>
      <c r="L15" s="75">
        <v>-1.05</v>
      </c>
      <c r="M15" s="75">
        <v>-0.222216554567641</v>
      </c>
      <c r="N15" s="75">
        <v>-4.5943002685441696</v>
      </c>
      <c r="O15" s="75">
        <v>-0.86762643067698297</v>
      </c>
      <c r="P15" s="75">
        <v>-2.2846991281985201</v>
      </c>
    </row>
    <row r="16" spans="2:16">
      <c r="B16" s="11" t="s">
        <v>66</v>
      </c>
      <c r="C16" s="11" t="str">
        <f>_xll.BDP(B16,"short_name")</f>
        <v>Arabian Dubai Fateh Crude Spot</v>
      </c>
      <c r="D16" s="75">
        <v>-1</v>
      </c>
      <c r="E16" s="75">
        <v>-1</v>
      </c>
      <c r="F16" s="75">
        <v>-1</v>
      </c>
      <c r="G16" s="75">
        <v>-1</v>
      </c>
      <c r="H16" s="75">
        <v>-1</v>
      </c>
      <c r="I16" s="75">
        <v>-1</v>
      </c>
      <c r="J16" s="75">
        <v>-1</v>
      </c>
      <c r="L16" s="75">
        <v>-0.43</v>
      </c>
      <c r="M16" s="75">
        <v>4.0057243464597901E-3</v>
      </c>
      <c r="N16" s="75">
        <v>-0.51883975131964</v>
      </c>
      <c r="O16" s="75">
        <v>-7.39512750478592E-2</v>
      </c>
      <c r="P16" s="75">
        <v>-1.93268548902508</v>
      </c>
    </row>
    <row r="17" spans="2:16">
      <c r="B17" s="11" t="s">
        <v>1134</v>
      </c>
      <c r="C17" s="11" t="str">
        <f>_xll.BDP(B17,"short_name")</f>
        <v>Generic 1st 'XW' Future</v>
      </c>
      <c r="D17" s="75">
        <v>-1</v>
      </c>
      <c r="E17" s="75">
        <v>-1</v>
      </c>
      <c r="F17" s="75">
        <v>-1</v>
      </c>
      <c r="G17" s="75">
        <v>-1</v>
      </c>
      <c r="H17" s="75">
        <v>-1</v>
      </c>
      <c r="I17" s="75">
        <v>-1</v>
      </c>
      <c r="J17" s="75">
        <v>-1</v>
      </c>
      <c r="L17" s="75">
        <v>-0.15</v>
      </c>
      <c r="M17" s="75">
        <v>-0.36735744308107998</v>
      </c>
      <c r="N17" s="75">
        <v>7.7842875243027798</v>
      </c>
      <c r="O17" s="75">
        <v>4.8442319965312404</v>
      </c>
      <c r="P17" s="75">
        <v>2.3511096069155299</v>
      </c>
    </row>
    <row r="18" spans="2:16">
      <c r="B18" s="11" t="s">
        <v>983</v>
      </c>
      <c r="C18" s="11" t="str">
        <f>_xll.BDP(B18,"short_name")</f>
        <v>Generic 1st 'TRC' Future</v>
      </c>
      <c r="D18" s="75">
        <v>-1</v>
      </c>
      <c r="E18" s="75">
        <v>-1</v>
      </c>
      <c r="F18" s="75">
        <v>-1</v>
      </c>
      <c r="G18" s="75">
        <v>-1</v>
      </c>
      <c r="H18" s="75">
        <v>-1</v>
      </c>
      <c r="I18" s="75">
        <v>-1</v>
      </c>
      <c r="J18" s="75">
        <v>-1</v>
      </c>
      <c r="L18" s="75">
        <v>0.14000000000000001</v>
      </c>
      <c r="M18" s="75">
        <v>-0.28272196813346301</v>
      </c>
      <c r="N18" s="75">
        <v>-1.98255148153815</v>
      </c>
      <c r="O18" s="75">
        <v>-0.69399034306479901</v>
      </c>
      <c r="P18" s="75">
        <v>0.996050480162883</v>
      </c>
    </row>
    <row r="19" spans="2:16" s="59" customFormat="1">
      <c r="B19" s="11" t="s">
        <v>976</v>
      </c>
      <c r="C19" s="11" t="str">
        <f>_xll.BDP(B19,"short_name")</f>
        <v>CN P Shanxi Opt Blended Coal</v>
      </c>
      <c r="D19" s="75">
        <v>-1</v>
      </c>
      <c r="E19" s="75">
        <v>-1</v>
      </c>
      <c r="F19" s="75">
        <v>-1</v>
      </c>
      <c r="G19" s="75">
        <v>-1</v>
      </c>
      <c r="H19" s="75">
        <v>-1</v>
      </c>
      <c r="I19" s="75">
        <v>-1</v>
      </c>
      <c r="J19" s="75">
        <v>-1</v>
      </c>
      <c r="L19" s="75">
        <v>0.46</v>
      </c>
      <c r="M19" s="75">
        <v>0.45245825922147698</v>
      </c>
      <c r="N19" s="75">
        <v>2.3442680059962502</v>
      </c>
      <c r="O19" s="75">
        <v>1.1782817511802099</v>
      </c>
      <c r="P19" s="75">
        <v>2.6184530838289501</v>
      </c>
    </row>
    <row r="20" spans="2:16">
      <c r="B20" s="11" t="s">
        <v>43</v>
      </c>
      <c r="C20" s="11" t="str">
        <f>_xll.BDP(B20,"short_name")</f>
        <v>Brent/WTI Ratio</v>
      </c>
      <c r="D20" s="75">
        <v>-1</v>
      </c>
      <c r="E20" s="75">
        <v>-1</v>
      </c>
      <c r="F20" s="75">
        <v>-1</v>
      </c>
      <c r="G20" s="75">
        <v>-1</v>
      </c>
      <c r="H20" s="75">
        <v>-1</v>
      </c>
      <c r="I20" s="75">
        <v>-1</v>
      </c>
      <c r="J20" s="75">
        <v>-1</v>
      </c>
      <c r="L20" s="75">
        <v>0.46</v>
      </c>
      <c r="M20" s="75">
        <v>0.45245825922147698</v>
      </c>
      <c r="N20" s="75">
        <v>2.3442680059962502</v>
      </c>
      <c r="O20" s="75">
        <v>1.1782817511802099</v>
      </c>
      <c r="P20" s="75">
        <v>2.6184530838289501</v>
      </c>
    </row>
    <row r="21" spans="2:16">
      <c r="B21" s="11" t="s">
        <v>48</v>
      </c>
      <c r="C21" s="11" t="str">
        <f>_xll.BDP(B21,"short_name")</f>
        <v>GLOBAL X URANIUM</v>
      </c>
      <c r="D21" s="75">
        <v>1</v>
      </c>
      <c r="E21" s="75">
        <v>1</v>
      </c>
      <c r="F21" s="75">
        <v>1</v>
      </c>
      <c r="G21" s="75">
        <v>1</v>
      </c>
      <c r="H21" s="75">
        <v>1</v>
      </c>
      <c r="I21" s="75">
        <v>1</v>
      </c>
      <c r="J21" s="75">
        <v>1</v>
      </c>
      <c r="L21" s="75">
        <v>-0.438</v>
      </c>
      <c r="M21" s="75">
        <v>-0.141716788674531</v>
      </c>
      <c r="N21" s="75">
        <v>-1.8167970785632801</v>
      </c>
      <c r="O21" s="75">
        <v>-0.52010606665448</v>
      </c>
      <c r="P21" s="75">
        <v>-1.4604490366495799</v>
      </c>
    </row>
    <row r="22" spans="2:16">
      <c r="B22" s="11" t="s">
        <v>53</v>
      </c>
      <c r="C22" s="11" t="str">
        <f>_xll.BDP(B22,"short_name")</f>
        <v>VANECK VECTORS U</v>
      </c>
      <c r="D22" s="75">
        <v>1</v>
      </c>
      <c r="E22" s="75">
        <v>1</v>
      </c>
      <c r="F22" s="75">
        <v>0</v>
      </c>
      <c r="G22" s="75">
        <v>0</v>
      </c>
      <c r="H22" s="75">
        <v>1</v>
      </c>
      <c r="I22" s="75">
        <v>1</v>
      </c>
      <c r="J22" s="75">
        <v>1</v>
      </c>
      <c r="L22" s="75">
        <v>-1.1893</v>
      </c>
      <c r="M22" s="75">
        <v>-1.70191604774304</v>
      </c>
      <c r="N22" s="75">
        <v>-1.5572169187770899</v>
      </c>
      <c r="O22" s="75">
        <v>-1.1057295636654301</v>
      </c>
      <c r="P22" s="75">
        <v>0.27770626643295698</v>
      </c>
    </row>
    <row r="23" spans="2:16">
      <c r="B23" s="11" t="s">
        <v>365</v>
      </c>
      <c r="C23" s="11" t="str">
        <f>_xll.BDP(B23,"short_name")</f>
        <v>power generator equipment</v>
      </c>
      <c r="D23" s="75">
        <v>1</v>
      </c>
      <c r="E23" s="75">
        <v>1</v>
      </c>
      <c r="F23" s="75">
        <v>0</v>
      </c>
      <c r="G23" s="75">
        <v>1</v>
      </c>
      <c r="H23" s="75">
        <v>1</v>
      </c>
      <c r="I23" s="75">
        <v>1</v>
      </c>
      <c r="J23" s="75">
        <v>1</v>
      </c>
      <c r="L23" s="75">
        <v>-0.31809999999999999</v>
      </c>
      <c r="M23" s="75">
        <v>-0.29186729431063602</v>
      </c>
      <c r="N23" s="75">
        <v>-0.66908934522784402</v>
      </c>
      <c r="O23" s="75">
        <v>-0.46384743128763101</v>
      </c>
      <c r="P23" s="75">
        <v>7.7653063985212198E-2</v>
      </c>
    </row>
    <row r="24" spans="2:16">
      <c r="B24" s="11" t="s">
        <v>978</v>
      </c>
      <c r="C24" s="11" t="str">
        <f>_xll.BDP(B24,"short_name")</f>
        <v>china nuclear</v>
      </c>
      <c r="D24" s="75">
        <v>0</v>
      </c>
      <c r="E24" s="75">
        <v>0</v>
      </c>
      <c r="F24" s="75">
        <v>0</v>
      </c>
      <c r="G24" s="75">
        <v>0</v>
      </c>
      <c r="H24" s="75">
        <v>1</v>
      </c>
      <c r="I24" s="75">
        <v>1</v>
      </c>
      <c r="J24" s="75">
        <v>1</v>
      </c>
      <c r="L24" s="75">
        <v>-6.9999999999999999E-4</v>
      </c>
      <c r="M24" s="75">
        <v>-4.2004849944524997E-2</v>
      </c>
      <c r="N24" s="75">
        <v>-0.24486699316454</v>
      </c>
      <c r="O24" s="75">
        <v>3.1458967607676303E-2</v>
      </c>
      <c r="P24" s="75">
        <v>0.82946731954845099</v>
      </c>
    </row>
    <row r="25" spans="2:16" s="59" customFormat="1">
      <c r="B25" s="11" t="s">
        <v>60</v>
      </c>
      <c r="C25" s="11" t="str">
        <f>_xll.BDP(B25,"short_name")</f>
        <v>TOPIX ELEC POWR &amp; GAS IX</v>
      </c>
      <c r="D25" s="75">
        <v>0</v>
      </c>
      <c r="E25" s="75">
        <v>1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L25" s="75">
        <v>-7.0999999999999994E-2</v>
      </c>
      <c r="M25" s="75">
        <v>-0.164494072318041</v>
      </c>
      <c r="N25" s="75">
        <v>2.0197036402488801E-2</v>
      </c>
      <c r="O25" s="75">
        <v>0.174010289864726</v>
      </c>
      <c r="P25" s="75">
        <v>1.3053366243508</v>
      </c>
    </row>
    <row r="26" spans="2:16">
      <c r="B26" s="11" t="s">
        <v>1154</v>
      </c>
      <c r="C26" s="11" t="str">
        <f>_xll.BDP(B26,"short_name")</f>
        <v>CSI 300 UTILITIES INDEX</v>
      </c>
      <c r="D26" s="75">
        <v>0</v>
      </c>
      <c r="E26" s="75">
        <v>0</v>
      </c>
      <c r="F26" s="75">
        <v>0</v>
      </c>
      <c r="G26" s="75">
        <v>1</v>
      </c>
      <c r="H26" s="75">
        <v>1</v>
      </c>
      <c r="I26" s="75">
        <v>1</v>
      </c>
      <c r="J26" s="75">
        <v>1</v>
      </c>
      <c r="L26" s="75">
        <v>-7.0999999999999994E-2</v>
      </c>
      <c r="M26" s="75">
        <v>-0.164494072318041</v>
      </c>
      <c r="N26" s="75">
        <v>2.0197036402488801E-2</v>
      </c>
      <c r="O26" s="75">
        <v>0.174010289864726</v>
      </c>
      <c r="P26" s="75">
        <v>1.3053366243508</v>
      </c>
    </row>
    <row r="27" spans="2:16">
      <c r="B27" s="11" t="s">
        <v>1155</v>
      </c>
      <c r="C27" s="11" t="str">
        <f>_xll.BDP(B27,"short_name")</f>
        <v>JILIN POWER-A</v>
      </c>
      <c r="D27" s="75">
        <v>0</v>
      </c>
      <c r="E27" s="75">
        <v>0</v>
      </c>
      <c r="F27" s="75">
        <v>0</v>
      </c>
      <c r="G27" s="75">
        <v>1</v>
      </c>
      <c r="H27" s="75">
        <v>1</v>
      </c>
      <c r="I27" s="75">
        <v>1</v>
      </c>
      <c r="J27" s="75">
        <v>1</v>
      </c>
      <c r="L27" s="75">
        <v>0.8518</v>
      </c>
      <c r="M27" s="75">
        <v>0.37185031442791</v>
      </c>
      <c r="N27" s="75">
        <v>0.26602979767934198</v>
      </c>
      <c r="O27" s="75">
        <v>0.11681065251897001</v>
      </c>
      <c r="P27" s="75">
        <v>0.72196642666784006</v>
      </c>
    </row>
    <row r="28" spans="2:16" s="71" customFormat="1">
      <c r="B28" s="86" t="s">
        <v>1156</v>
      </c>
      <c r="C28" s="11" t="str">
        <f>_xll.BDP(B28,"short_name")</f>
        <v>SHANGHAI ELECT-A</v>
      </c>
      <c r="D28" s="75">
        <v>0</v>
      </c>
      <c r="E28" s="75">
        <v>0</v>
      </c>
      <c r="F28" s="75">
        <v>0</v>
      </c>
      <c r="G28" s="75">
        <v>0</v>
      </c>
      <c r="H28" s="75">
        <v>1</v>
      </c>
      <c r="I28" s="75">
        <v>1</v>
      </c>
      <c r="J28" s="75">
        <v>1</v>
      </c>
      <c r="L28" s="75">
        <v>1.5932999999999999</v>
      </c>
      <c r="M28" s="75">
        <v>0.90124808816742097</v>
      </c>
      <c r="N28" s="75">
        <v>0.37773203715384601</v>
      </c>
      <c r="O28" s="75">
        <v>0.15019633362516199</v>
      </c>
      <c r="P28" s="75">
        <v>1.02880765238342</v>
      </c>
    </row>
    <row r="29" spans="2:16" s="71" customFormat="1">
      <c r="B29" s="86" t="s">
        <v>1157</v>
      </c>
      <c r="C29" s="11" t="str">
        <f>_xll.BDP(B29,"short_name")</f>
        <v>SHANXI ZHANGZE-A</v>
      </c>
      <c r="D29" s="75">
        <v>0</v>
      </c>
      <c r="E29" s="75">
        <v>0</v>
      </c>
      <c r="F29" s="75">
        <v>0</v>
      </c>
      <c r="G29" s="75">
        <v>0</v>
      </c>
      <c r="H29" s="75">
        <v>1</v>
      </c>
      <c r="I29" s="75">
        <v>1</v>
      </c>
      <c r="J29" s="75">
        <v>1</v>
      </c>
      <c r="L29" s="75">
        <v>0.28089999999999998</v>
      </c>
      <c r="M29" s="75">
        <v>0.35844767071251799</v>
      </c>
      <c r="N29" s="75">
        <v>-0.55742598001857802</v>
      </c>
      <c r="O29" s="75">
        <v>-3.1480011642733799E-2</v>
      </c>
      <c r="P29" s="75">
        <v>-1.3349844707879399</v>
      </c>
    </row>
    <row r="30" spans="2:16" s="71" customFormat="1">
      <c r="B30" s="118" t="s">
        <v>1158</v>
      </c>
      <c r="C30" s="11" t="str">
        <f>_xll.BDP(B30,"short_name")</f>
        <v>DATANG HUAYIN-A</v>
      </c>
      <c r="D30" s="75">
        <v>0</v>
      </c>
      <c r="E30" s="75">
        <v>0</v>
      </c>
      <c r="F30" s="75">
        <v>0</v>
      </c>
      <c r="G30" s="75">
        <v>1</v>
      </c>
      <c r="H30" s="75">
        <v>0</v>
      </c>
      <c r="I30" s="75">
        <v>1</v>
      </c>
      <c r="J30" s="75">
        <v>1</v>
      </c>
      <c r="L30" s="75">
        <v>0</v>
      </c>
      <c r="M30" s="75">
        <v>2.8122639689443198E-2</v>
      </c>
      <c r="N30" s="75">
        <v>-0.83105953168915003</v>
      </c>
      <c r="O30" s="75">
        <v>-0.17170336314399501</v>
      </c>
      <c r="P30" s="75">
        <v>-5.8984719307991401E-2</v>
      </c>
    </row>
    <row r="31" spans="2:16" s="71" customFormat="1">
      <c r="B31" s="118" t="s">
        <v>1159</v>
      </c>
      <c r="C31" s="11" t="str">
        <f>_xll.BDP(B31,"short_name")</f>
        <v>GUANGXI GUIDON-A</v>
      </c>
      <c r="D31" s="75">
        <v>0</v>
      </c>
      <c r="E31" s="75">
        <v>0</v>
      </c>
      <c r="F31" s="75">
        <v>0</v>
      </c>
      <c r="G31" s="75">
        <v>0</v>
      </c>
      <c r="H31" s="75">
        <v>1</v>
      </c>
      <c r="I31" s="75">
        <v>1</v>
      </c>
      <c r="J31" s="75">
        <v>1</v>
      </c>
      <c r="L31" s="75">
        <v>0.55489999999999995</v>
      </c>
      <c r="M31" s="75">
        <v>0.180640265928184</v>
      </c>
      <c r="N31" s="75">
        <v>1.9729519960763999</v>
      </c>
      <c r="O31" s="75">
        <v>0.31692250360484397</v>
      </c>
      <c r="P31" s="75">
        <v>1.51649054711814</v>
      </c>
    </row>
    <row r="32" spans="2:16" s="71" customFormat="1">
      <c r="C32" s="86"/>
      <c r="D32" s="117"/>
      <c r="E32" s="117"/>
      <c r="F32" s="117"/>
      <c r="G32" s="117"/>
      <c r="H32" s="117"/>
      <c r="I32" s="117"/>
    </row>
    <row r="33" spans="3:9" s="71" customFormat="1">
      <c r="C33" s="86"/>
      <c r="D33" s="117"/>
      <c r="E33" s="117"/>
      <c r="F33" s="117"/>
      <c r="G33" s="117"/>
      <c r="H33" s="117"/>
      <c r="I33" s="117"/>
    </row>
    <row r="34" spans="3:9" s="71" customFormat="1">
      <c r="C34" s="86"/>
      <c r="D34" s="117"/>
      <c r="E34" s="117"/>
      <c r="F34" s="117"/>
      <c r="G34" s="117"/>
      <c r="H34" s="117"/>
      <c r="I34" s="117"/>
    </row>
    <row r="35" spans="3:9" s="71" customFormat="1">
      <c r="C35" s="86"/>
      <c r="D35" s="117"/>
      <c r="E35" s="117"/>
      <c r="F35" s="117"/>
      <c r="G35" s="117"/>
      <c r="H35" s="117"/>
      <c r="I35" s="117"/>
    </row>
    <row r="36" spans="3:9" s="71" customFormat="1">
      <c r="C36" s="86"/>
      <c r="D36" s="117"/>
      <c r="E36" s="117"/>
      <c r="F36" s="117"/>
      <c r="G36" s="117"/>
      <c r="H36" s="117"/>
      <c r="I36" s="117"/>
    </row>
    <row r="37" spans="3:9" s="71" customFormat="1">
      <c r="D37" s="117"/>
      <c r="E37" s="117"/>
      <c r="F37" s="117"/>
      <c r="G37" s="117"/>
      <c r="H37" s="117"/>
      <c r="I37" s="117"/>
    </row>
  </sheetData>
  <conditionalFormatting sqref="D32:I37">
    <cfRule type="cellIs" dxfId="71" priority="28" operator="equal">
      <formula>0</formula>
    </cfRule>
  </conditionalFormatting>
  <conditionalFormatting sqref="L5:P25">
    <cfRule type="cellIs" dxfId="70" priority="21" operator="greaterThan">
      <formula>1</formula>
    </cfRule>
    <cfRule type="cellIs" dxfId="69" priority="22" operator="lessThan">
      <formula>-1</formula>
    </cfRule>
  </conditionalFormatting>
  <conditionalFormatting sqref="L26:P31">
    <cfRule type="cellIs" dxfId="68" priority="14" operator="greaterThan">
      <formula>1</formula>
    </cfRule>
    <cfRule type="cellIs" dxfId="67" priority="15" operator="lessThan">
      <formula>-1</formula>
    </cfRule>
  </conditionalFormatting>
  <conditionalFormatting sqref="L25:P25">
    <cfRule type="cellIs" dxfId="66" priority="1" operator="greaterThan">
      <formula>1</formula>
    </cfRule>
    <cfRule type="cellIs" dxfId="65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A1:K13"/>
  <sheetViews>
    <sheetView workbookViewId="0">
      <selection activeCell="B6" sqref="B6"/>
    </sheetView>
  </sheetViews>
  <sheetFormatPr defaultRowHeight="15"/>
  <cols>
    <col min="1" max="1" width="9.140625" style="59"/>
    <col min="2" max="2" width="15.28515625" bestFit="1" customWidth="1"/>
    <col min="3" max="3" width="29.7109375" bestFit="1" customWidth="1"/>
    <col min="4" max="4" width="13.42578125" bestFit="1" customWidth="1"/>
  </cols>
  <sheetData>
    <row r="1" spans="2:11">
      <c r="D1" t="s">
        <v>139</v>
      </c>
    </row>
    <row r="2" spans="2:11">
      <c r="D2" s="59" t="s">
        <v>11</v>
      </c>
    </row>
    <row r="3" spans="2:11" s="59" customFormat="1">
      <c r="G3" s="75"/>
      <c r="H3" s="75"/>
      <c r="I3" s="75"/>
      <c r="J3" s="75"/>
      <c r="K3" s="75"/>
    </row>
    <row r="4" spans="2:11" s="59" customFormat="1"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 ht="15.75" thickBot="1">
      <c r="B5" s="53" t="s">
        <v>976</v>
      </c>
      <c r="C5" t="str">
        <f>_xll.BDP(B5,"short_name")</f>
        <v>CN P Shanxi Opt Blended Coal</v>
      </c>
      <c r="D5" s="39">
        <v>1</v>
      </c>
      <c r="E5" s="39"/>
      <c r="G5" s="75">
        <v>2.1</v>
      </c>
      <c r="H5" s="75">
        <v>2.14172599369107</v>
      </c>
      <c r="I5" s="75">
        <v>6.260009765625</v>
      </c>
      <c r="J5" s="75">
        <v>2.6193391734369702</v>
      </c>
      <c r="K5" s="75">
        <v>2.1489390657473999</v>
      </c>
    </row>
    <row r="6" spans="2:11" ht="15.75" thickBot="1">
      <c r="B6" s="53" t="s">
        <v>60</v>
      </c>
      <c r="C6" t="str">
        <f>_xll.BDP(B6,"short_name")</f>
        <v>TOPIX ELEC POWR &amp; GAS IX</v>
      </c>
      <c r="D6" s="39">
        <v>1</v>
      </c>
      <c r="E6" s="39"/>
      <c r="G6" s="75">
        <v>0.47</v>
      </c>
      <c r="H6" s="75">
        <v>0.456722411081178</v>
      </c>
      <c r="I6" s="75">
        <v>1.47906866427155</v>
      </c>
      <c r="J6" s="75">
        <v>0.61893078638109</v>
      </c>
      <c r="K6" s="75">
        <v>-1.8471263153962301</v>
      </c>
    </row>
    <row r="7" spans="2:11" ht="15.75" thickBot="1">
      <c r="B7" s="53" t="s">
        <v>366</v>
      </c>
      <c r="C7" t="str">
        <f>_xll.BDP(B7,"short_name")</f>
        <v>global computer</v>
      </c>
      <c r="D7" s="39">
        <v>1</v>
      </c>
      <c r="E7" s="39"/>
      <c r="G7" s="75">
        <v>9.7000000000000003E-3</v>
      </c>
      <c r="H7" s="75">
        <v>0.98772959664959004</v>
      </c>
      <c r="I7" s="75">
        <v>2.9100000000000001E-2</v>
      </c>
      <c r="J7" s="75">
        <v>4.6530888287929201E-2</v>
      </c>
      <c r="K7" s="75">
        <v>0.98772959664959004</v>
      </c>
    </row>
    <row r="8" spans="2:11" ht="15.75" thickBot="1">
      <c r="B8" s="53" t="s">
        <v>368</v>
      </c>
      <c r="C8" t="str">
        <f>_xll.BDP(B8,"short_name")</f>
        <v>BBG WORLD COMPUTERS INDX</v>
      </c>
      <c r="D8" s="39">
        <v>1</v>
      </c>
      <c r="E8" s="39"/>
      <c r="G8" s="75">
        <v>0.78</v>
      </c>
      <c r="H8" s="75">
        <v>0.83429320711946298</v>
      </c>
      <c r="I8" s="75">
        <v>-1.7884387736615901</v>
      </c>
      <c r="J8" s="75">
        <v>-0.78087955934643105</v>
      </c>
      <c r="K8" s="75">
        <v>-1.5718381471207501</v>
      </c>
    </row>
    <row r="9" spans="2:11" s="59" customFormat="1" ht="15.75" thickBot="1">
      <c r="B9" s="53" t="s">
        <v>968</v>
      </c>
      <c r="C9" s="59" t="str">
        <f>_xll.BDP(B9,"short_name")</f>
        <v>BI GL Cmp Stor Val</v>
      </c>
      <c r="D9" s="39">
        <v>1</v>
      </c>
      <c r="E9" s="39"/>
      <c r="G9" s="75">
        <v>1.91</v>
      </c>
      <c r="H9" s="75">
        <v>0.98750952504869405</v>
      </c>
      <c r="I9" s="75">
        <v>-3.2935008913489701</v>
      </c>
      <c r="J9" s="75">
        <v>-0.99286202458139905</v>
      </c>
      <c r="K9" s="75">
        <v>-0.20423349929044901</v>
      </c>
    </row>
    <row r="10" spans="2:11" ht="15.75" thickBot="1">
      <c r="B10" s="53" t="s">
        <v>1177</v>
      </c>
      <c r="C10" t="str">
        <f>_xll.BDP(B10,"short_name")</f>
        <v>MSCI EUR SEMI/SEMI EQUIP</v>
      </c>
      <c r="D10" s="39">
        <v>1</v>
      </c>
      <c r="E10" s="39"/>
      <c r="G10" s="75">
        <v>-4.4000000000000004</v>
      </c>
      <c r="H10" s="75">
        <v>-2.4348918270647002</v>
      </c>
      <c r="I10" s="75">
        <v>-10.9935494986325</v>
      </c>
      <c r="J10" s="75">
        <v>-3.3532460647221498</v>
      </c>
      <c r="K10" s="75">
        <v>-1.25148693455465</v>
      </c>
    </row>
    <row r="11" spans="2:11" ht="15.75" thickBot="1">
      <c r="B11" s="53" t="s">
        <v>367</v>
      </c>
      <c r="C11" t="str">
        <f>_xll.BDP(B11,"short_name")</f>
        <v>BI GL Semi Composite Idx</v>
      </c>
      <c r="D11" s="39">
        <v>1</v>
      </c>
      <c r="E11" s="39"/>
      <c r="G11" s="75">
        <v>1.81</v>
      </c>
      <c r="H11" s="75">
        <v>1.3145632270121099</v>
      </c>
      <c r="I11" s="75">
        <v>0.20082642578878199</v>
      </c>
      <c r="J11" s="75">
        <v>0.34731940302535402</v>
      </c>
      <c r="K11" s="75">
        <v>-0.54003261257226398</v>
      </c>
    </row>
    <row r="13" spans="2:11">
      <c r="D13" s="40"/>
    </row>
  </sheetData>
  <conditionalFormatting sqref="G5:K11">
    <cfRule type="cellIs" dxfId="64" priority="7" operator="greaterThan">
      <formula>1</formula>
    </cfRule>
    <cfRule type="cellIs" dxfId="63" priority="8" operator="lessThan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0"/>
  <dimension ref="A1:K18"/>
  <sheetViews>
    <sheetView workbookViewId="0">
      <selection activeCell="E16" sqref="E16"/>
    </sheetView>
  </sheetViews>
  <sheetFormatPr defaultRowHeight="15"/>
  <cols>
    <col min="1" max="1" width="9.140625" style="59"/>
    <col min="2" max="2" width="13.42578125" bestFit="1" customWidth="1"/>
    <col min="5" max="5" width="16.7109375" bestFit="1" customWidth="1"/>
  </cols>
  <sheetData>
    <row r="1" spans="2:11">
      <c r="D1" s="59" t="s">
        <v>176</v>
      </c>
    </row>
    <row r="2" spans="2:11">
      <c r="C2" s="59"/>
      <c r="D2" s="59" t="s">
        <v>11</v>
      </c>
    </row>
    <row r="3" spans="2:11" s="59" customFormat="1">
      <c r="D3" s="59">
        <v>0</v>
      </c>
    </row>
    <row r="4" spans="2:11" s="59" customFormat="1">
      <c r="D4" s="59">
        <v>1.9</v>
      </c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>
      <c r="B5" s="59" t="s">
        <v>1075</v>
      </c>
      <c r="C5" s="62">
        <v>7.2999999999999995E-2</v>
      </c>
      <c r="D5" s="16">
        <v>1</v>
      </c>
      <c r="E5" t="str">
        <f>_xll.BDP(B5,"short name")</f>
        <v>HITACHI HIGH TEC</v>
      </c>
      <c r="G5" s="75">
        <v>-0.80349999999999999</v>
      </c>
      <c r="H5" s="75">
        <v>-0.133251041511636</v>
      </c>
      <c r="I5" s="75">
        <v>-3.2568493141077699</v>
      </c>
      <c r="J5" s="75">
        <v>-0.62135293041133</v>
      </c>
      <c r="K5" s="75">
        <v>-2.0200873588353798</v>
      </c>
    </row>
    <row r="6" spans="2:11">
      <c r="B6" s="59" t="s">
        <v>1076</v>
      </c>
      <c r="C6" s="62">
        <v>3.5000000000000003E-2</v>
      </c>
      <c r="D6" s="16">
        <v>1</v>
      </c>
      <c r="E6" s="59" t="str">
        <f>_xll.BDP(B6,"short name")</f>
        <v>HITACHI KOKUSAI</v>
      </c>
      <c r="G6" s="75">
        <v>2.6882000000000001</v>
      </c>
      <c r="H6" s="75">
        <v>0.70496970520957303</v>
      </c>
      <c r="I6" s="75">
        <v>6.43971470374834</v>
      </c>
      <c r="J6" s="75">
        <v>1.40218649189973</v>
      </c>
      <c r="K6" s="75">
        <v>1.7343429315007399</v>
      </c>
    </row>
    <row r="7" spans="2:11">
      <c r="B7" s="60" t="s">
        <v>186</v>
      </c>
      <c r="C7" s="62">
        <v>9.0999999999999998E-2</v>
      </c>
      <c r="D7" s="16">
        <v>1</v>
      </c>
      <c r="E7" s="59" t="str">
        <f>_xll.BDP(B7,"short name")</f>
        <v>HITACHI CONST MA</v>
      </c>
      <c r="G7" s="75">
        <v>-0.34749999999999998</v>
      </c>
      <c r="H7" s="75">
        <v>5.8107730538303898E-2</v>
      </c>
      <c r="I7" s="75">
        <v>-4.9073596186339801</v>
      </c>
      <c r="J7" s="75">
        <v>-1.01373316787711</v>
      </c>
      <c r="K7" s="75">
        <v>-2.3485306605255998</v>
      </c>
    </row>
    <row r="8" spans="2:11">
      <c r="B8" s="60" t="s">
        <v>207</v>
      </c>
      <c r="C8" s="63">
        <v>0.13</v>
      </c>
      <c r="D8" s="16">
        <v>1</v>
      </c>
      <c r="E8" s="59" t="str">
        <f>_xll.BDP(B8,"short name")</f>
        <v>HITACHI METALS</v>
      </c>
      <c r="G8" s="75">
        <v>-3.2978000000000001</v>
      </c>
      <c r="H8" s="75">
        <v>-0.99981194057620504</v>
      </c>
      <c r="I8" s="75">
        <v>-8.2332470871335097</v>
      </c>
      <c r="J8" s="75">
        <v>-1.2994955402719199</v>
      </c>
      <c r="K8" s="75">
        <v>-2.8872835953307998</v>
      </c>
    </row>
    <row r="9" spans="2:11">
      <c r="B9" s="60" t="s">
        <v>1077</v>
      </c>
      <c r="C9" s="62">
        <v>5.8999999999999997E-2</v>
      </c>
      <c r="D9" s="16">
        <v>1</v>
      </c>
      <c r="E9" s="59" t="str">
        <f>_xll.BDP(B9,"short name")</f>
        <v>HITACHI CHEMICAL</v>
      </c>
      <c r="G9" s="75">
        <v>1.2459</v>
      </c>
      <c r="H9" s="75">
        <v>0.55080737672222702</v>
      </c>
      <c r="I9" s="75">
        <v>-0.27817802731878899</v>
      </c>
      <c r="J9" s="75">
        <v>-2.1046322123584298E-2</v>
      </c>
      <c r="K9" s="75">
        <v>-1.36943006855586</v>
      </c>
    </row>
    <row r="10" spans="2:11">
      <c r="B10" s="59" t="s">
        <v>1078</v>
      </c>
      <c r="D10" s="16">
        <v>1</v>
      </c>
      <c r="E10" s="59" t="str">
        <f>_xll.BDP(B10,"short name")</f>
        <v>HITACHI CAPITAL</v>
      </c>
      <c r="G10" s="75">
        <v>0.32400000000000001</v>
      </c>
      <c r="H10" s="75">
        <v>0.26990967010455402</v>
      </c>
      <c r="I10" s="75">
        <v>-13.7892744538696</v>
      </c>
      <c r="J10" s="75">
        <v>-2.5864551808913201</v>
      </c>
      <c r="K10" s="75">
        <v>-3.1141243574371602</v>
      </c>
    </row>
    <row r="11" spans="2:11">
      <c r="B11" s="60" t="s">
        <v>53</v>
      </c>
      <c r="D11" s="16">
        <v>1</v>
      </c>
      <c r="E11" s="59"/>
      <c r="G11" s="75">
        <v>1.4437</v>
      </c>
      <c r="H11" s="75">
        <v>1.8430970695305</v>
      </c>
      <c r="I11" s="75">
        <v>1.5008945940723299</v>
      </c>
      <c r="J11" s="75">
        <v>0.87017431176065096</v>
      </c>
      <c r="K11" s="75">
        <v>0.75383835336500105</v>
      </c>
    </row>
    <row r="12" spans="2:11">
      <c r="B12" s="60" t="s">
        <v>48</v>
      </c>
      <c r="D12" s="16">
        <v>1</v>
      </c>
      <c r="G12" s="75">
        <v>1.7924</v>
      </c>
      <c r="H12" s="75">
        <v>1.1703632587755799</v>
      </c>
      <c r="I12" s="75">
        <v>-1.48000012064742</v>
      </c>
      <c r="J12" s="75">
        <v>-0.37251913865652098</v>
      </c>
      <c r="K12" s="75">
        <v>-1.2523605468457599</v>
      </c>
    </row>
    <row r="13" spans="2:11">
      <c r="B13" t="s">
        <v>1110</v>
      </c>
      <c r="D13" s="16">
        <v>1</v>
      </c>
      <c r="G13" s="75">
        <v>-0.24260000000000001</v>
      </c>
      <c r="H13" s="75">
        <v>-0.53433869461893602</v>
      </c>
      <c r="I13" s="75">
        <v>0.97242539189405397</v>
      </c>
      <c r="J13" s="75">
        <v>0.923801912768347</v>
      </c>
      <c r="K13" s="75">
        <v>1.9242856792279399</v>
      </c>
    </row>
    <row r="14" spans="2:11">
      <c r="B14" t="s">
        <v>28</v>
      </c>
      <c r="D14" s="16">
        <v>0</v>
      </c>
      <c r="G14" s="75">
        <v>-8.8700000000000001E-2</v>
      </c>
      <c r="H14" s="75">
        <v>-0.66052415128942699</v>
      </c>
      <c r="I14" s="75">
        <v>0.47727345955387201</v>
      </c>
      <c r="J14" s="75">
        <v>0.937950853763176</v>
      </c>
      <c r="K14" s="75">
        <v>2.3474383925387299</v>
      </c>
    </row>
    <row r="15" spans="2:11">
      <c r="B15" t="s">
        <v>29</v>
      </c>
      <c r="D15" s="16">
        <v>1</v>
      </c>
      <c r="G15" s="75">
        <v>-1.008</v>
      </c>
      <c r="H15" s="75">
        <v>-1.41640779916215</v>
      </c>
      <c r="I15" s="75">
        <v>-0.175243225813383</v>
      </c>
      <c r="J15" s="75">
        <v>-0.183432771066975</v>
      </c>
      <c r="K15" s="75">
        <v>-0.30588926786732801</v>
      </c>
    </row>
    <row r="16" spans="2:11">
      <c r="B16" t="s">
        <v>30</v>
      </c>
      <c r="D16" s="16">
        <v>1</v>
      </c>
      <c r="G16" s="75">
        <v>0.7157</v>
      </c>
      <c r="H16" s="75">
        <v>0.85397648605002696</v>
      </c>
      <c r="I16" s="75">
        <v>-0.17126784403114501</v>
      </c>
      <c r="J16" s="75">
        <v>4.7708553357628204E-3</v>
      </c>
      <c r="K16" s="75">
        <v>-1.94557131467058</v>
      </c>
    </row>
    <row r="17" spans="2:11">
      <c r="B17" t="s">
        <v>31</v>
      </c>
      <c r="D17" s="16">
        <v>1</v>
      </c>
      <c r="G17" s="75">
        <v>-0.34</v>
      </c>
      <c r="H17" s="75">
        <v>-0.78143637687758505</v>
      </c>
      <c r="I17" s="75">
        <v>1.05446902527216</v>
      </c>
      <c r="J17" s="75">
        <v>1.22884359160525</v>
      </c>
      <c r="K17" s="75">
        <v>1.90457049022114</v>
      </c>
    </row>
    <row r="18" spans="2:11">
      <c r="B18" t="s">
        <v>1081</v>
      </c>
      <c r="D18" s="16">
        <v>1</v>
      </c>
      <c r="G18" s="75">
        <v>-0.13950000000000001</v>
      </c>
      <c r="H18" s="75">
        <v>-0.85127963923433303</v>
      </c>
      <c r="I18" s="75">
        <v>-0.383607127683116</v>
      </c>
      <c r="J18" s="75">
        <v>-1.01600462154229</v>
      </c>
      <c r="K18" s="75">
        <v>-1.77631846349858</v>
      </c>
    </row>
  </sheetData>
  <conditionalFormatting sqref="G5:K18">
    <cfRule type="cellIs" dxfId="62" priority="2" operator="greaterThan">
      <formula>1</formula>
    </cfRule>
    <cfRule type="cellIs" dxfId="61" priority="3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A1:S43"/>
  <sheetViews>
    <sheetView tabSelected="1" workbookViewId="0">
      <selection activeCell="F41" sqref="F41"/>
    </sheetView>
  </sheetViews>
  <sheetFormatPr defaultRowHeight="15"/>
  <cols>
    <col min="1" max="1" width="9.140625" style="59"/>
    <col min="2" max="2" width="15" style="18" bestFit="1" customWidth="1"/>
    <col min="3" max="3" width="26.85546875" style="33" bestFit="1" customWidth="1"/>
    <col min="14" max="14" width="9.140625" style="59"/>
  </cols>
  <sheetData>
    <row r="1" spans="2:19">
      <c r="D1" s="1" t="s">
        <v>1071</v>
      </c>
      <c r="E1" s="26" t="s">
        <v>195</v>
      </c>
      <c r="F1" s="27" t="s">
        <v>199</v>
      </c>
      <c r="G1" s="29" t="s">
        <v>203</v>
      </c>
      <c r="H1" s="31" t="s">
        <v>214</v>
      </c>
      <c r="I1" s="32" t="s">
        <v>217</v>
      </c>
      <c r="J1" t="s">
        <v>1254</v>
      </c>
      <c r="K1" t="s">
        <v>1172</v>
      </c>
      <c r="L1" t="s">
        <v>1255</v>
      </c>
      <c r="M1" t="s">
        <v>1256</v>
      </c>
    </row>
    <row r="2" spans="2:19">
      <c r="D2" t="s">
        <v>402</v>
      </c>
      <c r="E2" t="s">
        <v>984</v>
      </c>
      <c r="F2" t="s">
        <v>984</v>
      </c>
      <c r="G2" t="s">
        <v>984</v>
      </c>
      <c r="H2" t="s">
        <v>985</v>
      </c>
      <c r="I2" t="s">
        <v>985</v>
      </c>
      <c r="J2" s="59" t="s">
        <v>26</v>
      </c>
      <c r="K2" s="59" t="s">
        <v>26</v>
      </c>
      <c r="L2" s="59" t="s">
        <v>26</v>
      </c>
      <c r="M2" s="59" t="s">
        <v>26</v>
      </c>
    </row>
    <row r="3" spans="2:19" s="59" customFormat="1">
      <c r="C3" s="18" t="s">
        <v>1099</v>
      </c>
      <c r="D3" s="1"/>
      <c r="E3" s="26"/>
      <c r="F3" s="27"/>
      <c r="G3" s="29"/>
      <c r="H3" s="31"/>
      <c r="I3" s="32"/>
    </row>
    <row r="4" spans="2:19" s="59" customFormat="1">
      <c r="C4" s="18" t="s">
        <v>1114</v>
      </c>
      <c r="D4" s="1"/>
      <c r="E4" s="26"/>
      <c r="F4" s="27"/>
      <c r="G4" s="29"/>
      <c r="H4" s="31"/>
      <c r="I4" s="32"/>
      <c r="O4" s="75" t="s">
        <v>1149</v>
      </c>
      <c r="P4" s="75" t="s">
        <v>1150</v>
      </c>
      <c r="Q4" s="75" t="s">
        <v>1178</v>
      </c>
      <c r="R4" s="75" t="s">
        <v>1179</v>
      </c>
      <c r="S4" s="75" t="s">
        <v>1152</v>
      </c>
    </row>
    <row r="5" spans="2:19">
      <c r="B5" s="17" t="s">
        <v>30</v>
      </c>
      <c r="C5" s="33" t="str">
        <f>_xll.BDP(B5,"short_name")</f>
        <v>USD-JPY X-RATE</v>
      </c>
      <c r="D5" s="151">
        <v>1</v>
      </c>
      <c r="E5" s="151">
        <v>1</v>
      </c>
      <c r="F5" s="151">
        <v>1</v>
      </c>
      <c r="G5" s="151">
        <v>1</v>
      </c>
      <c r="H5" s="151">
        <v>0</v>
      </c>
      <c r="I5" s="151">
        <v>0</v>
      </c>
      <c r="J5" s="151">
        <v>1</v>
      </c>
      <c r="K5" s="151">
        <v>1</v>
      </c>
      <c r="L5" s="151">
        <v>1</v>
      </c>
      <c r="M5" s="151">
        <v>1</v>
      </c>
      <c r="N5" s="151"/>
      <c r="O5" s="75">
        <v>6.3399999999999998E-2</v>
      </c>
      <c r="P5" s="75">
        <v>0.13237832546502687</v>
      </c>
      <c r="Q5" s="75">
        <v>-0.41199472702440931</v>
      </c>
      <c r="R5" s="75">
        <v>-0.40980654945481892</v>
      </c>
      <c r="S5" s="75">
        <v>-0.48355741000587477</v>
      </c>
    </row>
    <row r="6" spans="2:19">
      <c r="B6" s="17" t="s">
        <v>1110</v>
      </c>
      <c r="C6" s="33" t="str">
        <f>_xll.BDP(B6,"short_name")</f>
        <v>USD-EUR X-RATE</v>
      </c>
      <c r="D6" s="151">
        <v>1</v>
      </c>
      <c r="E6" s="151">
        <v>1</v>
      </c>
      <c r="F6" s="151">
        <v>1</v>
      </c>
      <c r="G6" s="151">
        <v>1</v>
      </c>
      <c r="H6" s="151">
        <v>1</v>
      </c>
      <c r="I6" s="151">
        <v>1</v>
      </c>
      <c r="J6" s="151">
        <v>1</v>
      </c>
      <c r="K6" s="151">
        <v>1</v>
      </c>
      <c r="L6" s="151">
        <v>1</v>
      </c>
      <c r="M6" s="151">
        <v>1</v>
      </c>
      <c r="N6" s="151"/>
      <c r="O6" s="75">
        <v>0.28210000000000002</v>
      </c>
      <c r="P6" s="75">
        <v>0.9168353437946104</v>
      </c>
      <c r="Q6" s="75">
        <v>-3.9581794252743469E-2</v>
      </c>
      <c r="R6" s="75">
        <v>-1.66465337487549E-2</v>
      </c>
      <c r="S6" s="75">
        <v>-1.3580106544124932</v>
      </c>
    </row>
    <row r="7" spans="2:19">
      <c r="B7" s="17" t="s">
        <v>1109</v>
      </c>
      <c r="C7" s="33" t="str">
        <f>_xll.BDP(B7,"short_name")</f>
        <v>USD-AUD X-RATE</v>
      </c>
      <c r="D7" s="151">
        <v>1</v>
      </c>
      <c r="E7" s="151">
        <v>1</v>
      </c>
      <c r="F7" s="151">
        <v>1</v>
      </c>
      <c r="G7" s="151">
        <v>1</v>
      </c>
      <c r="H7" s="151">
        <v>1</v>
      </c>
      <c r="I7" s="151">
        <v>1</v>
      </c>
      <c r="J7" s="151">
        <v>1</v>
      </c>
      <c r="K7" s="151">
        <v>1</v>
      </c>
      <c r="L7" s="151">
        <v>1</v>
      </c>
      <c r="M7" s="151">
        <v>1</v>
      </c>
      <c r="N7" s="151"/>
      <c r="O7" s="75">
        <v>-0.53590000000000004</v>
      </c>
      <c r="P7" s="75">
        <v>-1.1353032234182139</v>
      </c>
      <c r="Q7" s="75">
        <v>-1.1348101976454985</v>
      </c>
      <c r="R7" s="75">
        <v>-1.2299590432445842</v>
      </c>
      <c r="S7" s="75">
        <v>-0.22318999525152311</v>
      </c>
    </row>
    <row r="8" spans="2:19">
      <c r="B8" s="17" t="s">
        <v>28</v>
      </c>
      <c r="C8" s="33" t="str">
        <f>_xll.BDP(B8,"short_name")</f>
        <v>USD-CNY X-RATE</v>
      </c>
      <c r="D8" s="151">
        <v>1</v>
      </c>
      <c r="E8" s="151">
        <v>0</v>
      </c>
      <c r="F8" s="151">
        <v>0</v>
      </c>
      <c r="G8" s="151">
        <v>0</v>
      </c>
      <c r="H8" s="151">
        <v>-1</v>
      </c>
      <c r="I8" s="151">
        <v>-1</v>
      </c>
      <c r="J8" s="151">
        <v>0</v>
      </c>
      <c r="K8" s="151">
        <v>0</v>
      </c>
      <c r="L8" s="151">
        <v>0</v>
      </c>
      <c r="M8" s="151">
        <v>0</v>
      </c>
      <c r="N8" s="151"/>
      <c r="O8" s="75">
        <v>2.7900000000000001E-2</v>
      </c>
      <c r="P8" s="75">
        <v>0.56658740852208123</v>
      </c>
      <c r="Q8" s="75">
        <v>-0.18902858048932111</v>
      </c>
      <c r="R8" s="75">
        <v>-0.60223456769350237</v>
      </c>
      <c r="S8" s="75">
        <v>-2.7396682001675816</v>
      </c>
    </row>
    <row r="9" spans="2:19">
      <c r="B9" s="17" t="s">
        <v>29</v>
      </c>
      <c r="C9" s="33" t="str">
        <f>_xll.BDP(B9,"short_name")</f>
        <v>USD-KRW X-RATE</v>
      </c>
      <c r="D9" s="151">
        <v>-1</v>
      </c>
      <c r="E9" s="151">
        <v>1</v>
      </c>
      <c r="F9" s="151">
        <v>1</v>
      </c>
      <c r="G9" s="151">
        <v>1</v>
      </c>
      <c r="H9" s="151">
        <v>1</v>
      </c>
      <c r="I9" s="151">
        <v>1</v>
      </c>
      <c r="J9" s="151">
        <v>1</v>
      </c>
      <c r="K9" s="151">
        <v>1</v>
      </c>
      <c r="L9" s="151">
        <v>1</v>
      </c>
      <c r="M9" s="151">
        <v>1</v>
      </c>
      <c r="N9" s="151"/>
      <c r="O9" s="75">
        <v>0.17699999999999999</v>
      </c>
      <c r="P9" s="75">
        <v>0.42693972838512279</v>
      </c>
      <c r="Q9" s="75">
        <v>6.0703833526864759E-2</v>
      </c>
      <c r="R9" s="75">
        <v>7.3344375246555765E-2</v>
      </c>
      <c r="S9" s="75">
        <v>-1.1428154794943071</v>
      </c>
    </row>
    <row r="10" spans="2:19">
      <c r="B10" s="17" t="s">
        <v>1111</v>
      </c>
      <c r="C10" s="33" t="str">
        <f>_xll.BDP(B10,"short_name")</f>
        <v>USD-TWD X-RATE</v>
      </c>
      <c r="D10" s="151">
        <v>1</v>
      </c>
      <c r="E10" s="151">
        <v>1</v>
      </c>
      <c r="F10" s="151">
        <v>1</v>
      </c>
      <c r="G10" s="151">
        <v>1</v>
      </c>
      <c r="H10" s="151">
        <v>1</v>
      </c>
      <c r="I10" s="151">
        <v>1</v>
      </c>
      <c r="J10" s="151">
        <v>1</v>
      </c>
      <c r="K10" s="151">
        <v>1</v>
      </c>
      <c r="L10" s="151">
        <v>1</v>
      </c>
      <c r="M10" s="151">
        <v>1</v>
      </c>
      <c r="N10" s="151"/>
      <c r="O10" s="75">
        <v>-7.3099999999999998E-2</v>
      </c>
      <c r="P10" s="75">
        <v>-0.10670264261302942</v>
      </c>
      <c r="Q10" s="75">
        <v>-0.1372918603348931</v>
      </c>
      <c r="R10" s="75">
        <v>-8.7584825972133018E-2</v>
      </c>
      <c r="S10" s="75">
        <v>-0.84068251840107</v>
      </c>
    </row>
    <row r="11" spans="2:19">
      <c r="B11" s="17" t="s">
        <v>32</v>
      </c>
      <c r="C11" s="33" t="str">
        <f>_xll.BDP(B11,"short_name")</f>
        <v>DOLLAR INDEX SPOT</v>
      </c>
      <c r="D11" s="151">
        <v>1</v>
      </c>
      <c r="E11" s="151">
        <v>1</v>
      </c>
      <c r="F11" s="151">
        <v>1</v>
      </c>
      <c r="G11" s="151">
        <v>1</v>
      </c>
      <c r="H11" s="151">
        <v>1</v>
      </c>
      <c r="I11" s="151">
        <v>1</v>
      </c>
      <c r="J11" s="151">
        <v>1</v>
      </c>
      <c r="K11" s="151">
        <v>1</v>
      </c>
      <c r="L11" s="151">
        <v>1</v>
      </c>
      <c r="M11" s="151">
        <v>1</v>
      </c>
      <c r="N11" s="151"/>
      <c r="O11" s="75">
        <v>0.13</v>
      </c>
      <c r="P11" s="75">
        <v>0.67850700944350584</v>
      </c>
      <c r="Q11" s="75">
        <v>-0.15596331013609205</v>
      </c>
      <c r="R11" s="75">
        <v>-0.21590425973022434</v>
      </c>
      <c r="S11" s="75">
        <v>-1.5083530051826575</v>
      </c>
    </row>
    <row r="12" spans="2:19" s="60" customFormat="1">
      <c r="B12" s="113" t="s">
        <v>118</v>
      </c>
      <c r="C12" s="33" t="str">
        <f>_xll.BDP(B12,"short_name")</f>
        <v>AP Dollar Index</v>
      </c>
      <c r="D12" s="151">
        <v>1</v>
      </c>
      <c r="E12" s="151">
        <v>1</v>
      </c>
      <c r="F12" s="151">
        <v>1</v>
      </c>
      <c r="G12" s="151">
        <v>1</v>
      </c>
      <c r="H12" s="151">
        <v>1</v>
      </c>
      <c r="I12" s="151">
        <v>1</v>
      </c>
      <c r="J12" s="151">
        <v>1</v>
      </c>
      <c r="K12" s="151">
        <v>1</v>
      </c>
      <c r="L12" s="151">
        <v>1</v>
      </c>
      <c r="M12" s="151">
        <v>1</v>
      </c>
      <c r="N12" s="151"/>
      <c r="O12" s="75">
        <v>0.08</v>
      </c>
      <c r="P12" s="75">
        <v>0.31344495670421507</v>
      </c>
      <c r="Q12" s="75">
        <v>0.26092873104760578</v>
      </c>
      <c r="R12" s="75">
        <v>0.68684622907836168</v>
      </c>
      <c r="S12" s="75">
        <v>2.4399915570801771</v>
      </c>
    </row>
    <row r="13" spans="2:19" s="60" customFormat="1">
      <c r="B13" s="113" t="s">
        <v>1107</v>
      </c>
      <c r="C13" s="33" t="str">
        <f>_xll.BDP(B13,"short_name")</f>
        <v>JPM EMCI Live Spot</v>
      </c>
      <c r="D13" s="151">
        <v>1</v>
      </c>
      <c r="E13" s="151">
        <v>1</v>
      </c>
      <c r="F13" s="151">
        <v>1</v>
      </c>
      <c r="G13" s="151">
        <v>1</v>
      </c>
      <c r="H13" s="151">
        <v>1</v>
      </c>
      <c r="I13" s="151">
        <v>1</v>
      </c>
      <c r="J13" s="151">
        <v>1</v>
      </c>
      <c r="K13" s="151">
        <v>1</v>
      </c>
      <c r="L13" s="151">
        <v>1</v>
      </c>
      <c r="M13" s="151">
        <v>1</v>
      </c>
      <c r="N13" s="151"/>
      <c r="O13" s="75">
        <v>0.02</v>
      </c>
      <c r="P13" s="75">
        <v>-4.6069035866004755E-2</v>
      </c>
      <c r="Q13" s="75">
        <v>0.26840907640191003</v>
      </c>
      <c r="R13" s="75">
        <v>0.35719896833826453</v>
      </c>
      <c r="S13" s="75">
        <v>1.6563669204880962</v>
      </c>
    </row>
    <row r="14" spans="2:19">
      <c r="B14" s="17" t="s">
        <v>1081</v>
      </c>
      <c r="C14" s="33" t="str">
        <f>_xll.BDP(B14,"short_name")</f>
        <v>CNY onshore/offshore</v>
      </c>
      <c r="D14" s="151">
        <v>1</v>
      </c>
      <c r="E14" s="151">
        <v>1</v>
      </c>
      <c r="F14" s="151">
        <v>1</v>
      </c>
      <c r="G14" s="151">
        <v>1</v>
      </c>
      <c r="H14" s="151">
        <v>1</v>
      </c>
      <c r="I14" s="151">
        <v>1</v>
      </c>
      <c r="J14" s="151">
        <v>1</v>
      </c>
      <c r="K14" s="151">
        <v>1</v>
      </c>
      <c r="L14" s="151">
        <v>1</v>
      </c>
      <c r="M14" s="151">
        <v>1</v>
      </c>
      <c r="N14" s="151"/>
      <c r="O14" s="75">
        <v>-6.9400000000000003E-2</v>
      </c>
      <c r="P14" s="75">
        <v>-0.38124006966948221</v>
      </c>
      <c r="Q14" s="75">
        <v>-0.42865891566981301</v>
      </c>
      <c r="R14" s="75">
        <v>-1.6398296212297305</v>
      </c>
      <c r="S14" s="75">
        <v>0.86583079459267143</v>
      </c>
    </row>
    <row r="15" spans="2:19">
      <c r="B15" s="17" t="s">
        <v>33</v>
      </c>
      <c r="C15" s="33" t="str">
        <f>_xll.BDP(B15,"short_name")</f>
        <v>Generic 1st 'CL' Future</v>
      </c>
      <c r="D15" s="151">
        <v>1</v>
      </c>
      <c r="E15" s="151">
        <v>1</v>
      </c>
      <c r="F15" s="151">
        <v>1</v>
      </c>
      <c r="G15" s="151">
        <v>1</v>
      </c>
      <c r="H15" s="151">
        <v>1</v>
      </c>
      <c r="I15" s="151">
        <v>1</v>
      </c>
      <c r="J15" s="151">
        <v>1</v>
      </c>
      <c r="K15" s="151">
        <v>1</v>
      </c>
      <c r="L15" s="151">
        <v>1</v>
      </c>
      <c r="M15" s="151">
        <v>1</v>
      </c>
      <c r="N15" s="151"/>
      <c r="O15" s="75">
        <v>-0.99</v>
      </c>
      <c r="P15" s="75">
        <v>-0.46426675015215063</v>
      </c>
      <c r="Q15" s="75">
        <v>-2.9956456390564492</v>
      </c>
      <c r="R15" s="75">
        <v>-0.90860915617769811</v>
      </c>
      <c r="S15" s="75">
        <v>-1.0861082827031912</v>
      </c>
    </row>
    <row r="16" spans="2:19">
      <c r="B16" s="20" t="s">
        <v>983</v>
      </c>
      <c r="C16" s="33" t="str">
        <f>_xll.BDP(B16,"short_name")</f>
        <v>Generic 1st 'TRC' Future</v>
      </c>
      <c r="D16" s="151">
        <v>-1</v>
      </c>
      <c r="E16" s="151">
        <v>-1</v>
      </c>
      <c r="F16" s="151">
        <v>-1</v>
      </c>
      <c r="G16" s="151">
        <v>-1</v>
      </c>
      <c r="H16" s="151">
        <v>-1</v>
      </c>
      <c r="I16" s="151">
        <v>-1</v>
      </c>
      <c r="J16" s="151">
        <v>-1</v>
      </c>
      <c r="K16" s="151">
        <v>-1</v>
      </c>
      <c r="L16" s="151">
        <v>-1</v>
      </c>
      <c r="M16" s="151">
        <v>-1</v>
      </c>
      <c r="N16" s="151"/>
      <c r="O16" s="75">
        <v>1.1599999999999999</v>
      </c>
      <c r="P16" s="75">
        <v>1.0575043306509941</v>
      </c>
      <c r="Q16" s="75">
        <v>1.5687359772498437</v>
      </c>
      <c r="R16" s="75">
        <v>0.15769730224266931</v>
      </c>
      <c r="S16" s="75">
        <v>-0.75373153441487373</v>
      </c>
    </row>
    <row r="17" spans="2:19">
      <c r="B17" s="20" t="s">
        <v>988</v>
      </c>
      <c r="C17" s="33" t="str">
        <f>_xll.BDP(B17,"short_name")</f>
        <v>Generic 1st 'LA' Future</v>
      </c>
      <c r="D17" s="151">
        <v>1</v>
      </c>
      <c r="E17" s="151">
        <v>1</v>
      </c>
      <c r="F17" s="151">
        <v>1</v>
      </c>
      <c r="G17" s="151">
        <v>1</v>
      </c>
      <c r="H17" s="151">
        <v>1</v>
      </c>
      <c r="I17" s="151">
        <v>1</v>
      </c>
      <c r="J17" s="151">
        <v>1</v>
      </c>
      <c r="K17" s="151">
        <v>1</v>
      </c>
      <c r="L17" s="151">
        <v>1</v>
      </c>
      <c r="M17" s="151">
        <v>1</v>
      </c>
      <c r="N17" s="151"/>
      <c r="O17" s="75">
        <v>0.27</v>
      </c>
      <c r="P17" s="75">
        <v>0.34394769146352688</v>
      </c>
      <c r="Q17" s="75">
        <v>0.45276145116679722</v>
      </c>
      <c r="R17" s="75">
        <v>0.11604234424627136</v>
      </c>
      <c r="S17" s="75">
        <v>0.44109638435464821</v>
      </c>
    </row>
    <row r="18" spans="2:19">
      <c r="B18" s="20" t="s">
        <v>99</v>
      </c>
      <c r="C18" s="33" t="str">
        <f>_xll.BDP(B18,"short_name")</f>
        <v>62% Import Fine Ore in USD</v>
      </c>
      <c r="D18" s="151">
        <v>1</v>
      </c>
      <c r="E18" s="151">
        <v>1</v>
      </c>
      <c r="F18" s="151">
        <v>1</v>
      </c>
      <c r="G18" s="151">
        <v>1</v>
      </c>
      <c r="H18" s="151">
        <v>1</v>
      </c>
      <c r="I18" s="151">
        <v>1</v>
      </c>
      <c r="J18" s="151">
        <v>1</v>
      </c>
      <c r="K18" s="151">
        <v>1</v>
      </c>
      <c r="L18" s="151">
        <v>1</v>
      </c>
      <c r="M18" s="151">
        <v>1</v>
      </c>
      <c r="N18" s="151"/>
      <c r="O18" s="75">
        <v>1.21</v>
      </c>
      <c r="P18" s="75">
        <v>0.69261450957878457</v>
      </c>
      <c r="Q18" s="75">
        <v>1.1745858375729095</v>
      </c>
      <c r="R18" s="75">
        <v>0.29692632905321192</v>
      </c>
      <c r="S18" s="75">
        <v>-1.2674497179417106</v>
      </c>
    </row>
    <row r="19" spans="2:19">
      <c r="B19" s="20" t="s">
        <v>1124</v>
      </c>
      <c r="C19" s="33" t="str">
        <f>_xll.BDP(B19,"short_name")</f>
        <v>US-China hot rolled spread</v>
      </c>
      <c r="D19" s="151">
        <v>-1</v>
      </c>
      <c r="E19" s="151">
        <v>-1</v>
      </c>
      <c r="F19" s="151">
        <v>-1</v>
      </c>
      <c r="G19" s="151">
        <v>-1</v>
      </c>
      <c r="H19" s="151">
        <v>-1</v>
      </c>
      <c r="I19" s="151">
        <v>-1</v>
      </c>
      <c r="J19" s="151">
        <v>1</v>
      </c>
      <c r="K19" s="151">
        <v>1</v>
      </c>
      <c r="L19" s="151">
        <v>1</v>
      </c>
      <c r="M19" s="151">
        <v>1</v>
      </c>
      <c r="N19" s="151"/>
      <c r="O19" s="75">
        <v>5.8746999999999998</v>
      </c>
      <c r="P19" s="75">
        <v>1.0403554936180128</v>
      </c>
      <c r="Q19" s="75">
        <v>4.6196752842099666</v>
      </c>
      <c r="R19" s="75">
        <v>4.0309567342185847E-2</v>
      </c>
      <c r="S19" s="75">
        <v>-1.4776235166430738</v>
      </c>
    </row>
    <row r="20" spans="2:19">
      <c r="B20" s="20" t="s">
        <v>1135</v>
      </c>
      <c r="C20" s="33" t="str">
        <f>_xll.BDP(B20,"short_name")</f>
        <v>HRC China-iron ore</v>
      </c>
      <c r="D20" s="151">
        <v>1</v>
      </c>
      <c r="E20" s="151">
        <v>1</v>
      </c>
      <c r="F20" s="151">
        <v>1</v>
      </c>
      <c r="G20" s="151">
        <v>1</v>
      </c>
      <c r="H20" s="151">
        <v>1</v>
      </c>
      <c r="I20" s="151">
        <v>1</v>
      </c>
      <c r="J20" s="151">
        <v>1</v>
      </c>
      <c r="K20" s="151">
        <v>1</v>
      </c>
      <c r="L20" s="151">
        <v>1</v>
      </c>
      <c r="M20" s="151">
        <v>1</v>
      </c>
      <c r="N20" s="151"/>
      <c r="O20" s="75">
        <v>-0.59719999999999995</v>
      </c>
      <c r="P20" s="75">
        <v>-0.31717288133869509</v>
      </c>
      <c r="Q20" s="75">
        <v>-1.3835180762124106</v>
      </c>
      <c r="R20" s="75">
        <v>-0.69360287968642587</v>
      </c>
      <c r="S20" s="75">
        <v>0.70225026367505516</v>
      </c>
    </row>
    <row r="21" spans="2:19" s="59" customFormat="1">
      <c r="B21" s="20" t="s">
        <v>1273</v>
      </c>
      <c r="C21" s="33" t="str">
        <f>_xll.BDP(B21,"short_name")</f>
        <v>Rebar Spread bet LME SFE May17</v>
      </c>
      <c r="D21" s="151">
        <v>-1</v>
      </c>
      <c r="E21" s="151">
        <v>-1</v>
      </c>
      <c r="F21" s="151">
        <v>-1</v>
      </c>
      <c r="G21" s="151">
        <v>-1</v>
      </c>
      <c r="H21" s="151">
        <v>-1</v>
      </c>
      <c r="I21" s="151">
        <v>-1</v>
      </c>
      <c r="J21" s="151">
        <v>1</v>
      </c>
      <c r="K21" s="151">
        <v>1</v>
      </c>
      <c r="L21" s="151">
        <v>1</v>
      </c>
      <c r="M21" s="151">
        <v>1</v>
      </c>
      <c r="N21" s="151"/>
      <c r="O21" s="75">
        <v>0.16520000000000001</v>
      </c>
      <c r="P21" s="75">
        <v>0.18524686107510988</v>
      </c>
      <c r="Q21" s="75">
        <v>-1.1497483354052915</v>
      </c>
      <c r="R21" s="75">
        <v>0.13761694429217522</v>
      </c>
      <c r="S21" s="75">
        <v>-0.83282731019255618</v>
      </c>
    </row>
    <row r="22" spans="2:19">
      <c r="B22" s="146" t="s">
        <v>1108</v>
      </c>
      <c r="C22" s="33" t="str">
        <f>_xll.BDP(B22,"short_name")</f>
        <v>ARCELORMITTAL</v>
      </c>
      <c r="D22" s="151">
        <v>1</v>
      </c>
      <c r="E22" s="151">
        <v>1</v>
      </c>
      <c r="F22" s="151">
        <v>1</v>
      </c>
      <c r="G22" s="151">
        <v>1</v>
      </c>
      <c r="H22" s="151">
        <v>1</v>
      </c>
      <c r="I22" s="151">
        <v>1</v>
      </c>
      <c r="J22" s="151">
        <v>1</v>
      </c>
      <c r="K22" s="151">
        <v>1</v>
      </c>
      <c r="L22" s="151">
        <v>1</v>
      </c>
      <c r="M22" s="151">
        <v>1</v>
      </c>
      <c r="N22" s="151"/>
      <c r="O22" s="75">
        <v>-0.21249999999999999</v>
      </c>
      <c r="P22" s="75">
        <v>8.9197565451363744E-2</v>
      </c>
      <c r="Q22" s="75">
        <v>-3.1034998115702539</v>
      </c>
      <c r="R22" s="75">
        <v>-0.83874149412961541</v>
      </c>
      <c r="S22" s="75">
        <v>-2.0118290425487744</v>
      </c>
    </row>
    <row r="23" spans="2:19">
      <c r="B23" s="146" t="s">
        <v>68</v>
      </c>
      <c r="C23" s="33" t="str">
        <f>_xll.BDP(B23,"short_name")</f>
        <v>BLUESCOPE STEEL</v>
      </c>
      <c r="D23" s="151">
        <v>1</v>
      </c>
      <c r="E23" s="151">
        <v>1</v>
      </c>
      <c r="F23" s="151">
        <v>1</v>
      </c>
      <c r="G23" s="151">
        <v>1</v>
      </c>
      <c r="H23" s="151">
        <v>1</v>
      </c>
      <c r="I23" s="151">
        <v>1</v>
      </c>
      <c r="J23" s="151">
        <v>1</v>
      </c>
      <c r="K23" s="151">
        <v>1</v>
      </c>
      <c r="L23" s="151">
        <v>1</v>
      </c>
      <c r="M23" s="151">
        <v>1</v>
      </c>
      <c r="N23" s="151"/>
      <c r="O23" s="75">
        <v>1.0195000000000001</v>
      </c>
      <c r="P23" s="75">
        <v>0.50329440528049696</v>
      </c>
      <c r="Q23" s="75">
        <v>2.8822974931954093</v>
      </c>
      <c r="R23" s="75">
        <v>0.56068348717153071</v>
      </c>
      <c r="S23" s="75">
        <v>0.93832991327147797</v>
      </c>
    </row>
    <row r="24" spans="2:19">
      <c r="B24" s="146" t="s">
        <v>39</v>
      </c>
      <c r="C24" s="33" t="str">
        <f>_xll.BDP(B24,"short_name")</f>
        <v>BHP BILLITON LTD</v>
      </c>
      <c r="D24" s="151">
        <v>1</v>
      </c>
      <c r="E24" s="151">
        <v>1</v>
      </c>
      <c r="F24" s="151">
        <v>1</v>
      </c>
      <c r="G24" s="151">
        <v>1</v>
      </c>
      <c r="H24" s="151">
        <v>1</v>
      </c>
      <c r="I24" s="151">
        <v>1</v>
      </c>
      <c r="J24" s="151">
        <v>1</v>
      </c>
      <c r="K24" s="151">
        <v>1</v>
      </c>
      <c r="L24" s="151">
        <v>1</v>
      </c>
      <c r="M24" s="151">
        <v>1</v>
      </c>
      <c r="N24" s="151"/>
      <c r="O24" s="75">
        <v>-1.7034</v>
      </c>
      <c r="P24" s="75">
        <v>-0.83898862515683859</v>
      </c>
      <c r="Q24" s="75">
        <v>-1.8317110732592878</v>
      </c>
      <c r="R24" s="75">
        <v>-0.65015634264995725</v>
      </c>
      <c r="S24" s="75">
        <v>-0.54567836459993868</v>
      </c>
    </row>
    <row r="25" spans="2:19">
      <c r="B25" s="147" t="s">
        <v>1021</v>
      </c>
      <c r="C25" s="33" t="str">
        <f>_xll.BDP(B25,"short_name")</f>
        <v>FORTESCUE METALS</v>
      </c>
      <c r="D25" s="151">
        <v>1</v>
      </c>
      <c r="E25" s="151">
        <v>1</v>
      </c>
      <c r="F25" s="151">
        <v>1</v>
      </c>
      <c r="G25" s="151">
        <v>1</v>
      </c>
      <c r="H25" s="151">
        <v>1</v>
      </c>
      <c r="I25" s="151">
        <v>1</v>
      </c>
      <c r="J25" s="151">
        <v>1</v>
      </c>
      <c r="K25" s="151">
        <v>1</v>
      </c>
      <c r="L25" s="151">
        <v>1</v>
      </c>
      <c r="M25" s="151">
        <v>1</v>
      </c>
      <c r="N25" s="151"/>
      <c r="O25" s="75">
        <v>0.84209999999999996</v>
      </c>
      <c r="P25" s="75">
        <v>0.51987929873802297</v>
      </c>
      <c r="Q25" s="75">
        <v>1.3102378800670675</v>
      </c>
      <c r="R25" s="75">
        <v>0.23829886601616299</v>
      </c>
      <c r="S25" s="75">
        <v>-1.0168544421809775</v>
      </c>
    </row>
    <row r="26" spans="2:19">
      <c r="B26" s="148" t="s">
        <v>1022</v>
      </c>
      <c r="C26" s="33" t="str">
        <f>_xll.BDP(B26,"short_name")</f>
        <v>RIO TINTO PLC</v>
      </c>
      <c r="D26" s="151">
        <v>1</v>
      </c>
      <c r="E26" s="151">
        <v>1</v>
      </c>
      <c r="F26" s="151">
        <v>1</v>
      </c>
      <c r="G26" s="151">
        <v>1</v>
      </c>
      <c r="H26" s="151">
        <v>1</v>
      </c>
      <c r="I26" s="151">
        <v>1</v>
      </c>
      <c r="J26" s="151">
        <v>1</v>
      </c>
      <c r="K26" s="151">
        <v>1</v>
      </c>
      <c r="L26" s="151">
        <v>1</v>
      </c>
      <c r="M26" s="151">
        <v>1</v>
      </c>
      <c r="N26" s="151"/>
      <c r="O26" s="75">
        <v>-1.3625</v>
      </c>
      <c r="P26" s="75">
        <v>-0.82070720629351013</v>
      </c>
      <c r="Q26" s="75">
        <v>-1.6889498182857658</v>
      </c>
      <c r="R26" s="75">
        <v>-0.67230481375828244</v>
      </c>
      <c r="S26" s="75">
        <v>0.24915470757034275</v>
      </c>
    </row>
    <row r="27" spans="2:19">
      <c r="B27" s="20" t="s">
        <v>981</v>
      </c>
      <c r="C27" s="33" t="str">
        <f>_xll.BDP(B27,"short_name")</f>
        <v>CSI HK Mainland Real IDX</v>
      </c>
      <c r="D27" s="151">
        <v>1</v>
      </c>
      <c r="E27" s="151">
        <v>1</v>
      </c>
      <c r="F27" s="151">
        <v>1</v>
      </c>
      <c r="G27" s="151">
        <v>1</v>
      </c>
      <c r="H27" s="151">
        <v>1</v>
      </c>
      <c r="I27" s="151">
        <v>1</v>
      </c>
      <c r="J27" s="151">
        <v>1</v>
      </c>
      <c r="K27" s="151">
        <v>1</v>
      </c>
      <c r="L27" s="151">
        <v>1</v>
      </c>
      <c r="M27" s="151">
        <v>1</v>
      </c>
      <c r="N27" s="151"/>
      <c r="O27" s="75">
        <v>2.29</v>
      </c>
      <c r="P27" s="75">
        <v>0.93823805239793601</v>
      </c>
      <c r="Q27" s="75">
        <v>4.4100667556622808</v>
      </c>
      <c r="R27" s="75">
        <v>1.3877299366369513</v>
      </c>
      <c r="S27" s="75">
        <v>2.3597350769851277</v>
      </c>
    </row>
    <row r="28" spans="2:19">
      <c r="B28" s="18" t="s">
        <v>982</v>
      </c>
      <c r="C28" s="33" t="str">
        <f>_xll.BDP(B28,"short_name")</f>
        <v>NOMURA-NF REAL E</v>
      </c>
      <c r="D28" s="151">
        <v>1</v>
      </c>
      <c r="E28" s="151">
        <v>1</v>
      </c>
      <c r="F28" s="151">
        <v>1</v>
      </c>
      <c r="G28" s="151">
        <v>1</v>
      </c>
      <c r="H28" s="151">
        <v>1</v>
      </c>
      <c r="I28" s="151">
        <v>1</v>
      </c>
      <c r="J28" s="151">
        <v>1</v>
      </c>
      <c r="K28" s="151">
        <v>1</v>
      </c>
      <c r="L28" s="151">
        <v>1</v>
      </c>
      <c r="M28" s="151">
        <v>1</v>
      </c>
      <c r="N28" s="151"/>
      <c r="O28" s="75">
        <v>-0.95660000000000001</v>
      </c>
      <c r="P28" s="75">
        <v>-1.1335414222898321</v>
      </c>
      <c r="Q28" s="75">
        <v>0.66289971257561708</v>
      </c>
      <c r="R28" s="75">
        <v>0.1882107702080614</v>
      </c>
      <c r="S28" s="75">
        <v>1.5548377578808819</v>
      </c>
    </row>
    <row r="29" spans="2:19" s="60" customFormat="1">
      <c r="B29" s="113" t="s">
        <v>55</v>
      </c>
      <c r="C29" s="33" t="str">
        <f>_xll.BDP(B29,"short_name")</f>
        <v>BI GL Steel Produ Cmp</v>
      </c>
      <c r="D29" s="151">
        <v>1</v>
      </c>
      <c r="E29" s="151">
        <v>1</v>
      </c>
      <c r="F29" s="151">
        <v>1</v>
      </c>
      <c r="G29" s="151">
        <v>1</v>
      </c>
      <c r="H29" s="151">
        <v>1</v>
      </c>
      <c r="I29" s="151">
        <v>1</v>
      </c>
      <c r="J29" s="151">
        <v>1</v>
      </c>
      <c r="K29" s="151">
        <v>1</v>
      </c>
      <c r="L29" s="151">
        <v>1</v>
      </c>
      <c r="M29" s="151">
        <v>1</v>
      </c>
      <c r="N29" s="151"/>
      <c r="O29" s="75">
        <v>-0.33</v>
      </c>
      <c r="P29" s="75">
        <v>-0.22682228478723485</v>
      </c>
      <c r="Q29" s="75">
        <v>-0.40103666188088027</v>
      </c>
      <c r="R29" s="75">
        <v>-0.3803418661703854</v>
      </c>
      <c r="S29" s="75">
        <v>-0.73163026405105169</v>
      </c>
    </row>
    <row r="30" spans="2:19" s="60" customFormat="1">
      <c r="B30" s="113" t="s">
        <v>1172</v>
      </c>
      <c r="C30" s="33" t="str">
        <f>_xll.BDP(B30,"short_name")</f>
        <v>SID NACIONAL</v>
      </c>
      <c r="D30" s="151">
        <v>1</v>
      </c>
      <c r="E30" s="151">
        <v>1</v>
      </c>
      <c r="F30" s="151">
        <v>1</v>
      </c>
      <c r="G30" s="151">
        <v>1</v>
      </c>
      <c r="H30" s="151">
        <v>1</v>
      </c>
      <c r="I30" s="151">
        <v>1</v>
      </c>
      <c r="J30" s="151">
        <v>1</v>
      </c>
      <c r="K30" s="151">
        <v>1</v>
      </c>
      <c r="L30" s="151">
        <v>1</v>
      </c>
      <c r="M30" s="151">
        <v>1</v>
      </c>
      <c r="N30" s="151"/>
      <c r="O30" s="75">
        <v>-1.0369999999999999</v>
      </c>
      <c r="P30" s="75">
        <v>-0.13184732154802736</v>
      </c>
      <c r="Q30" s="75">
        <v>-2.4939663450954606</v>
      </c>
      <c r="R30" s="75">
        <v>-0.3450486862919333</v>
      </c>
      <c r="S30" s="75">
        <v>-1.559420835652831</v>
      </c>
    </row>
    <row r="31" spans="2:19" s="60" customFormat="1">
      <c r="B31" s="113" t="s">
        <v>77</v>
      </c>
      <c r="C31" s="33" t="str">
        <f>_xll.BDP(B31,"short_name")</f>
        <v>BI NA Steel Prod Val</v>
      </c>
      <c r="D31" s="151">
        <v>1</v>
      </c>
      <c r="E31" s="151">
        <v>1</v>
      </c>
      <c r="F31" s="151">
        <v>1</v>
      </c>
      <c r="G31" s="151">
        <v>1</v>
      </c>
      <c r="H31" s="151">
        <v>1</v>
      </c>
      <c r="I31" s="151">
        <v>1</v>
      </c>
      <c r="J31" s="151">
        <v>1</v>
      </c>
      <c r="K31" s="151">
        <v>1</v>
      </c>
      <c r="L31" s="151">
        <v>1</v>
      </c>
      <c r="M31" s="151">
        <v>1</v>
      </c>
      <c r="N31" s="151"/>
      <c r="O31" s="75">
        <v>1.65</v>
      </c>
      <c r="P31" s="75">
        <v>1.0337346838992401</v>
      </c>
      <c r="Q31" s="75">
        <v>2.201664079244861</v>
      </c>
      <c r="R31" s="75">
        <v>0.45562350358680315</v>
      </c>
      <c r="S31" s="75">
        <v>-0.31725021176227691</v>
      </c>
    </row>
    <row r="32" spans="2:19" s="60" customFormat="1">
      <c r="B32" s="113" t="s">
        <v>1204</v>
      </c>
      <c r="C32" s="33" t="str">
        <f>_xll.BDP(B32,"short_name")</f>
        <v>BE500 STEEL INDEX</v>
      </c>
      <c r="D32" s="151">
        <v>1</v>
      </c>
      <c r="E32" s="151">
        <v>1</v>
      </c>
      <c r="F32" s="151">
        <v>1</v>
      </c>
      <c r="G32" s="151">
        <v>1</v>
      </c>
      <c r="H32" s="151">
        <v>1</v>
      </c>
      <c r="I32" s="151">
        <v>1</v>
      </c>
      <c r="J32" s="151">
        <v>1</v>
      </c>
      <c r="K32" s="151">
        <v>1</v>
      </c>
      <c r="L32" s="151">
        <v>1</v>
      </c>
      <c r="M32" s="151">
        <v>1</v>
      </c>
      <c r="N32" s="151"/>
      <c r="O32" s="75">
        <v>-0.37</v>
      </c>
      <c r="P32" s="75">
        <v>-7.6810427143571849E-2</v>
      </c>
      <c r="Q32" s="75">
        <v>-1.8718711111347477</v>
      </c>
      <c r="R32" s="75">
        <v>-0.73767912906067656</v>
      </c>
      <c r="S32" s="75">
        <v>-1.7087182416217479</v>
      </c>
    </row>
    <row r="33" spans="2:19" s="60" customFormat="1">
      <c r="B33" s="113" t="s">
        <v>86</v>
      </c>
      <c r="C33" s="33" t="str">
        <f>_xll.BDP(B33,"short_name")</f>
        <v>BI AP Dev Steel Prod Val</v>
      </c>
      <c r="D33" s="151">
        <v>1</v>
      </c>
      <c r="E33" s="151">
        <v>1</v>
      </c>
      <c r="F33" s="151">
        <v>1</v>
      </c>
      <c r="G33" s="151">
        <v>1</v>
      </c>
      <c r="H33" s="151">
        <v>1</v>
      </c>
      <c r="I33" s="151">
        <v>1</v>
      </c>
      <c r="J33" s="151">
        <v>1</v>
      </c>
      <c r="K33" s="151">
        <v>1</v>
      </c>
      <c r="L33" s="151">
        <v>1</v>
      </c>
      <c r="M33" s="151">
        <v>1</v>
      </c>
      <c r="N33" s="151"/>
      <c r="O33" s="75">
        <v>-0.61</v>
      </c>
      <c r="P33" s="75">
        <v>-0.88586497409763054</v>
      </c>
      <c r="Q33" s="75">
        <v>0.43817451014318709</v>
      </c>
      <c r="R33" s="75">
        <v>0.10353300348374635</v>
      </c>
      <c r="S33" s="75">
        <v>1.7016197394787163</v>
      </c>
    </row>
    <row r="34" spans="2:19" s="60" customFormat="1">
      <c r="B34" s="20" t="s">
        <v>87</v>
      </c>
      <c r="C34" s="33" t="str">
        <f>_xll.BDP(B34,"short_name")</f>
        <v>BI MEA Steel Prod Val</v>
      </c>
      <c r="D34" s="151">
        <v>1</v>
      </c>
      <c r="E34" s="151">
        <v>1</v>
      </c>
      <c r="F34" s="151">
        <v>1</v>
      </c>
      <c r="G34" s="151">
        <v>1</v>
      </c>
      <c r="H34" s="151">
        <v>1</v>
      </c>
      <c r="I34" s="151">
        <v>1</v>
      </c>
      <c r="J34" s="151">
        <v>1</v>
      </c>
      <c r="K34" s="151">
        <v>1</v>
      </c>
      <c r="L34" s="151">
        <v>1</v>
      </c>
      <c r="M34" s="151">
        <v>1</v>
      </c>
      <c r="N34" s="151"/>
      <c r="O34" s="75">
        <v>1.9300000000000002</v>
      </c>
      <c r="P34" s="75">
        <v>1.1562130077958712</v>
      </c>
      <c r="Q34" s="75">
        <v>2.969872922742316</v>
      </c>
      <c r="R34" s="75">
        <v>0.57195633129043577</v>
      </c>
      <c r="S34" s="75">
        <v>-0.34961602510819167</v>
      </c>
    </row>
    <row r="35" spans="2:19" s="60" customFormat="1">
      <c r="B35" s="20" t="s">
        <v>89</v>
      </c>
      <c r="C35" s="33" t="str">
        <f>_xll.BDP(B35,"short_name")</f>
        <v>TOPIX IRON &amp; STEEL INDEX</v>
      </c>
      <c r="D35" s="151">
        <v>1</v>
      </c>
      <c r="E35" s="151">
        <v>1</v>
      </c>
      <c r="F35" s="151">
        <v>1</v>
      </c>
      <c r="G35" s="151">
        <v>1</v>
      </c>
      <c r="H35" s="151">
        <v>1</v>
      </c>
      <c r="I35" s="151">
        <v>1</v>
      </c>
      <c r="J35" s="151">
        <v>1</v>
      </c>
      <c r="K35" s="151">
        <v>1</v>
      </c>
      <c r="L35" s="151">
        <v>1</v>
      </c>
      <c r="M35" s="151">
        <v>1</v>
      </c>
      <c r="N35" s="151"/>
      <c r="O35" s="75">
        <v>-2.67</v>
      </c>
      <c r="P35" s="75">
        <v>-1.7906873409863964</v>
      </c>
      <c r="Q35" s="75">
        <v>-0.414531928273983</v>
      </c>
      <c r="R35" s="75">
        <v>-0.25496724218656125</v>
      </c>
      <c r="S35" s="75">
        <v>-8.4857684563272959E-2</v>
      </c>
    </row>
    <row r="36" spans="2:19" s="60" customFormat="1">
      <c r="B36" s="20" t="s">
        <v>92</v>
      </c>
      <c r="C36" s="33" t="str">
        <f>_xll.BDP(B36,"short_name")</f>
        <v>BI CH Steel Produce Val</v>
      </c>
      <c r="D36" s="151">
        <v>1</v>
      </c>
      <c r="E36" s="151">
        <v>1</v>
      </c>
      <c r="F36" s="151">
        <v>1</v>
      </c>
      <c r="G36" s="151">
        <v>1</v>
      </c>
      <c r="H36" s="151">
        <v>1</v>
      </c>
      <c r="I36" s="151">
        <v>1</v>
      </c>
      <c r="J36" s="151">
        <v>1</v>
      </c>
      <c r="K36" s="151">
        <v>1</v>
      </c>
      <c r="L36" s="151">
        <v>1</v>
      </c>
      <c r="M36" s="151">
        <v>1</v>
      </c>
      <c r="N36" s="151"/>
      <c r="O36" s="75">
        <v>0.22</v>
      </c>
      <c r="P36" s="75">
        <v>0.36791291941610793</v>
      </c>
      <c r="Q36" s="75">
        <v>0.12591547648386647</v>
      </c>
      <c r="R36" s="75">
        <v>-6.0058753483518183E-2</v>
      </c>
      <c r="S36" s="75">
        <v>-0.81244299823481658</v>
      </c>
    </row>
    <row r="37" spans="2:19">
      <c r="B37" s="18" t="s">
        <v>1205</v>
      </c>
      <c r="C37" s="33" t="str">
        <f>_xll.BDP(B37,"short_name")</f>
        <v>BASEPREC</v>
      </c>
      <c r="D37" s="151">
        <v>1</v>
      </c>
      <c r="E37" s="151">
        <v>1</v>
      </c>
      <c r="F37" s="151">
        <v>1</v>
      </c>
      <c r="G37" s="151">
        <v>1</v>
      </c>
      <c r="H37" s="151">
        <v>1</v>
      </c>
      <c r="I37" s="151">
        <v>1</v>
      </c>
      <c r="J37" s="151">
        <v>1</v>
      </c>
      <c r="K37" s="151">
        <v>1</v>
      </c>
      <c r="L37" s="151">
        <v>1</v>
      </c>
      <c r="M37" s="151">
        <v>1</v>
      </c>
      <c r="N37" s="151"/>
      <c r="O37" s="75">
        <v>-1.0529999999999999</v>
      </c>
      <c r="P37" s="75">
        <v>-0.88792850037142279</v>
      </c>
      <c r="Q37" s="75">
        <v>-2.9255161688209186</v>
      </c>
      <c r="R37" s="75">
        <v>-1.5872579834121758</v>
      </c>
      <c r="S37" s="75">
        <v>-2.1599387366009331</v>
      </c>
    </row>
    <row r="38" spans="2:19" s="60" customFormat="1">
      <c r="B38" s="112" t="s">
        <v>1164</v>
      </c>
      <c r="C38" s="33" t="str">
        <f>_xll.BDP(B38,"short_name")</f>
        <v>SPDR-ENERGY SEL</v>
      </c>
      <c r="D38" s="151">
        <v>1</v>
      </c>
      <c r="E38" s="151">
        <v>1</v>
      </c>
      <c r="F38" s="151">
        <v>1</v>
      </c>
      <c r="G38" s="151">
        <v>1</v>
      </c>
      <c r="H38" s="151">
        <v>1</v>
      </c>
      <c r="I38" s="151">
        <v>1</v>
      </c>
      <c r="J38" s="151">
        <v>1</v>
      </c>
      <c r="K38" s="151">
        <v>1</v>
      </c>
      <c r="L38" s="151">
        <v>1</v>
      </c>
      <c r="M38" s="151">
        <v>1</v>
      </c>
      <c r="N38" s="151"/>
      <c r="O38" s="75">
        <v>0.19969999999999999</v>
      </c>
      <c r="P38" s="75">
        <v>0.47445178091467033</v>
      </c>
      <c r="Q38" s="75">
        <v>-0.54790472966203674</v>
      </c>
      <c r="R38" s="75">
        <v>-0.29232400612865023</v>
      </c>
      <c r="S38" s="75">
        <v>-1.8795723100640975</v>
      </c>
    </row>
    <row r="39" spans="2:19" s="60" customFormat="1">
      <c r="B39" s="19"/>
      <c r="C39" s="113"/>
      <c r="D39" s="117"/>
      <c r="E39" s="117"/>
      <c r="F39" s="117"/>
      <c r="G39" s="117"/>
      <c r="H39" s="117"/>
      <c r="I39" s="117"/>
      <c r="J39" s="46"/>
      <c r="K39" s="46"/>
    </row>
    <row r="40" spans="2:19" s="60" customFormat="1">
      <c r="B40" s="20"/>
      <c r="C40" s="113"/>
      <c r="D40" s="117"/>
      <c r="E40" s="117"/>
      <c r="F40" s="117"/>
      <c r="G40" s="117"/>
      <c r="H40" s="117"/>
      <c r="I40" s="117"/>
      <c r="J40" s="46"/>
      <c r="K40" s="46"/>
    </row>
    <row r="41" spans="2:19" s="60" customFormat="1">
      <c r="B41" s="20"/>
      <c r="C41" s="113"/>
      <c r="D41" s="117"/>
      <c r="E41" s="117"/>
      <c r="F41" s="117"/>
      <c r="G41" s="117"/>
      <c r="H41" s="117"/>
      <c r="I41" s="117"/>
      <c r="J41" s="46"/>
      <c r="K41" s="46"/>
    </row>
    <row r="42" spans="2:19">
      <c r="C42" s="18"/>
      <c r="D42" s="117"/>
      <c r="E42" s="117"/>
      <c r="F42" s="117"/>
      <c r="G42" s="117"/>
      <c r="H42" s="117"/>
      <c r="I42" s="117"/>
      <c r="J42" s="71"/>
      <c r="K42" s="71"/>
    </row>
    <row r="43" spans="2:19">
      <c r="C43" s="18"/>
      <c r="D43" s="71"/>
      <c r="E43" s="71"/>
      <c r="F43" s="71"/>
      <c r="G43" s="71"/>
      <c r="H43" s="71"/>
      <c r="I43" s="71"/>
      <c r="J43" s="71"/>
      <c r="K43" s="71"/>
    </row>
  </sheetData>
  <conditionalFormatting sqref="D39:I42">
    <cfRule type="cellIs" dxfId="60" priority="13" operator="equal">
      <formula>0</formula>
    </cfRule>
  </conditionalFormatting>
  <conditionalFormatting sqref="O5:S36">
    <cfRule type="cellIs" dxfId="59" priority="9" operator="greaterThan">
      <formula>1</formula>
    </cfRule>
    <cfRule type="cellIs" dxfId="58" priority="10" operator="lessThan">
      <formula>-1</formula>
    </cfRule>
  </conditionalFormatting>
  <conditionalFormatting sqref="O37:S38">
    <cfRule type="cellIs" dxfId="57" priority="1" operator="greaterThan">
      <formula>1</formula>
    </cfRule>
    <cfRule type="cellIs" dxfId="56" priority="2" operator="lessThan">
      <formula>-1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L48"/>
  <sheetViews>
    <sheetView workbookViewId="0">
      <selection activeCell="C8" sqref="C8"/>
    </sheetView>
  </sheetViews>
  <sheetFormatPr defaultRowHeight="15"/>
  <cols>
    <col min="1" max="1" width="9.140625" style="59"/>
    <col min="2" max="2" width="13.5703125" bestFit="1" customWidth="1"/>
    <col min="3" max="3" width="24.7109375" bestFit="1" customWidth="1"/>
    <col min="4" max="4" width="17" bestFit="1" customWidth="1"/>
    <col min="5" max="6" width="18" bestFit="1" customWidth="1"/>
  </cols>
  <sheetData>
    <row r="1" spans="2:12">
      <c r="B1" s="37"/>
      <c r="C1" s="37"/>
      <c r="D1" s="7" t="s">
        <v>146</v>
      </c>
      <c r="E1" s="7" t="s">
        <v>170</v>
      </c>
      <c r="F1" s="7" t="s">
        <v>180</v>
      </c>
    </row>
    <row r="2" spans="2:12">
      <c r="B2" s="37"/>
      <c r="C2" s="37"/>
      <c r="D2" s="7" t="s">
        <v>12</v>
      </c>
      <c r="E2" s="7" t="s">
        <v>12</v>
      </c>
      <c r="F2" s="7" t="s">
        <v>12</v>
      </c>
    </row>
    <row r="3" spans="2:12" s="59" customFormat="1">
      <c r="B3" s="37"/>
      <c r="C3" s="37" t="s">
        <v>1099</v>
      </c>
      <c r="D3" s="7"/>
      <c r="E3" s="7"/>
      <c r="F3" s="7"/>
    </row>
    <row r="4" spans="2:12" s="59" customFormat="1">
      <c r="B4" s="37"/>
      <c r="C4" s="37" t="s">
        <v>1116</v>
      </c>
      <c r="D4" s="7"/>
      <c r="E4" s="7"/>
      <c r="F4" s="7"/>
    </row>
    <row r="5" spans="2:12">
      <c r="B5" s="51" t="s">
        <v>30</v>
      </c>
      <c r="C5" s="51" t="str">
        <f>_xll.BDP(B5,"short name")</f>
        <v>USD-JPY X-RATE</v>
      </c>
      <c r="D5" s="77">
        <v>1</v>
      </c>
      <c r="E5" s="77">
        <v>1</v>
      </c>
      <c r="F5" s="77">
        <v>1</v>
      </c>
      <c r="H5" s="75">
        <v>9.4200000000000006E-2</v>
      </c>
      <c r="I5" s="75">
        <v>0.152491905081417</v>
      </c>
      <c r="J5" s="75">
        <v>1.13859507849597</v>
      </c>
      <c r="K5" s="75">
        <v>1.1216357395418199</v>
      </c>
      <c r="L5" s="75">
        <v>0.24239299886900101</v>
      </c>
    </row>
    <row r="6" spans="2:12">
      <c r="B6" s="51" t="s">
        <v>1110</v>
      </c>
      <c r="C6" s="51" t="str">
        <f>_xll.BDP(B6,"short name")</f>
        <v>USD-EUR X-RATE</v>
      </c>
      <c r="D6" s="77">
        <v>1</v>
      </c>
      <c r="E6" s="77">
        <v>1</v>
      </c>
      <c r="F6" s="77">
        <v>1</v>
      </c>
      <c r="H6" s="75">
        <v>0.57589999999999997</v>
      </c>
      <c r="I6" s="75">
        <v>0.79758740487229496</v>
      </c>
      <c r="J6" s="75">
        <v>0.80635494157079801</v>
      </c>
      <c r="K6" s="75">
        <v>0.72324816387384205</v>
      </c>
      <c r="L6" s="75">
        <v>1.5243747198902999</v>
      </c>
    </row>
    <row r="7" spans="2:12">
      <c r="B7" s="52" t="s">
        <v>1109</v>
      </c>
      <c r="C7" s="52" t="str">
        <f>_xll.BDP(B7,"short name")</f>
        <v>USD-AUD X-RATE</v>
      </c>
      <c r="D7" s="77">
        <v>1</v>
      </c>
      <c r="E7" s="77">
        <v>1</v>
      </c>
      <c r="F7" s="77">
        <v>1</v>
      </c>
      <c r="H7" s="75">
        <v>1.3586</v>
      </c>
      <c r="I7" s="75">
        <v>1.70205261516804</v>
      </c>
      <c r="J7" s="75">
        <v>2.0767859692501198</v>
      </c>
      <c r="K7" s="75">
        <v>1.5744921993986101</v>
      </c>
      <c r="L7" s="75">
        <v>-0.505226127695106</v>
      </c>
    </row>
    <row r="8" spans="2:12">
      <c r="B8" s="51" t="s">
        <v>28</v>
      </c>
      <c r="C8" s="51" t="str">
        <f>_xll.BDP(B8,"short name")</f>
        <v>USD-CNY X-RATE</v>
      </c>
      <c r="D8" s="77">
        <v>-1</v>
      </c>
      <c r="E8" s="77">
        <v>-1</v>
      </c>
      <c r="F8" s="77">
        <v>-1</v>
      </c>
      <c r="H8" s="75">
        <v>-5.5199999999999999E-2</v>
      </c>
      <c r="I8" s="75">
        <v>-0.52077560839151105</v>
      </c>
      <c r="J8" s="75">
        <v>6.2080818892198297E-2</v>
      </c>
      <c r="K8" s="75">
        <v>2.4916254531599999E-2</v>
      </c>
      <c r="L8" s="75">
        <v>1.5303222975390101</v>
      </c>
    </row>
    <row r="9" spans="2:12">
      <c r="B9" s="51" t="s">
        <v>29</v>
      </c>
      <c r="C9" s="51" t="str">
        <f>_xll.BDP(B9,"short name")</f>
        <v>USD-KRW X-RATE</v>
      </c>
      <c r="D9" s="77">
        <v>1</v>
      </c>
      <c r="E9" s="77">
        <v>1</v>
      </c>
      <c r="F9" s="77">
        <v>1</v>
      </c>
      <c r="H9" s="75">
        <v>0.58050000000000002</v>
      </c>
      <c r="I9" s="75">
        <v>0.882957313768717</v>
      </c>
      <c r="J9" s="75">
        <v>0.59122349263837304</v>
      </c>
      <c r="K9" s="75">
        <v>0.560733260130866</v>
      </c>
      <c r="L9" s="75">
        <v>-1.2557451154406001</v>
      </c>
    </row>
    <row r="10" spans="2:12">
      <c r="B10" s="51" t="s">
        <v>1111</v>
      </c>
      <c r="C10" s="51" t="str">
        <f>_xll.BDP(B10,"short name")</f>
        <v>USD-TWD X-RATE</v>
      </c>
      <c r="D10" s="77">
        <v>1</v>
      </c>
      <c r="E10" s="77">
        <v>1</v>
      </c>
      <c r="F10" s="77">
        <v>1</v>
      </c>
      <c r="H10" s="75">
        <v>0.38190000000000002</v>
      </c>
      <c r="I10" s="75">
        <v>1.04732700941053</v>
      </c>
      <c r="J10" s="75">
        <v>0.36634286883197997</v>
      </c>
      <c r="K10" s="75">
        <v>0.58305421382938105</v>
      </c>
      <c r="L10" s="75">
        <v>-1.25117599428196</v>
      </c>
    </row>
    <row r="11" spans="2:12">
      <c r="B11" s="51" t="s">
        <v>32</v>
      </c>
      <c r="C11" s="51" t="str">
        <f>_xll.BDP(B11,"short name")</f>
        <v>DOLLAR INDEX SPOT</v>
      </c>
      <c r="D11" s="77">
        <v>1</v>
      </c>
      <c r="E11" s="77">
        <v>1</v>
      </c>
      <c r="F11" s="77">
        <v>1</v>
      </c>
      <c r="H11" s="75">
        <v>0.59</v>
      </c>
      <c r="I11" s="75">
        <v>0.95680166364064001</v>
      </c>
      <c r="J11" s="75">
        <v>1.0193166952217201</v>
      </c>
      <c r="K11" s="75">
        <v>1.10321807950939</v>
      </c>
      <c r="L11" s="75">
        <v>1.76047065720026</v>
      </c>
    </row>
    <row r="12" spans="2:12">
      <c r="B12" s="51" t="s">
        <v>118</v>
      </c>
      <c r="C12" s="51"/>
      <c r="D12" s="77">
        <v>1</v>
      </c>
      <c r="E12" s="77">
        <v>1</v>
      </c>
      <c r="F12" s="77">
        <v>1</v>
      </c>
      <c r="H12" s="75">
        <v>-0.22</v>
      </c>
      <c r="I12" s="75">
        <v>-0.69792128672799303</v>
      </c>
      <c r="J12" s="75">
        <v>-0.30851389551116698</v>
      </c>
      <c r="K12" s="75">
        <v>-0.64409932827878102</v>
      </c>
      <c r="L12" s="75">
        <v>-0.33322809756237798</v>
      </c>
    </row>
    <row r="13" spans="2:12">
      <c r="B13" s="51" t="s">
        <v>1107</v>
      </c>
      <c r="C13" s="51"/>
      <c r="D13" s="77">
        <v>1</v>
      </c>
      <c r="E13" s="77">
        <v>1</v>
      </c>
      <c r="F13" s="77">
        <v>1</v>
      </c>
      <c r="H13" s="75">
        <v>-0.53600000000000003</v>
      </c>
      <c r="I13" s="75">
        <v>-0.995919680980074</v>
      </c>
      <c r="J13" s="75">
        <v>-0.85370188372103695</v>
      </c>
      <c r="K13" s="75">
        <v>-0.89466807358019995</v>
      </c>
      <c r="L13" s="75">
        <v>0.73286743852008096</v>
      </c>
    </row>
    <row r="14" spans="2:12">
      <c r="B14" s="51" t="s">
        <v>1081</v>
      </c>
      <c r="C14" s="51" t="str">
        <f>_xll.BDP(B14,"short name")</f>
        <v>CNY onshore/offshore</v>
      </c>
      <c r="D14" s="77">
        <v>1</v>
      </c>
      <c r="E14" s="77">
        <v>1</v>
      </c>
      <c r="F14" s="77">
        <v>1</v>
      </c>
      <c r="H14" s="75">
        <v>-1.95E-2</v>
      </c>
      <c r="I14" s="75">
        <v>-0.13012411570105401</v>
      </c>
      <c r="J14" s="75">
        <v>1.5112649318613201E-2</v>
      </c>
      <c r="K14" s="75">
        <v>1.6952044472535701E-2</v>
      </c>
      <c r="L14" s="75">
        <v>0.24818179410784499</v>
      </c>
    </row>
    <row r="15" spans="2:12">
      <c r="B15" s="51" t="s">
        <v>33</v>
      </c>
      <c r="C15" s="51" t="str">
        <f>_xll.BDP(B15,"short name")</f>
        <v>Generic 1st 'CL' Future</v>
      </c>
      <c r="D15" s="77">
        <v>1</v>
      </c>
      <c r="E15" s="77">
        <v>1</v>
      </c>
      <c r="F15" s="77">
        <v>1</v>
      </c>
      <c r="H15" s="75">
        <v>-0.51</v>
      </c>
      <c r="I15" s="75">
        <v>-0.16356953286047399</v>
      </c>
      <c r="J15" s="75">
        <v>-1.5684749892315999</v>
      </c>
      <c r="K15" s="75">
        <v>-0.346813417079747</v>
      </c>
      <c r="L15" s="75">
        <v>-1.7316423613915299</v>
      </c>
    </row>
    <row r="16" spans="2:12">
      <c r="B16" s="51" t="s">
        <v>1134</v>
      </c>
      <c r="C16" s="51" t="str">
        <f>_xll.BDP(B16,"short name")</f>
        <v>Generic 1st 'XW' Future</v>
      </c>
      <c r="D16" s="77">
        <v>1</v>
      </c>
      <c r="E16" s="77">
        <v>1</v>
      </c>
      <c r="F16" s="77">
        <v>1</v>
      </c>
      <c r="H16" s="75">
        <v>-0.73</v>
      </c>
      <c r="I16" s="75">
        <v>-1.0704040101240999</v>
      </c>
      <c r="J16" s="75">
        <v>-1.3445751139498301</v>
      </c>
      <c r="K16" s="75">
        <v>-0.84791725818922903</v>
      </c>
      <c r="L16" s="75">
        <v>1.6416679904329201</v>
      </c>
    </row>
    <row r="17" spans="2:12">
      <c r="B17" s="38" t="s">
        <v>983</v>
      </c>
      <c r="C17" s="38"/>
      <c r="D17" s="77">
        <v>1</v>
      </c>
      <c r="E17" s="77">
        <v>1</v>
      </c>
      <c r="F17" s="77">
        <v>1</v>
      </c>
      <c r="H17" s="75">
        <v>0</v>
      </c>
      <c r="I17" s="75">
        <v>-0.27907051785061698</v>
      </c>
      <c r="J17" s="75">
        <v>1.0172829049362</v>
      </c>
      <c r="K17" s="75">
        <v>0.188809283404449</v>
      </c>
      <c r="L17" s="75">
        <v>1.4564181718217799</v>
      </c>
    </row>
    <row r="18" spans="2:12">
      <c r="B18" s="38" t="s">
        <v>1132</v>
      </c>
      <c r="C18" s="51" t="str">
        <f>_xll.BDP(B18,"short name")</f>
        <v>Generic 1st of 'CKC'</v>
      </c>
      <c r="D18" s="77">
        <v>1</v>
      </c>
      <c r="E18" s="77">
        <v>1</v>
      </c>
      <c r="F18" s="77">
        <v>1</v>
      </c>
      <c r="H18" s="75">
        <v>0</v>
      </c>
      <c r="I18" s="75">
        <v>-0.14699099959494699</v>
      </c>
      <c r="J18" s="75">
        <v>6.9862518881937197</v>
      </c>
      <c r="K18" s="75">
        <v>2.4337374404546099</v>
      </c>
      <c r="L18" s="75">
        <v>3.2121966200060399</v>
      </c>
    </row>
    <row r="19" spans="2:12">
      <c r="B19" s="51" t="s">
        <v>1074</v>
      </c>
      <c r="C19" s="51" t="str">
        <f>_xll.BDP(B19,"short name")</f>
        <v>Shanghai Shipping Exchange  Ch</v>
      </c>
      <c r="D19" s="77">
        <v>1</v>
      </c>
      <c r="E19" s="77">
        <v>1</v>
      </c>
      <c r="F19" s="77">
        <v>1</v>
      </c>
      <c r="H19" s="75">
        <v>-0.43</v>
      </c>
      <c r="I19" s="75">
        <v>-0.656539480143564</v>
      </c>
      <c r="J19" s="75">
        <v>-0.16082267160240801</v>
      </c>
      <c r="K19" s="75">
        <v>-3.2683744928443399E-2</v>
      </c>
      <c r="L19" s="75">
        <v>1.61055324450797</v>
      </c>
    </row>
    <row r="20" spans="2:12">
      <c r="B20" s="51" t="s">
        <v>1136</v>
      </c>
      <c r="C20" s="51" t="str">
        <f>_xll.BDP(B20,"short name")</f>
        <v>Premium Hard Coking Coal $/t</v>
      </c>
      <c r="D20" s="77">
        <v>1</v>
      </c>
      <c r="E20" s="77">
        <v>1</v>
      </c>
      <c r="F20" s="77">
        <v>1</v>
      </c>
      <c r="H20" s="75">
        <v>0</v>
      </c>
      <c r="I20" s="75">
        <v>-0.18946345588733701</v>
      </c>
      <c r="J20" s="75">
        <v>0.49561166553337699</v>
      </c>
      <c r="K20" s="75">
        <v>0.240855331484569</v>
      </c>
      <c r="L20" s="75">
        <v>1.4703067789737501</v>
      </c>
    </row>
    <row r="21" spans="2:12">
      <c r="B21" s="38" t="s">
        <v>1137</v>
      </c>
      <c r="C21" s="51" t="str">
        <f>_xll.BDP(B21,"short name")</f>
        <v>CN Qnhngd ThermCoal 5500NAR Pr</v>
      </c>
      <c r="D21" s="77">
        <v>1</v>
      </c>
      <c r="E21" s="77">
        <v>1</v>
      </c>
      <c r="F21" s="77">
        <v>1</v>
      </c>
      <c r="H21" s="75">
        <v>1.22</v>
      </c>
      <c r="I21" s="75">
        <v>0.15418622121943901</v>
      </c>
      <c r="J21" s="75">
        <v>4.3087089303519699</v>
      </c>
      <c r="K21" s="75">
        <v>1.67842151208096</v>
      </c>
      <c r="L21" s="75">
        <v>1.9513980109742901</v>
      </c>
    </row>
    <row r="22" spans="2:12">
      <c r="B22" s="51" t="s">
        <v>39</v>
      </c>
      <c r="C22" s="51" t="str">
        <f>_xll.BDP(B22,"short name")</f>
        <v>BHP BILLITON LTD</v>
      </c>
      <c r="D22" s="77">
        <v>1</v>
      </c>
      <c r="E22" s="77">
        <v>1</v>
      </c>
      <c r="F22" s="77">
        <v>1</v>
      </c>
      <c r="H22" s="75">
        <v>-1.9288000000000001</v>
      </c>
      <c r="I22" s="75">
        <v>-0.79862016858451601</v>
      </c>
      <c r="J22" s="75">
        <v>-3.15548590147313</v>
      </c>
      <c r="K22" s="75">
        <v>-0.55192779439986495</v>
      </c>
      <c r="L22" s="75">
        <v>1.11100347093922</v>
      </c>
    </row>
    <row r="23" spans="2:12">
      <c r="B23" s="51" t="s">
        <v>1112</v>
      </c>
      <c r="C23" s="51" t="str">
        <f>_xll.BDP(B23,"short name")</f>
        <v>ALLIANCE RESOURC</v>
      </c>
      <c r="D23" s="77">
        <v>1</v>
      </c>
      <c r="E23" s="77">
        <v>1</v>
      </c>
      <c r="F23" s="77">
        <v>1</v>
      </c>
      <c r="H23" s="75">
        <v>2.1983999999999999</v>
      </c>
      <c r="I23" s="75">
        <v>0.43025969762431898</v>
      </c>
      <c r="J23" s="75">
        <v>4.15793091509655</v>
      </c>
      <c r="K23" s="75">
        <v>0.67339585187439399</v>
      </c>
      <c r="L23" s="75">
        <v>2.0539114099717302</v>
      </c>
    </row>
    <row r="24" spans="2:12">
      <c r="B24" s="51" t="s">
        <v>82</v>
      </c>
      <c r="C24" s="51" t="str">
        <f>_xll.BDP(B24,"short name")</f>
        <v>VANECK VECTORS C</v>
      </c>
      <c r="D24" s="77">
        <v>1</v>
      </c>
      <c r="E24" s="77">
        <v>1</v>
      </c>
      <c r="F24" s="77">
        <v>1</v>
      </c>
      <c r="H24" s="75">
        <v>-1.8044</v>
      </c>
      <c r="I24" s="75">
        <v>-1.26690648583285</v>
      </c>
      <c r="J24" s="75">
        <v>-1.5653617805009801</v>
      </c>
      <c r="K24" s="75">
        <v>-0.38620684851163301</v>
      </c>
      <c r="L24" s="75">
        <v>1.66534178735977</v>
      </c>
    </row>
    <row r="25" spans="2:12">
      <c r="B25" s="51" t="s">
        <v>50</v>
      </c>
      <c r="C25" s="51" t="str">
        <f>_xll.BDP(B25,"short name")</f>
        <v>BI US Coal Operation Cmp</v>
      </c>
      <c r="D25" s="77">
        <v>1</v>
      </c>
      <c r="E25" s="77">
        <v>1</v>
      </c>
      <c r="F25" s="77">
        <v>1</v>
      </c>
      <c r="H25" s="75">
        <v>-2.15</v>
      </c>
      <c r="I25" s="75">
        <v>-1.01035054607553</v>
      </c>
      <c r="J25" s="75">
        <v>-2.8579553574482199</v>
      </c>
      <c r="K25" s="75">
        <v>-0.28214337433479098</v>
      </c>
      <c r="L25" s="75">
        <v>0.99208955151712297</v>
      </c>
    </row>
    <row r="26" spans="2:12">
      <c r="B26" s="51" t="s">
        <v>62</v>
      </c>
      <c r="C26" s="51" t="str">
        <f>_xll.BDP(B26,"short name")</f>
        <v>BI EU/CIS/Afr Coal Cmp</v>
      </c>
      <c r="D26" s="77">
        <v>1</v>
      </c>
      <c r="E26" s="77">
        <v>1</v>
      </c>
      <c r="F26" s="77">
        <v>1</v>
      </c>
      <c r="H26" s="75">
        <v>0.25</v>
      </c>
      <c r="I26" s="75">
        <v>-5.4386873416982E-2</v>
      </c>
      <c r="J26" s="75">
        <v>1.3082658622888601</v>
      </c>
      <c r="K26" s="75">
        <v>0.25252275415452602</v>
      </c>
      <c r="L26" s="75">
        <v>2.1941541615513298</v>
      </c>
    </row>
    <row r="27" spans="2:12">
      <c r="B27" s="51" t="s">
        <v>69</v>
      </c>
      <c r="C27" s="51" t="str">
        <f>_xll.BDP(B27,"short name")</f>
        <v>BI CH Coal Op Val</v>
      </c>
      <c r="D27" s="77">
        <v>1</v>
      </c>
      <c r="E27" s="77">
        <v>1</v>
      </c>
      <c r="F27" s="77">
        <v>1</v>
      </c>
      <c r="H27" s="75">
        <v>0.21</v>
      </c>
      <c r="I27" s="75">
        <v>0.144892079964968</v>
      </c>
      <c r="J27" s="75">
        <v>-0.73589340304827</v>
      </c>
      <c r="K27" s="75">
        <v>-9.83266538063471E-2</v>
      </c>
      <c r="L27" s="75">
        <v>-0.13303660266952799</v>
      </c>
    </row>
    <row r="28" spans="2:12">
      <c r="B28" s="51"/>
      <c r="C28" s="51"/>
      <c r="D28" s="77"/>
      <c r="E28" s="77"/>
      <c r="F28" s="77"/>
      <c r="H28" s="75"/>
      <c r="I28" s="75"/>
      <c r="J28" s="75"/>
      <c r="K28" s="75"/>
      <c r="L28" s="75"/>
    </row>
    <row r="29" spans="2:12">
      <c r="B29" s="51"/>
      <c r="C29" s="51"/>
      <c r="D29" s="40"/>
      <c r="E29" s="40"/>
      <c r="F29" s="40"/>
      <c r="H29" s="75"/>
      <c r="I29" s="75"/>
      <c r="J29" s="75"/>
      <c r="K29" s="75"/>
      <c r="L29" s="75"/>
    </row>
    <row r="36" spans="2:6">
      <c r="B36" s="38"/>
      <c r="C36" s="38"/>
      <c r="D36" s="40"/>
      <c r="E36" s="40"/>
      <c r="F36" s="40"/>
    </row>
    <row r="37" spans="2:6">
      <c r="B37" s="38"/>
      <c r="C37" s="38"/>
      <c r="D37" s="40"/>
      <c r="E37" s="40"/>
      <c r="F37" s="40"/>
    </row>
    <row r="38" spans="2:6">
      <c r="B38" s="38"/>
      <c r="C38" s="38"/>
      <c r="D38" s="40"/>
      <c r="E38" s="40"/>
      <c r="F38" s="40"/>
    </row>
    <row r="39" spans="2:6">
      <c r="B39" s="38"/>
      <c r="C39" s="38"/>
      <c r="D39" s="40"/>
      <c r="E39" s="40"/>
      <c r="F39" s="40"/>
    </row>
    <row r="40" spans="2:6">
      <c r="B40" s="38"/>
      <c r="C40" s="38"/>
      <c r="D40" s="40"/>
      <c r="E40" s="40"/>
      <c r="F40" s="40"/>
    </row>
    <row r="41" spans="2:6">
      <c r="B41" s="38"/>
      <c r="C41" s="38"/>
      <c r="D41" s="40"/>
      <c r="E41" s="40"/>
      <c r="F41" s="40"/>
    </row>
    <row r="42" spans="2:6">
      <c r="B42" s="38"/>
      <c r="C42" s="38"/>
      <c r="D42" s="38"/>
      <c r="E42" s="40"/>
      <c r="F42" s="40"/>
    </row>
    <row r="43" spans="2:6">
      <c r="B43" s="38"/>
      <c r="C43" s="38"/>
      <c r="D43" s="38"/>
      <c r="E43" s="40"/>
      <c r="F43" s="40"/>
    </row>
    <row r="44" spans="2:6">
      <c r="B44" s="38"/>
      <c r="C44" s="38"/>
      <c r="D44" s="40"/>
      <c r="E44" s="40"/>
      <c r="F44" s="40"/>
    </row>
    <row r="45" spans="2:6">
      <c r="B45" s="38"/>
      <c r="C45" s="38"/>
      <c r="D45" s="40"/>
      <c r="E45" s="40"/>
      <c r="F45" s="40"/>
    </row>
    <row r="48" spans="2:6">
      <c r="B48" s="38"/>
      <c r="C48" s="38"/>
      <c r="D48" s="40"/>
      <c r="E48" s="40"/>
      <c r="F48" s="40"/>
    </row>
  </sheetData>
  <conditionalFormatting sqref="D36:F51 D29:F29">
    <cfRule type="cellIs" dxfId="55" priority="11" operator="equal">
      <formula>0</formula>
    </cfRule>
  </conditionalFormatting>
  <conditionalFormatting sqref="H5:L29">
    <cfRule type="cellIs" dxfId="54" priority="6" operator="greaterThan">
      <formula>1</formula>
    </cfRule>
    <cfRule type="cellIs" dxfId="53" priority="7" operator="lessThan">
      <formula>-1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</vt:i4>
      </vt:variant>
    </vt:vector>
  </HeadingPairs>
  <TitlesOfParts>
    <vt:vector size="34" baseType="lpstr">
      <vt:lpstr>Equity Universe</vt:lpstr>
      <vt:lpstr>factor</vt:lpstr>
      <vt:lpstr>oil</vt:lpstr>
      <vt:lpstr>shipping</vt:lpstr>
      <vt:lpstr>utility</vt:lpstr>
      <vt:lpstr>toshiba</vt:lpstr>
      <vt:lpstr>hitachi</vt:lpstr>
      <vt:lpstr>steel</vt:lpstr>
      <vt:lpstr>coal</vt:lpstr>
      <vt:lpstr>banks</vt:lpstr>
      <vt:lpstr>display</vt:lpstr>
      <vt:lpstr>jp</vt:lpstr>
      <vt:lpstr>adr</vt:lpstr>
      <vt:lpstr>electronics</vt:lpstr>
      <vt:lpstr>solar</vt:lpstr>
      <vt:lpstr>bond_relation</vt:lpstr>
      <vt:lpstr>jp_bond</vt:lpstr>
      <vt:lpstr>bank_em</vt:lpstr>
      <vt:lpstr>kr_bond</vt:lpstr>
      <vt:lpstr>current</vt:lpstr>
      <vt:lpstr>aluminum1</vt:lpstr>
      <vt:lpstr>aluminum2</vt:lpstr>
      <vt:lpstr>auto</vt:lpstr>
      <vt:lpstr>machinery</vt:lpstr>
      <vt:lpstr>semi</vt:lpstr>
      <vt:lpstr>sugar</vt:lpstr>
      <vt:lpstr>softbank</vt:lpstr>
      <vt:lpstr>panasonic</vt:lpstr>
      <vt:lpstr>daiichi</vt:lpstr>
      <vt:lpstr>bond2</vt:lpstr>
      <vt:lpstr>aapl</vt:lpstr>
      <vt:lpstr>shenzhou</vt:lpstr>
      <vt:lpstr>coal!Print_Area</vt:lpstr>
      <vt:lpstr>solar!Print_Area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2015-04-14T20:06:43Z</cp:lastPrinted>
  <dcterms:created xsi:type="dcterms:W3CDTF">2015-03-16T17:36:08Z</dcterms:created>
  <dcterms:modified xsi:type="dcterms:W3CDTF">2017-06-21T21:41:17Z</dcterms:modified>
</cp:coreProperties>
</file>