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18"/>
  </bookViews>
  <sheets>
    <sheet name="Equity Universe" sheetId="5" state="hidden" r:id="rId1"/>
    <sheet name="factor" sheetId="1" state="hidden" r:id="rId2"/>
    <sheet name="oil" sheetId="37" r:id="rId3"/>
    <sheet name="ship_cn" sheetId="41" state="hidden" r:id="rId4"/>
    <sheet name="shipping" sheetId="2" r:id="rId5"/>
    <sheet name="utility" sheetId="3" r:id="rId6"/>
    <sheet name="toshiba" sheetId="16" state="hidden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jp_bond" sheetId="18" r:id="rId15"/>
    <sheet name="kr_bond" sheetId="42" r:id="rId16"/>
    <sheet name="softbank" sheetId="29" r:id="rId17"/>
    <sheet name="aluminum" sheetId="20" r:id="rId18"/>
    <sheet name="auto" sheetId="33" r:id="rId19"/>
    <sheet name="spx" sheetId="36" state="hidden" r:id="rId20"/>
    <sheet name="current" sheetId="19" state="hidden" r:id="rId21"/>
    <sheet name="machinery" sheetId="39" state="hidden" r:id="rId22"/>
    <sheet name="insurance" sheetId="40" state="hidden" r:id="rId23"/>
  </sheets>
  <definedNames>
    <definedName name="_xlnm.Print_Area" localSheetId="9">coal!$A$1:$F$34</definedName>
    <definedName name="_xlnm.Print_Area" localSheetId="2">oil!$A$1:$F$26</definedName>
    <definedName name="_xlnm.Print_Area" localSheetId="3">ship_cn!$A$5:$C$47</definedName>
    <definedName name="_xlnm.Print_Area" localSheetId="4">shipping!$A$22:$C$64</definedName>
    <definedName name="_xlnm.Print_Area" localSheetId="12">solar!$C$2:$H$27</definedName>
    <definedName name="_xlnm.Print_Area" localSheetId="19">spx!$B$1:$G$30</definedName>
    <definedName name="_xlnm.Print_Area" localSheetId="8">steel!$A$5:$C$41</definedName>
    <definedName name="_xlnm.Print_Area" localSheetId="5">utility!$A$5:$C$29</definedName>
  </definedNames>
  <calcPr calcId="125725" iterate="1"/>
</workbook>
</file>

<file path=xl/calcChain.xml><?xml version="1.0" encoding="utf-8"?>
<calcChain xmlns="http://schemas.openxmlformats.org/spreadsheetml/2006/main">
  <c r="T34" i="1"/>
  <c r="C20" i="16"/>
  <c r="N32" i="1"/>
  <c r="B35"/>
  <c r="P31"/>
  <c r="H17"/>
  <c r="C33" i="36"/>
  <c r="R38" i="1"/>
  <c r="C20" i="41"/>
  <c r="F33" i="1"/>
  <c r="H11"/>
  <c r="T7" i="5"/>
  <c r="R27" i="1"/>
  <c r="C24" i="36"/>
  <c r="V28" i="1"/>
  <c r="C16" i="40"/>
  <c r="R5" i="5"/>
  <c r="F22" i="1"/>
  <c r="C22" i="40"/>
  <c r="N28" i="1"/>
  <c r="J20"/>
  <c r="C11" i="41"/>
  <c r="J2" i="1"/>
  <c r="D6"/>
  <c r="C23" i="36"/>
  <c r="P23" i="1"/>
  <c r="P3"/>
  <c r="F6"/>
  <c r="C7" i="41"/>
  <c r="T27" i="1"/>
  <c r="T4" i="5"/>
  <c r="B21" i="1"/>
  <c r="J17"/>
  <c r="C10" i="16"/>
  <c r="S8" i="5"/>
  <c r="C35" i="16"/>
  <c r="V37" i="1"/>
  <c r="C6" i="41"/>
  <c r="F27" i="1"/>
  <c r="B30"/>
  <c r="V6"/>
  <c r="N19"/>
  <c r="C32" i="16"/>
  <c r="D17" i="1"/>
  <c r="L8"/>
  <c r="R18"/>
  <c r="C26" i="40"/>
  <c r="R16" i="1"/>
  <c r="D19"/>
  <c r="J26"/>
  <c r="P15"/>
  <c r="R22"/>
  <c r="D18"/>
  <c r="P35"/>
  <c r="R30"/>
  <c r="C13" i="41"/>
  <c r="V12" i="1"/>
  <c r="C27" i="39"/>
  <c r="H2" i="1"/>
  <c r="F26"/>
  <c r="L25"/>
  <c r="L31"/>
  <c r="L17"/>
  <c r="T28"/>
  <c r="F18"/>
  <c r="C9" i="41"/>
  <c r="T29" i="1"/>
  <c r="N2"/>
  <c r="D10"/>
  <c r="F11"/>
  <c r="L13"/>
  <c r="J29"/>
  <c r="V20"/>
  <c r="J6"/>
  <c r="H5"/>
  <c r="C21" i="16"/>
  <c r="N25" i="1"/>
  <c r="C19" i="40"/>
  <c r="V5" i="1"/>
  <c r="C8" i="40"/>
  <c r="T47" i="1"/>
  <c r="C9" i="40"/>
  <c r="H27" i="1"/>
  <c r="R29"/>
  <c r="N21"/>
  <c r="B39"/>
  <c r="T23"/>
  <c r="V24"/>
  <c r="F29"/>
  <c r="T21"/>
  <c r="F21"/>
  <c r="H18"/>
  <c r="P33"/>
  <c r="V29"/>
  <c r="B23"/>
  <c r="J5"/>
  <c r="C17" i="40"/>
  <c r="S9" i="5"/>
  <c r="J23" i="1"/>
  <c r="D13"/>
  <c r="C28" i="16"/>
  <c r="P34" i="1"/>
  <c r="T14"/>
  <c r="V10"/>
  <c r="J18"/>
  <c r="T4"/>
  <c r="N11"/>
  <c r="T2" i="5"/>
  <c r="H25" i="1"/>
  <c r="C36" i="41"/>
  <c r="R31" i="1"/>
  <c r="T41"/>
  <c r="T49"/>
  <c r="C18" i="40"/>
  <c r="V4" i="1"/>
  <c r="J8"/>
  <c r="R2"/>
  <c r="R6"/>
  <c r="T11"/>
  <c r="F19"/>
  <c r="C27" i="36"/>
  <c r="T26" i="1"/>
  <c r="T40"/>
  <c r="C21" i="40"/>
  <c r="M47" i="41"/>
  <c r="P6" i="1"/>
  <c r="B36"/>
  <c r="C42" i="41"/>
  <c r="L10" i="1"/>
  <c r="C17" i="16"/>
  <c r="B24" i="1"/>
  <c r="C33" i="41"/>
  <c r="R6" i="5"/>
  <c r="H12" i="1"/>
  <c r="C27" i="40"/>
  <c r="C32" i="36"/>
  <c r="T30" i="1"/>
  <c r="F13"/>
  <c r="C15" i="36"/>
  <c r="C14"/>
  <c r="T5" i="5"/>
  <c r="P27" i="1"/>
  <c r="T9"/>
  <c r="J4"/>
  <c r="J35"/>
  <c r="F20"/>
  <c r="C25" i="16"/>
  <c r="T32" i="1"/>
  <c r="T6" i="5"/>
  <c r="H23" i="1"/>
  <c r="J32"/>
  <c r="J24"/>
  <c r="R37"/>
  <c r="J27"/>
  <c r="M45" i="41"/>
  <c r="C14" i="39"/>
  <c r="C9" i="36"/>
  <c r="F32" i="1"/>
  <c r="C24" i="41"/>
  <c r="C45"/>
  <c r="C16" i="16"/>
  <c r="J25" i="1"/>
  <c r="L9"/>
  <c r="N17"/>
  <c r="R17"/>
  <c r="T42"/>
  <c r="H3"/>
  <c r="B6"/>
  <c r="C41" i="41"/>
  <c r="C21" i="39"/>
  <c r="B5" i="1"/>
  <c r="C27" i="16"/>
  <c r="C16" i="39"/>
  <c r="L18" i="1"/>
  <c r="V41"/>
  <c r="C53" i="36"/>
  <c r="C25"/>
  <c r="P32" i="1"/>
  <c r="V16"/>
  <c r="J21"/>
  <c r="B11"/>
  <c r="T2"/>
  <c r="N29"/>
  <c r="R21"/>
  <c r="L16"/>
  <c r="R4" i="5"/>
  <c r="D4" i="1"/>
  <c r="C20" i="39"/>
  <c r="R19" i="1"/>
  <c r="L28"/>
  <c r="D24"/>
  <c r="P12"/>
  <c r="R41"/>
  <c r="C26" i="39"/>
  <c r="C20" i="40"/>
  <c r="C24"/>
  <c r="R40" i="1"/>
  <c r="C23" i="16"/>
  <c r="R9" i="1"/>
  <c r="C13" i="36"/>
  <c r="B2" i="1"/>
  <c r="R3"/>
  <c r="C25" i="40"/>
  <c r="M46" i="41"/>
  <c r="B37" i="1"/>
  <c r="T43"/>
  <c r="V14"/>
  <c r="T37"/>
  <c r="B7"/>
  <c r="L26"/>
  <c r="P21"/>
  <c r="C29" i="16"/>
  <c r="D5" i="1"/>
  <c r="T3" i="5"/>
  <c r="B13" i="1"/>
  <c r="C26" i="41"/>
  <c r="P24" i="1"/>
  <c r="H31" i="36"/>
  <c r="V30" i="1"/>
  <c r="C30" i="36"/>
  <c r="R15" i="1"/>
  <c r="J3"/>
  <c r="H4"/>
  <c r="V9"/>
  <c r="P30"/>
  <c r="M44" i="41"/>
  <c r="V35" i="1"/>
  <c r="C30" i="16"/>
  <c r="C17" i="41"/>
  <c r="B38" i="1"/>
  <c r="C19" i="36"/>
  <c r="F10" i="1"/>
  <c r="H19"/>
  <c r="R10"/>
  <c r="C12" i="16"/>
  <c r="T36" i="1"/>
  <c r="D14"/>
  <c r="T13"/>
  <c r="N14"/>
  <c r="P28"/>
  <c r="J33"/>
  <c r="C18" i="16"/>
  <c r="N23" i="1"/>
  <c r="R36"/>
  <c r="B18"/>
  <c r="R3" i="5"/>
  <c r="P14" i="1"/>
  <c r="B4"/>
  <c r="C7" i="39"/>
  <c r="R13" i="1"/>
  <c r="C34" i="36"/>
  <c r="C21" i="41"/>
  <c r="D7" i="1"/>
  <c r="P13"/>
  <c r="P26"/>
  <c r="D20"/>
  <c r="R32"/>
  <c r="B28"/>
  <c r="R39"/>
  <c r="C25" i="39"/>
  <c r="N4" i="1"/>
  <c r="T45"/>
  <c r="M41" i="41"/>
  <c r="J15" i="1"/>
  <c r="T5"/>
  <c r="R20"/>
  <c r="V43"/>
  <c r="N6"/>
  <c r="V3"/>
  <c r="J11"/>
  <c r="N35"/>
  <c r="R5"/>
  <c r="P2"/>
  <c r="R7" i="5"/>
  <c r="C31" i="16"/>
  <c r="T33" i="1"/>
  <c r="F31"/>
  <c r="T17"/>
  <c r="C16" i="41"/>
  <c r="L12" i="1"/>
  <c r="T25"/>
  <c r="C8" i="16"/>
  <c r="F28" i="1"/>
  <c r="V13"/>
  <c r="C34" i="16"/>
  <c r="C8" i="36"/>
  <c r="D25" i="1"/>
  <c r="C7" i="16"/>
  <c r="R26" i="1"/>
  <c r="C21" i="36"/>
  <c r="F23" i="1"/>
  <c r="L32"/>
  <c r="P22"/>
  <c r="C26" i="16"/>
  <c r="B25" i="1"/>
  <c r="S7" i="5"/>
  <c r="F2" i="1"/>
  <c r="R9" i="5"/>
  <c r="C28" i="39"/>
  <c r="C12" i="40"/>
  <c r="R33" i="1"/>
  <c r="D23"/>
  <c r="R4"/>
  <c r="J19"/>
  <c r="V32"/>
  <c r="C11" i="39"/>
  <c r="C24"/>
  <c r="C22"/>
  <c r="C47" i="41"/>
  <c r="T3" i="1"/>
  <c r="N24"/>
  <c r="C24" i="16"/>
  <c r="P9" i="1"/>
  <c r="C16" i="36"/>
  <c r="D12" i="1"/>
  <c r="L4"/>
  <c r="V11"/>
  <c r="V25"/>
  <c r="C10" i="36"/>
  <c r="J13" i="1"/>
  <c r="C20" i="36"/>
  <c r="P25" i="1"/>
  <c r="F7"/>
  <c r="V40"/>
  <c r="B14"/>
  <c r="H10"/>
  <c r="T6"/>
  <c r="V34"/>
  <c r="C44" i="41"/>
  <c r="J7" i="1"/>
  <c r="C31" i="41"/>
  <c r="C23"/>
  <c r="C6" i="16"/>
  <c r="C19" i="39"/>
  <c r="T46" i="1"/>
  <c r="L21"/>
  <c r="R12"/>
  <c r="P11"/>
  <c r="J22"/>
  <c r="C27" i="41"/>
  <c r="B16" i="1"/>
  <c r="V27"/>
  <c r="C7" i="36"/>
  <c r="H9" i="1"/>
  <c r="B40"/>
  <c r="L6"/>
  <c r="S5" i="5"/>
  <c r="N18" i="1"/>
  <c r="V19"/>
  <c r="V22"/>
  <c r="C25" i="41"/>
  <c r="J14" i="1"/>
  <c r="C29" i="40"/>
  <c r="D16" i="1"/>
  <c r="L5"/>
  <c r="C11" i="36"/>
  <c r="C17"/>
  <c r="C11" i="16"/>
  <c r="L27" i="1"/>
  <c r="C10" i="41"/>
  <c r="T18" i="1"/>
  <c r="N30"/>
  <c r="T15"/>
  <c r="N27"/>
  <c r="T16"/>
  <c r="J36"/>
  <c r="C7" i="40"/>
  <c r="F4" i="1"/>
  <c r="C9" i="39"/>
  <c r="C28" i="41"/>
  <c r="F30" i="1"/>
  <c r="J10"/>
  <c r="B8"/>
  <c r="J34"/>
  <c r="C14" i="40"/>
  <c r="V8" i="1"/>
  <c r="V31"/>
  <c r="C35" i="41"/>
  <c r="L24" i="1"/>
  <c r="R35"/>
  <c r="F15"/>
  <c r="C29" i="36"/>
  <c r="C22" i="16"/>
  <c r="P19" i="1"/>
  <c r="R2" i="5"/>
  <c r="B29" i="1"/>
  <c r="C37" i="41"/>
  <c r="C26" i="36"/>
  <c r="P10" i="1"/>
  <c r="B41"/>
  <c r="S2" i="5"/>
  <c r="R28" i="1"/>
  <c r="V2"/>
  <c r="F17"/>
  <c r="C15" i="40"/>
  <c r="E46" i="16"/>
  <c r="V26" i="1"/>
  <c r="B34"/>
  <c r="D22"/>
  <c r="T9" i="5"/>
  <c r="C12" i="41"/>
  <c r="C15" i="39"/>
  <c r="C14" i="41"/>
  <c r="T22" i="1"/>
  <c r="N9"/>
  <c r="C46" i="16"/>
  <c r="V15" i="1"/>
  <c r="C33" i="16"/>
  <c r="R10" i="5"/>
  <c r="H20" i="1"/>
  <c r="C23" i="39"/>
  <c r="F16" i="1"/>
  <c r="P5"/>
  <c r="T8"/>
  <c r="F25"/>
  <c r="V36"/>
  <c r="B20"/>
  <c r="C13" i="40"/>
  <c r="L20" i="1"/>
  <c r="V42"/>
  <c r="V23"/>
  <c r="H22"/>
  <c r="F9"/>
  <c r="T20"/>
  <c r="B3"/>
  <c r="P7"/>
  <c r="P20"/>
  <c r="P18"/>
  <c r="C45" i="16"/>
  <c r="M42" i="41"/>
  <c r="T24" i="1"/>
  <c r="V17"/>
  <c r="B22"/>
  <c r="L3"/>
  <c r="B42"/>
  <c r="D21"/>
  <c r="N20"/>
  <c r="C37" i="36"/>
  <c r="H8" i="1"/>
  <c r="J16"/>
  <c r="D3"/>
  <c r="B19"/>
  <c r="N5"/>
  <c r="J31"/>
  <c r="F24"/>
  <c r="N7"/>
  <c r="T31"/>
  <c r="L2"/>
  <c r="V39"/>
  <c r="T35"/>
  <c r="R42"/>
  <c r="C18" i="41"/>
  <c r="R14" i="1"/>
  <c r="M43" i="41"/>
  <c r="H6" i="1"/>
  <c r="V7"/>
  <c r="N3"/>
  <c r="J28"/>
  <c r="C15" i="41"/>
  <c r="N22" i="1"/>
  <c r="C8" i="41"/>
  <c r="C29"/>
  <c r="R34" i="1"/>
  <c r="B26"/>
  <c r="C23" i="40"/>
  <c r="C22" i="36"/>
  <c r="C38" i="41"/>
  <c r="C46"/>
  <c r="F12" i="1"/>
  <c r="F8"/>
  <c r="H16"/>
  <c r="T8" i="5"/>
  <c r="C34" i="41"/>
  <c r="C6" i="36"/>
  <c r="H21" i="1"/>
  <c r="N16"/>
  <c r="C28" i="40"/>
  <c r="J12" i="1"/>
  <c r="C28" i="36"/>
  <c r="C18" i="39"/>
  <c r="L19" i="1"/>
  <c r="N13"/>
  <c r="P16"/>
  <c r="C30" i="41"/>
  <c r="V33" i="1"/>
  <c r="S4" i="5"/>
  <c r="C32" i="41"/>
  <c r="C13" i="16"/>
  <c r="C13" i="39"/>
  <c r="C6" i="40"/>
  <c r="H15" i="1"/>
  <c r="C36" i="36"/>
  <c r="R23" i="1"/>
  <c r="B17"/>
  <c r="L33"/>
  <c r="F3"/>
  <c r="T38"/>
  <c r="R11"/>
  <c r="D9"/>
  <c r="T10" i="5"/>
  <c r="C35" i="36"/>
  <c r="B10" i="1"/>
  <c r="C43" i="41"/>
  <c r="B33" i="1"/>
  <c r="C17" i="39"/>
  <c r="T19" i="1"/>
  <c r="C14" i="16"/>
  <c r="D8" i="1"/>
  <c r="C11" i="40"/>
  <c r="P4" i="1"/>
  <c r="H26"/>
  <c r="T48"/>
  <c r="H14"/>
  <c r="L22"/>
  <c r="R25"/>
  <c r="C15" i="16"/>
  <c r="S10" i="5"/>
  <c r="D2" i="1"/>
  <c r="N10"/>
  <c r="N34"/>
  <c r="L11"/>
  <c r="N8"/>
  <c r="C39" i="41"/>
  <c r="H24" i="1"/>
  <c r="V38"/>
  <c r="C19" i="16"/>
  <c r="S3" i="5"/>
  <c r="P29" i="1"/>
  <c r="R8"/>
  <c r="T44"/>
  <c r="C6" i="39"/>
  <c r="C40" i="41"/>
  <c r="B9" i="1"/>
  <c r="D15"/>
  <c r="B15"/>
  <c r="L14"/>
  <c r="P17"/>
  <c r="C9" i="16"/>
  <c r="C22" i="41"/>
  <c r="C19"/>
  <c r="R24" i="1"/>
  <c r="N12"/>
  <c r="L29"/>
  <c r="J9"/>
  <c r="D11"/>
  <c r="P8"/>
  <c r="C8" i="39"/>
  <c r="V21" i="1"/>
  <c r="B32"/>
  <c r="C18" i="36"/>
  <c r="B12" i="1"/>
  <c r="R8" i="5"/>
  <c r="L15" i="1"/>
  <c r="R7"/>
  <c r="F14"/>
  <c r="B27"/>
  <c r="C31" i="36"/>
  <c r="L30" i="1"/>
  <c r="T7"/>
  <c r="H7"/>
  <c r="T10"/>
  <c r="T12"/>
  <c r="L23"/>
  <c r="C10" i="40"/>
  <c r="C10" i="39"/>
  <c r="C12"/>
  <c r="S6" i="5"/>
  <c r="N31" i="1"/>
  <c r="B31"/>
  <c r="D26"/>
  <c r="J30"/>
  <c r="H13"/>
  <c r="N33"/>
  <c r="V18"/>
  <c r="C12" i="36"/>
  <c r="N26" i="1"/>
  <c r="L7"/>
  <c r="T39"/>
  <c r="F5"/>
  <c r="N15"/>
</calcChain>
</file>

<file path=xl/sharedStrings.xml><?xml version="1.0" encoding="utf-8"?>
<sst xmlns="http://schemas.openxmlformats.org/spreadsheetml/2006/main" count="1418" uniqueCount="664">
  <si>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</si>
  <si>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</si>
  <si>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</si>
  <si>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</si>
  <si>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</si>
  <si>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</si>
  <si>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</si>
  <si>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</si>
  <si>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</si>
  <si>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</si>
  <si>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</si>
  <si>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</si>
  <si>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</si>
  <si>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</si>
  <si>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</si>
  <si>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</si>
  <si>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</si>
  <si>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</si>
  <si>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</si>
  <si>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</si>
  <si>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</si>
  <si>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</si>
  <si>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</si>
  <si>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</si>
  <si>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</si>
  <si>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</si>
  <si>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</si>
  <si>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</si>
  <si>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</si>
  <si>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</si>
  <si>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</si>
  <si>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</si>
  <si>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</si>
  <si>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</si>
  <si>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</si>
  <si>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</si>
  <si>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</si>
  <si>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</si>
  <si>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</si>
  <si>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</si>
  <si>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</si>
  <si>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</si>
  <si>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</si>
  <si>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</si>
  <si>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</si>
  <si>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</si>
  <si>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</si>
  <si>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</si>
  <si>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</si>
  <si>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</si>
  <si>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</si>
  <si>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</si>
  <si>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</si>
  <si>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</si>
  <si>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BSL AU Equity</t>
  </si>
  <si>
    <t>BICOALAP Index</t>
  </si>
  <si>
    <t>486 HK Equity</t>
  </si>
  <si>
    <t>CCCYTOTQ Index</t>
  </si>
  <si>
    <t>BICOALAC Index</t>
  </si>
  <si>
    <t>005490 KS Equity</t>
  </si>
  <si>
    <t>BICTSHGC Index</t>
  </si>
  <si>
    <t>BICOALNC Index</t>
  </si>
  <si>
    <t>DBB Equity</t>
  </si>
  <si>
    <t>MAERSKB DC Equity</t>
  </si>
  <si>
    <t>KOL US Equity</t>
  </si>
  <si>
    <t>.BASE_COM Index</t>
  </si>
  <si>
    <t>.USINFL10 Index</t>
  </si>
  <si>
    <t>BDIY Index</t>
  </si>
  <si>
    <t>BUNKI380 Index</t>
  </si>
  <si>
    <t>.OILRATIO Index</t>
  </si>
  <si>
    <t>BISHIPGC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</si>
  <si>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</si>
  <si>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</si>
  <si>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</si>
  <si>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</si>
  <si>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</si>
  <si>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</si>
  <si>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</si>
  <si>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</si>
  <si>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</si>
  <si>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</si>
  <si>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</si>
  <si>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</si>
  <si>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</si>
  <si>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</si>
  <si>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</si>
  <si>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</si>
  <si>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</si>
  <si>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</si>
  <si>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</si>
  <si>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</si>
  <si>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</si>
  <si>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</si>
  <si>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</si>
  <si>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</si>
  <si>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</si>
  <si>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</si>
  <si>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</si>
  <si>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</si>
  <si>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</si>
  <si>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</si>
  <si>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</si>
  <si>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</si>
  <si>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</si>
  <si>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</si>
  <si>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</si>
  <si>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</si>
  <si>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</si>
  <si>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</si>
  <si>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</si>
  <si>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</si>
  <si>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</si>
  <si>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</si>
  <si>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</si>
  <si>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</si>
  <si>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</si>
  <si>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</si>
  <si>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</si>
  <si>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</si>
  <si>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</si>
  <si>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</si>
  <si>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</si>
  <si>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</si>
  <si>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</si>
  <si>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</si>
  <si>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</si>
  <si>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</si>
  <si>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</si>
  <si>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</si>
  <si>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</si>
  <si>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</si>
  <si>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</si>
  <si>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</si>
  <si>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</si>
  <si>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</si>
  <si>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</si>
  <si>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</si>
  <si>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</si>
  <si>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</si>
  <si>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</si>
  <si>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</si>
  <si>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</si>
  <si>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</si>
  <si>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</si>
  <si>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</si>
  <si>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</si>
  <si>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</si>
  <si>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</si>
  <si>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</si>
  <si>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</si>
  <si>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</si>
  <si>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</si>
  <si>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</si>
  <si>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</si>
  <si>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</si>
  <si>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</si>
  <si>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</si>
  <si>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</si>
  <si>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</si>
  <si>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</si>
  <si>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</si>
  <si>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</si>
  <si>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</si>
  <si>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</si>
  <si>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</si>
  <si>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</si>
  <si>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</si>
  <si>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</si>
  <si>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</si>
  <si>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</si>
  <si>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</si>
  <si>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</si>
  <si>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</si>
  <si>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</si>
  <si>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</si>
  <si>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</si>
  <si>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</si>
  <si>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</si>
  <si>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</si>
  <si>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</si>
  <si>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</si>
  <si>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</si>
  <si>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</si>
  <si>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</si>
  <si>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</si>
  <si>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</si>
  <si>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</si>
  <si>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</si>
  <si>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</si>
  <si>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</si>
  <si>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</si>
  <si>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</si>
  <si>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</si>
  <si>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</si>
  <si>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</si>
  <si>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</si>
  <si>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</si>
  <si>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</si>
  <si>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</si>
  <si>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</si>
  <si>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</si>
  <si>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</si>
  <si>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</si>
  <si>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</si>
  <si>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</si>
  <si>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</si>
  <si>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</si>
  <si>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</si>
  <si>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</si>
  <si>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</si>
  <si>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</si>
  <si>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</si>
  <si>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</si>
  <si>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</si>
  <si>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</si>
  <si>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</si>
  <si>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</si>
  <si>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</si>
  <si>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</si>
  <si>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</si>
  <si>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</si>
  <si>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</si>
  <si>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</si>
  <si>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</si>
  <si>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</si>
  <si>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</si>
  <si>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</si>
  <si>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</si>
  <si>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</si>
  <si>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</si>
  <si>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</si>
  <si>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</si>
  <si>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</si>
  <si>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</si>
  <si>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</si>
  <si>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</si>
  <si>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</si>
  <si>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</si>
  <si>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</si>
  <si>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</si>
  <si>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</si>
  <si>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</si>
  <si>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</si>
  <si>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</si>
  <si>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</si>
  <si>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</si>
  <si>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</si>
  <si>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</si>
  <si>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</si>
  <si>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</si>
  <si>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</si>
  <si>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</si>
  <si>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</si>
  <si>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</si>
  <si>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</si>
  <si>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</si>
  <si>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</si>
  <si>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</si>
  <si>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</si>
  <si>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</si>
  <si>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</si>
  <si>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</si>
  <si>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</si>
  <si>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</si>
  <si>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</si>
  <si>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</si>
  <si>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</si>
  <si>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</si>
  <si>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</si>
  <si>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</si>
  <si>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</si>
  <si>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</si>
  <si>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</si>
  <si>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</si>
  <si>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</si>
  <si>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</si>
  <si>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</si>
  <si>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</si>
  <si>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</si>
  <si>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</si>
  <si>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</si>
  <si>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</si>
  <si>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</si>
  <si>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</si>
  <si>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</si>
  <si>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</si>
  <si>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</si>
  <si>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</si>
  <si>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</si>
  <si>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</si>
  <si>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</si>
  <si>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</si>
  <si>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</si>
  <si>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</si>
  <si>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</si>
  <si>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</si>
  <si>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</si>
  <si>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</si>
  <si>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</si>
  <si>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</si>
  <si>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</si>
  <si>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</si>
  <si>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</si>
  <si>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</si>
  <si>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</si>
  <si>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</si>
  <si>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</si>
  <si>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</si>
  <si>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</si>
  <si>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</si>
  <si>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</si>
  <si>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</si>
  <si>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</si>
  <si>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</si>
  <si>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</si>
  <si>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</si>
  <si>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</si>
  <si>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</si>
  <si>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</si>
  <si>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</si>
  <si>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</si>
  <si>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</si>
  <si>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</si>
  <si>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</si>
  <si>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</si>
  <si>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</si>
  <si>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</si>
  <si>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</si>
  <si>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</si>
  <si>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</si>
  <si>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</si>
  <si>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</si>
  <si>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</si>
  <si>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</si>
  <si>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</si>
  <si>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</si>
  <si>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</si>
  <si>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</si>
  <si>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</si>
  <si>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</si>
  <si>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</si>
  <si>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</si>
  <si>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</si>
  <si>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</si>
  <si>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</si>
  <si>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</si>
  <si>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</si>
  <si>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</si>
  <si>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</si>
  <si>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</si>
  <si>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</si>
  <si>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</si>
  <si>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</si>
  <si>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</si>
  <si>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</si>
  <si>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</si>
  <si>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</si>
  <si>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</si>
  <si>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</si>
  <si>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</si>
  <si>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</si>
  <si>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</si>
  <si>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</si>
  <si>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</si>
  <si>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</si>
  <si>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</si>
  <si>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</si>
  <si>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</si>
  <si>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</si>
  <si>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</si>
  <si>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</si>
  <si>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</si>
  <si>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</si>
  <si>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</si>
  <si>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</si>
  <si>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</si>
  <si>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</si>
  <si>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</si>
  <si>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</si>
  <si>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</si>
  <si>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</si>
  <si>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</si>
  <si>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</si>
  <si>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</si>
  <si>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</si>
  <si>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</si>
  <si>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</si>
  <si>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</si>
  <si>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</si>
  <si>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</si>
  <si>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</si>
  <si>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</si>
  <si>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</si>
  <si>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</si>
  <si>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</si>
  <si>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</si>
  <si>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</si>
  <si>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</si>
  <si>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</si>
  <si>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</si>
  <si>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</si>
  <si>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</si>
  <si>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</si>
  <si>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</si>
  <si>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</si>
  <si>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</si>
  <si>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</si>
  <si>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</si>
  <si>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</si>
  <si>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</si>
  <si>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</si>
  <si>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</si>
  <si>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</si>
  <si>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</si>
  <si>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</si>
  <si>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</si>
  <si>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</si>
  <si>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</si>
  <si>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</si>
  <si>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</si>
  <si>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</si>
  <si>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</si>
  <si>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</si>
  <si>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</si>
  <si>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</si>
  <si>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</si>
  <si>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</si>
  <si>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</si>
  <si>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</si>
  <si>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</si>
  <si>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</si>
  <si>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</si>
  <si>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</si>
  <si>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</si>
  <si>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</si>
  <si>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</si>
  <si>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</si>
  <si>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</si>
  <si>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</si>
  <si>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</si>
  <si>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</si>
  <si>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</si>
  <si>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</si>
  <si>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</si>
  <si>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</si>
  <si>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</si>
  <si>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</si>
  <si>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</si>
  <si>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</si>
  <si>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</si>
  <si>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</si>
  <si>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</si>
  <si>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</si>
  <si>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</si>
  <si>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</si>
  <si>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</si>
  <si>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</si>
  <si>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</si>
  <si>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</si>
  <si>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</si>
  <si>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</si>
  <si>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</si>
  <si>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</si>
  <si>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</si>
  <si>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</si>
  <si>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</si>
  <si>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</si>
  <si>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</si>
  <si>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</si>
  <si>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</si>
  <si>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</si>
  <si>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</si>
  <si>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</si>
  <si>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</si>
  <si>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</si>
  <si>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</si>
  <si>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</si>
  <si>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</si>
  <si>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</si>
  <si>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</si>
  <si>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</si>
  <si>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</si>
  <si>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</si>
  <si>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</si>
  <si>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</si>
  <si>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</si>
  <si>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</si>
  <si>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</si>
  <si>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</si>
  <si>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</si>
  <si>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</si>
  <si>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</si>
  <si>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</si>
  <si>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</si>
  <si>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</si>
  <si>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</si>
  <si>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</si>
  <si>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</si>
  <si>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</si>
  <si>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</si>
  <si>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</si>
  <si>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</si>
  <si>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</si>
  <si>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</si>
  <si>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</si>
  <si>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</si>
  <si>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</si>
  <si>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</si>
  <si>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</si>
  <si>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</si>
  <si>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</si>
  <si>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</si>
  <si>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</si>
  <si>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</si>
  <si>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</si>
  <si>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</si>
  <si>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</si>
  <si>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</si>
  <si>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</si>
  <si>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</si>
  <si>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</si>
  <si>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</si>
  <si>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</si>
  <si>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</si>
  <si>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</si>
  <si>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</si>
  <si>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</si>
  <si>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</si>
  <si>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</si>
  <si>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</si>
  <si>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</si>
  <si>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</si>
  <si>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</si>
  <si>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</si>
  <si>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</si>
  <si>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</si>
  <si>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</si>
  <si>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</si>
  <si>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</si>
  <si>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</si>
  <si>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7267 JP Equity</t>
  </si>
  <si>
    <t>7201 JP Equity</t>
  </si>
  <si>
    <t>7203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</si>
  <si>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</si>
  <si>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</si>
  <si>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</si>
  <si>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</si>
  <si>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</si>
  <si>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</si>
  <si>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</si>
  <si>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</si>
  <si>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</si>
  <si>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</si>
  <si>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</si>
  <si>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</si>
  <si>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</si>
  <si>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</si>
  <si>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</si>
  <si>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</si>
  <si>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</si>
  <si>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</si>
  <si>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</si>
  <si>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</si>
  <si>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</si>
  <si>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</si>
  <si>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</si>
  <si>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</si>
  <si>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</si>
  <si>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</si>
  <si>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</si>
  <si>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</si>
  <si>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</si>
  <si>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</si>
  <si>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</si>
  <si>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</si>
  <si>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</si>
  <si>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</si>
  <si>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</si>
  <si>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</si>
  <si>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</si>
  <si>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</si>
  <si>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</si>
  <si>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CDSPHRAV Index</t>
  </si>
  <si>
    <t>WVTPTVUQ Index</t>
  </si>
  <si>
    <t>WVTPTBUQ Index</t>
  </si>
  <si>
    <t>KOBLHMLY Index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</si>
  <si>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</si>
  <si>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</si>
  <si>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</si>
  <si>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</si>
  <si>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</si>
  <si>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</si>
  <si>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</si>
  <si>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</si>
  <si>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</si>
  <si>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</si>
  <si>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</si>
  <si>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</si>
  <si>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</si>
  <si>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</si>
  <si>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</si>
  <si>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</si>
  <si>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</si>
  <si>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</si>
  <si>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</si>
  <si>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</si>
  <si>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</si>
  <si>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</si>
  <si>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</si>
  <si>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</si>
  <si>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</si>
  <si>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</si>
  <si>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</si>
  <si>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Factor</t>
  </si>
  <si>
    <t>Name</t>
  </si>
  <si>
    <t>last update dt</t>
  </si>
  <si>
    <t>Pacific Basin</t>
  </si>
  <si>
    <t>Oriental O</t>
  </si>
  <si>
    <t>Sinotrans Sh</t>
  </si>
  <si>
    <t>Sinotrans Lt</t>
  </si>
  <si>
    <t>XPH Equity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</si>
  <si>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</si>
  <si>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</si>
  <si>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</si>
  <si>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</si>
  <si>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</si>
  <si>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</si>
  <si>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</si>
  <si>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</si>
  <si>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</si>
  <si>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</si>
  <si>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</si>
  <si>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</si>
  <si>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</si>
  <si>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</si>
  <si>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</si>
  <si>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</si>
  <si>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</si>
  <si>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AUO Equity</t>
  </si>
  <si>
    <t>USO Equity</t>
  </si>
  <si>
    <t>DNORD DC Equity</t>
  </si>
  <si>
    <t>VAPORES CI Equity</t>
  </si>
  <si>
    <t>PTR Equity</t>
  </si>
  <si>
    <t>FXI Equity</t>
  </si>
  <si>
    <t>IPXHY Equity</t>
  </si>
  <si>
    <t>CEO Equity</t>
  </si>
  <si>
    <t>SNP Equity</t>
  </si>
  <si>
    <t>IX Equity</t>
  </si>
  <si>
    <t>Signal TH</t>
  </si>
  <si>
    <t>Signal L2</t>
  </si>
  <si>
    <t>Signal l1</t>
  </si>
  <si>
    <t>Signal c</t>
  </si>
  <si>
    <t>avg_ret</t>
  </si>
  <si>
    <t>vol_ret</t>
  </si>
  <si>
    <t>winp</t>
  </si>
  <si>
    <t>yr_trades</t>
  </si>
  <si>
    <t>hp</t>
  </si>
  <si>
    <t>avg_cross_elapsed</t>
  </si>
  <si>
    <t>yr_cross</t>
  </si>
  <si>
    <t>is_open</t>
  </si>
  <si>
    <t>last_exit</t>
  </si>
  <si>
    <t>last_enter</t>
  </si>
  <si>
    <t>pre_direction</t>
  </si>
  <si>
    <t>pre direction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</si>
</sst>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176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164" fontId="0" fillId="0" borderId="1" xfId="0" applyNumberFormat="1" applyFill="1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7" borderId="0" xfId="0" applyFont="1" applyFill="1" applyBorder="1"/>
    <xf numFmtId="0" fontId="6" fillId="0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8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4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2" fontId="6" fillId="0" borderId="1" xfId="0" applyNumberFormat="1" applyFont="1" applyFill="1" applyBorder="1"/>
    <xf numFmtId="2" fontId="6" fillId="0" borderId="13" xfId="0" applyNumberFormat="1" applyFont="1" applyBorder="1"/>
    <xf numFmtId="2" fontId="6" fillId="0" borderId="13" xfId="0" applyNumberFormat="1" applyFont="1" applyFill="1" applyBorder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0" borderId="7" xfId="13695" applyFont="1" applyFill="1" applyBorder="1"/>
    <xf numFmtId="0" fontId="6" fillId="0" borderId="10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0" fontId="12" fillId="0" borderId="1" xfId="0" applyFont="1" applyBorder="1" applyAlignment="1">
      <alignment vertical="center"/>
    </xf>
    <xf numFmtId="0" fontId="6" fillId="18" borderId="6" xfId="0" applyFont="1" applyFill="1" applyBorder="1"/>
    <xf numFmtId="164" fontId="6" fillId="0" borderId="1" xfId="0" applyNumberFormat="1" applyFont="1" applyBorder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4" fontId="0" fillId="0" borderId="0" xfId="0" applyNumberFormat="1" applyBorder="1"/>
    <xf numFmtId="164" fontId="6" fillId="0" borderId="0" xfId="0" applyNumberFormat="1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166" fontId="6" fillId="0" borderId="0" xfId="0" applyNumberFormat="1" applyFont="1" applyFill="1" applyBorder="1"/>
    <xf numFmtId="0" fontId="6" fillId="2" borderId="0" xfId="0" applyFont="1" applyFill="1" applyBorder="1"/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/>
    <xf numFmtId="0" fontId="6" fillId="0" borderId="0" xfId="4" applyFont="1" applyBorder="1" applyAlignment="1"/>
    <xf numFmtId="0" fontId="0" fillId="0" borderId="0" xfId="0" applyFill="1" applyBorder="1"/>
    <xf numFmtId="10" fontId="6" fillId="0" borderId="0" xfId="0" applyNumberFormat="1" applyFont="1" applyFill="1" applyBorder="1"/>
    <xf numFmtId="0" fontId="5" fillId="0" borderId="0" xfId="0" applyFont="1" applyFill="1" applyBorder="1" applyAlignment="1"/>
    <xf numFmtId="0" fontId="6" fillId="0" borderId="0" xfId="4" applyFont="1" applyFill="1" applyBorder="1" applyAlignment="1"/>
    <xf numFmtId="0" fontId="0" fillId="0" borderId="0" xfId="0" applyFont="1" applyBorder="1"/>
    <xf numFmtId="0" fontId="13" fillId="0" borderId="0" xfId="0" applyFont="1" applyFill="1" applyBorder="1"/>
    <xf numFmtId="164" fontId="0" fillId="0" borderId="0" xfId="0" applyNumberFormat="1" applyFont="1" applyBorder="1"/>
    <xf numFmtId="0" fontId="0" fillId="0" borderId="0" xfId="13695" applyFont="1" applyFill="1" applyBorder="1"/>
    <xf numFmtId="0" fontId="3" fillId="0" borderId="0" xfId="13695" applyFont="1" applyFill="1" applyBorder="1"/>
    <xf numFmtId="166" fontId="6" fillId="0" borderId="1" xfId="1" applyNumberFormat="1" applyFont="1" applyFill="1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41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106</v>
      </c>
      <c r="G1" s="13" t="s">
        <v>107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108</v>
      </c>
      <c r="P1" s="14" t="s">
        <v>109</v>
      </c>
    </row>
    <row r="2" spans="2:20">
      <c r="B2" s="15" t="s">
        <v>102</v>
      </c>
      <c r="C2" s="14" t="s">
        <v>87</v>
      </c>
      <c r="D2" s="1" t="s">
        <v>59</v>
      </c>
      <c r="E2" s="1" t="s">
        <v>110</v>
      </c>
      <c r="F2" s="1" t="s">
        <v>80</v>
      </c>
      <c r="G2" s="16" t="s">
        <v>111</v>
      </c>
      <c r="H2" s="1" t="s">
        <v>112</v>
      </c>
      <c r="I2" s="16" t="s">
        <v>113</v>
      </c>
      <c r="J2" s="14" t="s">
        <v>114</v>
      </c>
      <c r="K2" s="14" t="s">
        <v>115</v>
      </c>
      <c r="L2" s="14" t="s">
        <v>116</v>
      </c>
      <c r="M2" s="14" t="s">
        <v>117</v>
      </c>
      <c r="N2" s="14" t="s">
        <v>118</v>
      </c>
      <c r="O2" s="14" t="s">
        <v>119</v>
      </c>
      <c r="P2" s="14" t="s">
        <v>120</v>
      </c>
      <c r="Q2" s="17" t="s">
        <v>310</v>
      </c>
      <c r="R2" s="17" t="e">
        <f ca="1">_xll.BDP(Q2,"short_name")</f>
        <v>#NAME?</v>
      </c>
      <c r="S2" s="17" t="e">
        <f ca="1">_xll.BDP(Q2,"issuer industry")</f>
        <v>#NAME?</v>
      </c>
      <c r="T2" s="17" t="e">
        <f ca="1">_xll.BDP(Q2,"industry group")</f>
        <v>#NAME?</v>
      </c>
    </row>
    <row r="3" spans="2:20">
      <c r="B3" s="15" t="s">
        <v>103</v>
      </c>
      <c r="C3" s="14" t="s">
        <v>88</v>
      </c>
      <c r="D3" s="16" t="s">
        <v>121</v>
      </c>
      <c r="E3" s="1" t="s">
        <v>122</v>
      </c>
      <c r="G3" s="16" t="s">
        <v>123</v>
      </c>
      <c r="H3" s="1" t="s">
        <v>124</v>
      </c>
      <c r="I3" s="16" t="s">
        <v>125</v>
      </c>
      <c r="K3" s="14" t="s">
        <v>126</v>
      </c>
      <c r="L3" s="14" t="s">
        <v>127</v>
      </c>
      <c r="M3" s="14" t="s">
        <v>128</v>
      </c>
      <c r="N3" s="14" t="s">
        <v>129</v>
      </c>
      <c r="O3" s="14" t="s">
        <v>130</v>
      </c>
      <c r="P3" s="14" t="s">
        <v>131</v>
      </c>
      <c r="Q3" s="17" t="s">
        <v>311</v>
      </c>
      <c r="R3" s="17" t="e">
        <f ca="1">_xll.BDP(Q3,"short_name")</f>
        <v>#NAME?</v>
      </c>
      <c r="S3" s="17" t="e">
        <f ca="1">_xll.BDP(Q3,"issuer industry")</f>
        <v>#NAME?</v>
      </c>
      <c r="T3" s="17" t="e">
        <f ca="1">_xll.BDP(Q3,"industry group")</f>
        <v>#NAME?</v>
      </c>
    </row>
    <row r="4" spans="2:20">
      <c r="B4" s="15" t="s">
        <v>132</v>
      </c>
      <c r="C4" s="14" t="s">
        <v>89</v>
      </c>
      <c r="D4" s="14" t="s">
        <v>133</v>
      </c>
      <c r="E4" s="1" t="s">
        <v>134</v>
      </c>
      <c r="G4" s="16" t="s">
        <v>135</v>
      </c>
      <c r="H4" s="1" t="s">
        <v>136</v>
      </c>
      <c r="I4" s="16" t="s">
        <v>137</v>
      </c>
      <c r="K4" s="14" t="s">
        <v>138</v>
      </c>
      <c r="L4" s="14" t="s">
        <v>103</v>
      </c>
      <c r="M4" s="14" t="s">
        <v>139</v>
      </c>
      <c r="N4" s="14" t="s">
        <v>140</v>
      </c>
      <c r="O4" s="14" t="s">
        <v>141</v>
      </c>
      <c r="P4" s="14" t="s">
        <v>142</v>
      </c>
      <c r="Q4" s="17" t="s">
        <v>312</v>
      </c>
      <c r="R4" s="17" t="e">
        <f ca="1">_xll.BDP(Q4,"short_name")</f>
        <v>#NAME?</v>
      </c>
      <c r="S4" s="17" t="e">
        <f ca="1">_xll.BDP(Q4,"issuer industry")</f>
        <v>#NAME?</v>
      </c>
      <c r="T4" s="17" t="e">
        <f ca="1">_xll.BDP(Q4,"industry group")</f>
        <v>#NAME?</v>
      </c>
    </row>
    <row r="5" spans="2:20">
      <c r="B5" s="15" t="s">
        <v>105</v>
      </c>
      <c r="C5" s="15" t="s">
        <v>90</v>
      </c>
      <c r="D5" s="16" t="s">
        <v>143</v>
      </c>
      <c r="E5" s="1" t="s">
        <v>144</v>
      </c>
      <c r="G5" s="16" t="s">
        <v>145</v>
      </c>
      <c r="I5" s="16" t="s">
        <v>146</v>
      </c>
      <c r="K5" s="14" t="s">
        <v>147</v>
      </c>
      <c r="L5" s="14" t="s">
        <v>148</v>
      </c>
      <c r="M5" s="14" t="s">
        <v>149</v>
      </c>
      <c r="N5" s="14" t="s">
        <v>150</v>
      </c>
      <c r="O5" s="14" t="s">
        <v>151</v>
      </c>
      <c r="P5" s="14" t="s">
        <v>152</v>
      </c>
      <c r="Q5" s="17" t="s">
        <v>313</v>
      </c>
      <c r="R5" s="17" t="e">
        <f ca="1">_xll.BDP(Q5,"short_name")</f>
        <v>#NAME?</v>
      </c>
      <c r="S5" s="17" t="e">
        <f ca="1">_xll.BDP(Q5,"issuer industry")</f>
        <v>#NAME?</v>
      </c>
      <c r="T5" s="17" t="e">
        <f ca="1">_xll.BDP(Q5,"industry group")</f>
        <v>#NAME?</v>
      </c>
    </row>
    <row r="6" spans="2:20">
      <c r="C6" s="1" t="s">
        <v>91</v>
      </c>
      <c r="D6" s="14" t="s">
        <v>153</v>
      </c>
      <c r="G6" s="16" t="s">
        <v>154</v>
      </c>
      <c r="I6" s="14"/>
      <c r="K6" s="14" t="s">
        <v>155</v>
      </c>
      <c r="L6" s="14" t="s">
        <v>156</v>
      </c>
      <c r="N6" s="14" t="s">
        <v>17</v>
      </c>
      <c r="O6" s="14" t="s">
        <v>157</v>
      </c>
      <c r="P6" s="14" t="s">
        <v>158</v>
      </c>
      <c r="Q6" s="17" t="s">
        <v>314</v>
      </c>
      <c r="R6" s="17" t="e">
        <f ca="1">_xll.BDP(Q6,"short_name")</f>
        <v>#NAME?</v>
      </c>
      <c r="S6" s="17" t="e">
        <f ca="1">_xll.BDP(Q6,"issuer industry")</f>
        <v>#NAME?</v>
      </c>
      <c r="T6" s="17" t="e">
        <f ca="1">_xll.BDP(Q6,"industry group")</f>
        <v>#NAME?</v>
      </c>
    </row>
    <row r="7" spans="2:20">
      <c r="C7" s="1" t="s">
        <v>92</v>
      </c>
      <c r="D7" s="18" t="s">
        <v>159</v>
      </c>
      <c r="I7" s="16"/>
      <c r="K7" s="14" t="s">
        <v>127</v>
      </c>
      <c r="L7" s="14" t="s">
        <v>160</v>
      </c>
      <c r="O7" s="14" t="s">
        <v>161</v>
      </c>
      <c r="P7" s="14" t="s">
        <v>162</v>
      </c>
      <c r="Q7" s="17" t="s">
        <v>315</v>
      </c>
      <c r="R7" s="17" t="e">
        <f ca="1">_xll.BDP(Q7,"short_name")</f>
        <v>#NAME?</v>
      </c>
      <c r="S7" s="17" t="e">
        <f ca="1">_xll.BDP(Q7,"issuer industry")</f>
        <v>#NAME?</v>
      </c>
      <c r="T7" s="17" t="e">
        <f ca="1">_xll.BDP(Q7,"industry group")</f>
        <v>#NAME?</v>
      </c>
    </row>
    <row r="8" spans="2:20">
      <c r="C8" s="1" t="s">
        <v>93</v>
      </c>
      <c r="D8" s="19" t="s">
        <v>163</v>
      </c>
      <c r="I8" s="16"/>
      <c r="L8" s="14" t="s">
        <v>164</v>
      </c>
      <c r="O8" s="14" t="s">
        <v>165</v>
      </c>
      <c r="P8" s="14" t="s">
        <v>166</v>
      </c>
      <c r="Q8" s="17" t="s">
        <v>316</v>
      </c>
      <c r="R8" s="17" t="e">
        <f ca="1">_xll.BDP(Q8,"short_name")</f>
        <v>#NAME?</v>
      </c>
      <c r="S8" s="17" t="e">
        <f ca="1">_xll.BDP(Q8,"issuer industry")</f>
        <v>#NAME?</v>
      </c>
      <c r="T8" s="17" t="e">
        <f ca="1">_xll.BDP(Q8,"industry group")</f>
        <v>#NAME?</v>
      </c>
    </row>
    <row r="9" spans="2:20">
      <c r="C9" s="20" t="s">
        <v>94</v>
      </c>
      <c r="D9" s="21" t="s">
        <v>167</v>
      </c>
      <c r="I9" s="16"/>
      <c r="L9" s="14" t="s">
        <v>168</v>
      </c>
      <c r="O9" s="14" t="s">
        <v>169</v>
      </c>
      <c r="P9" s="14" t="s">
        <v>170</v>
      </c>
      <c r="Q9" s="17" t="s">
        <v>317</v>
      </c>
      <c r="R9" s="17" t="e">
        <f ca="1">_xll.BDP(Q9,"short_name")</f>
        <v>#NAME?</v>
      </c>
      <c r="S9" s="17" t="e">
        <f ca="1">_xll.BDP(Q9,"issuer industry")</f>
        <v>#NAME?</v>
      </c>
      <c r="T9" s="17" t="e">
        <f ca="1">_xll.BDP(Q9,"industry group")</f>
        <v>#NAME?</v>
      </c>
    </row>
    <row r="10" spans="2:20">
      <c r="C10" s="20" t="s">
        <v>95</v>
      </c>
      <c r="D10" s="21" t="s">
        <v>171</v>
      </c>
      <c r="I10" s="16"/>
      <c r="L10" s="14" t="s">
        <v>172</v>
      </c>
      <c r="O10" s="14" t="s">
        <v>173</v>
      </c>
      <c r="P10" s="14" t="s">
        <v>174</v>
      </c>
      <c r="Q10" s="17" t="s">
        <v>129</v>
      </c>
      <c r="R10" s="17" t="e">
        <f ca="1">_xll.BDP(Q10,"short_name")</f>
        <v>#NAME?</v>
      </c>
      <c r="S10" s="17" t="e">
        <f ca="1">_xll.BDP(Q10,"issuer industry")</f>
        <v>#NAME?</v>
      </c>
      <c r="T10" s="17" t="e">
        <f ca="1">_xll.BDP(Q10,"industry group")</f>
        <v>#NAME?</v>
      </c>
    </row>
    <row r="11" spans="2:20">
      <c r="C11" s="22" t="s">
        <v>96</v>
      </c>
      <c r="D11" s="18" t="s">
        <v>175</v>
      </c>
      <c r="I11" s="14"/>
      <c r="O11" s="14" t="s">
        <v>176</v>
      </c>
      <c r="P11" s="14" t="s">
        <v>177</v>
      </c>
    </row>
    <row r="12" spans="2:20">
      <c r="C12" s="22" t="s">
        <v>97</v>
      </c>
      <c r="D12" s="23" t="s">
        <v>178</v>
      </c>
      <c r="I12" s="16"/>
      <c r="O12" s="14" t="s">
        <v>179</v>
      </c>
      <c r="P12" s="14" t="s">
        <v>180</v>
      </c>
    </row>
    <row r="13" spans="2:20">
      <c r="C13" s="22" t="s">
        <v>98</v>
      </c>
      <c r="D13" s="24" t="s">
        <v>181</v>
      </c>
      <c r="O13" s="14" t="s">
        <v>182</v>
      </c>
      <c r="P13" s="14" t="s">
        <v>183</v>
      </c>
    </row>
    <row r="14" spans="2:20">
      <c r="C14" s="22" t="s">
        <v>99</v>
      </c>
      <c r="O14" s="14" t="s">
        <v>132</v>
      </c>
      <c r="P14" s="14" t="s">
        <v>184</v>
      </c>
    </row>
    <row r="15" spans="2:20">
      <c r="C15" s="22" t="s">
        <v>100</v>
      </c>
      <c r="O15" s="14" t="s">
        <v>185</v>
      </c>
      <c r="P15" s="14" t="s">
        <v>186</v>
      </c>
    </row>
    <row r="16" spans="2:20">
      <c r="C16" s="22" t="s">
        <v>101</v>
      </c>
      <c r="O16" s="14" t="s">
        <v>187</v>
      </c>
      <c r="P16" s="14" t="s">
        <v>188</v>
      </c>
    </row>
    <row r="17" spans="15:16">
      <c r="O17" s="14" t="s">
        <v>189</v>
      </c>
      <c r="P17" s="14" t="s">
        <v>90</v>
      </c>
    </row>
    <row r="18" spans="15:16">
      <c r="O18" s="14" t="s">
        <v>190</v>
      </c>
      <c r="P18" s="14" t="s">
        <v>110</v>
      </c>
    </row>
    <row r="19" spans="15:16">
      <c r="O19" s="14" t="s">
        <v>80</v>
      </c>
      <c r="P19" s="14" t="s">
        <v>191</v>
      </c>
    </row>
    <row r="20" spans="15:16">
      <c r="O20" s="14" t="s">
        <v>114</v>
      </c>
      <c r="P20" s="14" t="s">
        <v>192</v>
      </c>
    </row>
    <row r="21" spans="15:16">
      <c r="O21" s="14" t="s">
        <v>110</v>
      </c>
      <c r="P21" s="14" t="s">
        <v>193</v>
      </c>
    </row>
    <row r="22" spans="15:16">
      <c r="O22" s="14" t="s">
        <v>122</v>
      </c>
      <c r="P22" s="14" t="s">
        <v>194</v>
      </c>
    </row>
    <row r="23" spans="15:16">
      <c r="O23" s="14" t="s">
        <v>134</v>
      </c>
      <c r="P23" s="14" t="s">
        <v>195</v>
      </c>
    </row>
    <row r="24" spans="15:16">
      <c r="O24" s="14" t="s">
        <v>144</v>
      </c>
      <c r="P24" s="14" t="s">
        <v>196</v>
      </c>
    </row>
    <row r="25" spans="15:16">
      <c r="O25" s="14" t="s">
        <v>115</v>
      </c>
      <c r="P25" s="14" t="s">
        <v>197</v>
      </c>
    </row>
    <row r="26" spans="15:16">
      <c r="O26" s="14" t="s">
        <v>158</v>
      </c>
      <c r="P26" s="14" t="s">
        <v>198</v>
      </c>
    </row>
    <row r="27" spans="15:16">
      <c r="O27" s="14" t="s">
        <v>199</v>
      </c>
      <c r="P27" s="14" t="s">
        <v>200</v>
      </c>
    </row>
    <row r="28" spans="15:16">
      <c r="O28" s="14" t="s">
        <v>90</v>
      </c>
      <c r="P28" s="14" t="s">
        <v>201</v>
      </c>
    </row>
    <row r="29" spans="15:16">
      <c r="O29" s="14" t="s">
        <v>91</v>
      </c>
      <c r="P29" s="14" t="s">
        <v>202</v>
      </c>
    </row>
    <row r="30" spans="15:16">
      <c r="O30" s="14" t="s">
        <v>92</v>
      </c>
      <c r="P30" s="14" t="s">
        <v>203</v>
      </c>
    </row>
    <row r="31" spans="15:16">
      <c r="O31" s="14" t="s">
        <v>93</v>
      </c>
      <c r="P31" s="14" t="s">
        <v>204</v>
      </c>
    </row>
    <row r="32" spans="15:16">
      <c r="O32" s="14" t="s">
        <v>94</v>
      </c>
      <c r="P32" s="14" t="s">
        <v>205</v>
      </c>
    </row>
    <row r="33" spans="15:16">
      <c r="O33" s="14" t="s">
        <v>95</v>
      </c>
      <c r="P33" s="14" t="s">
        <v>206</v>
      </c>
    </row>
    <row r="34" spans="15:16">
      <c r="P34" s="14" t="s">
        <v>207</v>
      </c>
    </row>
    <row r="35" spans="15:16">
      <c r="P35" s="14" t="s">
        <v>208</v>
      </c>
    </row>
    <row r="36" spans="15:16">
      <c r="P36" s="14" t="s">
        <v>209</v>
      </c>
    </row>
    <row r="37" spans="15:16">
      <c r="P37" s="14" t="s">
        <v>210</v>
      </c>
    </row>
    <row r="38" spans="15:16">
      <c r="P38" s="14" t="s">
        <v>211</v>
      </c>
    </row>
    <row r="39" spans="15:16">
      <c r="P39" s="14" t="s">
        <v>212</v>
      </c>
    </row>
    <row r="40" spans="15:16">
      <c r="P40" s="14" t="s">
        <v>213</v>
      </c>
    </row>
    <row r="41" spans="15:16">
      <c r="P41" s="14" t="s">
        <v>214</v>
      </c>
    </row>
    <row r="42" spans="15:16">
      <c r="P42" s="14" t="s">
        <v>215</v>
      </c>
    </row>
    <row r="43" spans="15:16">
      <c r="P43" s="14" t="s">
        <v>216</v>
      </c>
    </row>
    <row r="44" spans="15:16">
      <c r="P44" s="14" t="s">
        <v>217</v>
      </c>
    </row>
    <row r="45" spans="15:16">
      <c r="P45" s="14" t="s">
        <v>218</v>
      </c>
    </row>
    <row r="46" spans="15:16">
      <c r="P46" s="14" t="s">
        <v>134</v>
      </c>
    </row>
    <row r="47" spans="15:16">
      <c r="P47" s="14" t="s">
        <v>219</v>
      </c>
    </row>
    <row r="48" spans="15:16">
      <c r="P48" s="14" t="s">
        <v>220</v>
      </c>
    </row>
    <row r="49" spans="16:16">
      <c r="P49" s="14" t="s">
        <v>92</v>
      </c>
    </row>
    <row r="50" spans="16:16">
      <c r="P50" s="14" t="s">
        <v>221</v>
      </c>
    </row>
    <row r="51" spans="16:16">
      <c r="P51" s="14" t="s">
        <v>222</v>
      </c>
    </row>
    <row r="52" spans="16:16">
      <c r="P52" s="14" t="s">
        <v>223</v>
      </c>
    </row>
    <row r="53" spans="16:16">
      <c r="P53" s="14" t="s">
        <v>224</v>
      </c>
    </row>
    <row r="54" spans="16:16">
      <c r="P54" s="14" t="s">
        <v>225</v>
      </c>
    </row>
    <row r="55" spans="16:16">
      <c r="P55" s="14" t="s">
        <v>226</v>
      </c>
    </row>
    <row r="56" spans="16:16">
      <c r="P56" s="14" t="s">
        <v>227</v>
      </c>
    </row>
    <row r="57" spans="16:16">
      <c r="P57" s="14" t="s">
        <v>228</v>
      </c>
    </row>
    <row r="58" spans="16:16">
      <c r="P58" s="14" t="s">
        <v>229</v>
      </c>
    </row>
    <row r="59" spans="16:16">
      <c r="P59" s="14" t="s">
        <v>230</v>
      </c>
    </row>
    <row r="60" spans="16:16">
      <c r="P60" s="14" t="s">
        <v>231</v>
      </c>
    </row>
    <row r="61" spans="16:16">
      <c r="P61" s="14" t="s">
        <v>130</v>
      </c>
    </row>
    <row r="62" spans="16:16">
      <c r="P62" s="14" t="s">
        <v>232</v>
      </c>
    </row>
    <row r="63" spans="16:16">
      <c r="P63" s="14" t="s">
        <v>233</v>
      </c>
    </row>
    <row r="64" spans="16:16">
      <c r="P64" s="14" t="s">
        <v>234</v>
      </c>
    </row>
    <row r="65" spans="16:16">
      <c r="P65" s="14" t="s">
        <v>235</v>
      </c>
    </row>
    <row r="66" spans="16:16">
      <c r="P66" s="14" t="s">
        <v>236</v>
      </c>
    </row>
    <row r="67" spans="16:16">
      <c r="P67" s="14" t="s">
        <v>80</v>
      </c>
    </row>
    <row r="68" spans="16:16">
      <c r="P68" s="14" t="s">
        <v>237</v>
      </c>
    </row>
    <row r="69" spans="16:16">
      <c r="P69" s="14" t="s">
        <v>238</v>
      </c>
    </row>
    <row r="70" spans="16:16">
      <c r="P70" s="14" t="s">
        <v>239</v>
      </c>
    </row>
    <row r="71" spans="16:16">
      <c r="P71" s="14" t="s">
        <v>240</v>
      </c>
    </row>
    <row r="72" spans="16:16">
      <c r="P72" s="14" t="s">
        <v>241</v>
      </c>
    </row>
    <row r="73" spans="16:16">
      <c r="P73" s="14" t="s">
        <v>91</v>
      </c>
    </row>
    <row r="74" spans="16:16">
      <c r="P74" s="14" t="s">
        <v>242</v>
      </c>
    </row>
    <row r="75" spans="16:16">
      <c r="P75" s="14" t="s">
        <v>43</v>
      </c>
    </row>
    <row r="76" spans="16:16">
      <c r="P76" s="14" t="s">
        <v>243</v>
      </c>
    </row>
    <row r="77" spans="16:16">
      <c r="P77" s="14" t="s">
        <v>244</v>
      </c>
    </row>
    <row r="78" spans="16:16">
      <c r="P78" s="14" t="s">
        <v>245</v>
      </c>
    </row>
    <row r="79" spans="16:16">
      <c r="P79" s="14" t="s">
        <v>246</v>
      </c>
    </row>
    <row r="80" spans="16:16">
      <c r="P80" s="14" t="s">
        <v>247</v>
      </c>
    </row>
    <row r="81" spans="16:16">
      <c r="P81" s="14" t="s">
        <v>248</v>
      </c>
    </row>
    <row r="82" spans="16:16">
      <c r="P82" s="14" t="s">
        <v>249</v>
      </c>
    </row>
    <row r="83" spans="16:16">
      <c r="P83" s="14" t="s">
        <v>250</v>
      </c>
    </row>
    <row r="84" spans="16:16">
      <c r="P84" s="14" t="s">
        <v>251</v>
      </c>
    </row>
    <row r="85" spans="16:16">
      <c r="P85" s="14" t="s">
        <v>128</v>
      </c>
    </row>
    <row r="86" spans="16:16">
      <c r="P86" s="14" t="s">
        <v>252</v>
      </c>
    </row>
    <row r="87" spans="16:16">
      <c r="P87" s="14" t="s">
        <v>253</v>
      </c>
    </row>
    <row r="88" spans="16:16">
      <c r="P88" s="14" t="s">
        <v>114</v>
      </c>
    </row>
    <row r="89" spans="16:16">
      <c r="P89" s="14" t="s">
        <v>254</v>
      </c>
    </row>
    <row r="90" spans="16:16">
      <c r="P90" s="14" t="s">
        <v>255</v>
      </c>
    </row>
    <row r="91" spans="16:16">
      <c r="P91" s="14" t="s">
        <v>256</v>
      </c>
    </row>
    <row r="92" spans="16:16">
      <c r="P92" s="14" t="s">
        <v>257</v>
      </c>
    </row>
    <row r="93" spans="16:16">
      <c r="P93" s="14" t="s">
        <v>258</v>
      </c>
    </row>
    <row r="94" spans="16:16">
      <c r="P94" s="14" t="s">
        <v>259</v>
      </c>
    </row>
    <row r="95" spans="16:16">
      <c r="P95" s="14" t="s">
        <v>139</v>
      </c>
    </row>
    <row r="96" spans="16:16">
      <c r="P96" s="14" t="s">
        <v>260</v>
      </c>
    </row>
    <row r="97" spans="16:16">
      <c r="P97" s="14" t="s">
        <v>261</v>
      </c>
    </row>
    <row r="98" spans="16:16">
      <c r="P98" s="14" t="s">
        <v>262</v>
      </c>
    </row>
    <row r="99" spans="16:16">
      <c r="P99" s="14" t="s">
        <v>263</v>
      </c>
    </row>
    <row r="100" spans="16:16">
      <c r="P100" s="14" t="s">
        <v>264</v>
      </c>
    </row>
    <row r="101" spans="16:16">
      <c r="P101" s="14" t="s">
        <v>265</v>
      </c>
    </row>
    <row r="102" spans="16:16">
      <c r="P102" s="14" t="s">
        <v>266</v>
      </c>
    </row>
    <row r="103" spans="16:16">
      <c r="P103" s="14" t="s">
        <v>267</v>
      </c>
    </row>
    <row r="104" spans="16:16">
      <c r="P104" s="14" t="s">
        <v>268</v>
      </c>
    </row>
    <row r="105" spans="16:16">
      <c r="P105" s="14" t="s">
        <v>269</v>
      </c>
    </row>
    <row r="106" spans="16:16">
      <c r="P106" s="14" t="s">
        <v>270</v>
      </c>
    </row>
    <row r="107" spans="16:16">
      <c r="P107" s="14" t="s">
        <v>271</v>
      </c>
    </row>
    <row r="108" spans="16:16">
      <c r="P108" s="14" t="s">
        <v>272</v>
      </c>
    </row>
    <row r="109" spans="16:16">
      <c r="P109" s="14" t="s">
        <v>273</v>
      </c>
    </row>
    <row r="110" spans="16:16">
      <c r="P110" s="14" t="s">
        <v>274</v>
      </c>
    </row>
    <row r="111" spans="16:16">
      <c r="P111" s="14" t="s">
        <v>275</v>
      </c>
    </row>
    <row r="112" spans="16:16">
      <c r="P112" s="14" t="s">
        <v>276</v>
      </c>
    </row>
    <row r="113" spans="16:16">
      <c r="P113" s="14" t="s">
        <v>277</v>
      </c>
    </row>
    <row r="114" spans="16:16">
      <c r="P114" s="14" t="s">
        <v>278</v>
      </c>
    </row>
    <row r="115" spans="16:16">
      <c r="P115" s="14" t="s">
        <v>279</v>
      </c>
    </row>
    <row r="116" spans="16:16">
      <c r="P116" s="14" t="s">
        <v>280</v>
      </c>
    </row>
    <row r="117" spans="16:16">
      <c r="P117" s="14" t="s">
        <v>281</v>
      </c>
    </row>
    <row r="118" spans="16:16">
      <c r="P118" s="14" t="s">
        <v>199</v>
      </c>
    </row>
    <row r="119" spans="16:16">
      <c r="P119" s="14" t="s">
        <v>282</v>
      </c>
    </row>
    <row r="120" spans="16:16">
      <c r="P120" s="14" t="s">
        <v>283</v>
      </c>
    </row>
    <row r="121" spans="16:16">
      <c r="P121" s="14" t="s">
        <v>284</v>
      </c>
    </row>
    <row r="122" spans="16:16">
      <c r="P122" s="14" t="s">
        <v>285</v>
      </c>
    </row>
    <row r="123" spans="16:16">
      <c r="P123" s="14" t="s">
        <v>286</v>
      </c>
    </row>
    <row r="124" spans="16:16">
      <c r="P124" s="14" t="s">
        <v>287</v>
      </c>
    </row>
    <row r="125" spans="16:16">
      <c r="P125" s="14" t="s">
        <v>165</v>
      </c>
    </row>
    <row r="126" spans="16:16">
      <c r="P126" s="14" t="s">
        <v>161</v>
      </c>
    </row>
    <row r="127" spans="16:16">
      <c r="P127" s="14" t="s">
        <v>288</v>
      </c>
    </row>
    <row r="128" spans="16:16">
      <c r="P128" s="14" t="s">
        <v>289</v>
      </c>
    </row>
    <row r="129" spans="16:16">
      <c r="P129" s="14" t="s">
        <v>290</v>
      </c>
    </row>
    <row r="130" spans="16:16">
      <c r="P130" s="14" t="s">
        <v>291</v>
      </c>
    </row>
    <row r="131" spans="16:16">
      <c r="P131" s="14" t="s">
        <v>292</v>
      </c>
    </row>
    <row r="132" spans="16:16">
      <c r="P132" s="14" t="s">
        <v>293</v>
      </c>
    </row>
    <row r="133" spans="16:16">
      <c r="P133" s="14" t="s">
        <v>294</v>
      </c>
    </row>
    <row r="134" spans="16:16">
      <c r="P134" s="14" t="s">
        <v>176</v>
      </c>
    </row>
    <row r="135" spans="16:16">
      <c r="P135" s="14" t="s">
        <v>295</v>
      </c>
    </row>
    <row r="136" spans="16:16">
      <c r="P136" s="14" t="s">
        <v>296</v>
      </c>
    </row>
    <row r="137" spans="16:16">
      <c r="P137" s="14" t="s">
        <v>297</v>
      </c>
    </row>
    <row r="138" spans="16:16">
      <c r="P138" s="14" t="s">
        <v>298</v>
      </c>
    </row>
    <row r="139" spans="16:16">
      <c r="P139" s="14" t="s">
        <v>179</v>
      </c>
    </row>
    <row r="140" spans="16:16">
      <c r="P140" s="14" t="s">
        <v>104</v>
      </c>
    </row>
    <row r="141" spans="16:16">
      <c r="P141" s="14" t="s">
        <v>299</v>
      </c>
    </row>
    <row r="142" spans="16:16">
      <c r="P142" s="14" t="s">
        <v>300</v>
      </c>
    </row>
    <row r="143" spans="16:16">
      <c r="P143" s="14" t="s">
        <v>301</v>
      </c>
    </row>
    <row r="144" spans="16:16">
      <c r="P144" s="14" t="s">
        <v>302</v>
      </c>
    </row>
    <row r="145" spans="16:16">
      <c r="P145" s="14" t="s">
        <v>303</v>
      </c>
    </row>
    <row r="146" spans="16:16">
      <c r="P146" s="14" t="s">
        <v>304</v>
      </c>
    </row>
    <row r="147" spans="16:16">
      <c r="P147" s="14" t="s">
        <v>305</v>
      </c>
    </row>
    <row r="148" spans="16:16">
      <c r="P148" s="14" t="s">
        <v>306</v>
      </c>
    </row>
    <row r="149" spans="16:16">
      <c r="P149" s="14" t="s">
        <v>187</v>
      </c>
    </row>
    <row r="150" spans="16:16">
      <c r="P150" s="14" t="s">
        <v>307</v>
      </c>
    </row>
    <row r="151" spans="16:16">
      <c r="P151" s="14" t="s">
        <v>308</v>
      </c>
    </row>
    <row r="152" spans="16:16">
      <c r="P152" s="14" t="s">
        <v>18</v>
      </c>
    </row>
    <row r="153" spans="16:16">
      <c r="P153" s="14" t="s">
        <v>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L47"/>
  <sheetViews>
    <sheetView workbookViewId="0">
      <selection activeCell="D17" sqref="D17:F17"/>
    </sheetView>
  </sheetViews>
  <sheetFormatPr defaultRowHeight="15"/>
  <cols>
    <col min="1" max="1" width="4.5703125" style="34" bestFit="1" customWidth="1"/>
    <col min="2" max="2" width="13.5703125" bestFit="1" customWidth="1"/>
    <col min="3" max="3" width="24.7109375" bestFit="1" customWidth="1"/>
    <col min="4" max="6" width="12" bestFit="1" customWidth="1"/>
    <col min="7" max="7" width="11.85546875" style="48" bestFit="1" customWidth="1"/>
    <col min="8" max="12" width="9.140625" style="37"/>
  </cols>
  <sheetData>
    <row r="1" spans="1:12">
      <c r="A1" s="142"/>
      <c r="B1" s="27"/>
      <c r="C1" s="27"/>
      <c r="D1" s="139" t="s">
        <v>110</v>
      </c>
      <c r="E1" s="139" t="s">
        <v>134</v>
      </c>
      <c r="F1" s="139" t="s">
        <v>144</v>
      </c>
      <c r="G1" s="108"/>
      <c r="H1" s="91"/>
      <c r="I1" s="91"/>
      <c r="J1" s="91"/>
      <c r="K1" s="91"/>
      <c r="L1" s="91"/>
    </row>
    <row r="2" spans="1:12">
      <c r="A2" s="142"/>
      <c r="B2" s="27"/>
      <c r="C2" s="27"/>
      <c r="D2" s="139" t="s">
        <v>12</v>
      </c>
      <c r="E2" s="139" t="s">
        <v>12</v>
      </c>
      <c r="F2" s="139" t="s">
        <v>12</v>
      </c>
      <c r="G2" s="108"/>
      <c r="H2" s="91"/>
      <c r="I2" s="91"/>
      <c r="J2" s="91"/>
      <c r="K2" s="91"/>
      <c r="L2" s="91"/>
    </row>
    <row r="3" spans="1:12" s="34" customFormat="1">
      <c r="B3" s="27"/>
      <c r="C3" s="71" t="s">
        <v>648</v>
      </c>
      <c r="D3" s="81">
        <v>-0.37122534116165412</v>
      </c>
      <c r="E3" s="81">
        <v>1.5263290971621308</v>
      </c>
      <c r="F3" s="81">
        <v>2.1168689720992773</v>
      </c>
      <c r="G3" s="108"/>
      <c r="H3" s="91"/>
      <c r="I3" s="91"/>
      <c r="J3" s="91"/>
      <c r="K3" s="91"/>
      <c r="L3" s="91"/>
    </row>
    <row r="4" spans="1:12" s="34" customFormat="1">
      <c r="B4" s="100"/>
      <c r="C4" s="71" t="s">
        <v>649</v>
      </c>
      <c r="D4" s="81">
        <v>0.35099369234338129</v>
      </c>
      <c r="E4" s="81">
        <v>1.1020316466731193</v>
      </c>
      <c r="F4" s="81">
        <v>1.6688485427041129</v>
      </c>
      <c r="G4" s="108"/>
      <c r="H4" s="91"/>
      <c r="I4" s="91"/>
      <c r="J4" s="91"/>
      <c r="K4" s="91"/>
      <c r="L4" s="91"/>
    </row>
    <row r="5" spans="1:12" s="166" customFormat="1">
      <c r="A5" s="47"/>
      <c r="B5" s="47"/>
      <c r="C5" s="71" t="s">
        <v>650</v>
      </c>
      <c r="D5" s="81">
        <v>-0.16569513792825635</v>
      </c>
      <c r="E5" s="81">
        <v>1.6998599762630016</v>
      </c>
      <c r="F5" s="81">
        <v>1.9267141264541638</v>
      </c>
      <c r="G5" s="169"/>
      <c r="H5" s="81"/>
      <c r="I5" s="81"/>
      <c r="J5" s="81"/>
      <c r="K5" s="81"/>
      <c r="L5" s="81"/>
    </row>
    <row r="6" spans="1:12" s="166" customFormat="1">
      <c r="A6" s="47"/>
      <c r="B6" s="12"/>
      <c r="C6" s="71" t="s">
        <v>651</v>
      </c>
      <c r="D6" s="81">
        <v>-0.37122534116165412</v>
      </c>
      <c r="E6" s="81">
        <v>1.5263290971621308</v>
      </c>
      <c r="F6" s="81">
        <v>2.1168689720992773</v>
      </c>
      <c r="G6" s="130"/>
      <c r="H6" s="81"/>
      <c r="I6" s="81"/>
      <c r="J6" s="81"/>
      <c r="K6" s="81"/>
      <c r="L6" s="81"/>
    </row>
    <row r="7" spans="1:12" s="166" customFormat="1">
      <c r="A7" s="47"/>
      <c r="B7" s="12"/>
      <c r="C7" s="71" t="s">
        <v>652</v>
      </c>
      <c r="D7" s="81">
        <v>0</v>
      </c>
      <c r="E7" s="81">
        <v>4.3863607142857139</v>
      </c>
      <c r="F7" s="81">
        <v>3.025816666666667</v>
      </c>
      <c r="G7" s="130"/>
      <c r="H7" s="81"/>
      <c r="I7" s="81"/>
      <c r="J7" s="81"/>
      <c r="K7" s="81"/>
      <c r="L7" s="81"/>
    </row>
    <row r="8" spans="1:12" s="166" customFormat="1">
      <c r="A8" s="47"/>
      <c r="B8" s="12"/>
      <c r="C8" s="71" t="s">
        <v>653</v>
      </c>
      <c r="D8" s="81">
        <v>0</v>
      </c>
      <c r="E8" s="81">
        <v>3.8262287708549256</v>
      </c>
      <c r="F8" s="81">
        <v>5.5333786255085871</v>
      </c>
      <c r="G8" s="130"/>
      <c r="H8" s="81"/>
      <c r="I8" s="81"/>
      <c r="J8" s="81"/>
      <c r="K8" s="81"/>
      <c r="L8" s="81"/>
    </row>
    <row r="9" spans="1:12" s="166" customFormat="1">
      <c r="A9" s="47"/>
      <c r="B9" s="12"/>
      <c r="C9" s="71" t="s">
        <v>654</v>
      </c>
      <c r="D9" s="81">
        <v>0.5</v>
      </c>
      <c r="E9" s="81">
        <v>0.9642857142857143</v>
      </c>
      <c r="F9" s="81">
        <v>0.83333333333333337</v>
      </c>
      <c r="G9" s="130"/>
      <c r="H9" s="81"/>
      <c r="I9" s="81"/>
      <c r="J9" s="81"/>
      <c r="K9" s="81"/>
      <c r="L9" s="81"/>
    </row>
    <row r="10" spans="1:12" s="166" customFormat="1">
      <c r="A10" s="47"/>
      <c r="B10" s="12"/>
      <c r="C10" s="71" t="s">
        <v>655</v>
      </c>
      <c r="D10" s="81">
        <v>0</v>
      </c>
      <c r="E10" s="81">
        <v>4</v>
      </c>
      <c r="F10" s="81">
        <v>3</v>
      </c>
      <c r="G10" s="130"/>
      <c r="H10" s="81"/>
      <c r="I10" s="81"/>
      <c r="J10" s="81"/>
      <c r="K10" s="81"/>
      <c r="L10" s="81"/>
    </row>
    <row r="11" spans="1:12" s="166" customFormat="1">
      <c r="A11" s="47"/>
      <c r="B11" s="12"/>
      <c r="C11" s="71" t="s">
        <v>656</v>
      </c>
      <c r="D11" s="81">
        <v>5</v>
      </c>
      <c r="E11" s="81">
        <v>10</v>
      </c>
      <c r="F11" s="81">
        <v>8</v>
      </c>
      <c r="G11" s="130"/>
      <c r="H11" s="81"/>
      <c r="I11" s="81"/>
      <c r="J11" s="81"/>
      <c r="K11" s="81"/>
      <c r="L11" s="81"/>
    </row>
    <row r="12" spans="1:12" s="166" customFormat="1">
      <c r="A12" s="47"/>
      <c r="B12" s="12"/>
      <c r="C12" s="71" t="s">
        <v>657</v>
      </c>
      <c r="D12" s="81">
        <v>4</v>
      </c>
      <c r="E12" s="81">
        <v>5</v>
      </c>
      <c r="F12" s="81">
        <v>4</v>
      </c>
      <c r="G12" s="130"/>
      <c r="H12" s="81"/>
      <c r="I12" s="81"/>
      <c r="J12" s="81"/>
      <c r="K12" s="81"/>
      <c r="L12" s="81"/>
    </row>
    <row r="13" spans="1:12" s="166" customFormat="1">
      <c r="A13" s="47"/>
      <c r="B13" s="12"/>
      <c r="C13" s="71" t="s">
        <v>658</v>
      </c>
      <c r="D13" s="81">
        <v>53</v>
      </c>
      <c r="E13" s="81">
        <v>49</v>
      </c>
      <c r="F13" s="81">
        <v>53</v>
      </c>
      <c r="G13" s="130"/>
      <c r="H13" s="81"/>
      <c r="I13" s="81"/>
      <c r="J13" s="81"/>
      <c r="K13" s="81"/>
      <c r="L13" s="81"/>
    </row>
    <row r="14" spans="1:12" s="166" customFormat="1">
      <c r="A14" s="47"/>
      <c r="B14" s="12"/>
      <c r="C14" s="71" t="s">
        <v>659</v>
      </c>
      <c r="D14" s="81">
        <v>0</v>
      </c>
      <c r="E14" s="81">
        <v>1</v>
      </c>
      <c r="F14" s="81">
        <v>0</v>
      </c>
      <c r="G14" s="130"/>
      <c r="H14" s="81"/>
      <c r="I14" s="81"/>
      <c r="J14" s="81"/>
      <c r="K14" s="81"/>
      <c r="L14" s="81"/>
    </row>
    <row r="15" spans="1:12" s="166" customFormat="1">
      <c r="A15" s="47"/>
      <c r="B15" s="12"/>
      <c r="C15" s="71" t="s">
        <v>565</v>
      </c>
      <c r="D15" s="81">
        <v>0</v>
      </c>
      <c r="E15" s="81">
        <v>-1</v>
      </c>
      <c r="F15" s="81">
        <v>0</v>
      </c>
      <c r="G15" s="130"/>
      <c r="H15" s="81"/>
      <c r="I15" s="81"/>
      <c r="J15" s="81"/>
      <c r="K15" s="81"/>
      <c r="L15" s="81"/>
    </row>
    <row r="16" spans="1:12" s="166" customFormat="1">
      <c r="A16" s="47"/>
      <c r="B16" s="12"/>
      <c r="C16" s="71" t="s">
        <v>660</v>
      </c>
      <c r="D16" s="81">
        <v>6040</v>
      </c>
      <c r="E16" s="81">
        <v>43257</v>
      </c>
      <c r="F16" s="81">
        <v>43271</v>
      </c>
      <c r="G16" s="130"/>
      <c r="H16" s="81"/>
      <c r="I16" s="81"/>
      <c r="J16" s="81"/>
      <c r="K16" s="81"/>
      <c r="L16" s="81"/>
    </row>
    <row r="17" spans="1:12" s="166" customFormat="1">
      <c r="A17" s="47"/>
      <c r="B17" s="12"/>
      <c r="C17" s="71" t="s">
        <v>661</v>
      </c>
      <c r="D17" s="81">
        <v>6040</v>
      </c>
      <c r="E17" s="81">
        <v>43271</v>
      </c>
      <c r="F17" s="81">
        <v>43168</v>
      </c>
      <c r="G17" s="130"/>
      <c r="H17" s="81"/>
      <c r="I17" s="81"/>
      <c r="J17" s="81"/>
      <c r="K17" s="81"/>
      <c r="L17" s="81"/>
    </row>
    <row r="18" spans="1:12" s="166" customFormat="1">
      <c r="A18" s="47"/>
      <c r="B18" s="12"/>
      <c r="C18" s="71" t="s">
        <v>663</v>
      </c>
      <c r="D18" s="155">
        <v>-1</v>
      </c>
      <c r="E18" s="155">
        <v>-1</v>
      </c>
      <c r="F18" s="155">
        <v>1</v>
      </c>
      <c r="G18" s="130"/>
      <c r="H18" s="81"/>
      <c r="I18" s="81"/>
      <c r="J18" s="81"/>
      <c r="K18" s="81"/>
      <c r="L18" s="81"/>
    </row>
    <row r="19" spans="1:12" s="166" customFormat="1">
      <c r="A19" s="47"/>
      <c r="B19" s="12"/>
      <c r="C19" s="12"/>
      <c r="D19" s="81"/>
      <c r="E19" s="81"/>
      <c r="F19" s="81"/>
      <c r="G19" s="130"/>
      <c r="H19" s="81"/>
      <c r="I19" s="81"/>
      <c r="J19" s="81"/>
      <c r="K19" s="81"/>
      <c r="L19" s="81"/>
    </row>
    <row r="20" spans="1:12" s="166" customFormat="1">
      <c r="A20" s="47"/>
      <c r="B20" s="12"/>
      <c r="C20" s="12"/>
      <c r="D20" s="81"/>
      <c r="E20" s="81"/>
      <c r="F20" s="81"/>
      <c r="G20" s="130"/>
      <c r="H20" s="81"/>
      <c r="I20" s="81"/>
      <c r="J20" s="81"/>
      <c r="K20" s="81"/>
      <c r="L20" s="81"/>
    </row>
    <row r="21" spans="1:12" s="166" customFormat="1">
      <c r="A21" s="47"/>
      <c r="B21" s="12"/>
      <c r="C21" s="12"/>
      <c r="D21" s="81"/>
      <c r="E21" s="81"/>
      <c r="F21" s="81"/>
      <c r="G21" s="130"/>
      <c r="H21" s="81"/>
      <c r="I21" s="81"/>
      <c r="J21" s="81"/>
      <c r="K21" s="81"/>
      <c r="L21" s="81"/>
    </row>
    <row r="22" spans="1:12" s="166" customFormat="1">
      <c r="A22" s="47"/>
      <c r="B22" s="12"/>
      <c r="C22" s="12"/>
      <c r="D22" s="81"/>
      <c r="E22" s="81"/>
      <c r="F22" s="81"/>
      <c r="G22" s="130"/>
      <c r="H22" s="81"/>
      <c r="I22" s="81"/>
      <c r="J22" s="81"/>
      <c r="K22" s="81"/>
      <c r="L22" s="81"/>
    </row>
    <row r="23" spans="1:12" s="166" customFormat="1">
      <c r="A23" s="47"/>
      <c r="B23" s="47"/>
      <c r="C23" s="47"/>
      <c r="D23" s="81"/>
      <c r="E23" s="81"/>
      <c r="F23" s="81"/>
      <c r="G23" s="130"/>
      <c r="H23" s="81"/>
      <c r="I23" s="81"/>
      <c r="J23" s="81"/>
      <c r="K23" s="81"/>
      <c r="L23" s="81"/>
    </row>
    <row r="24" spans="1:12" s="166" customFormat="1">
      <c r="A24" s="47"/>
      <c r="B24" s="12"/>
      <c r="C24" s="12"/>
      <c r="D24" s="81"/>
      <c r="E24" s="81"/>
      <c r="F24" s="81"/>
      <c r="G24" s="130"/>
      <c r="H24" s="81"/>
      <c r="I24" s="81"/>
      <c r="J24" s="81"/>
      <c r="K24" s="81"/>
      <c r="L24" s="81"/>
    </row>
    <row r="25" spans="1:12" s="166" customFormat="1">
      <c r="A25" s="47"/>
      <c r="B25" s="12"/>
      <c r="C25" s="12"/>
      <c r="D25" s="81"/>
      <c r="E25" s="81"/>
      <c r="F25" s="81"/>
      <c r="G25" s="130"/>
      <c r="H25" s="81"/>
      <c r="I25" s="81"/>
      <c r="J25" s="81"/>
      <c r="K25" s="81"/>
      <c r="L25" s="81"/>
    </row>
    <row r="26" spans="1:12" s="166" customFormat="1">
      <c r="A26" s="47"/>
      <c r="B26" s="47"/>
      <c r="C26" s="47"/>
      <c r="D26" s="81"/>
      <c r="E26" s="81"/>
      <c r="F26" s="81"/>
      <c r="G26" s="130"/>
      <c r="H26" s="81"/>
      <c r="I26" s="81"/>
      <c r="J26" s="81"/>
      <c r="K26" s="81"/>
      <c r="L26" s="81"/>
    </row>
    <row r="27" spans="1:12" s="166" customFormat="1">
      <c r="A27" s="47"/>
      <c r="B27" s="47"/>
      <c r="C27" s="47"/>
      <c r="D27" s="81"/>
      <c r="E27" s="81"/>
      <c r="F27" s="81"/>
      <c r="G27" s="130"/>
      <c r="H27" s="81"/>
      <c r="I27" s="81"/>
      <c r="J27" s="81"/>
      <c r="K27" s="81"/>
      <c r="L27" s="81"/>
    </row>
    <row r="28" spans="1:12" s="166" customFormat="1">
      <c r="A28" s="47"/>
      <c r="B28" s="47"/>
      <c r="C28" s="47"/>
      <c r="D28" s="81"/>
      <c r="E28" s="81"/>
      <c r="F28" s="81"/>
      <c r="G28" s="130"/>
      <c r="H28" s="81"/>
      <c r="I28" s="81"/>
      <c r="J28" s="81"/>
      <c r="K28" s="81"/>
      <c r="L28" s="81"/>
    </row>
    <row r="29" spans="1:12" s="166" customFormat="1">
      <c r="A29" s="47"/>
      <c r="B29" s="47"/>
      <c r="C29" s="47"/>
      <c r="D29" s="81"/>
      <c r="E29" s="81"/>
      <c r="F29" s="81"/>
      <c r="G29" s="130"/>
      <c r="H29" s="81"/>
      <c r="I29" s="81"/>
      <c r="J29" s="81"/>
      <c r="K29" s="81"/>
      <c r="L29" s="81"/>
    </row>
    <row r="30" spans="1:12" s="166" customFormat="1">
      <c r="A30" s="47"/>
      <c r="B30" s="47"/>
      <c r="C30" s="47"/>
      <c r="D30" s="81"/>
      <c r="E30" s="81"/>
      <c r="F30" s="81"/>
      <c r="G30" s="130"/>
      <c r="H30" s="81"/>
      <c r="I30" s="81"/>
      <c r="J30" s="81"/>
      <c r="K30" s="81"/>
      <c r="L30" s="81"/>
    </row>
    <row r="31" spans="1:12" s="166" customFormat="1">
      <c r="A31" s="47"/>
      <c r="B31" s="47"/>
      <c r="C31" s="47"/>
      <c r="D31" s="81"/>
      <c r="E31" s="81"/>
      <c r="F31" s="81"/>
      <c r="G31" s="130"/>
      <c r="H31" s="81"/>
      <c r="I31" s="81"/>
      <c r="J31" s="81"/>
      <c r="K31" s="81"/>
      <c r="L31" s="81"/>
    </row>
    <row r="32" spans="1:12" s="166" customFormat="1">
      <c r="A32" s="47"/>
      <c r="B32" s="47"/>
      <c r="C32" s="47"/>
      <c r="D32" s="81"/>
      <c r="E32" s="81"/>
      <c r="F32" s="81"/>
      <c r="G32" s="130"/>
      <c r="H32" s="81"/>
      <c r="I32" s="81"/>
      <c r="J32" s="81"/>
      <c r="K32" s="81"/>
      <c r="L32" s="81"/>
    </row>
    <row r="33" spans="1:12" s="166" customFormat="1">
      <c r="A33" s="47"/>
      <c r="B33" s="47"/>
      <c r="C33" s="47"/>
      <c r="D33" s="81"/>
      <c r="E33" s="81"/>
      <c r="F33" s="81"/>
      <c r="G33" s="130"/>
      <c r="H33" s="81"/>
      <c r="I33" s="81"/>
      <c r="J33" s="81"/>
      <c r="K33" s="81"/>
      <c r="L33" s="81"/>
    </row>
    <row r="34" spans="1:12" s="166" customFormat="1">
      <c r="A34" s="47"/>
      <c r="B34" s="47"/>
      <c r="C34" s="47"/>
      <c r="D34" s="81"/>
      <c r="E34" s="81"/>
      <c r="F34" s="81"/>
      <c r="G34" s="130"/>
      <c r="H34" s="81"/>
      <c r="I34" s="81"/>
      <c r="J34" s="81"/>
      <c r="K34" s="81"/>
      <c r="L34" s="81"/>
    </row>
    <row r="35" spans="1:12" s="166" customFormat="1">
      <c r="H35" s="51"/>
      <c r="I35" s="51"/>
      <c r="J35" s="51"/>
      <c r="K35" s="51"/>
      <c r="L35" s="51"/>
    </row>
    <row r="36" spans="1:12" s="166" customFormat="1">
      <c r="B36" s="47"/>
      <c r="C36" s="47"/>
      <c r="D36" s="51"/>
      <c r="E36" s="51"/>
      <c r="F36" s="51"/>
      <c r="G36" s="51"/>
      <c r="H36" s="51"/>
      <c r="I36" s="51"/>
      <c r="J36" s="51"/>
      <c r="K36" s="51"/>
      <c r="L36" s="51"/>
    </row>
    <row r="39" spans="1:12" s="166" customFormat="1">
      <c r="B39" s="12"/>
      <c r="C39" s="12"/>
      <c r="D39" s="51"/>
      <c r="E39" s="51"/>
      <c r="F39" s="51"/>
      <c r="G39" s="51"/>
      <c r="H39" s="51"/>
      <c r="I39" s="51"/>
      <c r="J39" s="51"/>
      <c r="K39" s="51"/>
      <c r="L39" s="51"/>
    </row>
    <row r="40" spans="1:12" s="166" customFormat="1">
      <c r="B40" s="12"/>
      <c r="C40" s="12"/>
      <c r="D40" s="51"/>
      <c r="E40" s="51"/>
      <c r="F40" s="51"/>
      <c r="G40" s="51"/>
      <c r="H40" s="51"/>
      <c r="I40" s="51"/>
      <c r="J40" s="51"/>
      <c r="K40" s="51"/>
      <c r="L40" s="51"/>
    </row>
    <row r="41" spans="1:12" s="166" customFormat="1">
      <c r="B41" s="47"/>
      <c r="C41" s="47"/>
      <c r="D41" s="54"/>
      <c r="E41" s="54"/>
      <c r="F41" s="54"/>
      <c r="G41" s="54"/>
      <c r="H41" s="51"/>
      <c r="I41" s="51"/>
      <c r="J41" s="51"/>
      <c r="K41" s="51"/>
      <c r="L41" s="51"/>
    </row>
    <row r="42" spans="1:12" s="166" customFormat="1">
      <c r="B42" s="12"/>
      <c r="C42" s="12"/>
      <c r="D42" s="54"/>
      <c r="E42" s="54"/>
      <c r="F42" s="54"/>
      <c r="G42" s="54"/>
      <c r="H42" s="51"/>
      <c r="I42" s="51"/>
      <c r="J42" s="51"/>
      <c r="K42" s="51"/>
      <c r="L42" s="51"/>
    </row>
    <row r="43" spans="1:12" s="166" customFormat="1">
      <c r="B43" s="12"/>
      <c r="C43" s="12"/>
      <c r="D43" s="54"/>
      <c r="E43" s="54"/>
      <c r="F43" s="54"/>
      <c r="G43" s="54"/>
      <c r="H43" s="51"/>
      <c r="I43" s="51"/>
      <c r="J43" s="51"/>
      <c r="K43" s="51"/>
      <c r="L43" s="51"/>
    </row>
    <row r="44" spans="1:12" s="166" customFormat="1">
      <c r="C44" s="12"/>
      <c r="H44" s="51"/>
      <c r="I44" s="51"/>
      <c r="J44" s="51"/>
      <c r="K44" s="51"/>
      <c r="L44" s="51"/>
    </row>
    <row r="45" spans="1:12" s="166" customFormat="1">
      <c r="B45" s="47"/>
      <c r="C45" s="47"/>
      <c r="D45" s="130"/>
      <c r="E45" s="130"/>
      <c r="F45" s="130"/>
      <c r="G45" s="130"/>
      <c r="H45" s="81"/>
      <c r="I45" s="81"/>
      <c r="J45" s="81"/>
      <c r="K45" s="81"/>
      <c r="L45" s="81"/>
    </row>
    <row r="46" spans="1:12" s="166" customFormat="1">
      <c r="H46" s="51"/>
      <c r="I46" s="51"/>
      <c r="J46" s="51"/>
      <c r="K46" s="51"/>
      <c r="L46" s="51"/>
    </row>
    <row r="47" spans="1:12" s="166" customFormat="1">
      <c r="H47" s="51"/>
      <c r="I47" s="51"/>
      <c r="J47" s="51"/>
      <c r="K47" s="51"/>
      <c r="L47" s="51"/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B1:M49"/>
  <sheetViews>
    <sheetView workbookViewId="0">
      <selection activeCell="D17" sqref="D17:G17"/>
    </sheetView>
  </sheetViews>
  <sheetFormatPr defaultRowHeight="15"/>
  <cols>
    <col min="1" max="1" width="9.140625" style="57"/>
    <col min="2" max="2" width="14.42578125" style="122" bestFit="1" customWidth="1"/>
    <col min="3" max="3" width="21.7109375" style="57" bestFit="1" customWidth="1"/>
    <col min="4" max="4" width="11.42578125" style="57" bestFit="1" customWidth="1"/>
    <col min="5" max="5" width="11.7109375" style="57" bestFit="1" customWidth="1"/>
    <col min="6" max="6" width="9.42578125" style="57" bestFit="1" customWidth="1"/>
    <col min="7" max="7" width="12.140625" style="57" bestFit="1" customWidth="1"/>
    <col min="8" max="8" width="9.42578125" style="57" customWidth="1"/>
    <col min="9" max="13" width="9.140625" style="58"/>
    <col min="14" max="16384" width="9.140625" style="57"/>
  </cols>
  <sheetData>
    <row r="1" spans="2:13">
      <c r="B1" s="47"/>
      <c r="C1" s="25"/>
      <c r="D1" s="25" t="s">
        <v>116</v>
      </c>
      <c r="E1" s="25" t="s">
        <v>638</v>
      </c>
      <c r="F1" s="125" t="s">
        <v>548</v>
      </c>
      <c r="G1" s="125" t="s">
        <v>560</v>
      </c>
      <c r="H1" s="125"/>
      <c r="I1" s="91"/>
      <c r="J1" s="91"/>
      <c r="K1" s="91"/>
      <c r="L1" s="91"/>
      <c r="M1" s="91"/>
    </row>
    <row r="2" spans="2:13">
      <c r="B2" s="47"/>
      <c r="C2" s="27"/>
      <c r="D2" s="124" t="s">
        <v>11</v>
      </c>
      <c r="E2" s="124" t="s">
        <v>360</v>
      </c>
      <c r="F2" s="124" t="s">
        <v>359</v>
      </c>
      <c r="G2" s="124" t="s">
        <v>359</v>
      </c>
      <c r="H2" s="126"/>
      <c r="I2" s="91"/>
      <c r="J2" s="91"/>
      <c r="K2" s="91"/>
      <c r="L2" s="91"/>
      <c r="M2" s="91"/>
    </row>
    <row r="3" spans="2:13">
      <c r="B3" s="47"/>
      <c r="C3" s="71" t="s">
        <v>648</v>
      </c>
      <c r="D3" s="81">
        <v>2.1761109722762688</v>
      </c>
      <c r="E3" s="81">
        <v>1.8956075587818446</v>
      </c>
      <c r="F3" s="81">
        <v>-2.0310976425866794</v>
      </c>
      <c r="G3" s="81">
        <v>1.3810946089323686</v>
      </c>
      <c r="I3" s="91"/>
      <c r="J3" s="91"/>
      <c r="K3" s="91"/>
      <c r="L3" s="91"/>
      <c r="M3" s="91"/>
    </row>
    <row r="4" spans="2:13">
      <c r="B4" s="47"/>
      <c r="C4" s="71" t="s">
        <v>649</v>
      </c>
      <c r="D4" s="81">
        <v>1.5057059809852957</v>
      </c>
      <c r="E4" s="81">
        <v>0.94957215464086397</v>
      </c>
      <c r="F4" s="81">
        <v>-1.8675158525599136</v>
      </c>
      <c r="G4" s="81">
        <v>0.4162298441030996</v>
      </c>
      <c r="I4" s="91"/>
      <c r="J4" s="91"/>
      <c r="K4" s="91"/>
      <c r="L4" s="91"/>
      <c r="M4" s="91"/>
    </row>
    <row r="5" spans="2:13" s="122" customFormat="1">
      <c r="B5" s="47"/>
      <c r="C5" s="71" t="s">
        <v>650</v>
      </c>
      <c r="D5" s="81">
        <v>1.7730592015032989</v>
      </c>
      <c r="E5" s="81">
        <v>1.0940655095367782</v>
      </c>
      <c r="F5" s="81">
        <v>-2.1348862422864516</v>
      </c>
      <c r="G5" s="81">
        <v>0.93056805112629704</v>
      </c>
      <c r="I5" s="81"/>
      <c r="J5" s="81"/>
      <c r="K5" s="81"/>
      <c r="L5" s="81"/>
      <c r="M5" s="81"/>
    </row>
    <row r="6" spans="2:13" s="122" customFormat="1">
      <c r="B6" s="171"/>
      <c r="C6" s="71" t="s">
        <v>651</v>
      </c>
      <c r="D6" s="81">
        <v>2.1761109722762688</v>
      </c>
      <c r="E6" s="81">
        <v>1.8956075587818446</v>
      </c>
      <c r="F6" s="81">
        <v>-2.0310976425866794</v>
      </c>
      <c r="G6" s="81">
        <v>1.3810946089323686</v>
      </c>
      <c r="I6" s="81"/>
      <c r="J6" s="81"/>
      <c r="K6" s="81"/>
      <c r="L6" s="81"/>
      <c r="M6" s="81"/>
    </row>
    <row r="7" spans="2:13" s="122" customFormat="1">
      <c r="B7" s="171"/>
      <c r="C7" s="71" t="s">
        <v>652</v>
      </c>
      <c r="D7" s="81">
        <v>3.8459571428571437</v>
      </c>
      <c r="E7" s="81">
        <v>3.87995</v>
      </c>
      <c r="F7" s="81">
        <v>3.2515833333333339</v>
      </c>
      <c r="G7" s="81">
        <v>2.3103500000000001</v>
      </c>
      <c r="I7" s="81"/>
      <c r="J7" s="81"/>
      <c r="K7" s="81"/>
      <c r="L7" s="81"/>
      <c r="M7" s="81"/>
    </row>
    <row r="8" spans="2:13" s="122" customFormat="1">
      <c r="B8" s="171"/>
      <c r="C8" s="71" t="s">
        <v>653</v>
      </c>
      <c r="D8" s="81">
        <v>4.6364342501744238</v>
      </c>
      <c r="E8" s="81">
        <v>4.4950737272553765</v>
      </c>
      <c r="F8" s="81">
        <v>9.0037399661288884</v>
      </c>
      <c r="G8" s="81">
        <v>2.4654508311289209</v>
      </c>
      <c r="I8" s="81"/>
      <c r="J8" s="81"/>
      <c r="K8" s="81"/>
      <c r="L8" s="81"/>
      <c r="M8" s="81"/>
    </row>
    <row r="9" spans="2:13" s="122" customFormat="1">
      <c r="B9" s="171"/>
      <c r="C9" s="71" t="s">
        <v>654</v>
      </c>
      <c r="D9" s="81">
        <v>0.7142857142857143</v>
      </c>
      <c r="E9" s="81">
        <v>0.7857142857142857</v>
      </c>
      <c r="F9" s="81">
        <v>0.66666666666666663</v>
      </c>
      <c r="G9" s="81">
        <v>0.86363636363636365</v>
      </c>
      <c r="I9" s="81"/>
      <c r="J9" s="81"/>
      <c r="K9" s="81"/>
      <c r="L9" s="81"/>
      <c r="M9" s="81"/>
    </row>
    <row r="10" spans="2:13" s="122" customFormat="1">
      <c r="B10" s="171"/>
      <c r="C10" s="71" t="s">
        <v>655</v>
      </c>
      <c r="D10" s="81">
        <v>1</v>
      </c>
      <c r="E10" s="81">
        <v>2</v>
      </c>
      <c r="F10" s="81">
        <v>1</v>
      </c>
      <c r="G10" s="81">
        <v>4</v>
      </c>
      <c r="I10" s="81"/>
      <c r="J10" s="81"/>
      <c r="K10" s="81"/>
      <c r="L10" s="81"/>
      <c r="M10" s="81"/>
    </row>
    <row r="11" spans="2:13" s="122" customFormat="1">
      <c r="B11" s="171"/>
      <c r="C11" s="71" t="s">
        <v>656</v>
      </c>
      <c r="D11" s="81">
        <v>11</v>
      </c>
      <c r="E11" s="81">
        <v>10</v>
      </c>
      <c r="F11" s="81">
        <v>10</v>
      </c>
      <c r="G11" s="81">
        <v>8</v>
      </c>
      <c r="I11" s="81"/>
      <c r="J11" s="81"/>
      <c r="K11" s="81"/>
      <c r="L11" s="81"/>
      <c r="M11" s="81"/>
    </row>
    <row r="12" spans="2:13" s="122" customFormat="1">
      <c r="B12" s="171"/>
      <c r="C12" s="71" t="s">
        <v>657</v>
      </c>
      <c r="D12" s="81">
        <v>5</v>
      </c>
      <c r="E12" s="81">
        <v>4</v>
      </c>
      <c r="F12" s="81">
        <v>4</v>
      </c>
      <c r="G12" s="81">
        <v>4</v>
      </c>
      <c r="I12" s="81"/>
      <c r="J12" s="81"/>
      <c r="K12" s="81"/>
      <c r="L12" s="81"/>
      <c r="M12" s="81"/>
    </row>
    <row r="13" spans="2:13" s="122" customFormat="1">
      <c r="B13" s="171"/>
      <c r="C13" s="71" t="s">
        <v>658</v>
      </c>
      <c r="D13" s="81">
        <v>49</v>
      </c>
      <c r="E13" s="81">
        <v>54</v>
      </c>
      <c r="F13" s="81">
        <v>53</v>
      </c>
      <c r="G13" s="81">
        <v>53</v>
      </c>
      <c r="I13" s="81"/>
      <c r="J13" s="81"/>
      <c r="K13" s="81"/>
      <c r="L13" s="81"/>
      <c r="M13" s="81"/>
    </row>
    <row r="14" spans="2:13" s="122" customFormat="1">
      <c r="B14" s="171"/>
      <c r="C14" s="71" t="s">
        <v>659</v>
      </c>
      <c r="D14" s="81">
        <v>0</v>
      </c>
      <c r="E14" s="81">
        <v>1</v>
      </c>
      <c r="F14" s="81">
        <v>1</v>
      </c>
      <c r="G14" s="81">
        <v>0</v>
      </c>
      <c r="I14" s="81"/>
      <c r="J14" s="81"/>
      <c r="K14" s="81"/>
      <c r="L14" s="81"/>
      <c r="M14" s="81"/>
    </row>
    <row r="15" spans="2:13" s="122" customFormat="1">
      <c r="B15" s="171"/>
      <c r="C15" s="71" t="s">
        <v>565</v>
      </c>
      <c r="D15" s="81">
        <v>0</v>
      </c>
      <c r="E15" s="81">
        <v>-1</v>
      </c>
      <c r="F15" s="81">
        <v>1</v>
      </c>
      <c r="G15" s="81">
        <v>0</v>
      </c>
      <c r="I15" s="81"/>
      <c r="J15" s="81"/>
      <c r="K15" s="81"/>
      <c r="L15" s="81"/>
      <c r="M15" s="81"/>
    </row>
    <row r="16" spans="2:13" s="122" customFormat="1">
      <c r="B16" s="171"/>
      <c r="C16" s="71" t="s">
        <v>660</v>
      </c>
      <c r="D16" s="81">
        <v>43180</v>
      </c>
      <c r="E16" s="81">
        <v>43242</v>
      </c>
      <c r="F16" s="81">
        <v>43089</v>
      </c>
      <c r="G16" s="81">
        <v>43236</v>
      </c>
      <c r="I16" s="81"/>
      <c r="J16" s="81"/>
      <c r="K16" s="81"/>
      <c r="L16" s="81"/>
      <c r="M16" s="81"/>
    </row>
    <row r="17" spans="2:13" s="122" customFormat="1">
      <c r="B17" s="171"/>
      <c r="C17" s="71" t="s">
        <v>661</v>
      </c>
      <c r="D17" s="81">
        <v>43152</v>
      </c>
      <c r="E17" s="81">
        <v>43266</v>
      </c>
      <c r="F17" s="81">
        <v>43271</v>
      </c>
      <c r="G17" s="81">
        <v>43230</v>
      </c>
      <c r="I17" s="81"/>
      <c r="J17" s="81"/>
      <c r="K17" s="81"/>
      <c r="L17" s="81"/>
      <c r="M17" s="81"/>
    </row>
    <row r="18" spans="2:13" s="122" customFormat="1">
      <c r="B18" s="171"/>
      <c r="C18" s="71" t="s">
        <v>663</v>
      </c>
      <c r="D18" s="155">
        <v>-1</v>
      </c>
      <c r="E18" s="155">
        <v>-1</v>
      </c>
      <c r="F18" s="155">
        <v>1</v>
      </c>
      <c r="G18" s="175">
        <v>-1</v>
      </c>
      <c r="H18" s="130"/>
      <c r="I18" s="81"/>
      <c r="J18" s="81"/>
      <c r="K18" s="81"/>
      <c r="L18" s="81"/>
      <c r="M18" s="81"/>
    </row>
    <row r="19" spans="2:13" s="122" customFormat="1">
      <c r="B19" s="171"/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2:13" s="122" customFormat="1">
      <c r="B20" s="171"/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2:13" s="122" customFormat="1">
      <c r="B21" s="171"/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2:13" s="122" customFormat="1">
      <c r="B22" s="171"/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2:13" s="122" customFormat="1">
      <c r="B23" s="171"/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2:13" s="122" customFormat="1">
      <c r="B24" s="171"/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2:13" s="122" customFormat="1">
      <c r="B25" s="47"/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2:13" s="122" customFormat="1">
      <c r="B26" s="171"/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2:13" s="122" customFormat="1">
      <c r="B27" s="171"/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2:13" s="122" customFormat="1">
      <c r="B28" s="171"/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2:13" s="122" customFormat="1">
      <c r="B29" s="171"/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2:13" s="122" customFormat="1">
      <c r="B30" s="171"/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2:13" s="122" customFormat="1">
      <c r="B31" s="171"/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2:13" s="122" customFormat="1">
      <c r="B32" s="171"/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2:13" s="122" customFormat="1">
      <c r="B33" s="171"/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2:13" s="122" customFormat="1">
      <c r="B34" s="171"/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2:13" s="122" customFormat="1">
      <c r="B35" s="171"/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2:13" s="122" customFormat="1">
      <c r="B36" s="171"/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2:13" s="122" customFormat="1">
      <c r="B37" s="171"/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2:13" s="122" customFormat="1">
      <c r="B38" s="171"/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2:13" s="122" customFormat="1">
      <c r="B39" s="171"/>
      <c r="C39" s="126"/>
      <c r="D39" s="81"/>
      <c r="E39" s="81"/>
      <c r="F39" s="81"/>
      <c r="G39" s="81"/>
      <c r="H39" s="130"/>
      <c r="I39" s="81"/>
      <c r="J39" s="81"/>
      <c r="K39" s="81"/>
      <c r="L39" s="81"/>
      <c r="M39" s="81"/>
    </row>
    <row r="40" spans="2:13" s="122" customFormat="1">
      <c r="B40" s="47"/>
      <c r="C40" s="126"/>
      <c r="D40" s="81"/>
      <c r="E40" s="81"/>
      <c r="F40" s="81"/>
      <c r="G40" s="81"/>
      <c r="H40" s="130"/>
      <c r="I40" s="81"/>
      <c r="J40" s="81"/>
      <c r="K40" s="81"/>
      <c r="L40" s="81"/>
      <c r="M40" s="81"/>
    </row>
    <row r="41" spans="2:13" s="122" customFormat="1">
      <c r="B41" s="47"/>
      <c r="C41" s="126"/>
      <c r="D41" s="81"/>
      <c r="E41" s="81"/>
      <c r="F41" s="81"/>
      <c r="G41" s="81"/>
      <c r="H41" s="130"/>
      <c r="I41" s="81"/>
      <c r="J41" s="81"/>
      <c r="K41" s="81"/>
      <c r="L41" s="81"/>
      <c r="M41" s="81"/>
    </row>
    <row r="42" spans="2:13" s="170" customFormat="1">
      <c r="B42" s="122"/>
      <c r="D42" s="56"/>
      <c r="E42" s="56"/>
      <c r="F42" s="56"/>
      <c r="G42" s="56"/>
      <c r="H42" s="56"/>
      <c r="I42" s="172"/>
      <c r="J42" s="172"/>
      <c r="K42" s="172"/>
      <c r="L42" s="172"/>
      <c r="M42" s="172"/>
    </row>
    <row r="43" spans="2:13" s="170" customFormat="1">
      <c r="B43" s="122"/>
      <c r="I43" s="172"/>
      <c r="J43" s="172"/>
      <c r="K43" s="172"/>
      <c r="L43" s="172"/>
      <c r="M43" s="172"/>
    </row>
    <row r="44" spans="2:13" s="170" customFormat="1">
      <c r="B44" s="122"/>
      <c r="I44" s="172"/>
      <c r="J44" s="172"/>
      <c r="K44" s="172"/>
      <c r="L44" s="172"/>
      <c r="M44" s="172"/>
    </row>
    <row r="45" spans="2:13" s="170" customFormat="1">
      <c r="B45" s="122"/>
      <c r="I45" s="172"/>
      <c r="J45" s="172"/>
      <c r="K45" s="172"/>
      <c r="L45" s="172"/>
      <c r="M45" s="172"/>
    </row>
    <row r="46" spans="2:13" s="170" customFormat="1">
      <c r="B46" s="122"/>
      <c r="I46" s="172"/>
      <c r="J46" s="172"/>
      <c r="K46" s="172"/>
      <c r="L46" s="172"/>
      <c r="M46" s="172"/>
    </row>
    <row r="47" spans="2:13" s="170" customFormat="1">
      <c r="B47" s="123"/>
      <c r="C47" s="173"/>
      <c r="D47" s="56"/>
      <c r="E47" s="56"/>
      <c r="F47" s="56"/>
      <c r="G47" s="56"/>
      <c r="H47" s="56"/>
      <c r="I47" s="172"/>
      <c r="J47" s="172"/>
      <c r="K47" s="172"/>
      <c r="L47" s="172"/>
      <c r="M47" s="172"/>
    </row>
    <row r="48" spans="2:13" s="170" customFormat="1">
      <c r="B48" s="122"/>
      <c r="I48" s="172"/>
      <c r="J48" s="172"/>
      <c r="K48" s="172"/>
      <c r="L48" s="172"/>
      <c r="M48" s="172"/>
    </row>
    <row r="49" spans="2:13" s="170" customFormat="1">
      <c r="B49" s="122"/>
      <c r="I49" s="172"/>
      <c r="J49" s="172"/>
      <c r="K49" s="172"/>
      <c r="L49" s="172"/>
      <c r="M49" s="17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B1:J43"/>
  <sheetViews>
    <sheetView workbookViewId="0">
      <selection activeCell="D17" sqref="D17"/>
    </sheetView>
  </sheetViews>
  <sheetFormatPr defaultRowHeight="12.75"/>
  <cols>
    <col min="1" max="1" width="9.140625" style="25"/>
    <col min="2" max="2" width="14.42578125" style="47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89" bestFit="1" customWidth="1"/>
    <col min="7" max="7" width="9.140625" style="91"/>
    <col min="8" max="8" width="9.42578125" style="89" bestFit="1" customWidth="1"/>
    <col min="9" max="9" width="9.140625" style="91"/>
    <col min="10" max="10" width="6" style="89" bestFit="1" customWidth="1"/>
    <col min="11" max="16384" width="9.140625" style="25"/>
  </cols>
  <sheetData>
    <row r="1" spans="2:10">
      <c r="D1" s="25" t="s">
        <v>460</v>
      </c>
      <c r="F1" s="137"/>
      <c r="H1" s="137"/>
    </row>
    <row r="2" spans="2:10">
      <c r="C2" s="27"/>
      <c r="D2" s="124" t="s">
        <v>11</v>
      </c>
      <c r="E2" s="126"/>
      <c r="F2" s="138"/>
      <c r="H2" s="138"/>
    </row>
    <row r="3" spans="2:10">
      <c r="C3" s="71" t="s">
        <v>648</v>
      </c>
      <c r="D3" s="130">
        <v>0.75948711386897405</v>
      </c>
      <c r="E3" s="126"/>
      <c r="F3" s="138"/>
      <c r="H3" s="138"/>
    </row>
    <row r="4" spans="2:10">
      <c r="C4" s="71" t="s">
        <v>649</v>
      </c>
      <c r="D4" s="130">
        <v>0.41451220565011748</v>
      </c>
      <c r="E4" s="126"/>
      <c r="F4" s="138"/>
      <c r="H4" s="138"/>
    </row>
    <row r="5" spans="2:10" s="47" customFormat="1">
      <c r="C5" s="71" t="s">
        <v>650</v>
      </c>
      <c r="D5" s="130">
        <v>0.53062389611017147</v>
      </c>
      <c r="E5" s="126"/>
      <c r="F5" s="81"/>
      <c r="G5" s="81"/>
      <c r="H5" s="81"/>
      <c r="I5" s="81"/>
      <c r="J5" s="81"/>
    </row>
    <row r="6" spans="2:10" s="47" customFormat="1">
      <c r="B6" s="171"/>
      <c r="C6" s="71" t="s">
        <v>651</v>
      </c>
      <c r="D6" s="130">
        <v>0.75948711386897405</v>
      </c>
      <c r="E6" s="130"/>
      <c r="F6" s="81"/>
      <c r="G6" s="81"/>
      <c r="H6" s="81"/>
      <c r="I6" s="81"/>
      <c r="J6" s="81"/>
    </row>
    <row r="7" spans="2:10" s="47" customFormat="1">
      <c r="B7" s="171"/>
      <c r="C7" s="71" t="s">
        <v>652</v>
      </c>
      <c r="D7" s="130">
        <v>2.3382428571428564</v>
      </c>
      <c r="E7" s="130"/>
      <c r="F7" s="81"/>
      <c r="G7" s="81"/>
      <c r="H7" s="81"/>
      <c r="I7" s="81"/>
      <c r="J7" s="81"/>
    </row>
    <row r="8" spans="2:10" s="47" customFormat="1">
      <c r="B8" s="171"/>
      <c r="C8" s="71" t="s">
        <v>653</v>
      </c>
      <c r="D8" s="130">
        <v>3.7116871342608273</v>
      </c>
      <c r="E8" s="130"/>
      <c r="F8" s="81"/>
      <c r="G8" s="81"/>
      <c r="H8" s="81"/>
      <c r="I8" s="81"/>
      <c r="J8" s="81"/>
    </row>
    <row r="9" spans="2:10" s="47" customFormat="1">
      <c r="B9" s="171"/>
      <c r="C9" s="71" t="s">
        <v>654</v>
      </c>
      <c r="D9" s="130">
        <v>0.7857142857142857</v>
      </c>
      <c r="E9" s="130"/>
      <c r="F9" s="81"/>
      <c r="G9" s="81"/>
      <c r="H9" s="81"/>
      <c r="I9" s="81"/>
      <c r="J9" s="81"/>
    </row>
    <row r="10" spans="2:10" s="47" customFormat="1">
      <c r="B10" s="171"/>
      <c r="C10" s="71" t="s">
        <v>655</v>
      </c>
      <c r="D10" s="130">
        <v>2</v>
      </c>
      <c r="E10" s="130"/>
      <c r="F10" s="81"/>
      <c r="G10" s="81"/>
      <c r="H10" s="81"/>
      <c r="I10" s="81"/>
      <c r="J10" s="81"/>
    </row>
    <row r="11" spans="2:10" s="47" customFormat="1">
      <c r="B11" s="171"/>
      <c r="C11" s="71" t="s">
        <v>656</v>
      </c>
      <c r="D11" s="130">
        <v>8</v>
      </c>
      <c r="E11" s="130"/>
      <c r="F11" s="81"/>
      <c r="G11" s="81"/>
      <c r="H11" s="81"/>
      <c r="I11" s="81"/>
      <c r="J11" s="81"/>
    </row>
    <row r="12" spans="2:10" s="47" customFormat="1">
      <c r="B12" s="171"/>
      <c r="C12" s="71" t="s">
        <v>657</v>
      </c>
      <c r="D12" s="130">
        <v>4</v>
      </c>
      <c r="E12" s="130"/>
      <c r="F12" s="81"/>
      <c r="G12" s="81"/>
      <c r="H12" s="81"/>
      <c r="I12" s="81"/>
      <c r="J12" s="81"/>
    </row>
    <row r="13" spans="2:10" s="47" customFormat="1">
      <c r="B13" s="171"/>
      <c r="C13" s="71" t="s">
        <v>658</v>
      </c>
      <c r="D13" s="130">
        <v>51</v>
      </c>
      <c r="E13" s="130"/>
      <c r="F13" s="81"/>
      <c r="G13" s="81"/>
      <c r="H13" s="81"/>
      <c r="I13" s="81"/>
      <c r="J13" s="81"/>
    </row>
    <row r="14" spans="2:10" s="47" customFormat="1">
      <c r="B14" s="171"/>
      <c r="C14" s="71" t="s">
        <v>659</v>
      </c>
      <c r="D14" s="130">
        <v>0</v>
      </c>
      <c r="E14" s="130"/>
      <c r="F14" s="81"/>
      <c r="G14" s="81"/>
      <c r="H14" s="81"/>
      <c r="I14" s="81"/>
      <c r="J14" s="81"/>
    </row>
    <row r="15" spans="2:10" s="47" customFormat="1">
      <c r="B15" s="171"/>
      <c r="C15" s="71" t="s">
        <v>565</v>
      </c>
      <c r="D15" s="130">
        <v>0</v>
      </c>
      <c r="E15" s="130"/>
      <c r="F15" s="81"/>
      <c r="G15" s="81"/>
      <c r="H15" s="81"/>
      <c r="I15" s="81"/>
      <c r="J15" s="81"/>
    </row>
    <row r="16" spans="2:10" s="47" customFormat="1">
      <c r="B16" s="171"/>
      <c r="C16" s="71" t="s">
        <v>660</v>
      </c>
      <c r="D16" s="130">
        <v>43172</v>
      </c>
      <c r="E16" s="130"/>
      <c r="F16" s="81"/>
      <c r="G16" s="81"/>
      <c r="H16" s="81"/>
      <c r="I16" s="81"/>
      <c r="J16" s="81"/>
    </row>
    <row r="17" spans="2:10" s="47" customFormat="1">
      <c r="B17" s="171"/>
      <c r="C17" s="71" t="s">
        <v>661</v>
      </c>
      <c r="D17" s="130">
        <v>43160</v>
      </c>
      <c r="E17" s="130"/>
      <c r="F17" s="81"/>
      <c r="G17" s="81"/>
      <c r="H17" s="81"/>
      <c r="I17" s="81"/>
      <c r="J17" s="81"/>
    </row>
    <row r="18" spans="2:10" s="47" customFormat="1">
      <c r="B18" s="171"/>
      <c r="C18" s="71" t="s">
        <v>663</v>
      </c>
      <c r="D18" s="81">
        <v>-1</v>
      </c>
      <c r="E18" s="130"/>
      <c r="F18" s="81"/>
      <c r="G18" s="81"/>
      <c r="H18" s="81"/>
      <c r="I18" s="81"/>
      <c r="J18" s="81"/>
    </row>
    <row r="19" spans="2:10" s="47" customFormat="1">
      <c r="B19" s="171"/>
      <c r="C19" s="126"/>
      <c r="D19" s="81"/>
      <c r="E19" s="130"/>
      <c r="F19" s="81"/>
      <c r="G19" s="81"/>
      <c r="H19" s="81"/>
      <c r="I19" s="81"/>
      <c r="J19" s="81"/>
    </row>
    <row r="20" spans="2:10" s="47" customFormat="1">
      <c r="B20" s="171"/>
      <c r="C20" s="126"/>
      <c r="D20" s="81"/>
      <c r="E20" s="130"/>
      <c r="F20" s="81"/>
      <c r="G20" s="81"/>
      <c r="H20" s="81"/>
      <c r="I20" s="81"/>
      <c r="J20" s="81"/>
    </row>
    <row r="21" spans="2:10" s="47" customFormat="1">
      <c r="B21" s="171"/>
      <c r="C21" s="126"/>
      <c r="D21" s="81"/>
      <c r="E21" s="130"/>
      <c r="F21" s="81"/>
      <c r="G21" s="81"/>
      <c r="H21" s="81"/>
      <c r="I21" s="81"/>
      <c r="J21" s="81"/>
    </row>
    <row r="22" spans="2:10" s="47" customFormat="1">
      <c r="B22" s="171"/>
      <c r="C22" s="126"/>
      <c r="D22" s="81"/>
      <c r="E22" s="130"/>
      <c r="F22" s="81"/>
      <c r="G22" s="81"/>
      <c r="H22" s="81"/>
      <c r="I22" s="81"/>
      <c r="J22" s="81"/>
    </row>
    <row r="23" spans="2:10" s="47" customFormat="1">
      <c r="B23" s="171"/>
      <c r="C23" s="126"/>
      <c r="D23" s="81"/>
      <c r="E23" s="130"/>
      <c r="F23" s="81"/>
      <c r="G23" s="81"/>
      <c r="H23" s="81"/>
      <c r="I23" s="81"/>
      <c r="J23" s="81"/>
    </row>
    <row r="24" spans="2:10" s="47" customFormat="1">
      <c r="B24" s="171"/>
      <c r="C24" s="126"/>
      <c r="D24" s="81"/>
      <c r="E24" s="130"/>
      <c r="F24" s="81"/>
      <c r="G24" s="81"/>
      <c r="H24" s="81"/>
      <c r="I24" s="81"/>
      <c r="J24" s="81"/>
    </row>
    <row r="25" spans="2:10" s="47" customFormat="1">
      <c r="C25" s="126"/>
      <c r="D25" s="81"/>
      <c r="E25" s="130"/>
      <c r="F25" s="81"/>
      <c r="G25" s="81"/>
      <c r="H25" s="81"/>
      <c r="I25" s="81"/>
      <c r="J25" s="81"/>
    </row>
    <row r="26" spans="2:10" s="47" customFormat="1">
      <c r="B26" s="171"/>
      <c r="C26" s="126"/>
      <c r="D26" s="81"/>
      <c r="E26" s="130"/>
      <c r="F26" s="81"/>
      <c r="G26" s="81"/>
      <c r="H26" s="81"/>
      <c r="I26" s="81"/>
      <c r="J26" s="81"/>
    </row>
    <row r="27" spans="2:10" s="47" customFormat="1">
      <c r="B27" s="171"/>
      <c r="C27" s="126"/>
      <c r="D27" s="81"/>
      <c r="E27" s="130"/>
      <c r="F27" s="81"/>
      <c r="G27" s="81"/>
      <c r="H27" s="81"/>
      <c r="I27" s="81"/>
      <c r="J27" s="81"/>
    </row>
    <row r="28" spans="2:10" s="47" customFormat="1">
      <c r="B28" s="171"/>
      <c r="C28" s="126"/>
      <c r="D28" s="81"/>
      <c r="E28" s="130"/>
      <c r="F28" s="81"/>
      <c r="G28" s="81"/>
      <c r="H28" s="81"/>
      <c r="I28" s="81"/>
      <c r="J28" s="81"/>
    </row>
    <row r="29" spans="2:10" s="47" customFormat="1">
      <c r="B29" s="171"/>
      <c r="C29" s="126"/>
      <c r="D29" s="81"/>
      <c r="E29" s="130"/>
      <c r="F29" s="81"/>
      <c r="G29" s="81"/>
      <c r="H29" s="81"/>
      <c r="I29" s="81"/>
      <c r="J29" s="81"/>
    </row>
    <row r="30" spans="2:10" s="47" customFormat="1">
      <c r="B30" s="171"/>
      <c r="C30" s="126"/>
      <c r="D30" s="81"/>
      <c r="E30" s="130"/>
      <c r="F30" s="81"/>
      <c r="G30" s="81"/>
      <c r="H30" s="81"/>
      <c r="I30" s="81"/>
      <c r="J30" s="81"/>
    </row>
    <row r="31" spans="2:10" s="47" customFormat="1">
      <c r="B31" s="171"/>
      <c r="C31" s="126"/>
      <c r="D31" s="81"/>
      <c r="E31" s="130"/>
      <c r="F31" s="81"/>
      <c r="G31" s="81"/>
      <c r="H31" s="81"/>
      <c r="I31" s="81"/>
      <c r="J31" s="81"/>
    </row>
    <row r="32" spans="2:10" s="47" customFormat="1">
      <c r="B32" s="171"/>
      <c r="C32" s="126"/>
      <c r="D32" s="81"/>
      <c r="E32" s="130"/>
      <c r="F32" s="81"/>
      <c r="G32" s="81"/>
      <c r="H32" s="81"/>
      <c r="I32" s="81"/>
      <c r="J32" s="81"/>
    </row>
    <row r="33" spans="2:10" s="47" customFormat="1">
      <c r="B33" s="171"/>
      <c r="C33" s="126"/>
      <c r="D33" s="81"/>
      <c r="E33" s="130"/>
      <c r="F33" s="81"/>
      <c r="G33" s="81"/>
      <c r="H33" s="81"/>
      <c r="I33" s="81"/>
      <c r="J33" s="81"/>
    </row>
    <row r="34" spans="2:10" s="47" customFormat="1">
      <c r="B34" s="171"/>
      <c r="C34" s="126"/>
      <c r="D34" s="81"/>
      <c r="E34" s="130"/>
      <c r="F34" s="81"/>
      <c r="G34" s="81"/>
      <c r="H34" s="81"/>
      <c r="I34" s="81"/>
      <c r="J34" s="81"/>
    </row>
    <row r="35" spans="2:10" s="47" customFormat="1">
      <c r="B35" s="171"/>
      <c r="C35" s="126"/>
      <c r="D35" s="81"/>
      <c r="E35" s="130"/>
      <c r="F35" s="81"/>
      <c r="G35" s="81"/>
      <c r="H35" s="81"/>
      <c r="I35" s="81"/>
      <c r="J35" s="81"/>
    </row>
    <row r="36" spans="2:10" s="47" customFormat="1">
      <c r="B36" s="171"/>
      <c r="C36" s="126"/>
      <c r="D36" s="81"/>
      <c r="E36" s="130"/>
      <c r="F36" s="81"/>
      <c r="G36" s="81"/>
      <c r="H36" s="81"/>
      <c r="I36" s="81"/>
      <c r="J36" s="81"/>
    </row>
    <row r="37" spans="2:10" s="47" customFormat="1">
      <c r="B37" s="171"/>
      <c r="C37" s="126"/>
      <c r="D37" s="81"/>
      <c r="E37" s="130"/>
      <c r="F37" s="81"/>
      <c r="G37" s="81"/>
      <c r="H37" s="81"/>
      <c r="I37" s="81"/>
      <c r="J37" s="81"/>
    </row>
    <row r="38" spans="2:10" s="47" customFormat="1">
      <c r="B38" s="171"/>
      <c r="C38" s="126"/>
      <c r="D38" s="81"/>
      <c r="E38" s="130"/>
      <c r="F38" s="81"/>
      <c r="G38" s="81"/>
      <c r="H38" s="81"/>
      <c r="I38" s="81"/>
      <c r="J38" s="81"/>
    </row>
    <row r="39" spans="2:10" s="47" customFormat="1">
      <c r="B39" s="171"/>
      <c r="C39" s="126"/>
      <c r="D39" s="81"/>
      <c r="E39" s="130"/>
      <c r="F39" s="81"/>
      <c r="G39" s="81"/>
      <c r="H39" s="81"/>
      <c r="I39" s="81"/>
      <c r="J39" s="81"/>
    </row>
    <row r="40" spans="2:10" s="47" customFormat="1">
      <c r="B40" s="171"/>
      <c r="C40" s="126"/>
      <c r="D40" s="81"/>
      <c r="E40" s="130"/>
      <c r="F40" s="81"/>
      <c r="G40" s="81"/>
      <c r="H40" s="81"/>
      <c r="I40" s="81"/>
      <c r="J40" s="81"/>
    </row>
    <row r="41" spans="2:10" s="47" customFormat="1">
      <c r="C41" s="126"/>
      <c r="D41" s="81"/>
      <c r="E41" s="130"/>
      <c r="F41" s="81"/>
      <c r="G41" s="81"/>
      <c r="H41" s="81"/>
      <c r="I41" s="81"/>
      <c r="J41" s="81"/>
    </row>
    <row r="42" spans="2:10" s="47" customFormat="1">
      <c r="C42" s="126"/>
      <c r="D42" s="81"/>
      <c r="E42" s="130"/>
      <c r="F42" s="81"/>
      <c r="G42" s="81"/>
      <c r="H42" s="81"/>
      <c r="I42" s="81"/>
      <c r="J42" s="81"/>
    </row>
    <row r="43" spans="2:10">
      <c r="C43" s="11"/>
      <c r="D43" s="81"/>
      <c r="E43" s="81"/>
      <c r="F43" s="81"/>
      <c r="H43" s="81"/>
    </row>
  </sheetData>
  <conditionalFormatting sqref="D24:D43 F6:I7 F24:I43">
    <cfRule type="cellIs" dxfId="26" priority="9" operator="equal">
      <formula>0</formula>
    </cfRule>
  </conditionalFormatting>
  <conditionalFormatting sqref="D18:D42">
    <cfRule type="cellIs" dxfId="25" priority="8" operator="equal">
      <formula>0</formula>
    </cfRule>
  </conditionalFormatting>
  <conditionalFormatting sqref="D18:D42">
    <cfRule type="cellIs" dxfId="24" priority="7" operator="equal">
      <formula>0</formula>
    </cfRule>
  </conditionalFormatting>
  <conditionalFormatting sqref="D18:D42">
    <cfRule type="cellIs" dxfId="23" priority="6" operator="equal">
      <formula>0</formula>
    </cfRule>
  </conditionalFormatting>
  <conditionalFormatting sqref="G1:G1048576">
    <cfRule type="cellIs" dxfId="22" priority="3" operator="lessThan">
      <formula>-0.8</formula>
    </cfRule>
    <cfRule type="cellIs" dxfId="21" priority="4" operator="greaterThan">
      <formula>0.8</formula>
    </cfRule>
  </conditionalFormatting>
  <conditionalFormatting sqref="I1:I1048576">
    <cfRule type="cellIs" dxfId="20" priority="1" operator="lessThan">
      <formula>-0.8</formula>
    </cfRule>
    <cfRule type="cellIs" dxfId="19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B1:N5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H17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12.5703125" style="25" bestFit="1" customWidth="1"/>
    <col min="7" max="7" width="9.7109375" style="25" bestFit="1" customWidth="1"/>
    <col min="8" max="8" width="9.5703125" style="25" bestFit="1" customWidth="1"/>
    <col min="9" max="9" width="9.5703125" style="25" customWidth="1"/>
    <col min="10" max="14" width="9.140625" style="91"/>
    <col min="15" max="16384" width="9.140625" style="25"/>
  </cols>
  <sheetData>
    <row r="1" spans="2:14">
      <c r="D1" s="129" t="s">
        <v>115</v>
      </c>
      <c r="E1" s="129" t="s">
        <v>518</v>
      </c>
      <c r="F1" s="129" t="s">
        <v>147</v>
      </c>
      <c r="G1" s="129" t="s">
        <v>155</v>
      </c>
      <c r="H1" s="129" t="s">
        <v>519</v>
      </c>
      <c r="I1" s="129"/>
    </row>
    <row r="2" spans="2:14">
      <c r="C2" s="27"/>
      <c r="D2" s="124" t="s">
        <v>477</v>
      </c>
      <c r="E2" s="124" t="s">
        <v>477</v>
      </c>
      <c r="F2" s="124" t="s">
        <v>502</v>
      </c>
      <c r="G2" s="124" t="s">
        <v>502</v>
      </c>
      <c r="H2" s="124" t="s">
        <v>502</v>
      </c>
      <c r="I2" s="126"/>
    </row>
    <row r="3" spans="2:14">
      <c r="C3" s="71" t="s">
        <v>648</v>
      </c>
      <c r="D3" s="81">
        <v>3.3551324373290168</v>
      </c>
      <c r="E3" s="81">
        <v>-0.56149251965952685</v>
      </c>
      <c r="F3" s="81">
        <v>-2.8749260051195527</v>
      </c>
      <c r="G3" s="81">
        <v>-1.9513682763397147</v>
      </c>
      <c r="H3" s="81">
        <v>-5.483974692973522</v>
      </c>
      <c r="I3" s="126"/>
    </row>
    <row r="4" spans="2:14">
      <c r="C4" s="71" t="s">
        <v>649</v>
      </c>
      <c r="D4" s="81">
        <v>2.9857711652154992</v>
      </c>
      <c r="E4" s="81">
        <v>-1.5632162636530489</v>
      </c>
      <c r="F4" s="81">
        <v>-3.6482445211730608</v>
      </c>
      <c r="G4" s="81">
        <v>-1.7352909370816423</v>
      </c>
      <c r="H4" s="81">
        <v>-6.4581984572633289</v>
      </c>
      <c r="I4" s="126"/>
    </row>
    <row r="5" spans="2:14" s="47" customFormat="1">
      <c r="C5" s="71" t="s">
        <v>650</v>
      </c>
      <c r="D5" s="81">
        <v>3.7669903352912844</v>
      </c>
      <c r="E5" s="81">
        <v>-0.66693712429042395</v>
      </c>
      <c r="F5" s="81">
        <v>-4.4569237383178537</v>
      </c>
      <c r="G5" s="81">
        <v>-1.7242962394615522</v>
      </c>
      <c r="H5" s="81">
        <v>-6.9185814721177437</v>
      </c>
      <c r="I5" s="126"/>
      <c r="J5" s="81"/>
      <c r="K5" s="81"/>
      <c r="L5" s="81"/>
      <c r="M5" s="81"/>
      <c r="N5" s="81"/>
    </row>
    <row r="6" spans="2:14" s="47" customFormat="1">
      <c r="B6" s="12"/>
      <c r="C6" s="71" t="s">
        <v>651</v>
      </c>
      <c r="D6" s="81">
        <v>3.3551324373290168</v>
      </c>
      <c r="E6" s="81">
        <v>-0.56149251965952685</v>
      </c>
      <c r="F6" s="81">
        <v>-2.8749260051195527</v>
      </c>
      <c r="G6" s="81">
        <v>-1.9513682763397147</v>
      </c>
      <c r="H6" s="81">
        <v>-5.483974692973522</v>
      </c>
      <c r="I6" s="130"/>
      <c r="J6" s="81"/>
      <c r="K6" s="81"/>
      <c r="L6" s="81"/>
      <c r="M6" s="81"/>
      <c r="N6" s="81"/>
    </row>
    <row r="7" spans="2:14" s="47" customFormat="1">
      <c r="B7" s="12"/>
      <c r="C7" s="71" t="s">
        <v>652</v>
      </c>
      <c r="D7" s="81">
        <v>2.6808000000000005</v>
      </c>
      <c r="E7" s="81">
        <v>3.9522529411764706</v>
      </c>
      <c r="F7" s="81">
        <v>10.259425</v>
      </c>
      <c r="G7" s="81">
        <v>7.0727818181818183</v>
      </c>
      <c r="H7" s="81">
        <v>0</v>
      </c>
      <c r="I7" s="130"/>
      <c r="J7" s="81"/>
      <c r="K7" s="81"/>
      <c r="L7" s="81"/>
      <c r="M7" s="81"/>
      <c r="N7" s="81"/>
    </row>
    <row r="8" spans="2:14" s="47" customFormat="1">
      <c r="B8" s="12"/>
      <c r="C8" s="71" t="s">
        <v>653</v>
      </c>
      <c r="D8" s="81">
        <v>0</v>
      </c>
      <c r="E8" s="81">
        <v>6.8985564377735615</v>
      </c>
      <c r="F8" s="81">
        <v>11.908309304676013</v>
      </c>
      <c r="G8" s="81">
        <v>6.9284456516332993</v>
      </c>
      <c r="H8" s="81">
        <v>0</v>
      </c>
      <c r="I8" s="130"/>
      <c r="J8" s="81"/>
      <c r="K8" s="81"/>
      <c r="L8" s="81"/>
      <c r="M8" s="81"/>
      <c r="N8" s="81"/>
    </row>
    <row r="9" spans="2:14" s="47" customFormat="1">
      <c r="B9" s="12"/>
      <c r="C9" s="71" t="s">
        <v>654</v>
      </c>
      <c r="D9" s="81">
        <v>1</v>
      </c>
      <c r="E9" s="81">
        <v>0.76470588235294112</v>
      </c>
      <c r="F9" s="81">
        <v>0.75</v>
      </c>
      <c r="G9" s="81">
        <v>0.81818181818181823</v>
      </c>
      <c r="H9" s="81">
        <v>0.5</v>
      </c>
      <c r="I9" s="130"/>
      <c r="J9" s="81"/>
      <c r="K9" s="81"/>
      <c r="L9" s="81"/>
      <c r="M9" s="81"/>
      <c r="N9" s="81"/>
    </row>
    <row r="10" spans="2:14" s="47" customFormat="1">
      <c r="B10" s="12"/>
      <c r="C10" s="71" t="s">
        <v>655</v>
      </c>
      <c r="D10" s="81">
        <v>0</v>
      </c>
      <c r="E10" s="81">
        <v>2</v>
      </c>
      <c r="F10" s="81">
        <v>1</v>
      </c>
      <c r="G10" s="81">
        <v>2</v>
      </c>
      <c r="H10" s="81">
        <v>0</v>
      </c>
      <c r="I10" s="130"/>
      <c r="J10" s="81"/>
      <c r="K10" s="81"/>
      <c r="L10" s="81"/>
      <c r="M10" s="81"/>
      <c r="N10" s="81"/>
    </row>
    <row r="11" spans="2:14" s="47" customFormat="1">
      <c r="B11" s="12"/>
      <c r="C11" s="71" t="s">
        <v>656</v>
      </c>
      <c r="D11" s="81">
        <v>4</v>
      </c>
      <c r="E11" s="81">
        <v>9</v>
      </c>
      <c r="F11" s="81">
        <v>8</v>
      </c>
      <c r="G11" s="81">
        <v>8</v>
      </c>
      <c r="H11" s="81">
        <v>5</v>
      </c>
      <c r="I11" s="130"/>
      <c r="J11" s="81"/>
      <c r="K11" s="81"/>
      <c r="L11" s="81"/>
      <c r="M11" s="81"/>
      <c r="N11" s="81"/>
    </row>
    <row r="12" spans="2:14" s="47" customFormat="1">
      <c r="B12" s="12"/>
      <c r="C12" s="71" t="s">
        <v>657</v>
      </c>
      <c r="D12" s="81">
        <v>4</v>
      </c>
      <c r="E12" s="81">
        <v>5</v>
      </c>
      <c r="F12" s="81">
        <v>5</v>
      </c>
      <c r="G12" s="81">
        <v>5</v>
      </c>
      <c r="H12" s="81">
        <v>5</v>
      </c>
      <c r="I12" s="130"/>
      <c r="J12" s="81"/>
      <c r="K12" s="81"/>
      <c r="L12" s="81"/>
      <c r="M12" s="81"/>
      <c r="N12" s="81"/>
    </row>
    <row r="13" spans="2:14" s="47" customFormat="1">
      <c r="B13" s="12"/>
      <c r="C13" s="71" t="s">
        <v>658</v>
      </c>
      <c r="D13" s="81">
        <v>50</v>
      </c>
      <c r="E13" s="81">
        <v>44</v>
      </c>
      <c r="F13" s="81">
        <v>48</v>
      </c>
      <c r="G13" s="81">
        <v>44</v>
      </c>
      <c r="H13" s="81">
        <v>46</v>
      </c>
      <c r="I13" s="130"/>
      <c r="J13" s="81"/>
      <c r="K13" s="81"/>
      <c r="L13" s="81"/>
      <c r="M13" s="81"/>
      <c r="N13" s="81"/>
    </row>
    <row r="14" spans="2:14" s="47" customFormat="1">
      <c r="B14" s="12"/>
      <c r="C14" s="71" t="s">
        <v>659</v>
      </c>
      <c r="D14" s="81">
        <v>1</v>
      </c>
      <c r="E14" s="81">
        <v>1</v>
      </c>
      <c r="F14" s="81">
        <v>1</v>
      </c>
      <c r="G14" s="81">
        <v>1</v>
      </c>
      <c r="H14" s="81">
        <v>1</v>
      </c>
      <c r="I14" s="130"/>
      <c r="J14" s="81"/>
      <c r="K14" s="81"/>
      <c r="L14" s="81"/>
      <c r="M14" s="81"/>
      <c r="N14" s="81"/>
    </row>
    <row r="15" spans="2:14" s="47" customFormat="1">
      <c r="B15" s="12"/>
      <c r="C15" s="71" t="s">
        <v>565</v>
      </c>
      <c r="D15" s="81">
        <v>-1</v>
      </c>
      <c r="E15" s="81">
        <v>1</v>
      </c>
      <c r="F15" s="81">
        <v>1</v>
      </c>
      <c r="G15" s="81">
        <v>1</v>
      </c>
      <c r="H15" s="81">
        <v>1</v>
      </c>
      <c r="I15" s="130" t="e">
        <v>#N/A</v>
      </c>
      <c r="J15" s="81"/>
      <c r="K15" s="81"/>
      <c r="L15" s="81"/>
      <c r="M15" s="81"/>
      <c r="N15" s="81"/>
    </row>
    <row r="16" spans="2:14" s="47" customFormat="1">
      <c r="B16" s="12"/>
      <c r="C16" s="71" t="s">
        <v>660</v>
      </c>
      <c r="D16" s="81">
        <v>43108</v>
      </c>
      <c r="E16" s="81">
        <v>43227</v>
      </c>
      <c r="F16" s="81">
        <v>42936</v>
      </c>
      <c r="G16" s="81">
        <v>42998</v>
      </c>
      <c r="H16" s="81">
        <v>6040</v>
      </c>
      <c r="I16" s="130"/>
      <c r="J16" s="81"/>
      <c r="K16" s="81"/>
      <c r="L16" s="81"/>
      <c r="M16" s="81"/>
      <c r="N16" s="81"/>
    </row>
    <row r="17" spans="2:14" s="47" customFormat="1">
      <c r="B17" s="12"/>
      <c r="C17" s="71" t="s">
        <v>661</v>
      </c>
      <c r="D17" s="81">
        <v>43271</v>
      </c>
      <c r="E17" s="81">
        <v>43271</v>
      </c>
      <c r="F17" s="81">
        <v>43262</v>
      </c>
      <c r="G17" s="81">
        <v>43269</v>
      </c>
      <c r="H17" s="81">
        <v>43271</v>
      </c>
      <c r="I17" s="130"/>
      <c r="J17" s="81"/>
      <c r="K17" s="81"/>
      <c r="L17" s="81"/>
      <c r="M17" s="81"/>
      <c r="N17" s="81"/>
    </row>
    <row r="18" spans="2:14" s="47" customFormat="1">
      <c r="B18" s="12"/>
      <c r="C18" s="71" t="s">
        <v>663</v>
      </c>
      <c r="D18" s="175">
        <v>-1</v>
      </c>
      <c r="E18" s="155">
        <v>1</v>
      </c>
      <c r="F18" s="155">
        <v>1</v>
      </c>
      <c r="G18" s="155">
        <v>1</v>
      </c>
      <c r="H18" s="175">
        <v>1</v>
      </c>
      <c r="I18" s="130" t="e">
        <v>#N/A</v>
      </c>
      <c r="J18" s="81"/>
      <c r="K18" s="81"/>
      <c r="L18" s="81"/>
      <c r="M18" s="81"/>
      <c r="N18" s="81"/>
    </row>
    <row r="19" spans="2:14" s="47" customFormat="1">
      <c r="B19" s="12"/>
      <c r="C19" s="126"/>
      <c r="D19" s="81"/>
      <c r="E19" s="81"/>
      <c r="F19" s="81"/>
      <c r="G19" s="81"/>
      <c r="H19" s="81"/>
      <c r="I19" s="130"/>
      <c r="J19" s="81"/>
      <c r="K19" s="81"/>
      <c r="L19" s="81"/>
      <c r="M19" s="81"/>
      <c r="N19" s="81"/>
    </row>
    <row r="20" spans="2:14" s="47" customFormat="1">
      <c r="B20" s="12"/>
      <c r="C20" s="126"/>
      <c r="D20" s="81"/>
      <c r="E20" s="81"/>
      <c r="F20" s="81"/>
      <c r="G20" s="81"/>
      <c r="H20" s="81"/>
      <c r="I20" s="130"/>
      <c r="J20" s="81"/>
      <c r="K20" s="81"/>
      <c r="L20" s="81"/>
      <c r="M20" s="81"/>
      <c r="N20" s="81"/>
    </row>
    <row r="21" spans="2:14" s="47" customFormat="1">
      <c r="B21" s="12"/>
      <c r="C21" s="126"/>
      <c r="D21" s="81"/>
      <c r="E21" s="81"/>
      <c r="F21" s="81"/>
      <c r="G21" s="81"/>
      <c r="H21" s="81"/>
      <c r="I21" s="130"/>
      <c r="J21" s="81"/>
      <c r="K21" s="81"/>
      <c r="L21" s="81"/>
      <c r="M21" s="81"/>
      <c r="N21" s="81"/>
    </row>
    <row r="22" spans="2:14" s="47" customFormat="1">
      <c r="B22" s="12"/>
      <c r="C22" s="126"/>
      <c r="D22" s="81"/>
      <c r="E22" s="81"/>
      <c r="F22" s="81"/>
      <c r="G22" s="81"/>
      <c r="H22" s="81"/>
      <c r="I22" s="130"/>
      <c r="J22" s="81"/>
      <c r="K22" s="81"/>
      <c r="L22" s="81"/>
      <c r="M22" s="81"/>
      <c r="N22" s="81"/>
    </row>
    <row r="23" spans="2:14" s="47" customFormat="1">
      <c r="B23" s="12"/>
      <c r="C23" s="126"/>
      <c r="D23" s="81"/>
      <c r="E23" s="81"/>
      <c r="F23" s="81"/>
      <c r="G23" s="81"/>
      <c r="H23" s="81"/>
      <c r="I23" s="130"/>
      <c r="J23" s="81"/>
      <c r="K23" s="81"/>
      <c r="L23" s="81"/>
      <c r="M23" s="81"/>
      <c r="N23" s="81"/>
    </row>
    <row r="24" spans="2:14" s="47" customFormat="1">
      <c r="B24" s="126"/>
      <c r="C24" s="126"/>
      <c r="D24" s="81"/>
      <c r="E24" s="81"/>
      <c r="F24" s="81"/>
      <c r="G24" s="81"/>
      <c r="H24" s="81"/>
      <c r="I24" s="130"/>
      <c r="J24" s="81"/>
      <c r="K24" s="81"/>
      <c r="L24" s="81"/>
      <c r="M24" s="81"/>
      <c r="N24" s="81"/>
    </row>
    <row r="25" spans="2:14" s="47" customFormat="1">
      <c r="B25" s="126"/>
      <c r="C25" s="126"/>
      <c r="D25" s="81"/>
      <c r="E25" s="81"/>
      <c r="F25" s="81"/>
      <c r="G25" s="81"/>
      <c r="H25" s="81"/>
      <c r="I25" s="130"/>
      <c r="J25" s="81"/>
      <c r="K25" s="81"/>
      <c r="L25" s="81"/>
      <c r="M25" s="81"/>
      <c r="N25" s="81"/>
    </row>
    <row r="26" spans="2:14" s="47" customFormat="1">
      <c r="B26" s="126"/>
      <c r="C26" s="126"/>
      <c r="D26" s="81"/>
      <c r="E26" s="81"/>
      <c r="F26" s="81"/>
      <c r="G26" s="81"/>
      <c r="H26" s="81"/>
      <c r="I26" s="130"/>
      <c r="J26" s="81"/>
      <c r="K26" s="81"/>
      <c r="L26" s="81"/>
      <c r="M26" s="81"/>
      <c r="N26" s="81"/>
    </row>
    <row r="27" spans="2:14" s="47" customFormat="1">
      <c r="B27" s="126"/>
      <c r="C27" s="126"/>
      <c r="D27" s="81"/>
      <c r="E27" s="81"/>
      <c r="F27" s="81"/>
      <c r="G27" s="81"/>
      <c r="H27" s="81"/>
      <c r="I27" s="130"/>
      <c r="J27" s="81"/>
      <c r="K27" s="81"/>
      <c r="L27" s="81"/>
      <c r="M27" s="81"/>
      <c r="N27" s="81"/>
    </row>
    <row r="28" spans="2:14" s="47" customFormat="1">
      <c r="B28" s="126"/>
      <c r="C28" s="126"/>
      <c r="D28" s="81"/>
      <c r="E28" s="81"/>
      <c r="F28" s="81"/>
      <c r="G28" s="81"/>
      <c r="H28" s="81"/>
      <c r="I28" s="130"/>
      <c r="J28" s="81"/>
      <c r="K28" s="81"/>
      <c r="L28" s="81"/>
      <c r="M28" s="81"/>
      <c r="N28" s="81"/>
    </row>
    <row r="29" spans="2:14" s="47" customFormat="1">
      <c r="B29" s="126"/>
      <c r="C29" s="126"/>
      <c r="D29" s="81"/>
      <c r="E29" s="81"/>
      <c r="F29" s="81"/>
      <c r="G29" s="81"/>
      <c r="H29" s="81"/>
      <c r="I29" s="130"/>
      <c r="J29" s="81"/>
      <c r="K29" s="81"/>
      <c r="L29" s="81"/>
      <c r="M29" s="81"/>
      <c r="N29" s="81"/>
    </row>
    <row r="30" spans="2:14" s="47" customFormat="1">
      <c r="B30" s="126"/>
      <c r="C30" s="126"/>
      <c r="D30" s="81"/>
      <c r="E30" s="81"/>
      <c r="F30" s="81"/>
      <c r="G30" s="81"/>
      <c r="H30" s="81"/>
      <c r="I30" s="130"/>
      <c r="J30" s="81"/>
      <c r="K30" s="81"/>
      <c r="L30" s="81"/>
      <c r="M30" s="81"/>
      <c r="N30" s="81"/>
    </row>
    <row r="31" spans="2:14" s="47" customFormat="1">
      <c r="B31" s="126"/>
      <c r="C31" s="126"/>
      <c r="D31" s="81"/>
      <c r="E31" s="81"/>
      <c r="F31" s="81"/>
      <c r="G31" s="81"/>
      <c r="H31" s="81"/>
      <c r="I31" s="130"/>
      <c r="J31" s="81"/>
      <c r="K31" s="81"/>
      <c r="L31" s="81"/>
      <c r="M31" s="81"/>
      <c r="N31" s="81"/>
    </row>
    <row r="32" spans="2:14" s="47" customFormat="1">
      <c r="B32" s="126"/>
      <c r="C32" s="126"/>
      <c r="D32" s="81"/>
      <c r="E32" s="81"/>
      <c r="F32" s="81"/>
      <c r="G32" s="81"/>
      <c r="H32" s="81"/>
      <c r="I32" s="130"/>
      <c r="J32" s="81"/>
      <c r="K32" s="81"/>
      <c r="L32" s="81"/>
      <c r="M32" s="81"/>
      <c r="N32" s="81"/>
    </row>
    <row r="33" spans="2:14" s="47" customFormat="1">
      <c r="B33" s="126"/>
      <c r="C33" s="126"/>
      <c r="D33" s="81"/>
      <c r="E33" s="81"/>
      <c r="F33" s="81"/>
      <c r="G33" s="81"/>
      <c r="H33" s="81"/>
      <c r="I33" s="130"/>
      <c r="J33" s="81"/>
      <c r="K33" s="81"/>
      <c r="L33" s="81"/>
      <c r="M33" s="81"/>
      <c r="N33" s="81"/>
    </row>
    <row r="34" spans="2:14" s="47" customFormat="1">
      <c r="B34" s="126"/>
      <c r="C34" s="126"/>
      <c r="D34" s="81"/>
      <c r="E34" s="81"/>
      <c r="F34" s="81"/>
      <c r="G34" s="81"/>
      <c r="H34" s="81"/>
      <c r="I34" s="130"/>
      <c r="J34" s="81"/>
      <c r="K34" s="81"/>
      <c r="L34" s="81"/>
      <c r="M34" s="81"/>
      <c r="N34" s="81"/>
    </row>
    <row r="35" spans="2:14" s="47" customFormat="1">
      <c r="B35" s="126"/>
      <c r="C35" s="126"/>
      <c r="D35" s="81"/>
      <c r="E35" s="81"/>
      <c r="F35" s="81"/>
      <c r="G35" s="81"/>
      <c r="H35" s="81"/>
      <c r="I35" s="130"/>
      <c r="J35" s="81"/>
      <c r="K35" s="81"/>
      <c r="L35" s="81"/>
      <c r="M35" s="81"/>
      <c r="N35" s="81"/>
    </row>
    <row r="36" spans="2:14" s="47" customFormat="1">
      <c r="B36" s="126"/>
      <c r="C36" s="126"/>
      <c r="D36" s="81"/>
      <c r="E36" s="81"/>
      <c r="F36" s="81"/>
      <c r="G36" s="81"/>
      <c r="H36" s="81"/>
      <c r="I36" s="130"/>
      <c r="J36" s="81"/>
      <c r="K36" s="81"/>
      <c r="L36" s="81"/>
      <c r="M36" s="81"/>
      <c r="N36" s="81"/>
    </row>
    <row r="37" spans="2:14" s="47" customFormat="1">
      <c r="B37" s="126"/>
      <c r="C37" s="126"/>
      <c r="D37" s="81"/>
      <c r="E37" s="81"/>
      <c r="F37" s="81"/>
      <c r="G37" s="81"/>
      <c r="H37" s="81"/>
      <c r="I37" s="130"/>
      <c r="J37" s="81"/>
      <c r="K37" s="81"/>
      <c r="L37" s="81"/>
      <c r="M37" s="81"/>
      <c r="N37" s="81"/>
    </row>
    <row r="38" spans="2:14" s="47" customFormat="1">
      <c r="B38" s="126"/>
      <c r="C38" s="126"/>
      <c r="D38" s="81"/>
      <c r="E38" s="81"/>
      <c r="F38" s="81"/>
      <c r="G38" s="81"/>
      <c r="H38" s="81"/>
      <c r="I38" s="130"/>
      <c r="J38" s="81"/>
      <c r="K38" s="81"/>
      <c r="L38" s="81"/>
      <c r="M38" s="81"/>
      <c r="N38" s="81"/>
    </row>
    <row r="39" spans="2:14" s="47" customFormat="1">
      <c r="B39" s="126"/>
      <c r="C39" s="126"/>
      <c r="D39" s="81"/>
      <c r="E39" s="81"/>
      <c r="F39" s="81"/>
      <c r="G39" s="81"/>
      <c r="H39" s="81"/>
      <c r="I39" s="130"/>
      <c r="J39" s="81"/>
      <c r="K39" s="81"/>
      <c r="L39" s="81"/>
      <c r="M39" s="81"/>
      <c r="N39" s="81"/>
    </row>
    <row r="40" spans="2:14" s="47" customFormat="1">
      <c r="B40" s="126"/>
      <c r="C40" s="126"/>
      <c r="D40" s="81"/>
      <c r="E40" s="81"/>
      <c r="F40" s="81"/>
      <c r="G40" s="81"/>
      <c r="H40" s="81"/>
      <c r="I40" s="130"/>
      <c r="J40" s="81"/>
      <c r="K40" s="81"/>
      <c r="L40" s="81"/>
      <c r="M40" s="81"/>
      <c r="N40" s="81"/>
    </row>
    <row r="41" spans="2:14" s="47" customFormat="1">
      <c r="B41" s="126"/>
      <c r="C41" s="126"/>
      <c r="D41" s="81"/>
      <c r="E41" s="81"/>
      <c r="F41" s="81"/>
      <c r="G41" s="81"/>
      <c r="H41" s="81"/>
      <c r="I41" s="130"/>
      <c r="J41" s="81"/>
      <c r="K41" s="81"/>
      <c r="L41" s="81"/>
      <c r="M41" s="81"/>
      <c r="N41" s="81"/>
    </row>
    <row r="42" spans="2:14" s="47" customFormat="1">
      <c r="B42" s="126"/>
      <c r="C42" s="126"/>
      <c r="D42" s="81"/>
      <c r="E42" s="81"/>
      <c r="F42" s="81"/>
      <c r="G42" s="81"/>
      <c r="H42" s="81"/>
      <c r="I42" s="130"/>
      <c r="J42" s="81"/>
      <c r="K42" s="81"/>
      <c r="L42" s="81"/>
      <c r="M42" s="81"/>
      <c r="N42" s="81"/>
    </row>
    <row r="43" spans="2:14" s="47" customFormat="1">
      <c r="J43" s="81"/>
      <c r="K43" s="81"/>
      <c r="L43" s="81"/>
      <c r="M43" s="81"/>
      <c r="N43" s="81"/>
    </row>
    <row r="44" spans="2:14" s="47" customFormat="1">
      <c r="J44" s="81"/>
      <c r="K44" s="81"/>
      <c r="L44" s="81"/>
      <c r="M44" s="81"/>
      <c r="N44" s="81"/>
    </row>
    <row r="45" spans="2:14" s="47" customFormat="1">
      <c r="B45" s="12"/>
      <c r="C45" s="126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 s="47" customFormat="1">
      <c r="B46" s="12"/>
      <c r="C46" s="126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 s="47" customFormat="1">
      <c r="B47" s="126"/>
      <c r="C47" s="126"/>
      <c r="D47" s="130"/>
      <c r="E47" s="130"/>
      <c r="F47" s="130"/>
      <c r="G47" s="130"/>
      <c r="H47" s="130"/>
      <c r="I47" s="130"/>
      <c r="J47" s="81"/>
      <c r="K47" s="81"/>
      <c r="L47" s="81"/>
      <c r="M47" s="81"/>
      <c r="N47" s="81"/>
    </row>
    <row r="48" spans="2:14" s="47" customFormat="1">
      <c r="B48" s="126"/>
      <c r="C48" s="126"/>
      <c r="D48" s="130"/>
      <c r="E48" s="130"/>
      <c r="F48" s="130"/>
      <c r="G48" s="130"/>
      <c r="H48" s="130"/>
      <c r="I48" s="130"/>
      <c r="J48" s="81"/>
      <c r="K48" s="81"/>
      <c r="L48" s="81"/>
      <c r="M48" s="81"/>
      <c r="N48" s="81"/>
    </row>
    <row r="49" spans="2:14" s="47" customFormat="1">
      <c r="B49" s="126"/>
      <c r="C49" s="126"/>
      <c r="D49" s="130"/>
      <c r="E49" s="130"/>
      <c r="F49" s="130"/>
      <c r="G49" s="130"/>
      <c r="H49" s="130"/>
      <c r="I49" s="130"/>
      <c r="J49" s="81"/>
      <c r="K49" s="91"/>
      <c r="L49" s="81"/>
      <c r="M49" s="91"/>
      <c r="N49" s="81"/>
    </row>
    <row r="50" spans="2:14" s="47" customFormat="1">
      <c r="B50" s="126"/>
      <c r="C50" s="126"/>
      <c r="D50" s="130"/>
      <c r="E50" s="130"/>
      <c r="F50" s="130"/>
      <c r="G50" s="130"/>
      <c r="H50" s="130"/>
      <c r="I50" s="130"/>
      <c r="J50" s="81"/>
      <c r="K50" s="91"/>
      <c r="L50" s="81"/>
      <c r="M50" s="91"/>
      <c r="N50" s="8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29" t="s">
        <v>363</v>
      </c>
      <c r="D1" s="29" t="s">
        <v>364</v>
      </c>
      <c r="E1" s="29" t="s">
        <v>365</v>
      </c>
      <c r="F1" s="29" t="s">
        <v>366</v>
      </c>
      <c r="G1" s="29" t="s">
        <v>367</v>
      </c>
      <c r="H1" s="29" t="s">
        <v>368</v>
      </c>
      <c r="I1" s="29" t="s">
        <v>369</v>
      </c>
      <c r="J1" s="29" t="s">
        <v>370</v>
      </c>
      <c r="K1" s="29" t="s">
        <v>371</v>
      </c>
      <c r="L1" s="29" t="s">
        <v>372</v>
      </c>
      <c r="M1" s="29" t="s">
        <v>373</v>
      </c>
      <c r="N1" s="29" t="s">
        <v>374</v>
      </c>
      <c r="O1" s="29" t="s">
        <v>375</v>
      </c>
      <c r="P1" s="29" t="s">
        <v>376</v>
      </c>
      <c r="Q1" s="29" t="s">
        <v>377</v>
      </c>
      <c r="R1" s="29" t="s">
        <v>378</v>
      </c>
      <c r="S1" s="29" t="s">
        <v>379</v>
      </c>
      <c r="T1" s="29" t="s">
        <v>380</v>
      </c>
      <c r="U1" s="29" t="s">
        <v>381</v>
      </c>
      <c r="V1" s="29" t="s">
        <v>382</v>
      </c>
      <c r="W1" s="29" t="s">
        <v>383</v>
      </c>
      <c r="X1" s="29" t="s">
        <v>384</v>
      </c>
      <c r="Y1" s="29" t="s">
        <v>385</v>
      </c>
      <c r="Z1" s="29" t="s">
        <v>386</v>
      </c>
      <c r="AA1" s="29" t="s">
        <v>387</v>
      </c>
      <c r="AB1" s="29" t="s">
        <v>388</v>
      </c>
      <c r="AC1" s="29" t="s">
        <v>389</v>
      </c>
      <c r="AD1" s="29" t="s">
        <v>390</v>
      </c>
      <c r="AE1" s="29" t="s">
        <v>391</v>
      </c>
      <c r="AF1" s="29" t="s">
        <v>392</v>
      </c>
      <c r="AG1" s="29" t="s">
        <v>393</v>
      </c>
      <c r="AH1" s="29" t="s">
        <v>394</v>
      </c>
      <c r="AI1" s="29" t="s">
        <v>395</v>
      </c>
      <c r="AJ1" s="29" t="s">
        <v>396</v>
      </c>
      <c r="AK1" s="29" t="s">
        <v>397</v>
      </c>
      <c r="AL1" s="29" t="s">
        <v>398</v>
      </c>
      <c r="AM1" s="29" t="s">
        <v>399</v>
      </c>
      <c r="AN1" s="29" t="s">
        <v>400</v>
      </c>
      <c r="AO1" s="29" t="s">
        <v>401</v>
      </c>
      <c r="AP1" s="29" t="s">
        <v>402</v>
      </c>
      <c r="AQ1" s="29" t="s">
        <v>403</v>
      </c>
      <c r="AR1" s="29" t="s">
        <v>404</v>
      </c>
      <c r="AS1" s="29" t="s">
        <v>405</v>
      </c>
      <c r="AT1" s="29" t="s">
        <v>406</v>
      </c>
      <c r="AU1" s="29" t="s">
        <v>407</v>
      </c>
      <c r="AV1" s="29" t="s">
        <v>408</v>
      </c>
      <c r="AW1" s="29" t="s">
        <v>409</v>
      </c>
      <c r="AX1" s="29" t="s">
        <v>410</v>
      </c>
      <c r="AY1" s="29" t="s">
        <v>411</v>
      </c>
      <c r="AZ1" s="29" t="s">
        <v>412</v>
      </c>
      <c r="BA1" s="29" t="s">
        <v>413</v>
      </c>
      <c r="BB1" s="29" t="s">
        <v>414</v>
      </c>
      <c r="BC1" s="29" t="s">
        <v>415</v>
      </c>
      <c r="BD1" s="29" t="s">
        <v>416</v>
      </c>
      <c r="BE1" s="29" t="s">
        <v>417</v>
      </c>
      <c r="BF1" s="29" t="s">
        <v>418</v>
      </c>
      <c r="BG1" s="29" t="s">
        <v>419</v>
      </c>
      <c r="BH1" s="29" t="s">
        <v>420</v>
      </c>
      <c r="BI1" s="29" t="s">
        <v>421</v>
      </c>
      <c r="BJ1" s="29" t="s">
        <v>422</v>
      </c>
      <c r="BK1" s="29" t="s">
        <v>423</v>
      </c>
      <c r="BL1" s="29" t="s">
        <v>424</v>
      </c>
      <c r="BM1" s="29" t="s">
        <v>425</v>
      </c>
      <c r="BN1" s="29" t="s">
        <v>426</v>
      </c>
      <c r="BO1" s="29" t="s">
        <v>427</v>
      </c>
      <c r="BP1" s="29" t="s">
        <v>428</v>
      </c>
      <c r="BQ1" s="29" t="s">
        <v>429</v>
      </c>
      <c r="BR1" s="29" t="s">
        <v>430</v>
      </c>
      <c r="BS1" s="29" t="s">
        <v>431</v>
      </c>
      <c r="BT1" s="29" t="s">
        <v>432</v>
      </c>
      <c r="BU1" s="29" t="s">
        <v>433</v>
      </c>
      <c r="BV1" s="29" t="s">
        <v>434</v>
      </c>
      <c r="BW1" s="29" t="s">
        <v>435</v>
      </c>
      <c r="BX1" s="29" t="s">
        <v>436</v>
      </c>
      <c r="BY1" s="29" t="s">
        <v>437</v>
      </c>
      <c r="BZ1" s="29" t="s">
        <v>438</v>
      </c>
      <c r="CA1" s="29" t="s">
        <v>439</v>
      </c>
      <c r="CB1" s="29" t="s">
        <v>440</v>
      </c>
      <c r="CC1" s="29" t="s">
        <v>441</v>
      </c>
      <c r="CD1" s="29" t="s">
        <v>442</v>
      </c>
      <c r="CE1" s="29" t="s">
        <v>443</v>
      </c>
      <c r="CF1" s="29" t="s">
        <v>444</v>
      </c>
      <c r="CG1" s="29" t="s">
        <v>445</v>
      </c>
      <c r="CH1" s="29" t="s">
        <v>446</v>
      </c>
      <c r="CI1" s="29" t="s">
        <v>447</v>
      </c>
      <c r="CJ1" s="29" t="s">
        <v>448</v>
      </c>
      <c r="CK1" s="29" t="s">
        <v>449</v>
      </c>
      <c r="CL1" s="29" t="s">
        <v>450</v>
      </c>
      <c r="CM1" s="29" t="s">
        <v>451</v>
      </c>
      <c r="CN1" s="29" t="s">
        <v>452</v>
      </c>
      <c r="CO1" s="29" t="s">
        <v>453</v>
      </c>
      <c r="CP1" s="29" t="s">
        <v>454</v>
      </c>
      <c r="CQ1" s="29" t="s">
        <v>455</v>
      </c>
      <c r="CR1" s="29" t="s">
        <v>456</v>
      </c>
      <c r="CS1" s="29" t="s">
        <v>457</v>
      </c>
      <c r="CT1" s="29" t="s">
        <v>458</v>
      </c>
      <c r="CU1" s="29" t="s">
        <v>459</v>
      </c>
      <c r="CV1" s="29"/>
    </row>
    <row r="3" spans="1:100">
      <c r="A3" s="25" t="s">
        <v>327</v>
      </c>
      <c r="C3" s="29"/>
    </row>
    <row r="4" spans="1:100">
      <c r="A4" s="25" t="s">
        <v>328</v>
      </c>
      <c r="C4" s="29"/>
    </row>
    <row r="5" spans="1:100">
      <c r="A5" s="25" t="s">
        <v>329</v>
      </c>
      <c r="C5" s="29"/>
    </row>
    <row r="6" spans="1:100">
      <c r="A6" s="25" t="s">
        <v>330</v>
      </c>
      <c r="C6" s="29"/>
    </row>
    <row r="7" spans="1:100">
      <c r="A7" s="25" t="s">
        <v>331</v>
      </c>
      <c r="C7" s="29"/>
    </row>
    <row r="8" spans="1:100">
      <c r="A8" s="25" t="s">
        <v>332</v>
      </c>
      <c r="C8" s="29"/>
    </row>
    <row r="9" spans="1:100">
      <c r="A9" s="25" t="s">
        <v>333</v>
      </c>
      <c r="C9" s="29"/>
    </row>
    <row r="10" spans="1:100">
      <c r="A10" s="25" t="s">
        <v>334</v>
      </c>
      <c r="C10" s="29"/>
    </row>
    <row r="11" spans="1:100">
      <c r="A11" s="25" t="s">
        <v>335</v>
      </c>
      <c r="C11" s="29"/>
    </row>
    <row r="12" spans="1:100">
      <c r="A12" s="25" t="s">
        <v>336</v>
      </c>
      <c r="C12" s="29"/>
    </row>
    <row r="13" spans="1:100">
      <c r="A13" s="25" t="s">
        <v>337</v>
      </c>
      <c r="C13" s="29"/>
    </row>
    <row r="14" spans="1:100">
      <c r="A14" s="25" t="s">
        <v>338</v>
      </c>
      <c r="C14" s="29"/>
    </row>
    <row r="15" spans="1:100">
      <c r="A15" s="25" t="s">
        <v>339</v>
      </c>
      <c r="C15" s="29"/>
    </row>
    <row r="16" spans="1:100">
      <c r="A16" s="25" t="s">
        <v>340</v>
      </c>
      <c r="C16" s="29"/>
    </row>
    <row r="17" spans="1:3">
      <c r="A17" s="25" t="s">
        <v>341</v>
      </c>
      <c r="C17" s="29"/>
    </row>
    <row r="18" spans="1:3">
      <c r="A18" s="25" t="s">
        <v>342</v>
      </c>
      <c r="C18" s="29"/>
    </row>
    <row r="19" spans="1:3">
      <c r="A19" s="25" t="s">
        <v>343</v>
      </c>
      <c r="C19" s="29"/>
    </row>
    <row r="20" spans="1:3">
      <c r="A20" s="25" t="s">
        <v>344</v>
      </c>
      <c r="C20" s="29"/>
    </row>
    <row r="21" spans="1:3">
      <c r="A21" s="25" t="s">
        <v>345</v>
      </c>
      <c r="C21" s="29"/>
    </row>
    <row r="22" spans="1:3">
      <c r="A22" s="25" t="s">
        <v>346</v>
      </c>
      <c r="C22" s="29"/>
    </row>
    <row r="23" spans="1:3">
      <c r="A23" s="25" t="s">
        <v>347</v>
      </c>
      <c r="C23" s="29"/>
    </row>
    <row r="24" spans="1:3">
      <c r="A24" s="25" t="s">
        <v>348</v>
      </c>
      <c r="C24" s="29"/>
    </row>
    <row r="25" spans="1:3">
      <c r="A25" s="25" t="s">
        <v>349</v>
      </c>
      <c r="C25" s="29"/>
    </row>
    <row r="26" spans="1:3">
      <c r="A26" s="25" t="s">
        <v>350</v>
      </c>
      <c r="C26" s="29"/>
    </row>
    <row r="27" spans="1:3">
      <c r="A27" s="25" t="s">
        <v>351</v>
      </c>
      <c r="C27" s="29"/>
    </row>
    <row r="28" spans="1:3">
      <c r="A28" s="25" t="s">
        <v>352</v>
      </c>
      <c r="C28" s="29"/>
    </row>
    <row r="29" spans="1:3">
      <c r="A29" s="25" t="s">
        <v>353</v>
      </c>
      <c r="C29" s="29"/>
    </row>
    <row r="30" spans="1:3">
      <c r="A30" s="25" t="s">
        <v>354</v>
      </c>
      <c r="C30" s="29"/>
    </row>
    <row r="31" spans="1:3">
      <c r="A31" s="25" t="s">
        <v>355</v>
      </c>
      <c r="C31" s="29"/>
    </row>
    <row r="32" spans="1:3">
      <c r="A32" s="25" t="s">
        <v>356</v>
      </c>
      <c r="C32" s="29"/>
    </row>
    <row r="33" spans="1:3">
      <c r="A33" s="25" t="s">
        <v>357</v>
      </c>
      <c r="C33" s="29"/>
    </row>
    <row r="34" spans="1:3">
      <c r="A34" s="25" t="s">
        <v>358</v>
      </c>
      <c r="C34" s="29"/>
    </row>
    <row r="35" spans="1:3">
      <c r="A35" s="25" t="s">
        <v>359</v>
      </c>
      <c r="C35" s="29"/>
    </row>
    <row r="36" spans="1:3">
      <c r="A36" s="25" t="s">
        <v>360</v>
      </c>
      <c r="C36" s="29"/>
    </row>
    <row r="37" spans="1:3">
      <c r="A37" s="25" t="s">
        <v>361</v>
      </c>
      <c r="C37" s="29"/>
    </row>
    <row r="38" spans="1:3">
      <c r="A38" s="25" t="s">
        <v>362</v>
      </c>
      <c r="C38" s="29"/>
    </row>
    <row r="39" spans="1:3">
      <c r="A39" s="34" t="s">
        <v>561</v>
      </c>
      <c r="C39" s="29"/>
    </row>
    <row r="40" spans="1:3">
      <c r="C40" s="29"/>
    </row>
    <row r="41" spans="1:3">
      <c r="C41" s="29"/>
    </row>
    <row r="42" spans="1:3">
      <c r="C42" s="29"/>
    </row>
    <row r="43" spans="1:3">
      <c r="C43" s="29"/>
    </row>
    <row r="44" spans="1:3">
      <c r="C44" s="29"/>
    </row>
    <row r="45" spans="1:3">
      <c r="C45" s="29"/>
    </row>
    <row r="46" spans="1:3">
      <c r="C46" s="29"/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V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P17"/>
    </sheetView>
  </sheetViews>
  <sheetFormatPr defaultRowHeight="15"/>
  <cols>
    <col min="1" max="1" width="9.140625" style="34"/>
    <col min="2" max="2" width="14.85546875" bestFit="1" customWidth="1"/>
    <col min="3" max="3" width="24.7109375" bestFit="1" customWidth="1"/>
    <col min="17" max="17" width="9.140625" style="48"/>
    <col min="18" max="22" width="9.140625" style="37"/>
  </cols>
  <sheetData>
    <row r="1" spans="2:22">
      <c r="B1" s="25"/>
      <c r="C1" s="25"/>
      <c r="D1" s="131" t="s">
        <v>111</v>
      </c>
      <c r="E1" s="131" t="s">
        <v>123</v>
      </c>
      <c r="F1" s="131" t="s">
        <v>135</v>
      </c>
      <c r="G1" s="131" t="s">
        <v>145</v>
      </c>
      <c r="H1" s="131" t="s">
        <v>647</v>
      </c>
      <c r="I1" s="96" t="s">
        <v>495</v>
      </c>
      <c r="J1" s="96" t="s">
        <v>496</v>
      </c>
      <c r="K1" s="96" t="s">
        <v>497</v>
      </c>
      <c r="L1" s="96" t="s">
        <v>498</v>
      </c>
      <c r="M1" s="96" t="s">
        <v>467</v>
      </c>
      <c r="N1" s="96" t="s">
        <v>499</v>
      </c>
      <c r="O1" s="96" t="s">
        <v>500</v>
      </c>
      <c r="P1" s="96" t="s">
        <v>501</v>
      </c>
      <c r="Q1" s="96"/>
      <c r="R1" s="91"/>
      <c r="S1" s="91"/>
      <c r="T1" s="91"/>
      <c r="U1" s="91"/>
      <c r="V1" s="91"/>
    </row>
    <row r="2" spans="2:22">
      <c r="B2" s="25"/>
      <c r="C2" s="25"/>
      <c r="D2" s="25" t="s">
        <v>476</v>
      </c>
      <c r="E2" s="25" t="s">
        <v>476</v>
      </c>
      <c r="F2" s="25" t="s">
        <v>476</v>
      </c>
      <c r="G2" s="25" t="s">
        <v>476</v>
      </c>
      <c r="H2" s="25" t="s">
        <v>15</v>
      </c>
      <c r="I2" s="25" t="s">
        <v>476</v>
      </c>
      <c r="J2" s="25" t="s">
        <v>476</v>
      </c>
      <c r="K2" s="25" t="s">
        <v>476</v>
      </c>
      <c r="L2" s="25" t="s">
        <v>476</v>
      </c>
      <c r="M2" s="25" t="s">
        <v>476</v>
      </c>
      <c r="N2" s="25" t="s">
        <v>476</v>
      </c>
      <c r="O2" s="25" t="s">
        <v>476</v>
      </c>
      <c r="P2" s="25" t="s">
        <v>502</v>
      </c>
      <c r="Q2" s="25"/>
      <c r="R2" s="91"/>
      <c r="S2" s="91"/>
      <c r="T2" s="91"/>
      <c r="U2" s="91"/>
      <c r="V2" s="91"/>
    </row>
    <row r="3" spans="2:22" s="34" customFormat="1">
      <c r="B3" s="25"/>
      <c r="C3" s="71" t="s">
        <v>648</v>
      </c>
      <c r="D3" s="81">
        <v>-1.683944377929474</v>
      </c>
      <c r="E3" s="81">
        <v>-4.5659486352237399</v>
      </c>
      <c r="F3" s="81">
        <v>-0.14554985591791961</v>
      </c>
      <c r="G3" s="81">
        <v>-1.1740769892447935</v>
      </c>
      <c r="H3" s="81">
        <v>-0.79996272225090259</v>
      </c>
      <c r="I3" s="81">
        <v>-0.33657995710839395</v>
      </c>
      <c r="J3" s="81">
        <v>0.64977717346680575</v>
      </c>
      <c r="K3" s="81">
        <v>2.7253805519279695</v>
      </c>
      <c r="L3" s="81">
        <v>-2.5403070953376741</v>
      </c>
      <c r="M3" s="81">
        <v>1.9028311234916244</v>
      </c>
      <c r="N3" s="81">
        <v>-1.5411322118524007</v>
      </c>
      <c r="O3" s="81">
        <v>-1.2183331437773297</v>
      </c>
      <c r="P3" s="81">
        <v>-1.6670477054736346</v>
      </c>
      <c r="R3" s="91"/>
      <c r="S3" s="91"/>
      <c r="T3" s="91"/>
      <c r="U3" s="91"/>
      <c r="V3" s="91"/>
    </row>
    <row r="4" spans="2:22" s="34" customFormat="1">
      <c r="B4" s="25"/>
      <c r="C4" s="71" t="s">
        <v>649</v>
      </c>
      <c r="D4" s="81">
        <v>-0.74049944327722461</v>
      </c>
      <c r="E4" s="81">
        <v>-2.5684155117019669</v>
      </c>
      <c r="F4" s="81">
        <v>0.18329537216168579</v>
      </c>
      <c r="G4" s="81">
        <v>-0.98565570460109675</v>
      </c>
      <c r="H4" s="81">
        <v>-0.65851513528124639</v>
      </c>
      <c r="I4" s="81">
        <v>-0.23033477596046864</v>
      </c>
      <c r="J4" s="81">
        <v>0.52802607590446526</v>
      </c>
      <c r="K4" s="81">
        <v>1.9547041853778999</v>
      </c>
      <c r="L4" s="81">
        <v>-2.3261560840956128</v>
      </c>
      <c r="M4" s="81">
        <v>1.0896728422680919</v>
      </c>
      <c r="N4" s="81">
        <v>-1.8620296200261393</v>
      </c>
      <c r="O4" s="81">
        <v>-0.62825422071115489</v>
      </c>
      <c r="P4" s="81">
        <v>-1.2487981173011868</v>
      </c>
      <c r="Q4" s="25"/>
      <c r="R4" s="91"/>
      <c r="S4" s="91"/>
      <c r="T4" s="91"/>
      <c r="U4" s="91"/>
      <c r="V4" s="91"/>
    </row>
    <row r="5" spans="2:22" s="166" customFormat="1">
      <c r="B5" s="47"/>
      <c r="C5" s="71" t="s">
        <v>650</v>
      </c>
      <c r="D5" s="81">
        <v>-0.63978270638566026</v>
      </c>
      <c r="E5" s="81">
        <v>-3.819494187088281</v>
      </c>
      <c r="F5" s="81">
        <v>0.49202742210384842</v>
      </c>
      <c r="G5" s="81">
        <v>-1.0482898428527674</v>
      </c>
      <c r="H5" s="81">
        <v>-0.76227535656791334</v>
      </c>
      <c r="I5" s="81">
        <v>-0.24458266368692677</v>
      </c>
      <c r="J5" s="81">
        <v>0.52126191028093216</v>
      </c>
      <c r="K5" s="81">
        <v>1.7292290283860425</v>
      </c>
      <c r="L5" s="81">
        <v>-1.5448207021652871</v>
      </c>
      <c r="M5" s="81">
        <v>1.5802153406437391</v>
      </c>
      <c r="N5" s="81">
        <v>-1.2301764608436274</v>
      </c>
      <c r="O5" s="81">
        <v>-0.4403656183577776</v>
      </c>
      <c r="P5" s="81">
        <v>-1.4555527989585269</v>
      </c>
      <c r="Q5" s="47"/>
      <c r="R5" s="81"/>
      <c r="S5" s="81"/>
      <c r="T5" s="81"/>
      <c r="U5" s="81"/>
      <c r="V5" s="81"/>
    </row>
    <row r="6" spans="2:22" s="166" customFormat="1">
      <c r="B6" s="12"/>
      <c r="C6" s="71" t="s">
        <v>651</v>
      </c>
      <c r="D6" s="81">
        <v>-1.683944377929474</v>
      </c>
      <c r="E6" s="81">
        <v>-4.5659486352237399</v>
      </c>
      <c r="F6" s="81">
        <v>-0.14554985591791961</v>
      </c>
      <c r="G6" s="81">
        <v>-1.1740769892447935</v>
      </c>
      <c r="H6" s="81">
        <v>-0.79996272225090259</v>
      </c>
      <c r="I6" s="81">
        <v>-0.33657995710839395</v>
      </c>
      <c r="J6" s="81">
        <v>0.64977717346680575</v>
      </c>
      <c r="K6" s="81">
        <v>2.7253805519279695</v>
      </c>
      <c r="L6" s="81">
        <v>-2.5403070953376741</v>
      </c>
      <c r="M6" s="81">
        <v>1.9028311234916244</v>
      </c>
      <c r="N6" s="81">
        <v>-1.5411322118524007</v>
      </c>
      <c r="O6" s="81">
        <v>-1.2183331437773297</v>
      </c>
      <c r="P6" s="81">
        <v>-1.6670477054736346</v>
      </c>
      <c r="Q6" s="130"/>
      <c r="R6" s="81"/>
      <c r="S6" s="81"/>
      <c r="T6" s="81"/>
      <c r="U6" s="81"/>
      <c r="V6" s="81"/>
    </row>
    <row r="7" spans="2:22" s="166" customFormat="1">
      <c r="B7" s="12"/>
      <c r="C7" s="71" t="s">
        <v>652</v>
      </c>
      <c r="D7" s="81">
        <v>4.3822222222222216</v>
      </c>
      <c r="E7" s="81">
        <v>0</v>
      </c>
      <c r="F7" s="81">
        <v>0</v>
      </c>
      <c r="G7" s="81">
        <v>4.7403562499999987</v>
      </c>
      <c r="H7" s="81">
        <v>1.9153222222222224</v>
      </c>
      <c r="I7" s="81">
        <v>0</v>
      </c>
      <c r="J7" s="81">
        <v>0.9775583333333332</v>
      </c>
      <c r="K7" s="81">
        <v>6.8161000000000005</v>
      </c>
      <c r="L7" s="81">
        <v>5.3188799999999992</v>
      </c>
      <c r="M7" s="81">
        <v>4.7731666666666666</v>
      </c>
      <c r="N7" s="81">
        <v>-5.3200000000000802E-2</v>
      </c>
      <c r="O7" s="81">
        <v>4.5627590909090907</v>
      </c>
      <c r="P7" s="81">
        <v>3.0231000000000003</v>
      </c>
      <c r="Q7" s="130"/>
      <c r="R7" s="81"/>
      <c r="S7" s="81"/>
      <c r="T7" s="81"/>
      <c r="U7" s="81"/>
      <c r="V7" s="81"/>
    </row>
    <row r="8" spans="2:22" s="166" customFormat="1">
      <c r="B8" s="12"/>
      <c r="C8" s="71" t="s">
        <v>653</v>
      </c>
      <c r="D8" s="81">
        <v>4.8869917118759716</v>
      </c>
      <c r="E8" s="81">
        <v>0</v>
      </c>
      <c r="F8" s="81">
        <v>0</v>
      </c>
      <c r="G8" s="81">
        <v>5.9477981967524478</v>
      </c>
      <c r="H8" s="81">
        <v>3.3037491154669594</v>
      </c>
      <c r="I8" s="81">
        <v>0</v>
      </c>
      <c r="J8" s="81">
        <v>3.5982764596300179</v>
      </c>
      <c r="K8" s="81">
        <v>3.8758338053464918</v>
      </c>
      <c r="L8" s="81">
        <v>4.9738733389582812</v>
      </c>
      <c r="M8" s="81">
        <v>4.663757953592464</v>
      </c>
      <c r="N8" s="81">
        <v>0</v>
      </c>
      <c r="O8" s="81">
        <v>3.3843023001385295</v>
      </c>
      <c r="P8" s="81">
        <v>2.3138813832077814</v>
      </c>
      <c r="Q8" s="130"/>
      <c r="R8" s="81"/>
      <c r="S8" s="81"/>
      <c r="T8" s="81"/>
      <c r="U8" s="81"/>
      <c r="V8" s="81"/>
    </row>
    <row r="9" spans="2:22" s="166" customFormat="1">
      <c r="B9" s="12"/>
      <c r="C9" s="71" t="s">
        <v>654</v>
      </c>
      <c r="D9" s="81">
        <v>0.77777777777777779</v>
      </c>
      <c r="E9" s="81">
        <v>0.5</v>
      </c>
      <c r="F9" s="81">
        <v>0.5</v>
      </c>
      <c r="G9" s="81">
        <v>0.8125</v>
      </c>
      <c r="H9" s="81">
        <v>0.77777777777777779</v>
      </c>
      <c r="I9" s="81">
        <v>0.5</v>
      </c>
      <c r="J9" s="81">
        <v>0.625</v>
      </c>
      <c r="K9" s="81">
        <v>1</v>
      </c>
      <c r="L9" s="81">
        <v>0.8</v>
      </c>
      <c r="M9" s="81">
        <v>0.91666666666666663</v>
      </c>
      <c r="N9" s="81">
        <v>0</v>
      </c>
      <c r="O9" s="81">
        <v>0.95454545454545459</v>
      </c>
      <c r="P9" s="81">
        <v>0.9</v>
      </c>
      <c r="Q9" s="130"/>
      <c r="R9" s="81"/>
      <c r="S9" s="81"/>
      <c r="T9" s="81"/>
      <c r="U9" s="81"/>
      <c r="V9" s="81"/>
    </row>
    <row r="10" spans="2:22" s="166" customFormat="1">
      <c r="B10" s="12"/>
      <c r="C10" s="71" t="s">
        <v>655</v>
      </c>
      <c r="D10" s="81">
        <v>1</v>
      </c>
      <c r="E10" s="81">
        <v>0</v>
      </c>
      <c r="F10" s="81">
        <v>0</v>
      </c>
      <c r="G10" s="81">
        <v>2</v>
      </c>
      <c r="H10" s="81">
        <v>4</v>
      </c>
      <c r="I10" s="81">
        <v>0</v>
      </c>
      <c r="J10" s="81">
        <v>3</v>
      </c>
      <c r="K10" s="81">
        <v>1</v>
      </c>
      <c r="L10" s="81">
        <v>1</v>
      </c>
      <c r="M10" s="81">
        <v>2</v>
      </c>
      <c r="N10" s="81">
        <v>0</v>
      </c>
      <c r="O10" s="81">
        <v>3</v>
      </c>
      <c r="P10" s="81">
        <v>2</v>
      </c>
      <c r="Q10" s="130"/>
      <c r="R10" s="81"/>
      <c r="S10" s="81"/>
      <c r="T10" s="81"/>
      <c r="U10" s="81"/>
      <c r="V10" s="81"/>
    </row>
    <row r="11" spans="2:22" s="166" customFormat="1">
      <c r="B11" s="12"/>
      <c r="C11" s="71" t="s">
        <v>656</v>
      </c>
      <c r="D11" s="81">
        <v>9</v>
      </c>
      <c r="E11" s="81">
        <v>5</v>
      </c>
      <c r="F11" s="81">
        <v>5</v>
      </c>
      <c r="G11" s="81">
        <v>11</v>
      </c>
      <c r="H11" s="81">
        <v>10</v>
      </c>
      <c r="I11" s="81">
        <v>5</v>
      </c>
      <c r="J11" s="81">
        <v>9</v>
      </c>
      <c r="K11" s="81">
        <v>13</v>
      </c>
      <c r="L11" s="81">
        <v>9</v>
      </c>
      <c r="M11" s="81">
        <v>12</v>
      </c>
      <c r="N11" s="81">
        <v>9</v>
      </c>
      <c r="O11" s="81">
        <v>10</v>
      </c>
      <c r="P11" s="81">
        <v>12</v>
      </c>
      <c r="Q11" s="130"/>
      <c r="R11" s="81"/>
      <c r="S11" s="81"/>
      <c r="T11" s="81"/>
      <c r="U11" s="81"/>
      <c r="V11" s="81"/>
    </row>
    <row r="12" spans="2:22" s="166" customFormat="1">
      <c r="B12" s="12"/>
      <c r="C12" s="71" t="s">
        <v>657</v>
      </c>
      <c r="D12" s="81">
        <v>4</v>
      </c>
      <c r="E12" s="81">
        <v>5</v>
      </c>
      <c r="F12" s="81">
        <v>4</v>
      </c>
      <c r="G12" s="81">
        <v>5</v>
      </c>
      <c r="H12" s="81">
        <v>4</v>
      </c>
      <c r="I12" s="81">
        <v>5</v>
      </c>
      <c r="J12" s="81">
        <v>5</v>
      </c>
      <c r="K12" s="81">
        <v>5</v>
      </c>
      <c r="L12" s="81">
        <v>4</v>
      </c>
      <c r="M12" s="81">
        <v>5</v>
      </c>
      <c r="N12" s="81">
        <v>4</v>
      </c>
      <c r="O12" s="81">
        <v>5</v>
      </c>
      <c r="P12" s="81">
        <v>5</v>
      </c>
      <c r="Q12" s="130"/>
      <c r="R12" s="81"/>
      <c r="S12" s="81"/>
      <c r="T12" s="81"/>
      <c r="U12" s="81"/>
      <c r="V12" s="81"/>
    </row>
    <row r="13" spans="2:22" s="166" customFormat="1">
      <c r="B13" s="12"/>
      <c r="C13" s="71" t="s">
        <v>658</v>
      </c>
      <c r="D13" s="81">
        <v>55</v>
      </c>
      <c r="E13" s="81">
        <v>47</v>
      </c>
      <c r="F13" s="81">
        <v>50</v>
      </c>
      <c r="G13" s="81">
        <v>45</v>
      </c>
      <c r="H13" s="81">
        <v>50</v>
      </c>
      <c r="I13" s="81">
        <v>46</v>
      </c>
      <c r="J13" s="81">
        <v>49</v>
      </c>
      <c r="K13" s="81">
        <v>43</v>
      </c>
      <c r="L13" s="81">
        <v>51</v>
      </c>
      <c r="M13" s="81">
        <v>49</v>
      </c>
      <c r="N13" s="81">
        <v>52</v>
      </c>
      <c r="O13" s="81">
        <v>42</v>
      </c>
      <c r="P13" s="81">
        <v>42</v>
      </c>
      <c r="Q13" s="130"/>
      <c r="R13" s="81"/>
      <c r="S13" s="81"/>
      <c r="T13" s="81"/>
      <c r="U13" s="81"/>
      <c r="V13" s="81"/>
    </row>
    <row r="14" spans="2:22" s="166" customFormat="1">
      <c r="B14" s="12"/>
      <c r="C14" s="71" t="s">
        <v>659</v>
      </c>
      <c r="D14" s="81">
        <v>1</v>
      </c>
      <c r="E14" s="81">
        <v>0</v>
      </c>
      <c r="F14" s="81">
        <v>0</v>
      </c>
      <c r="G14" s="81">
        <v>0</v>
      </c>
      <c r="H14" s="81">
        <v>1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1</v>
      </c>
      <c r="P14" s="81">
        <v>0</v>
      </c>
      <c r="Q14" s="130"/>
      <c r="R14" s="81"/>
      <c r="S14" s="81"/>
      <c r="T14" s="81"/>
      <c r="U14" s="81"/>
      <c r="V14" s="81"/>
    </row>
    <row r="15" spans="2:22" s="166" customFormat="1">
      <c r="B15" s="12"/>
      <c r="C15" s="71" t="s">
        <v>565</v>
      </c>
      <c r="D15" s="81">
        <v>1</v>
      </c>
      <c r="E15" s="81">
        <v>0</v>
      </c>
      <c r="F15" s="81">
        <v>0</v>
      </c>
      <c r="G15" s="81">
        <v>0</v>
      </c>
      <c r="H15" s="81">
        <v>1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1</v>
      </c>
      <c r="P15" s="81">
        <v>0</v>
      </c>
      <c r="Q15" s="130"/>
      <c r="R15" s="81"/>
      <c r="S15" s="81"/>
      <c r="T15" s="81"/>
      <c r="U15" s="81"/>
      <c r="V15" s="81"/>
    </row>
    <row r="16" spans="2:22" s="166" customFormat="1">
      <c r="B16" s="12"/>
      <c r="C16" s="71" t="s">
        <v>660</v>
      </c>
      <c r="D16" s="81">
        <v>43202</v>
      </c>
      <c r="E16" s="81">
        <v>6040</v>
      </c>
      <c r="F16" s="81">
        <v>6040</v>
      </c>
      <c r="G16" s="81">
        <v>43271</v>
      </c>
      <c r="H16" s="81">
        <v>43223</v>
      </c>
      <c r="I16" s="81">
        <v>6040</v>
      </c>
      <c r="J16" s="81">
        <v>43166</v>
      </c>
      <c r="K16" s="81">
        <v>42571</v>
      </c>
      <c r="L16" s="81">
        <v>43147</v>
      </c>
      <c r="M16" s="81">
        <v>43143</v>
      </c>
      <c r="N16" s="81">
        <v>43271</v>
      </c>
      <c r="O16" s="81">
        <v>43201</v>
      </c>
      <c r="P16" s="81">
        <v>43271</v>
      </c>
      <c r="Q16" s="130"/>
      <c r="R16" s="81"/>
      <c r="S16" s="81"/>
      <c r="T16" s="81"/>
      <c r="U16" s="81"/>
      <c r="V16" s="81"/>
    </row>
    <row r="17" spans="2:22" s="166" customFormat="1">
      <c r="B17" s="12"/>
      <c r="C17" s="71" t="s">
        <v>661</v>
      </c>
      <c r="D17" s="81">
        <v>43252</v>
      </c>
      <c r="E17" s="81">
        <v>6040</v>
      </c>
      <c r="F17" s="81">
        <v>6040</v>
      </c>
      <c r="G17" s="81">
        <v>43151</v>
      </c>
      <c r="H17" s="81">
        <v>43258</v>
      </c>
      <c r="I17" s="81">
        <v>6040</v>
      </c>
      <c r="J17" s="81">
        <v>43152</v>
      </c>
      <c r="K17" s="81">
        <v>42566</v>
      </c>
      <c r="L17" s="81">
        <v>43140</v>
      </c>
      <c r="M17" s="81">
        <v>43125</v>
      </c>
      <c r="N17" s="81">
        <v>43168</v>
      </c>
      <c r="O17" s="81">
        <v>43249</v>
      </c>
      <c r="P17" s="81">
        <v>43160</v>
      </c>
      <c r="Q17" s="130"/>
      <c r="R17" s="81"/>
      <c r="S17" s="81"/>
      <c r="T17" s="81"/>
      <c r="U17" s="81"/>
      <c r="V17" s="81"/>
    </row>
    <row r="18" spans="2:22" s="166" customFormat="1">
      <c r="B18" s="12"/>
      <c r="C18" s="71" t="s">
        <v>663</v>
      </c>
      <c r="D18" s="175">
        <v>1</v>
      </c>
      <c r="E18" s="155">
        <v>-1</v>
      </c>
      <c r="F18" s="155">
        <v>-1</v>
      </c>
      <c r="G18" s="155">
        <v>1</v>
      </c>
      <c r="H18" s="155">
        <v>1</v>
      </c>
      <c r="I18" s="155">
        <v>1</v>
      </c>
      <c r="J18" s="155">
        <v>-1</v>
      </c>
      <c r="K18" s="155">
        <v>-1</v>
      </c>
      <c r="L18" s="155">
        <v>1</v>
      </c>
      <c r="M18" s="155">
        <v>-1</v>
      </c>
      <c r="N18" s="155">
        <v>1</v>
      </c>
      <c r="O18" s="155">
        <v>1</v>
      </c>
      <c r="P18" s="155">
        <v>-1</v>
      </c>
      <c r="Q18" s="130"/>
      <c r="R18" s="81"/>
      <c r="S18" s="81"/>
      <c r="T18" s="81"/>
      <c r="U18" s="81"/>
      <c r="V18" s="81"/>
    </row>
    <row r="19" spans="2:22" s="166" customFormat="1">
      <c r="B19" s="12"/>
      <c r="C19" s="126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130"/>
      <c r="R19" s="81"/>
      <c r="S19" s="81"/>
      <c r="T19" s="81"/>
      <c r="U19" s="81"/>
      <c r="V19" s="81"/>
    </row>
    <row r="20" spans="2:22" s="166" customFormat="1">
      <c r="B20" s="12"/>
      <c r="C20" s="126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130"/>
      <c r="R20" s="81"/>
      <c r="S20" s="81"/>
      <c r="T20" s="81"/>
      <c r="U20" s="81"/>
      <c r="V20" s="81"/>
    </row>
    <row r="21" spans="2:22" s="166" customFormat="1">
      <c r="B21" s="12"/>
      <c r="C21" s="126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130"/>
      <c r="R21" s="81"/>
      <c r="S21" s="81"/>
      <c r="T21" s="81"/>
      <c r="U21" s="81"/>
      <c r="V21" s="81"/>
    </row>
    <row r="22" spans="2:22" s="166" customFormat="1">
      <c r="B22" s="12"/>
      <c r="C22" s="126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130"/>
      <c r="R22" s="81"/>
      <c r="S22" s="81"/>
      <c r="T22" s="81"/>
      <c r="U22" s="81"/>
      <c r="V22" s="81"/>
    </row>
    <row r="23" spans="2:22" s="166" customFormat="1">
      <c r="B23" s="47"/>
      <c r="C23" s="126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130"/>
      <c r="R23" s="81"/>
      <c r="S23" s="81"/>
      <c r="T23" s="81"/>
      <c r="U23" s="81"/>
      <c r="V23" s="81"/>
    </row>
    <row r="24" spans="2:22" s="166" customFormat="1">
      <c r="B24" s="47"/>
      <c r="C24" s="126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130"/>
      <c r="R24" s="81"/>
      <c r="S24" s="81"/>
      <c r="T24" s="81"/>
      <c r="U24" s="81"/>
      <c r="V24" s="81"/>
    </row>
    <row r="25" spans="2:22" s="166" customFormat="1">
      <c r="B25" s="12"/>
      <c r="C25" s="126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130"/>
      <c r="R25" s="81"/>
      <c r="S25" s="81"/>
      <c r="T25" s="81"/>
      <c r="U25" s="81"/>
      <c r="V25" s="81"/>
    </row>
    <row r="26" spans="2:22" s="166" customFormat="1">
      <c r="B26" s="47"/>
      <c r="C26" s="126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130"/>
      <c r="R26" s="81"/>
      <c r="S26" s="81"/>
      <c r="T26" s="81"/>
      <c r="U26" s="81"/>
      <c r="V26" s="81"/>
    </row>
    <row r="27" spans="2:22" s="166" customFormat="1">
      <c r="B27" s="47"/>
      <c r="C27" s="126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130"/>
      <c r="R27" s="81"/>
      <c r="S27" s="81"/>
      <c r="T27" s="81"/>
      <c r="U27" s="81"/>
      <c r="V27" s="81"/>
    </row>
    <row r="28" spans="2:22" s="166" customFormat="1">
      <c r="B28" s="47"/>
      <c r="C28" s="126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130"/>
      <c r="R28" s="81"/>
      <c r="S28" s="81"/>
      <c r="T28" s="81"/>
      <c r="U28" s="81"/>
      <c r="V28" s="81"/>
    </row>
    <row r="29" spans="2:22" s="166" customFormat="1">
      <c r="B29" s="47"/>
      <c r="C29" s="126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130"/>
      <c r="R29" s="81"/>
      <c r="S29" s="81"/>
      <c r="T29" s="81"/>
      <c r="U29" s="81"/>
      <c r="V29" s="81"/>
    </row>
    <row r="30" spans="2:22" s="166" customFormat="1">
      <c r="B30" s="12"/>
      <c r="C30" s="126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130"/>
      <c r="R30" s="81"/>
      <c r="S30" s="81"/>
      <c r="T30" s="81"/>
      <c r="U30" s="81"/>
      <c r="V30" s="81"/>
    </row>
    <row r="31" spans="2:22" s="166" customFormat="1">
      <c r="B31" s="47"/>
      <c r="C31" s="126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130"/>
      <c r="R31" s="81"/>
      <c r="S31" s="81"/>
      <c r="T31" s="81"/>
      <c r="U31" s="81"/>
      <c r="V31" s="81"/>
    </row>
    <row r="32" spans="2:22" s="166" customFormat="1">
      <c r="B32" s="47"/>
      <c r="C32" s="12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130"/>
      <c r="R32" s="81"/>
      <c r="S32" s="81"/>
      <c r="T32" s="81"/>
      <c r="U32" s="81"/>
      <c r="V32" s="81"/>
    </row>
    <row r="33" spans="2:22" s="166" customFormat="1">
      <c r="B33" s="47"/>
      <c r="C33" s="126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130"/>
      <c r="R33" s="81"/>
      <c r="S33" s="81"/>
      <c r="T33" s="81"/>
      <c r="U33" s="81"/>
      <c r="V33" s="81"/>
    </row>
    <row r="34" spans="2:22" s="166" customFormat="1">
      <c r="B34" s="47"/>
      <c r="C34" s="126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130"/>
      <c r="R34" s="81"/>
      <c r="S34" s="81"/>
      <c r="T34" s="81"/>
      <c r="U34" s="81"/>
      <c r="V34" s="81"/>
    </row>
    <row r="35" spans="2:22" s="166" customFormat="1">
      <c r="B35" s="47"/>
      <c r="C35" s="126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130"/>
      <c r="R35" s="81"/>
      <c r="S35" s="81"/>
      <c r="T35" s="81"/>
      <c r="U35" s="81"/>
      <c r="V35" s="81"/>
    </row>
    <row r="36" spans="2:22" s="166" customFormat="1">
      <c r="B36" s="47"/>
      <c r="C36" s="126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130"/>
      <c r="R36" s="81"/>
      <c r="S36" s="81"/>
      <c r="T36" s="81"/>
      <c r="U36" s="81"/>
      <c r="V36" s="81"/>
    </row>
    <row r="37" spans="2:22" s="166" customFormat="1">
      <c r="B37" s="47"/>
      <c r="C37" s="126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130"/>
      <c r="R37" s="81"/>
      <c r="S37" s="81"/>
      <c r="T37" s="81"/>
      <c r="U37" s="81"/>
      <c r="V37" s="81"/>
    </row>
    <row r="38" spans="2:22" s="166" customFormat="1">
      <c r="B38" s="47"/>
      <c r="C38" s="126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130"/>
      <c r="R38" s="81"/>
      <c r="S38" s="81"/>
      <c r="T38" s="81"/>
      <c r="U38" s="81"/>
      <c r="V38" s="81"/>
    </row>
    <row r="39" spans="2:22" s="166" customFormat="1">
      <c r="B39" s="47"/>
      <c r="C39" s="126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130"/>
      <c r="R39" s="81"/>
      <c r="S39" s="81"/>
      <c r="T39" s="81"/>
      <c r="U39" s="81"/>
      <c r="V39" s="81"/>
    </row>
    <row r="40" spans="2:22" s="166" customFormat="1">
      <c r="B40" s="47"/>
      <c r="C40" s="126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130"/>
      <c r="R40" s="81"/>
      <c r="S40" s="81"/>
      <c r="T40" s="81"/>
      <c r="U40" s="81"/>
      <c r="V40" s="81"/>
    </row>
    <row r="41" spans="2:22" s="166" customFormat="1">
      <c r="B41" s="47"/>
      <c r="C41" s="126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130"/>
      <c r="R41" s="81"/>
      <c r="S41" s="81"/>
      <c r="T41" s="81"/>
      <c r="U41" s="81"/>
      <c r="V41" s="81"/>
    </row>
    <row r="42" spans="2:22" s="166" customFormat="1">
      <c r="B42" s="47"/>
      <c r="C42" s="126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130"/>
      <c r="R42" s="81"/>
      <c r="S42" s="81"/>
      <c r="T42" s="81"/>
      <c r="U42" s="81"/>
      <c r="V42" s="81"/>
    </row>
    <row r="43" spans="2:22" s="166" customFormat="1">
      <c r="B43" s="47"/>
      <c r="C43" s="126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130"/>
      <c r="R43" s="81"/>
      <c r="S43" s="81"/>
      <c r="T43" s="81"/>
      <c r="U43" s="81"/>
      <c r="V43" s="81"/>
    </row>
    <row r="44" spans="2:22" s="166" customFormat="1">
      <c r="B44" s="47"/>
      <c r="C44" s="126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130"/>
      <c r="R44" s="81"/>
      <c r="S44" s="81"/>
      <c r="T44" s="81"/>
      <c r="U44" s="81"/>
      <c r="V44" s="81"/>
    </row>
    <row r="45" spans="2:22" s="166" customFormat="1">
      <c r="B45" s="47"/>
      <c r="C45" s="126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130"/>
      <c r="R45" s="81"/>
      <c r="S45" s="81"/>
      <c r="T45" s="81"/>
      <c r="U45" s="81"/>
      <c r="V45" s="81"/>
    </row>
    <row r="46" spans="2:22" s="166" customFormat="1">
      <c r="B46" s="47"/>
      <c r="C46" s="126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130"/>
      <c r="R46" s="81"/>
      <c r="S46" s="81"/>
      <c r="T46" s="81"/>
      <c r="U46" s="81"/>
      <c r="V46" s="81"/>
    </row>
    <row r="47" spans="2:22" s="166" customFormat="1">
      <c r="R47" s="51"/>
      <c r="S47" s="51"/>
      <c r="T47" s="51"/>
      <c r="U47" s="51"/>
      <c r="V47" s="51"/>
    </row>
    <row r="48" spans="2:22" s="166" customFormat="1">
      <c r="R48" s="51"/>
      <c r="S48" s="51"/>
      <c r="T48" s="51"/>
      <c r="U48" s="51"/>
      <c r="V48" s="51"/>
    </row>
    <row r="49" spans="2:22" s="166" customFormat="1">
      <c r="R49" s="51"/>
      <c r="S49" s="51"/>
      <c r="T49" s="51"/>
      <c r="U49" s="51"/>
      <c r="V49" s="51"/>
    </row>
    <row r="50" spans="2:22" s="166" customFormat="1">
      <c r="R50" s="51"/>
      <c r="S50" s="51"/>
      <c r="T50" s="51"/>
      <c r="U50" s="51"/>
      <c r="V50" s="51"/>
    </row>
    <row r="51" spans="2:22" s="166" customFormat="1">
      <c r="R51" s="51"/>
      <c r="S51" s="51"/>
      <c r="T51" s="51"/>
      <c r="U51" s="51"/>
      <c r="V51" s="51"/>
    </row>
    <row r="52" spans="2:22" s="166" customFormat="1">
      <c r="B52" s="47"/>
      <c r="C52" s="17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1"/>
      <c r="S52" s="51"/>
      <c r="T52" s="51"/>
      <c r="U52" s="51"/>
      <c r="V52" s="51"/>
    </row>
    <row r="53" spans="2:22" s="166" customFormat="1">
      <c r="B53" s="47"/>
      <c r="C53" s="17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1"/>
      <c r="S53" s="51"/>
      <c r="T53" s="51"/>
      <c r="U53" s="51"/>
      <c r="V53" s="51"/>
    </row>
    <row r="54" spans="2:22" s="166" customFormat="1">
      <c r="B54" s="47"/>
      <c r="C54" s="126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130"/>
      <c r="R54" s="81"/>
      <c r="S54" s="81"/>
      <c r="T54" s="81"/>
      <c r="U54" s="81"/>
      <c r="V54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/>
  <dimension ref="B1:M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G17"/>
    </sheetView>
  </sheetViews>
  <sheetFormatPr defaultRowHeight="15"/>
  <cols>
    <col min="1" max="1" width="9.140625" style="48"/>
    <col min="2" max="2" width="14.85546875" style="48" bestFit="1" customWidth="1"/>
    <col min="3" max="3" width="24.7109375" style="48" bestFit="1" customWidth="1"/>
    <col min="4" max="8" width="9.140625" style="48"/>
    <col min="9" max="13" width="9.140625" style="37"/>
    <col min="14" max="16384" width="9.140625" style="48"/>
  </cols>
  <sheetData>
    <row r="1" spans="2:13">
      <c r="B1" s="25"/>
      <c r="C1" s="25"/>
      <c r="D1" s="132" t="s">
        <v>545</v>
      </c>
      <c r="E1" s="132" t="s">
        <v>546</v>
      </c>
      <c r="F1" s="96" t="s">
        <v>547</v>
      </c>
      <c r="G1" s="96" t="s">
        <v>539</v>
      </c>
      <c r="H1" s="96"/>
      <c r="I1" s="91"/>
      <c r="J1" s="91"/>
      <c r="K1" s="91"/>
      <c r="L1" s="91"/>
      <c r="M1" s="91"/>
    </row>
    <row r="2" spans="2:13">
      <c r="B2" s="25"/>
      <c r="C2" s="25"/>
      <c r="D2" s="25" t="s">
        <v>359</v>
      </c>
      <c r="E2" s="25" t="s">
        <v>359</v>
      </c>
      <c r="F2" s="25" t="s">
        <v>359</v>
      </c>
      <c r="G2" s="25" t="s">
        <v>359</v>
      </c>
      <c r="H2" s="25"/>
      <c r="I2" s="91"/>
      <c r="J2" s="91"/>
      <c r="K2" s="91"/>
      <c r="L2" s="91"/>
      <c r="M2" s="91"/>
    </row>
    <row r="3" spans="2:13">
      <c r="B3" s="25"/>
      <c r="C3" s="71" t="s">
        <v>648</v>
      </c>
      <c r="D3" s="81">
        <v>-4.5685498377656586</v>
      </c>
      <c r="E3" s="81">
        <v>0.94751397483090738</v>
      </c>
      <c r="F3" s="81">
        <v>0.23847656655439661</v>
      </c>
      <c r="G3" s="81">
        <v>0.68663642801587066</v>
      </c>
      <c r="H3" s="25"/>
      <c r="I3" s="91"/>
      <c r="J3" s="91"/>
      <c r="K3" s="91"/>
      <c r="L3" s="91"/>
      <c r="M3" s="91"/>
    </row>
    <row r="4" spans="2:13">
      <c r="B4" s="25"/>
      <c r="C4" s="71" t="s">
        <v>649</v>
      </c>
      <c r="D4" s="81">
        <v>-4.3621136408346679</v>
      </c>
      <c r="E4" s="81">
        <v>0.58572615012892848</v>
      </c>
      <c r="F4" s="81">
        <v>-0.34084093214530647</v>
      </c>
      <c r="G4" s="81">
        <v>9.9321802492256805E-2</v>
      </c>
      <c r="H4" s="25"/>
      <c r="I4" s="91"/>
      <c r="J4" s="91"/>
      <c r="K4" s="91"/>
      <c r="L4" s="91"/>
      <c r="M4" s="91"/>
    </row>
    <row r="5" spans="2:13" s="166" customFormat="1">
      <c r="B5" s="47"/>
      <c r="C5" s="71" t="s">
        <v>650</v>
      </c>
      <c r="D5" s="81">
        <v>-4.4063091605195401</v>
      </c>
      <c r="E5" s="81">
        <v>0.86396068124510583</v>
      </c>
      <c r="F5" s="81">
        <v>7.4792339627954701E-2</v>
      </c>
      <c r="G5" s="81">
        <v>0.64739889309029286</v>
      </c>
      <c r="H5" s="47"/>
      <c r="I5" s="81"/>
      <c r="J5" s="81"/>
      <c r="K5" s="81"/>
      <c r="L5" s="81"/>
      <c r="M5" s="81"/>
    </row>
    <row r="6" spans="2:13" s="166" customFormat="1">
      <c r="B6" s="12"/>
      <c r="C6" s="71" t="s">
        <v>651</v>
      </c>
      <c r="D6" s="81">
        <v>-4.5685498377656586</v>
      </c>
      <c r="E6" s="81">
        <v>0.94751397483090738</v>
      </c>
      <c r="F6" s="81">
        <v>0.23847656655439661</v>
      </c>
      <c r="G6" s="81">
        <v>0.68663642801587066</v>
      </c>
      <c r="H6" s="130"/>
      <c r="I6" s="81"/>
      <c r="J6" s="81"/>
      <c r="K6" s="81"/>
      <c r="L6" s="81"/>
      <c r="M6" s="81"/>
    </row>
    <row r="7" spans="2:13" s="166" customFormat="1">
      <c r="B7" s="12"/>
      <c r="C7" s="71" t="s">
        <v>652</v>
      </c>
      <c r="D7" s="81">
        <v>0</v>
      </c>
      <c r="E7" s="81">
        <v>2.4583600000000003</v>
      </c>
      <c r="F7" s="81">
        <v>0</v>
      </c>
      <c r="G7" s="81">
        <v>0</v>
      </c>
      <c r="H7" s="130"/>
      <c r="I7" s="81"/>
      <c r="J7" s="81"/>
      <c r="K7" s="81"/>
      <c r="L7" s="81"/>
      <c r="M7" s="81"/>
    </row>
    <row r="8" spans="2:13" s="166" customFormat="1">
      <c r="B8" s="12"/>
      <c r="C8" s="71" t="s">
        <v>653</v>
      </c>
      <c r="D8" s="81">
        <v>0</v>
      </c>
      <c r="E8" s="81">
        <v>1.5166671330585364</v>
      </c>
      <c r="F8" s="81">
        <v>0</v>
      </c>
      <c r="G8" s="81">
        <v>0</v>
      </c>
      <c r="H8" s="130"/>
      <c r="I8" s="81"/>
      <c r="J8" s="81"/>
      <c r="K8" s="81"/>
      <c r="L8" s="81"/>
      <c r="M8" s="81"/>
    </row>
    <row r="9" spans="2:13" s="166" customFormat="1">
      <c r="B9" s="12"/>
      <c r="C9" s="71" t="s">
        <v>654</v>
      </c>
      <c r="D9" s="81">
        <v>0.5</v>
      </c>
      <c r="E9" s="81">
        <v>0.92</v>
      </c>
      <c r="F9" s="81">
        <v>0.5</v>
      </c>
      <c r="G9" s="81">
        <v>0.5</v>
      </c>
      <c r="H9" s="130"/>
      <c r="I9" s="81"/>
      <c r="J9" s="81"/>
      <c r="K9" s="81"/>
      <c r="L9" s="81"/>
      <c r="M9" s="81"/>
    </row>
    <row r="10" spans="2:13" s="166" customFormat="1">
      <c r="B10" s="12"/>
      <c r="C10" s="71" t="s">
        <v>655</v>
      </c>
      <c r="D10" s="81">
        <v>0</v>
      </c>
      <c r="E10" s="81">
        <v>4</v>
      </c>
      <c r="F10" s="81">
        <v>0</v>
      </c>
      <c r="G10" s="81">
        <v>0</v>
      </c>
      <c r="H10" s="130"/>
      <c r="I10" s="81"/>
      <c r="J10" s="81"/>
      <c r="K10" s="81"/>
      <c r="L10" s="81"/>
      <c r="M10" s="81"/>
    </row>
    <row r="11" spans="2:13" s="166" customFormat="1">
      <c r="B11" s="12"/>
      <c r="C11" s="71" t="s">
        <v>656</v>
      </c>
      <c r="D11" s="81">
        <v>5</v>
      </c>
      <c r="E11" s="81">
        <v>8</v>
      </c>
      <c r="F11" s="81">
        <v>5</v>
      </c>
      <c r="G11" s="81">
        <v>5</v>
      </c>
      <c r="H11" s="130"/>
      <c r="I11" s="81"/>
      <c r="J11" s="81"/>
      <c r="K11" s="81"/>
      <c r="L11" s="81"/>
      <c r="M11" s="81"/>
    </row>
    <row r="12" spans="2:13" s="166" customFormat="1">
      <c r="B12" s="12"/>
      <c r="C12" s="71" t="s">
        <v>657</v>
      </c>
      <c r="D12" s="81">
        <v>5</v>
      </c>
      <c r="E12" s="81">
        <v>5</v>
      </c>
      <c r="F12" s="81">
        <v>5</v>
      </c>
      <c r="G12" s="81">
        <v>5</v>
      </c>
      <c r="H12" s="130"/>
      <c r="I12" s="81"/>
      <c r="J12" s="81"/>
      <c r="K12" s="81"/>
      <c r="L12" s="81"/>
      <c r="M12" s="81"/>
    </row>
    <row r="13" spans="2:13" s="166" customFormat="1">
      <c r="B13" s="12"/>
      <c r="C13" s="71" t="s">
        <v>658</v>
      </c>
      <c r="D13" s="81">
        <v>45</v>
      </c>
      <c r="E13" s="81">
        <v>46</v>
      </c>
      <c r="F13" s="81">
        <v>50</v>
      </c>
      <c r="G13" s="81">
        <v>48</v>
      </c>
      <c r="H13" s="130"/>
      <c r="I13" s="81"/>
      <c r="J13" s="81"/>
      <c r="K13" s="81"/>
      <c r="L13" s="81"/>
      <c r="M13" s="81"/>
    </row>
    <row r="14" spans="2:13" s="166" customFormat="1">
      <c r="B14" s="12"/>
      <c r="C14" s="71" t="s">
        <v>659</v>
      </c>
      <c r="D14" s="81">
        <v>0</v>
      </c>
      <c r="E14" s="81">
        <v>0</v>
      </c>
      <c r="F14" s="81">
        <v>0</v>
      </c>
      <c r="G14" s="81">
        <v>0</v>
      </c>
      <c r="H14" s="130"/>
      <c r="I14" s="81"/>
      <c r="J14" s="81"/>
      <c r="K14" s="81"/>
      <c r="L14" s="81"/>
      <c r="M14" s="81"/>
    </row>
    <row r="15" spans="2:13" s="166" customFormat="1">
      <c r="B15" s="12"/>
      <c r="C15" s="71" t="s">
        <v>565</v>
      </c>
      <c r="D15" s="81">
        <v>0</v>
      </c>
      <c r="E15" s="81">
        <v>0</v>
      </c>
      <c r="F15" s="81">
        <v>0</v>
      </c>
      <c r="G15" s="81">
        <v>0</v>
      </c>
      <c r="H15" s="130"/>
      <c r="I15" s="81"/>
      <c r="J15" s="81"/>
      <c r="K15" s="81"/>
      <c r="L15" s="81"/>
      <c r="M15" s="81"/>
    </row>
    <row r="16" spans="2:13" s="166" customFormat="1">
      <c r="B16" s="12"/>
      <c r="C16" s="71" t="s">
        <v>660</v>
      </c>
      <c r="D16" s="81">
        <v>6040</v>
      </c>
      <c r="E16" s="81">
        <v>43255</v>
      </c>
      <c r="F16" s="81">
        <v>6040</v>
      </c>
      <c r="G16" s="81">
        <v>43271</v>
      </c>
      <c r="H16" s="130"/>
      <c r="I16" s="81"/>
      <c r="J16" s="81"/>
      <c r="K16" s="81"/>
      <c r="L16" s="81"/>
      <c r="M16" s="81"/>
    </row>
    <row r="17" spans="2:13" s="166" customFormat="1">
      <c r="B17" s="12"/>
      <c r="C17" s="71" t="s">
        <v>661</v>
      </c>
      <c r="D17" s="81">
        <v>6040</v>
      </c>
      <c r="E17" s="81">
        <v>43250</v>
      </c>
      <c r="F17" s="81">
        <v>6040</v>
      </c>
      <c r="G17" s="81">
        <v>43168</v>
      </c>
      <c r="H17" s="130"/>
      <c r="I17" s="81"/>
      <c r="J17" s="81"/>
      <c r="K17" s="81"/>
      <c r="L17" s="81"/>
      <c r="M17" s="81"/>
    </row>
    <row r="18" spans="2:13" s="166" customFormat="1">
      <c r="B18" s="12"/>
      <c r="C18" s="71" t="s">
        <v>663</v>
      </c>
      <c r="D18" s="155">
        <v>1</v>
      </c>
      <c r="E18" s="155">
        <v>-1</v>
      </c>
      <c r="F18" s="155">
        <v>-1</v>
      </c>
      <c r="G18" s="155">
        <v>1</v>
      </c>
      <c r="H18" s="130"/>
      <c r="I18" s="81"/>
      <c r="J18" s="81"/>
      <c r="K18" s="81"/>
      <c r="L18" s="81"/>
      <c r="M18" s="81"/>
    </row>
    <row r="19" spans="2:13" s="166" customFormat="1">
      <c r="B19" s="12"/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2:13" s="166" customFormat="1">
      <c r="B20" s="12"/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2:13" s="166" customFormat="1">
      <c r="B21" s="12"/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2:13" s="166" customFormat="1">
      <c r="B22" s="12"/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2:13" s="166" customFormat="1">
      <c r="B23" s="47"/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2:13" s="166" customFormat="1">
      <c r="B24" s="47"/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2:13" s="166" customFormat="1">
      <c r="B25" s="12"/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2:13" s="166" customFormat="1">
      <c r="B26" s="47"/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2:13" s="166" customFormat="1">
      <c r="B27" s="47"/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2:13" s="166" customFormat="1">
      <c r="B28" s="47"/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2:13" s="166" customFormat="1">
      <c r="B29" s="47"/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2:13" s="166" customFormat="1">
      <c r="B30" s="12"/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2:13" s="166" customFormat="1">
      <c r="B31" s="47"/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2:13" s="166" customFormat="1">
      <c r="B32" s="47"/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2:13" s="166" customFormat="1">
      <c r="B33" s="47"/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2:13" s="166" customFormat="1">
      <c r="B34" s="130"/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2:13" s="166" customFormat="1">
      <c r="B35" s="47"/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2:13" s="166" customFormat="1">
      <c r="B36" s="47"/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2:13" s="166" customFormat="1">
      <c r="B37" s="47"/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2:13" s="166" customFormat="1">
      <c r="B38" s="47"/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2:13" s="166" customFormat="1">
      <c r="B39" s="47"/>
      <c r="C39" s="126"/>
      <c r="D39" s="81"/>
      <c r="E39" s="81"/>
      <c r="F39" s="81"/>
      <c r="G39" s="81"/>
      <c r="H39" s="130"/>
      <c r="I39" s="81"/>
      <c r="J39" s="81"/>
      <c r="K39" s="81"/>
      <c r="L39" s="81"/>
      <c r="M39" s="81"/>
    </row>
    <row r="40" spans="2:13" s="166" customFormat="1">
      <c r="B40" s="47"/>
      <c r="C40" s="126"/>
      <c r="D40" s="81"/>
      <c r="E40" s="81"/>
      <c r="F40" s="81"/>
      <c r="G40" s="81"/>
      <c r="H40" s="130"/>
      <c r="I40" s="81"/>
      <c r="J40" s="81"/>
      <c r="K40" s="81"/>
      <c r="L40" s="81"/>
      <c r="M40" s="81"/>
    </row>
    <row r="41" spans="2:13" s="166" customFormat="1">
      <c r="B41" s="47"/>
      <c r="C41" s="126"/>
      <c r="D41" s="81"/>
      <c r="E41" s="81"/>
      <c r="F41" s="81"/>
      <c r="G41" s="81"/>
      <c r="H41" s="130"/>
      <c r="I41" s="81"/>
      <c r="J41" s="81"/>
      <c r="K41" s="81"/>
      <c r="L41" s="81"/>
      <c r="M41" s="81"/>
    </row>
    <row r="42" spans="2:13" s="166" customFormat="1">
      <c r="B42" s="47"/>
      <c r="C42" s="126"/>
      <c r="D42" s="81"/>
      <c r="E42" s="81"/>
      <c r="F42" s="81"/>
      <c r="G42" s="81"/>
      <c r="H42" s="130"/>
      <c r="I42" s="81"/>
      <c r="J42" s="81"/>
      <c r="K42" s="81"/>
      <c r="L42" s="81"/>
      <c r="M42" s="81"/>
    </row>
    <row r="43" spans="2:13" s="166" customFormat="1">
      <c r="B43" s="47"/>
      <c r="C43" s="126"/>
      <c r="D43" s="81"/>
      <c r="E43" s="81"/>
      <c r="F43" s="81"/>
      <c r="G43" s="81"/>
      <c r="H43" s="130"/>
      <c r="I43" s="81"/>
      <c r="J43" s="81"/>
      <c r="K43" s="81"/>
      <c r="L43" s="81"/>
      <c r="M43" s="81"/>
    </row>
    <row r="44" spans="2:13" s="166" customFormat="1">
      <c r="B44" s="47"/>
      <c r="C44" s="126"/>
      <c r="D44" s="81"/>
      <c r="E44" s="81"/>
      <c r="F44" s="81"/>
      <c r="G44" s="81"/>
      <c r="H44" s="130"/>
      <c r="I44" s="81"/>
      <c r="J44" s="81"/>
      <c r="K44" s="81"/>
      <c r="L44" s="81"/>
      <c r="M44" s="81"/>
    </row>
    <row r="45" spans="2:13" s="166" customFormat="1">
      <c r="I45" s="51"/>
      <c r="J45" s="51"/>
      <c r="K45" s="51"/>
      <c r="L45" s="51"/>
      <c r="M45" s="51"/>
    </row>
    <row r="46" spans="2:13" s="166" customFormat="1">
      <c r="I46" s="51"/>
      <c r="J46" s="51"/>
      <c r="K46" s="51"/>
      <c r="L46" s="51"/>
      <c r="M46" s="51"/>
    </row>
    <row r="47" spans="2:13" s="166" customFormat="1">
      <c r="I47" s="51"/>
      <c r="J47" s="51"/>
      <c r="K47" s="51"/>
      <c r="L47" s="51"/>
      <c r="M47" s="51"/>
    </row>
    <row r="48" spans="2:13" s="166" customFormat="1">
      <c r="I48" s="51"/>
      <c r="J48" s="51"/>
      <c r="K48" s="51"/>
      <c r="L48" s="51"/>
      <c r="M48" s="51"/>
    </row>
    <row r="49" spans="2:13" s="166" customFormat="1">
      <c r="I49" s="51"/>
      <c r="J49" s="51"/>
      <c r="K49" s="51"/>
      <c r="L49" s="51"/>
      <c r="M49" s="51"/>
    </row>
    <row r="50" spans="2:13" s="166" customFormat="1">
      <c r="B50" s="47"/>
      <c r="C50" s="174"/>
      <c r="D50" s="54"/>
      <c r="E50" s="54"/>
      <c r="F50" s="54"/>
      <c r="G50" s="54"/>
      <c r="H50" s="54"/>
      <c r="I50" s="51"/>
      <c r="J50" s="51"/>
      <c r="K50" s="51"/>
      <c r="L50" s="51"/>
      <c r="M50" s="51"/>
    </row>
    <row r="51" spans="2:13" s="166" customFormat="1">
      <c r="B51" s="47"/>
      <c r="C51" s="174"/>
      <c r="D51" s="54"/>
      <c r="E51" s="54"/>
      <c r="F51" s="54"/>
      <c r="G51" s="54"/>
      <c r="H51" s="54"/>
      <c r="I51" s="51"/>
      <c r="J51" s="51"/>
      <c r="K51" s="51"/>
      <c r="L51" s="51"/>
      <c r="M51" s="51"/>
    </row>
    <row r="52" spans="2:13" s="166" customFormat="1">
      <c r="I52" s="51"/>
      <c r="J52" s="51"/>
      <c r="K52" s="51"/>
      <c r="L52" s="51"/>
      <c r="M52" s="51"/>
    </row>
    <row r="53" spans="2:13" s="166" customFormat="1">
      <c r="I53" s="51"/>
      <c r="J53" s="51"/>
      <c r="K53" s="51"/>
      <c r="L53" s="51"/>
      <c r="M53" s="5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/>
  <dimension ref="B1:I27"/>
  <sheetViews>
    <sheetView workbookViewId="0">
      <selection activeCell="D17" sqref="D17"/>
    </sheetView>
  </sheetViews>
  <sheetFormatPr defaultRowHeight="15"/>
  <cols>
    <col min="1" max="1" width="9.140625" style="34"/>
    <col min="2" max="2" width="14.85546875" style="34" bestFit="1" customWidth="1"/>
    <col min="3" max="4" width="9.140625" style="34"/>
    <col min="5" max="9" width="9.140625" style="37"/>
    <col min="10" max="16384" width="9.140625" style="34"/>
  </cols>
  <sheetData>
    <row r="1" spans="2:9">
      <c r="D1" s="32" t="s">
        <v>497</v>
      </c>
    </row>
    <row r="2" spans="2:9">
      <c r="D2" s="34" t="s">
        <v>476</v>
      </c>
    </row>
    <row r="3" spans="2:9">
      <c r="C3" s="71" t="s">
        <v>648</v>
      </c>
      <c r="D3" s="130">
        <v>1.0946432240470068</v>
      </c>
    </row>
    <row r="4" spans="2:9">
      <c r="C4" s="71" t="s">
        <v>649</v>
      </c>
      <c r="D4" s="130">
        <v>0.84016396107394564</v>
      </c>
    </row>
    <row r="5" spans="2:9" s="140" customFormat="1">
      <c r="C5" s="71" t="s">
        <v>650</v>
      </c>
      <c r="D5" s="130">
        <v>0.86855398755697666</v>
      </c>
      <c r="E5" s="156"/>
      <c r="F5" s="156"/>
      <c r="G5" s="156"/>
      <c r="H5" s="156"/>
      <c r="I5" s="156"/>
    </row>
    <row r="6" spans="2:9" s="140" customFormat="1">
      <c r="B6" s="10"/>
      <c r="C6" s="71" t="s">
        <v>651</v>
      </c>
      <c r="D6" s="130">
        <v>1.0946432240470068</v>
      </c>
      <c r="E6" s="156"/>
      <c r="F6" s="156"/>
      <c r="G6" s="156"/>
      <c r="H6" s="156"/>
      <c r="I6" s="156"/>
    </row>
    <row r="7" spans="2:9" s="140" customFormat="1">
      <c r="B7" s="10"/>
      <c r="C7" s="71" t="s">
        <v>652</v>
      </c>
      <c r="D7" s="130">
        <v>4.4436500000000008</v>
      </c>
      <c r="E7" s="156"/>
      <c r="F7" s="156"/>
      <c r="G7" s="156"/>
      <c r="H7" s="156"/>
      <c r="I7" s="156"/>
    </row>
    <row r="8" spans="2:9" s="140" customFormat="1">
      <c r="B8" s="10"/>
      <c r="C8" s="71" t="s">
        <v>653</v>
      </c>
      <c r="D8" s="130">
        <v>3.8271551083017266</v>
      </c>
      <c r="E8" s="156"/>
      <c r="F8" s="156"/>
      <c r="G8" s="156"/>
      <c r="H8" s="156"/>
      <c r="I8" s="156"/>
    </row>
    <row r="9" spans="2:9" s="140" customFormat="1">
      <c r="B9" s="11"/>
      <c r="C9" s="71" t="s">
        <v>654</v>
      </c>
      <c r="D9" s="130">
        <v>0.83333333333333337</v>
      </c>
      <c r="E9" s="156"/>
      <c r="F9" s="156"/>
      <c r="G9" s="156"/>
      <c r="H9" s="156"/>
      <c r="I9" s="156"/>
    </row>
    <row r="10" spans="2:9" s="140" customFormat="1">
      <c r="B10" s="11"/>
      <c r="C10" s="71" t="s">
        <v>655</v>
      </c>
      <c r="D10" s="130">
        <v>2</v>
      </c>
      <c r="E10" s="156"/>
      <c r="F10" s="156"/>
      <c r="G10" s="156"/>
      <c r="H10" s="156"/>
      <c r="I10" s="156"/>
    </row>
    <row r="11" spans="2:9" s="140" customFormat="1">
      <c r="B11" s="11"/>
      <c r="C11" s="71" t="s">
        <v>656</v>
      </c>
      <c r="D11" s="130">
        <v>13</v>
      </c>
      <c r="E11" s="156"/>
      <c r="F11" s="156"/>
      <c r="G11" s="156"/>
      <c r="H11" s="156"/>
      <c r="I11" s="156"/>
    </row>
    <row r="12" spans="2:9" s="140" customFormat="1">
      <c r="B12" s="10"/>
      <c r="C12" s="71" t="s">
        <v>657</v>
      </c>
      <c r="D12" s="130">
        <v>4</v>
      </c>
      <c r="E12" s="156"/>
      <c r="F12" s="156"/>
      <c r="G12" s="156"/>
      <c r="H12" s="156"/>
      <c r="I12" s="156"/>
    </row>
    <row r="13" spans="2:9" s="140" customFormat="1">
      <c r="B13" s="10"/>
      <c r="C13" s="71" t="s">
        <v>658</v>
      </c>
      <c r="D13" s="130">
        <v>56</v>
      </c>
      <c r="E13" s="156"/>
      <c r="F13" s="156"/>
      <c r="G13" s="156"/>
      <c r="H13" s="156"/>
      <c r="I13" s="156"/>
    </row>
    <row r="14" spans="2:9" s="140" customFormat="1">
      <c r="B14" s="11"/>
      <c r="C14" s="71" t="s">
        <v>659</v>
      </c>
      <c r="D14" s="130">
        <v>0</v>
      </c>
      <c r="E14" s="156"/>
      <c r="F14" s="156"/>
      <c r="G14" s="156"/>
      <c r="H14" s="156"/>
      <c r="I14" s="156"/>
    </row>
    <row r="15" spans="2:9" s="140" customFormat="1">
      <c r="B15" s="11"/>
      <c r="C15" s="71" t="s">
        <v>565</v>
      </c>
      <c r="D15" s="130">
        <v>0</v>
      </c>
      <c r="E15" s="156"/>
      <c r="F15" s="156"/>
      <c r="G15" s="156"/>
      <c r="H15" s="156"/>
      <c r="I15" s="156"/>
    </row>
    <row r="16" spans="2:9" s="140" customFormat="1">
      <c r="B16" s="11"/>
      <c r="C16" s="71" t="s">
        <v>660</v>
      </c>
      <c r="D16" s="130">
        <v>43248</v>
      </c>
      <c r="E16" s="156"/>
      <c r="F16" s="156"/>
      <c r="G16" s="156"/>
      <c r="H16" s="156"/>
      <c r="I16" s="156"/>
    </row>
    <row r="17" spans="2:9" s="140" customFormat="1">
      <c r="B17" s="11"/>
      <c r="C17" s="71" t="s">
        <v>661</v>
      </c>
      <c r="D17" s="130">
        <v>43224</v>
      </c>
      <c r="E17" s="156"/>
      <c r="F17" s="156"/>
      <c r="G17" s="156"/>
      <c r="H17" s="156"/>
      <c r="I17" s="156"/>
    </row>
    <row r="18" spans="2:9" s="140" customFormat="1">
      <c r="B18" s="11"/>
      <c r="C18" s="71" t="s">
        <v>663</v>
      </c>
      <c r="D18" s="121">
        <v>-1</v>
      </c>
      <c r="E18" s="156"/>
      <c r="F18" s="156"/>
      <c r="G18" s="156"/>
      <c r="H18" s="156"/>
      <c r="I18" s="156"/>
    </row>
    <row r="19" spans="2:9" s="140" customFormat="1">
      <c r="B19" s="11"/>
      <c r="D19" s="121"/>
      <c r="E19" s="156"/>
      <c r="F19" s="156"/>
      <c r="G19" s="156"/>
      <c r="H19" s="156"/>
      <c r="I19" s="156"/>
    </row>
    <row r="20" spans="2:9" s="140" customFormat="1">
      <c r="B20" s="11"/>
      <c r="D20" s="121"/>
      <c r="E20" s="156"/>
      <c r="F20" s="156"/>
      <c r="G20" s="156"/>
      <c r="H20" s="156"/>
      <c r="I20" s="156"/>
    </row>
    <row r="21" spans="2:9" s="140" customFormat="1">
      <c r="B21" s="11"/>
      <c r="D21" s="121"/>
      <c r="E21" s="156"/>
      <c r="F21" s="156"/>
      <c r="G21" s="156"/>
      <c r="H21" s="156"/>
      <c r="I21" s="156"/>
    </row>
    <row r="22" spans="2:9" s="140" customFormat="1">
      <c r="B22" s="11"/>
      <c r="D22" s="121"/>
      <c r="E22" s="156"/>
      <c r="F22" s="156"/>
      <c r="G22" s="156"/>
      <c r="H22" s="156"/>
      <c r="I22" s="156"/>
    </row>
    <row r="23" spans="2:9" s="140" customFormat="1">
      <c r="E23" s="156"/>
      <c r="F23" s="156"/>
      <c r="G23" s="156"/>
      <c r="H23" s="156"/>
      <c r="I23" s="156"/>
    </row>
    <row r="27" spans="2:9" s="50" customFormat="1">
      <c r="B27" s="47"/>
      <c r="D27" s="54"/>
      <c r="E27" s="45"/>
      <c r="F27" s="45"/>
      <c r="G27" s="45"/>
      <c r="H27" s="45"/>
      <c r="I27" s="4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C1:K55"/>
  <sheetViews>
    <sheetView workbookViewId="0">
      <selection activeCell="D17" sqref="D17:E17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55" customWidth="1"/>
    <col min="7" max="7" width="10.85546875" style="91" bestFit="1" customWidth="1"/>
    <col min="8" max="8" width="9.140625" style="91"/>
    <col min="9" max="9" width="9.42578125" style="91" customWidth="1"/>
    <col min="10" max="11" width="9.140625" style="91"/>
    <col min="12" max="16384" width="9.140625" style="25"/>
  </cols>
  <sheetData>
    <row r="1" spans="3:11">
      <c r="D1" s="133" t="s">
        <v>80</v>
      </c>
      <c r="E1" s="126" t="s">
        <v>203</v>
      </c>
      <c r="F1" s="126"/>
    </row>
    <row r="2" spans="3:11">
      <c r="D2" s="25" t="s">
        <v>12</v>
      </c>
      <c r="E2" s="25" t="s">
        <v>12</v>
      </c>
    </row>
    <row r="3" spans="3:11">
      <c r="C3" s="71" t="s">
        <v>648</v>
      </c>
      <c r="D3" s="81">
        <v>-4.9634764017361742E-2</v>
      </c>
      <c r="E3" s="81">
        <v>1.1787308835354495</v>
      </c>
    </row>
    <row r="4" spans="3:11">
      <c r="C4" s="71" t="s">
        <v>649</v>
      </c>
      <c r="D4" s="81">
        <v>0.53926105919208678</v>
      </c>
      <c r="E4" s="81">
        <v>0.77294743334806915</v>
      </c>
    </row>
    <row r="5" spans="3:11" s="47" customFormat="1">
      <c r="C5" s="71" t="s">
        <v>650</v>
      </c>
      <c r="D5" s="81">
        <v>0.45141390031556938</v>
      </c>
      <c r="E5" s="81">
        <v>0.98015268488034402</v>
      </c>
      <c r="G5" s="81"/>
      <c r="H5" s="81"/>
      <c r="I5" s="81"/>
      <c r="J5" s="81"/>
      <c r="K5" s="81"/>
    </row>
    <row r="6" spans="3:11" s="47" customFormat="1">
      <c r="C6" s="71" t="s">
        <v>651</v>
      </c>
      <c r="D6" s="81">
        <v>-4.9634764017361742E-2</v>
      </c>
      <c r="E6" s="81">
        <v>1.1787308835354495</v>
      </c>
      <c r="F6" s="130"/>
      <c r="G6" s="81"/>
      <c r="H6" s="81"/>
      <c r="I6" s="81"/>
      <c r="J6" s="81"/>
      <c r="K6" s="81"/>
    </row>
    <row r="7" spans="3:11" s="47" customFormat="1">
      <c r="C7" s="71" t="s">
        <v>652</v>
      </c>
      <c r="D7" s="81">
        <v>0</v>
      </c>
      <c r="E7" s="81">
        <v>5.9499499999999985</v>
      </c>
      <c r="F7" s="130"/>
      <c r="G7" s="81"/>
      <c r="H7" s="81"/>
      <c r="I7" s="81"/>
      <c r="J7" s="81"/>
      <c r="K7" s="81"/>
    </row>
    <row r="8" spans="3:11" s="47" customFormat="1">
      <c r="C8" s="71" t="s">
        <v>653</v>
      </c>
      <c r="D8" s="81">
        <v>0</v>
      </c>
      <c r="E8" s="81">
        <v>7.7105824372524987</v>
      </c>
      <c r="F8" s="130"/>
      <c r="G8" s="81"/>
      <c r="H8" s="81"/>
      <c r="I8" s="81"/>
      <c r="J8" s="81"/>
      <c r="K8" s="81"/>
    </row>
    <row r="9" spans="3:11" s="47" customFormat="1">
      <c r="C9" s="71" t="s">
        <v>654</v>
      </c>
      <c r="D9" s="81">
        <v>0.5</v>
      </c>
      <c r="E9" s="81">
        <v>0.72727272727272729</v>
      </c>
      <c r="F9" s="130"/>
      <c r="G9" s="81"/>
      <c r="H9" s="81"/>
      <c r="I9" s="81"/>
      <c r="J9" s="81"/>
      <c r="K9" s="81"/>
    </row>
    <row r="10" spans="3:11" s="47" customFormat="1">
      <c r="C10" s="71" t="s">
        <v>655</v>
      </c>
      <c r="D10" s="81">
        <v>0</v>
      </c>
      <c r="E10" s="81">
        <v>3</v>
      </c>
      <c r="F10" s="130"/>
      <c r="G10" s="81"/>
      <c r="H10" s="81"/>
      <c r="I10" s="81"/>
      <c r="J10" s="81"/>
      <c r="K10" s="81"/>
    </row>
    <row r="11" spans="3:11" s="47" customFormat="1">
      <c r="C11" s="71" t="s">
        <v>656</v>
      </c>
      <c r="D11" s="81">
        <v>5</v>
      </c>
      <c r="E11" s="81">
        <v>9</v>
      </c>
      <c r="F11" s="130"/>
      <c r="G11" s="81"/>
      <c r="H11" s="81"/>
      <c r="I11" s="81"/>
      <c r="J11" s="81"/>
      <c r="K11" s="81"/>
    </row>
    <row r="12" spans="3:11" s="47" customFormat="1">
      <c r="C12" s="71" t="s">
        <v>657</v>
      </c>
      <c r="D12" s="81">
        <v>5</v>
      </c>
      <c r="E12" s="81">
        <v>4</v>
      </c>
      <c r="F12" s="130"/>
      <c r="G12" s="81"/>
      <c r="H12" s="81"/>
      <c r="I12" s="81"/>
      <c r="J12" s="81"/>
      <c r="K12" s="81"/>
    </row>
    <row r="13" spans="3:11" s="47" customFormat="1">
      <c r="C13" s="71" t="s">
        <v>658</v>
      </c>
      <c r="D13" s="81">
        <v>47</v>
      </c>
      <c r="E13" s="81">
        <v>51</v>
      </c>
      <c r="F13" s="130"/>
      <c r="G13" s="81"/>
      <c r="H13" s="81"/>
      <c r="I13" s="81"/>
      <c r="J13" s="81"/>
      <c r="K13" s="81"/>
    </row>
    <row r="14" spans="3:11" s="47" customFormat="1">
      <c r="C14" s="71" t="s">
        <v>659</v>
      </c>
      <c r="D14" s="81">
        <v>0</v>
      </c>
      <c r="E14" s="81">
        <v>0</v>
      </c>
      <c r="F14" s="130"/>
      <c r="G14" s="81"/>
      <c r="H14" s="81"/>
      <c r="I14" s="81"/>
      <c r="J14" s="81"/>
      <c r="K14" s="81"/>
    </row>
    <row r="15" spans="3:11" s="47" customFormat="1">
      <c r="C15" s="71" t="s">
        <v>565</v>
      </c>
      <c r="D15" s="81">
        <v>0</v>
      </c>
      <c r="E15" s="81">
        <v>0</v>
      </c>
      <c r="F15" s="130"/>
      <c r="G15" s="81"/>
      <c r="H15" s="81"/>
      <c r="I15" s="81"/>
      <c r="J15" s="81"/>
      <c r="K15" s="81"/>
    </row>
    <row r="16" spans="3:11" s="47" customFormat="1">
      <c r="C16" s="71" t="s">
        <v>660</v>
      </c>
      <c r="D16" s="81">
        <v>6040</v>
      </c>
      <c r="E16" s="81">
        <v>43203</v>
      </c>
      <c r="F16" s="130"/>
      <c r="G16" s="81"/>
      <c r="H16" s="81"/>
      <c r="I16" s="81"/>
      <c r="J16" s="81"/>
      <c r="K16" s="81"/>
    </row>
    <row r="17" spans="3:11" s="47" customFormat="1">
      <c r="C17" s="71" t="s">
        <v>661</v>
      </c>
      <c r="D17" s="81">
        <v>6040</v>
      </c>
      <c r="E17" s="81">
        <v>43181</v>
      </c>
      <c r="F17" s="130"/>
      <c r="G17" s="81"/>
      <c r="H17" s="81"/>
      <c r="I17" s="81"/>
      <c r="J17" s="81"/>
      <c r="K17" s="81"/>
    </row>
    <row r="18" spans="3:11" s="47" customFormat="1">
      <c r="C18" s="71" t="s">
        <v>663</v>
      </c>
      <c r="D18" s="155">
        <v>1</v>
      </c>
      <c r="E18" s="155">
        <v>-1</v>
      </c>
      <c r="F18" s="130"/>
      <c r="G18" s="81"/>
      <c r="H18" s="81"/>
      <c r="I18" s="81"/>
      <c r="J18" s="81"/>
      <c r="K18" s="81"/>
    </row>
    <row r="19" spans="3:11" s="47" customFormat="1">
      <c r="C19" s="126"/>
      <c r="D19" s="81"/>
      <c r="E19" s="81"/>
      <c r="F19" s="130"/>
      <c r="G19" s="81"/>
      <c r="H19" s="81"/>
      <c r="I19" s="81"/>
      <c r="J19" s="81"/>
      <c r="K19" s="81"/>
    </row>
    <row r="20" spans="3:11" s="47" customFormat="1">
      <c r="C20" s="126"/>
      <c r="D20" s="81"/>
      <c r="E20" s="81"/>
      <c r="F20" s="130"/>
      <c r="G20" s="81"/>
      <c r="H20" s="81"/>
      <c r="I20" s="81"/>
      <c r="J20" s="81"/>
      <c r="K20" s="81"/>
    </row>
    <row r="21" spans="3:11" s="47" customFormat="1">
      <c r="C21" s="126"/>
      <c r="D21" s="81"/>
      <c r="E21" s="81"/>
      <c r="F21" s="130"/>
      <c r="G21" s="81"/>
      <c r="H21" s="81"/>
      <c r="I21" s="81"/>
      <c r="J21" s="81"/>
      <c r="K21" s="81"/>
    </row>
    <row r="22" spans="3:11" s="47" customFormat="1">
      <c r="C22" s="126"/>
      <c r="D22" s="81"/>
      <c r="E22" s="81"/>
      <c r="F22" s="130"/>
      <c r="G22" s="81"/>
      <c r="H22" s="81"/>
      <c r="I22" s="81"/>
      <c r="J22" s="81"/>
      <c r="K22" s="81"/>
    </row>
    <row r="23" spans="3:11" s="47" customFormat="1">
      <c r="C23" s="126"/>
      <c r="D23" s="81"/>
      <c r="E23" s="81"/>
      <c r="F23" s="130"/>
      <c r="G23" s="81"/>
      <c r="H23" s="81"/>
      <c r="I23" s="81"/>
      <c r="J23" s="81"/>
      <c r="K23" s="81"/>
    </row>
    <row r="24" spans="3:11" s="47" customFormat="1">
      <c r="C24" s="126"/>
      <c r="D24" s="81"/>
      <c r="E24" s="81"/>
      <c r="F24" s="130"/>
      <c r="G24" s="81"/>
      <c r="H24" s="81"/>
      <c r="I24" s="81"/>
      <c r="J24" s="81"/>
      <c r="K24" s="81"/>
    </row>
    <row r="25" spans="3:11" s="47" customFormat="1">
      <c r="C25" s="126"/>
      <c r="D25" s="81"/>
      <c r="E25" s="81"/>
      <c r="F25" s="130"/>
      <c r="G25" s="81"/>
      <c r="H25" s="81"/>
      <c r="I25" s="81"/>
      <c r="J25" s="81"/>
      <c r="K25" s="81"/>
    </row>
    <row r="26" spans="3:11" s="47" customFormat="1">
      <c r="C26" s="126"/>
      <c r="D26" s="81"/>
      <c r="E26" s="81"/>
      <c r="F26" s="130"/>
      <c r="G26" s="81"/>
      <c r="H26" s="81"/>
      <c r="I26" s="81"/>
      <c r="J26" s="81"/>
      <c r="K26" s="81"/>
    </row>
    <row r="27" spans="3:11" s="47" customFormat="1">
      <c r="C27" s="126"/>
      <c r="D27" s="81"/>
      <c r="E27" s="81"/>
      <c r="F27" s="130"/>
      <c r="G27" s="81"/>
      <c r="H27" s="81"/>
      <c r="I27" s="81"/>
      <c r="J27" s="81"/>
      <c r="K27" s="81"/>
    </row>
    <row r="28" spans="3:11" s="47" customFormat="1">
      <c r="C28" s="126"/>
      <c r="D28" s="81"/>
      <c r="E28" s="81"/>
      <c r="F28" s="130"/>
      <c r="G28" s="81"/>
      <c r="H28" s="81"/>
      <c r="I28" s="81"/>
      <c r="J28" s="81"/>
      <c r="K28" s="81"/>
    </row>
    <row r="29" spans="3:11" s="47" customFormat="1">
      <c r="C29" s="126"/>
      <c r="D29" s="81"/>
      <c r="E29" s="81"/>
      <c r="F29" s="130"/>
      <c r="G29" s="81"/>
      <c r="H29" s="81"/>
      <c r="I29" s="81"/>
      <c r="J29" s="81"/>
      <c r="K29" s="81"/>
    </row>
    <row r="30" spans="3:11" s="47" customFormat="1">
      <c r="C30" s="126"/>
      <c r="D30" s="81"/>
      <c r="E30" s="81"/>
      <c r="F30" s="130"/>
      <c r="G30" s="81"/>
      <c r="H30" s="81"/>
      <c r="I30" s="81"/>
      <c r="J30" s="81"/>
      <c r="K30" s="81"/>
    </row>
    <row r="31" spans="3:11" s="47" customFormat="1">
      <c r="C31" s="126"/>
      <c r="D31" s="81"/>
      <c r="E31" s="81"/>
      <c r="F31" s="130"/>
      <c r="G31" s="81"/>
      <c r="H31" s="81"/>
      <c r="I31" s="81"/>
      <c r="J31" s="81"/>
      <c r="K31" s="81"/>
    </row>
    <row r="32" spans="3:11" s="47" customFormat="1">
      <c r="C32" s="126"/>
      <c r="D32" s="81"/>
      <c r="E32" s="81"/>
      <c r="F32" s="130"/>
      <c r="G32" s="81"/>
      <c r="H32" s="81"/>
      <c r="I32" s="81"/>
      <c r="J32" s="81"/>
      <c r="K32" s="81"/>
    </row>
    <row r="33" spans="3:11" s="47" customFormat="1">
      <c r="C33" s="126"/>
      <c r="D33" s="81"/>
      <c r="E33" s="81"/>
      <c r="F33" s="130"/>
      <c r="G33" s="81"/>
      <c r="H33" s="81"/>
      <c r="I33" s="81"/>
      <c r="J33" s="81"/>
      <c r="K33" s="81"/>
    </row>
    <row r="34" spans="3:11" s="47" customFormat="1">
      <c r="C34" s="126"/>
      <c r="D34" s="81"/>
      <c r="E34" s="81"/>
      <c r="F34" s="130"/>
      <c r="G34" s="81"/>
      <c r="H34" s="81"/>
      <c r="I34" s="81"/>
      <c r="J34" s="81"/>
      <c r="K34" s="81"/>
    </row>
    <row r="35" spans="3:11" s="47" customFormat="1">
      <c r="C35" s="126"/>
      <c r="D35" s="81"/>
      <c r="E35" s="81"/>
      <c r="F35" s="130"/>
      <c r="G35" s="81"/>
      <c r="H35" s="81"/>
      <c r="I35" s="81"/>
      <c r="J35" s="81"/>
      <c r="K35" s="81"/>
    </row>
    <row r="36" spans="3:11" s="47" customFormat="1">
      <c r="C36" s="126"/>
      <c r="D36" s="81"/>
      <c r="E36" s="81"/>
      <c r="F36" s="130"/>
      <c r="G36" s="81"/>
      <c r="H36" s="81"/>
      <c r="I36" s="81"/>
      <c r="J36" s="81"/>
      <c r="K36" s="81"/>
    </row>
    <row r="37" spans="3:11" s="47" customFormat="1">
      <c r="C37" s="126"/>
      <c r="D37" s="81"/>
      <c r="E37" s="81"/>
      <c r="F37" s="130"/>
      <c r="G37" s="81"/>
      <c r="H37" s="81"/>
      <c r="I37" s="81"/>
      <c r="J37" s="81"/>
      <c r="K37" s="81"/>
    </row>
    <row r="38" spans="3:11" s="47" customFormat="1">
      <c r="C38" s="126"/>
      <c r="D38" s="81"/>
      <c r="E38" s="81"/>
      <c r="F38" s="130"/>
      <c r="G38" s="81"/>
      <c r="H38" s="81"/>
      <c r="I38" s="81"/>
      <c r="J38" s="81"/>
      <c r="K38" s="81"/>
    </row>
    <row r="39" spans="3:11" s="47" customFormat="1">
      <c r="C39" s="126"/>
      <c r="D39" s="81"/>
      <c r="E39" s="81"/>
      <c r="F39" s="130"/>
      <c r="G39" s="81"/>
      <c r="H39" s="81"/>
      <c r="I39" s="81"/>
      <c r="J39" s="81"/>
      <c r="K39" s="81"/>
    </row>
    <row r="40" spans="3:11" s="47" customFormat="1">
      <c r="C40" s="126"/>
      <c r="D40" s="81"/>
      <c r="E40" s="81"/>
      <c r="F40" s="130"/>
      <c r="G40" s="81"/>
      <c r="H40" s="81"/>
      <c r="I40" s="81"/>
      <c r="J40" s="81"/>
      <c r="K40" s="81"/>
    </row>
    <row r="41" spans="3:11" s="47" customFormat="1">
      <c r="C41" s="126"/>
      <c r="D41" s="81"/>
      <c r="E41" s="81"/>
      <c r="F41" s="130"/>
      <c r="G41" s="81"/>
      <c r="H41" s="81"/>
      <c r="I41" s="81"/>
      <c r="J41" s="81"/>
      <c r="K41" s="81"/>
    </row>
    <row r="42" spans="3:11" s="47" customFormat="1">
      <c r="C42" s="126"/>
      <c r="D42" s="81"/>
      <c r="E42" s="81"/>
      <c r="F42" s="130"/>
      <c r="G42" s="81"/>
      <c r="H42" s="81"/>
      <c r="I42" s="81"/>
      <c r="J42" s="81"/>
      <c r="K42" s="81"/>
    </row>
    <row r="43" spans="3:11" s="47" customFormat="1">
      <c r="G43" s="81"/>
      <c r="H43" s="81"/>
      <c r="I43" s="81"/>
      <c r="J43" s="81"/>
      <c r="K43" s="81"/>
    </row>
    <row r="44" spans="3:11" s="47" customFormat="1">
      <c r="G44" s="81"/>
      <c r="H44" s="81"/>
      <c r="I44" s="81"/>
      <c r="J44" s="81"/>
      <c r="K44" s="81"/>
    </row>
    <row r="45" spans="3:11" s="47" customFormat="1">
      <c r="G45" s="81"/>
      <c r="H45" s="81"/>
      <c r="I45" s="81"/>
      <c r="J45" s="81"/>
      <c r="K45" s="81"/>
    </row>
    <row r="46" spans="3:11" s="47" customFormat="1">
      <c r="G46" s="81"/>
      <c r="H46" s="81"/>
      <c r="I46" s="81"/>
      <c r="J46" s="81"/>
      <c r="K46" s="81"/>
    </row>
    <row r="47" spans="3:11" s="47" customFormat="1">
      <c r="G47" s="81"/>
      <c r="H47" s="81"/>
      <c r="I47" s="81"/>
      <c r="J47" s="81"/>
      <c r="K47" s="81"/>
    </row>
    <row r="48" spans="3:11" s="47" customFormat="1">
      <c r="G48" s="81"/>
      <c r="H48" s="81"/>
      <c r="I48" s="81"/>
      <c r="J48" s="81"/>
      <c r="K48" s="81"/>
    </row>
    <row r="49" spans="3:11" s="47" customFormat="1">
      <c r="G49" s="81"/>
      <c r="H49" s="81"/>
      <c r="I49" s="81"/>
      <c r="J49" s="81"/>
      <c r="K49" s="81"/>
    </row>
    <row r="50" spans="3:11" s="47" customFormat="1">
      <c r="C50" s="126"/>
      <c r="D50" s="130"/>
      <c r="E50" s="130"/>
      <c r="F50" s="130"/>
      <c r="G50" s="81"/>
      <c r="H50" s="81"/>
      <c r="I50" s="81"/>
      <c r="J50" s="81"/>
      <c r="K50" s="81"/>
    </row>
    <row r="51" spans="3:11" s="47" customFormat="1">
      <c r="C51" s="126"/>
      <c r="D51" s="130"/>
      <c r="E51" s="130"/>
      <c r="F51" s="130"/>
      <c r="G51" s="81"/>
      <c r="H51" s="81"/>
      <c r="I51" s="81"/>
      <c r="J51" s="81"/>
      <c r="K51" s="81"/>
    </row>
    <row r="52" spans="3:11" s="47" customFormat="1">
      <c r="C52" s="126"/>
      <c r="D52" s="130"/>
      <c r="E52" s="130"/>
      <c r="F52" s="130"/>
      <c r="G52" s="81"/>
      <c r="H52" s="81"/>
      <c r="I52" s="81"/>
      <c r="J52" s="81"/>
      <c r="K52" s="81"/>
    </row>
    <row r="53" spans="3:11" s="47" customFormat="1">
      <c r="C53" s="126"/>
      <c r="D53" s="130"/>
      <c r="E53" s="130"/>
      <c r="F53" s="130"/>
      <c r="G53" s="81"/>
      <c r="H53" s="81"/>
      <c r="I53" s="81"/>
      <c r="J53" s="81"/>
      <c r="K53" s="81"/>
    </row>
    <row r="54" spans="3:11" s="47" customFormat="1">
      <c r="C54" s="126"/>
      <c r="D54" s="130"/>
      <c r="E54" s="130"/>
      <c r="F54" s="130"/>
      <c r="G54" s="81"/>
      <c r="H54" s="81"/>
      <c r="I54" s="81"/>
      <c r="J54" s="81"/>
      <c r="K54" s="81"/>
    </row>
    <row r="55" spans="3:11" s="47" customFormat="1">
      <c r="C55" s="126"/>
      <c r="D55" s="81"/>
      <c r="E55" s="81"/>
      <c r="F55" s="130"/>
      <c r="G55" s="81"/>
      <c r="H55" s="81"/>
      <c r="I55" s="81"/>
      <c r="J55" s="81"/>
      <c r="K55" s="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/>
  <dimension ref="C1:M50"/>
  <sheetViews>
    <sheetView tabSelected="1" workbookViewId="0">
      <selection activeCell="D17" sqref="D17:G17"/>
    </sheetView>
  </sheetViews>
  <sheetFormatPr defaultRowHeight="12.75"/>
  <cols>
    <col min="1" max="1" width="9.140625" style="25"/>
    <col min="2" max="2" width="16.85546875" style="25" bestFit="1" customWidth="1"/>
    <col min="3" max="3" width="27" style="25" bestFit="1" customWidth="1"/>
    <col min="4" max="4" width="10" style="25" customWidth="1"/>
    <col min="5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3:13">
      <c r="D1" s="133" t="s">
        <v>541</v>
      </c>
      <c r="E1" s="126" t="s">
        <v>542</v>
      </c>
      <c r="F1" s="126" t="s">
        <v>540</v>
      </c>
      <c r="G1" s="126" t="s">
        <v>543</v>
      </c>
      <c r="H1" s="126"/>
    </row>
    <row r="2" spans="3:13">
      <c r="D2" s="25" t="s">
        <v>11</v>
      </c>
      <c r="E2" s="25" t="s">
        <v>11</v>
      </c>
      <c r="F2" s="25" t="s">
        <v>11</v>
      </c>
      <c r="G2" s="25" t="s">
        <v>11</v>
      </c>
    </row>
    <row r="3" spans="3:13">
      <c r="C3" s="71" t="s">
        <v>648</v>
      </c>
      <c r="D3" s="81">
        <v>-1.6883215450959885</v>
      </c>
      <c r="E3" s="81">
        <v>2.6062394154497635</v>
      </c>
      <c r="F3" s="81">
        <v>0.45632500232493189</v>
      </c>
      <c r="G3" s="81">
        <v>-2.2249578448546306</v>
      </c>
    </row>
    <row r="4" spans="3:13">
      <c r="C4" s="71" t="s">
        <v>649</v>
      </c>
      <c r="D4" s="81">
        <v>-1.6044995389867567</v>
      </c>
      <c r="E4" s="81">
        <v>2.0345705229695468</v>
      </c>
      <c r="F4" s="81">
        <v>0.75712923178300362</v>
      </c>
      <c r="G4" s="81">
        <v>-1.9675061546183532</v>
      </c>
    </row>
    <row r="5" spans="3:13" s="47" customFormat="1">
      <c r="C5" s="71" t="s">
        <v>650</v>
      </c>
      <c r="D5" s="81">
        <v>-1.8790372126238344</v>
      </c>
      <c r="E5" s="81">
        <v>3.0026588970504919</v>
      </c>
      <c r="F5" s="81">
        <v>0.56587486983736401</v>
      </c>
      <c r="G5" s="81">
        <v>-2.2595619333490675</v>
      </c>
      <c r="I5" s="81"/>
      <c r="J5" s="81"/>
      <c r="K5" s="81"/>
      <c r="L5" s="81"/>
      <c r="M5" s="81"/>
    </row>
    <row r="6" spans="3:13" s="47" customFormat="1">
      <c r="C6" s="71" t="s">
        <v>651</v>
      </c>
      <c r="D6" s="81">
        <v>-1.6883215450959885</v>
      </c>
      <c r="E6" s="81">
        <v>2.6062394154497635</v>
      </c>
      <c r="F6" s="81">
        <v>0.45632500232493189</v>
      </c>
      <c r="G6" s="81">
        <v>-2.2249578448546306</v>
      </c>
      <c r="H6" s="130"/>
      <c r="I6" s="81"/>
      <c r="J6" s="81"/>
      <c r="K6" s="81"/>
      <c r="L6" s="81"/>
      <c r="M6" s="81"/>
    </row>
    <row r="7" spans="3:13" s="47" customFormat="1">
      <c r="C7" s="71" t="s">
        <v>652</v>
      </c>
      <c r="D7" s="81">
        <v>2.4211466666666661</v>
      </c>
      <c r="E7" s="81">
        <v>6.1078999999999999</v>
      </c>
      <c r="F7" s="81">
        <v>0</v>
      </c>
      <c r="G7" s="81">
        <v>4.8176666666666677</v>
      </c>
      <c r="H7" s="130"/>
      <c r="I7" s="81"/>
      <c r="J7" s="81"/>
      <c r="K7" s="81"/>
      <c r="L7" s="81"/>
      <c r="M7" s="81"/>
    </row>
    <row r="8" spans="3:13" s="47" customFormat="1">
      <c r="C8" s="71" t="s">
        <v>653</v>
      </c>
      <c r="D8" s="81">
        <v>3.1266902578255098</v>
      </c>
      <c r="E8" s="81">
        <v>0</v>
      </c>
      <c r="F8" s="81">
        <v>0</v>
      </c>
      <c r="G8" s="81">
        <v>9.8173542231771034</v>
      </c>
      <c r="H8" s="130"/>
      <c r="I8" s="81"/>
      <c r="J8" s="81"/>
      <c r="K8" s="81"/>
      <c r="L8" s="81"/>
      <c r="M8" s="81"/>
    </row>
    <row r="9" spans="3:13" s="47" customFormat="1">
      <c r="C9" s="71" t="s">
        <v>654</v>
      </c>
      <c r="D9" s="81">
        <v>0.8</v>
      </c>
      <c r="E9" s="81">
        <v>1</v>
      </c>
      <c r="F9" s="81">
        <v>0.5</v>
      </c>
      <c r="G9" s="81">
        <v>0.66666666666666663</v>
      </c>
      <c r="H9" s="130"/>
      <c r="I9" s="81"/>
      <c r="J9" s="81"/>
      <c r="K9" s="81"/>
      <c r="L9" s="81"/>
      <c r="M9" s="81"/>
    </row>
    <row r="10" spans="3:13" s="47" customFormat="1">
      <c r="C10" s="71" t="s">
        <v>655</v>
      </c>
      <c r="D10" s="81">
        <v>2</v>
      </c>
      <c r="E10" s="81">
        <v>0</v>
      </c>
      <c r="F10" s="81">
        <v>0</v>
      </c>
      <c r="G10" s="81">
        <v>0</v>
      </c>
      <c r="H10" s="130"/>
      <c r="I10" s="81"/>
      <c r="J10" s="81"/>
      <c r="K10" s="81"/>
      <c r="L10" s="81"/>
      <c r="M10" s="81"/>
    </row>
    <row r="11" spans="3:13" s="47" customFormat="1">
      <c r="C11" s="71" t="s">
        <v>656</v>
      </c>
      <c r="D11" s="81">
        <v>9</v>
      </c>
      <c r="E11" s="81">
        <v>11</v>
      </c>
      <c r="F11" s="81">
        <v>5</v>
      </c>
      <c r="G11" s="81">
        <v>24</v>
      </c>
      <c r="H11" s="130"/>
      <c r="I11" s="81"/>
      <c r="J11" s="81"/>
      <c r="K11" s="81"/>
      <c r="L11" s="81"/>
      <c r="M11" s="81"/>
    </row>
    <row r="12" spans="3:13" s="47" customFormat="1">
      <c r="C12" s="71" t="s">
        <v>657</v>
      </c>
      <c r="D12" s="81">
        <v>5</v>
      </c>
      <c r="E12" s="81">
        <v>5</v>
      </c>
      <c r="F12" s="81">
        <v>4</v>
      </c>
      <c r="G12" s="81">
        <v>5</v>
      </c>
      <c r="H12" s="130"/>
      <c r="I12" s="81"/>
      <c r="J12" s="81"/>
      <c r="K12" s="81"/>
      <c r="L12" s="81"/>
      <c r="M12" s="81"/>
    </row>
    <row r="13" spans="3:13" s="47" customFormat="1">
      <c r="C13" s="71" t="s">
        <v>658</v>
      </c>
      <c r="D13" s="81">
        <v>46</v>
      </c>
      <c r="E13" s="81">
        <v>46</v>
      </c>
      <c r="F13" s="81">
        <v>50</v>
      </c>
      <c r="G13" s="81">
        <v>46</v>
      </c>
      <c r="H13" s="130"/>
      <c r="I13" s="81"/>
      <c r="J13" s="81"/>
      <c r="K13" s="81"/>
      <c r="L13" s="81"/>
      <c r="M13" s="81"/>
    </row>
    <row r="14" spans="3:13" s="47" customFormat="1">
      <c r="C14" s="71" t="s">
        <v>659</v>
      </c>
      <c r="D14" s="81">
        <v>0</v>
      </c>
      <c r="E14" s="81">
        <v>1</v>
      </c>
      <c r="F14" s="81">
        <v>0</v>
      </c>
      <c r="G14" s="81">
        <v>1</v>
      </c>
      <c r="H14" s="130"/>
      <c r="I14" s="81"/>
      <c r="J14" s="81"/>
      <c r="K14" s="81"/>
      <c r="L14" s="81"/>
      <c r="M14" s="81"/>
    </row>
    <row r="15" spans="3:13" s="47" customFormat="1">
      <c r="C15" s="71" t="s">
        <v>565</v>
      </c>
      <c r="D15" s="81">
        <v>0</v>
      </c>
      <c r="E15" s="81">
        <v>-1</v>
      </c>
      <c r="F15" s="81">
        <v>0</v>
      </c>
      <c r="G15" s="81">
        <v>1</v>
      </c>
      <c r="H15" s="130"/>
      <c r="I15" s="81"/>
      <c r="J15" s="81"/>
      <c r="K15" s="81"/>
      <c r="L15" s="81"/>
      <c r="M15" s="81"/>
    </row>
    <row r="16" spans="3:13" s="47" customFormat="1">
      <c r="C16" s="71" t="s">
        <v>660</v>
      </c>
      <c r="D16" s="81">
        <v>43271</v>
      </c>
      <c r="E16" s="81">
        <v>43248</v>
      </c>
      <c r="F16" s="81">
        <v>6040</v>
      </c>
      <c r="G16" s="81">
        <v>42839</v>
      </c>
      <c r="H16" s="130"/>
      <c r="I16" s="81"/>
      <c r="J16" s="81"/>
      <c r="K16" s="81"/>
      <c r="L16" s="81"/>
      <c r="M16" s="81"/>
    </row>
    <row r="17" spans="3:13" s="47" customFormat="1">
      <c r="C17" s="71" t="s">
        <v>661</v>
      </c>
      <c r="D17" s="81">
        <v>43154</v>
      </c>
      <c r="E17" s="81">
        <v>43271</v>
      </c>
      <c r="F17" s="81">
        <v>6040</v>
      </c>
      <c r="G17" s="81">
        <v>43271</v>
      </c>
      <c r="H17" s="130"/>
      <c r="I17" s="81"/>
      <c r="J17" s="81"/>
      <c r="K17" s="81"/>
      <c r="L17" s="81"/>
      <c r="M17" s="81"/>
    </row>
    <row r="18" spans="3:13" s="47" customFormat="1">
      <c r="C18" s="71" t="s">
        <v>663</v>
      </c>
      <c r="D18" s="155">
        <v>1</v>
      </c>
      <c r="E18" s="155">
        <v>-1</v>
      </c>
      <c r="F18" s="155">
        <v>1</v>
      </c>
      <c r="G18" s="155">
        <v>1</v>
      </c>
      <c r="H18" s="130"/>
      <c r="I18" s="81"/>
      <c r="J18" s="81"/>
      <c r="K18" s="81"/>
      <c r="L18" s="81"/>
      <c r="M18" s="81"/>
    </row>
    <row r="19" spans="3:13" s="47" customFormat="1">
      <c r="C19" s="126"/>
      <c r="D19" s="81"/>
      <c r="E19" s="81"/>
      <c r="F19" s="81"/>
      <c r="G19" s="81"/>
      <c r="H19" s="130"/>
      <c r="I19" s="81"/>
      <c r="J19" s="81"/>
      <c r="K19" s="81"/>
      <c r="L19" s="81"/>
      <c r="M19" s="81"/>
    </row>
    <row r="20" spans="3:13" s="47" customFormat="1">
      <c r="C20" s="126"/>
      <c r="D20" s="81"/>
      <c r="E20" s="81"/>
      <c r="F20" s="81"/>
      <c r="G20" s="81"/>
      <c r="H20" s="130"/>
      <c r="I20" s="81"/>
      <c r="J20" s="81"/>
      <c r="K20" s="81"/>
      <c r="L20" s="81"/>
      <c r="M20" s="81"/>
    </row>
    <row r="21" spans="3:13" s="47" customFormat="1">
      <c r="C21" s="126"/>
      <c r="D21" s="81"/>
      <c r="E21" s="81"/>
      <c r="F21" s="81"/>
      <c r="G21" s="81"/>
      <c r="H21" s="130"/>
      <c r="I21" s="81"/>
      <c r="J21" s="81"/>
      <c r="K21" s="81"/>
      <c r="L21" s="81"/>
      <c r="M21" s="81"/>
    </row>
    <row r="22" spans="3:13" s="47" customFormat="1">
      <c r="C22" s="126"/>
      <c r="D22" s="81"/>
      <c r="E22" s="81"/>
      <c r="F22" s="81"/>
      <c r="G22" s="81"/>
      <c r="H22" s="130"/>
      <c r="I22" s="81"/>
      <c r="J22" s="81"/>
      <c r="K22" s="81"/>
      <c r="L22" s="81"/>
      <c r="M22" s="81"/>
    </row>
    <row r="23" spans="3:13" s="47" customFormat="1">
      <c r="C23" s="126"/>
      <c r="D23" s="81"/>
      <c r="E23" s="81"/>
      <c r="F23" s="81"/>
      <c r="G23" s="81"/>
      <c r="H23" s="130"/>
      <c r="I23" s="81"/>
      <c r="J23" s="81"/>
      <c r="K23" s="81"/>
      <c r="L23" s="81"/>
      <c r="M23" s="81"/>
    </row>
    <row r="24" spans="3:13" s="47" customFormat="1">
      <c r="C24" s="126"/>
      <c r="D24" s="81"/>
      <c r="E24" s="81"/>
      <c r="F24" s="81"/>
      <c r="G24" s="81"/>
      <c r="H24" s="130"/>
      <c r="I24" s="81"/>
      <c r="J24" s="81"/>
      <c r="K24" s="81"/>
      <c r="L24" s="81"/>
      <c r="M24" s="81"/>
    </row>
    <row r="25" spans="3:13" s="47" customFormat="1">
      <c r="C25" s="126"/>
      <c r="D25" s="81"/>
      <c r="E25" s="81"/>
      <c r="F25" s="81"/>
      <c r="G25" s="81"/>
      <c r="H25" s="130"/>
      <c r="I25" s="81"/>
      <c r="J25" s="81"/>
      <c r="K25" s="81"/>
      <c r="L25" s="81"/>
      <c r="M25" s="81"/>
    </row>
    <row r="26" spans="3:13" s="47" customFormat="1">
      <c r="C26" s="126"/>
      <c r="D26" s="81"/>
      <c r="E26" s="81"/>
      <c r="F26" s="81"/>
      <c r="G26" s="81"/>
      <c r="H26" s="130"/>
      <c r="I26" s="81"/>
      <c r="J26" s="81"/>
      <c r="K26" s="81"/>
      <c r="L26" s="81"/>
      <c r="M26" s="81"/>
    </row>
    <row r="27" spans="3:13" s="47" customFormat="1">
      <c r="C27" s="126"/>
      <c r="D27" s="81"/>
      <c r="E27" s="81"/>
      <c r="F27" s="81"/>
      <c r="G27" s="81"/>
      <c r="H27" s="130"/>
      <c r="I27" s="81"/>
      <c r="J27" s="81"/>
      <c r="K27" s="81"/>
      <c r="L27" s="81"/>
      <c r="M27" s="81"/>
    </row>
    <row r="28" spans="3:13" s="47" customFormat="1">
      <c r="C28" s="126"/>
      <c r="D28" s="81"/>
      <c r="E28" s="81"/>
      <c r="F28" s="81"/>
      <c r="G28" s="81"/>
      <c r="H28" s="130"/>
      <c r="I28" s="81"/>
      <c r="J28" s="81"/>
      <c r="K28" s="81"/>
      <c r="L28" s="81"/>
      <c r="M28" s="81"/>
    </row>
    <row r="29" spans="3:13" s="47" customFormat="1">
      <c r="C29" s="126"/>
      <c r="D29" s="81"/>
      <c r="E29" s="81"/>
      <c r="F29" s="81"/>
      <c r="G29" s="81"/>
      <c r="H29" s="130"/>
      <c r="I29" s="81"/>
      <c r="J29" s="81"/>
      <c r="K29" s="81"/>
      <c r="L29" s="81"/>
      <c r="M29" s="81"/>
    </row>
    <row r="30" spans="3:13" s="47" customFormat="1">
      <c r="C30" s="126"/>
      <c r="D30" s="81"/>
      <c r="E30" s="81"/>
      <c r="F30" s="81"/>
      <c r="G30" s="81"/>
      <c r="H30" s="130"/>
      <c r="I30" s="81"/>
      <c r="J30" s="81"/>
      <c r="K30" s="81"/>
      <c r="L30" s="81"/>
      <c r="M30" s="81"/>
    </row>
    <row r="31" spans="3:13" s="47" customFormat="1">
      <c r="C31" s="126"/>
      <c r="D31" s="81"/>
      <c r="E31" s="81"/>
      <c r="F31" s="81"/>
      <c r="G31" s="81"/>
      <c r="H31" s="130"/>
      <c r="I31" s="81"/>
      <c r="J31" s="81"/>
      <c r="K31" s="81"/>
      <c r="L31" s="81"/>
      <c r="M31" s="81"/>
    </row>
    <row r="32" spans="3:13" s="47" customFormat="1">
      <c r="C32" s="126"/>
      <c r="D32" s="81"/>
      <c r="E32" s="81"/>
      <c r="F32" s="81"/>
      <c r="G32" s="81"/>
      <c r="H32" s="130"/>
      <c r="I32" s="81"/>
      <c r="J32" s="81"/>
      <c r="K32" s="81"/>
      <c r="L32" s="81"/>
      <c r="M32" s="81"/>
    </row>
    <row r="33" spans="3:13" s="47" customFormat="1">
      <c r="C33" s="126"/>
      <c r="D33" s="81"/>
      <c r="E33" s="81"/>
      <c r="F33" s="81"/>
      <c r="G33" s="81"/>
      <c r="H33" s="130"/>
      <c r="I33" s="81"/>
      <c r="J33" s="81"/>
      <c r="K33" s="81"/>
      <c r="L33" s="81"/>
      <c r="M33" s="81"/>
    </row>
    <row r="34" spans="3:13" s="47" customFormat="1">
      <c r="C34" s="126"/>
      <c r="D34" s="81"/>
      <c r="E34" s="81"/>
      <c r="F34" s="81"/>
      <c r="G34" s="81"/>
      <c r="H34" s="130"/>
      <c r="I34" s="81"/>
      <c r="J34" s="81"/>
      <c r="K34" s="81"/>
      <c r="L34" s="81"/>
      <c r="M34" s="81"/>
    </row>
    <row r="35" spans="3:13" s="47" customFormat="1">
      <c r="C35" s="126"/>
      <c r="D35" s="81"/>
      <c r="E35" s="81"/>
      <c r="F35" s="81"/>
      <c r="G35" s="81"/>
      <c r="H35" s="130"/>
      <c r="I35" s="81"/>
      <c r="J35" s="81"/>
      <c r="K35" s="81"/>
      <c r="L35" s="81"/>
      <c r="M35" s="81"/>
    </row>
    <row r="36" spans="3:13" s="47" customFormat="1">
      <c r="C36" s="126"/>
      <c r="D36" s="81"/>
      <c r="E36" s="81"/>
      <c r="F36" s="81"/>
      <c r="G36" s="81"/>
      <c r="H36" s="130"/>
      <c r="I36" s="81"/>
      <c r="J36" s="81"/>
      <c r="K36" s="81"/>
      <c r="L36" s="81"/>
      <c r="M36" s="81"/>
    </row>
    <row r="37" spans="3:13" s="47" customFormat="1">
      <c r="C37" s="126"/>
      <c r="D37" s="81"/>
      <c r="E37" s="81"/>
      <c r="F37" s="81"/>
      <c r="G37" s="81"/>
      <c r="H37" s="130"/>
      <c r="I37" s="81"/>
      <c r="J37" s="81"/>
      <c r="K37" s="81"/>
      <c r="L37" s="81"/>
      <c r="M37" s="81"/>
    </row>
    <row r="38" spans="3:13" s="47" customFormat="1">
      <c r="C38" s="126"/>
      <c r="D38" s="81"/>
      <c r="E38" s="81"/>
      <c r="F38" s="81"/>
      <c r="G38" s="81"/>
      <c r="H38" s="130"/>
      <c r="I38" s="81"/>
      <c r="J38" s="81"/>
      <c r="K38" s="81"/>
      <c r="L38" s="81"/>
      <c r="M38" s="81"/>
    </row>
    <row r="39" spans="3:13" s="47" customFormat="1">
      <c r="I39" s="81"/>
      <c r="J39" s="81"/>
      <c r="K39" s="81"/>
      <c r="L39" s="81"/>
      <c r="M39" s="81"/>
    </row>
    <row r="43" spans="3:13" s="47" customFormat="1">
      <c r="I43" s="81"/>
      <c r="J43" s="81"/>
      <c r="K43" s="81"/>
      <c r="L43" s="81"/>
      <c r="M43" s="81"/>
    </row>
    <row r="44" spans="3:13" s="47" customFormat="1">
      <c r="I44" s="81"/>
      <c r="J44" s="81"/>
      <c r="K44" s="81"/>
      <c r="L44" s="81"/>
      <c r="M44" s="81"/>
    </row>
    <row r="45" spans="3:13" s="47" customFormat="1">
      <c r="I45" s="81"/>
      <c r="J45" s="81"/>
      <c r="K45" s="81"/>
      <c r="L45" s="81"/>
      <c r="M45" s="81"/>
    </row>
    <row r="46" spans="3:13" s="47" customFormat="1">
      <c r="C46" s="126"/>
      <c r="D46" s="130"/>
      <c r="E46" s="130"/>
      <c r="F46" s="130"/>
      <c r="G46" s="130"/>
      <c r="H46" s="130"/>
      <c r="I46" s="81"/>
      <c r="J46" s="81"/>
      <c r="K46" s="81"/>
      <c r="L46" s="81"/>
      <c r="M46" s="81"/>
    </row>
    <row r="47" spans="3:13" s="47" customFormat="1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3:13" s="47" customFormat="1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5" bestFit="1" customWidth="1"/>
    <col min="2" max="2" width="9.140625" style="45"/>
    <col min="3" max="3" width="14.28515625" style="35" bestFit="1" customWidth="1"/>
    <col min="4" max="4" width="8.5703125" style="35" bestFit="1" customWidth="1"/>
    <col min="5" max="5" width="9.140625" style="50"/>
    <col min="6" max="6" width="5.140625" style="50" bestFit="1" customWidth="1"/>
    <col min="7" max="7" width="9.140625" style="50"/>
    <col min="8" max="8" width="6" style="50" bestFit="1" customWidth="1"/>
    <col min="9" max="9" width="13.85546875" style="35" bestFit="1" customWidth="1"/>
    <col min="10" max="10" width="9.140625" style="35"/>
    <col min="11" max="11" width="14" style="35" bestFit="1" customWidth="1"/>
    <col min="12" max="14" width="9.140625" style="35"/>
    <col min="15" max="16" width="9.140625" style="50"/>
    <col min="17" max="17" width="14.28515625" style="35" bestFit="1" customWidth="1"/>
    <col min="18" max="31" width="9.140625" style="35"/>
  </cols>
  <sheetData>
    <row r="1" spans="1:29">
      <c r="A1" s="9" t="s">
        <v>1</v>
      </c>
      <c r="B1" s="43" t="s">
        <v>575</v>
      </c>
      <c r="C1" s="9" t="s">
        <v>576</v>
      </c>
      <c r="D1" s="43" t="s">
        <v>575</v>
      </c>
      <c r="E1" s="43" t="s">
        <v>604</v>
      </c>
      <c r="F1" s="43"/>
      <c r="G1" s="43" t="s">
        <v>605</v>
      </c>
      <c r="H1" s="43"/>
      <c r="I1" s="9" t="s">
        <v>2</v>
      </c>
      <c r="J1" s="43" t="s">
        <v>575</v>
      </c>
      <c r="K1" s="9" t="s">
        <v>4</v>
      </c>
      <c r="L1" s="43" t="s">
        <v>575</v>
      </c>
      <c r="M1" s="9" t="s">
        <v>577</v>
      </c>
      <c r="N1" s="43" t="s">
        <v>575</v>
      </c>
      <c r="O1" s="43" t="s">
        <v>606</v>
      </c>
      <c r="P1" s="43"/>
      <c r="Q1" s="9" t="s">
        <v>578</v>
      </c>
      <c r="R1" s="43" t="s">
        <v>575</v>
      </c>
      <c r="S1" s="9" t="s">
        <v>579</v>
      </c>
      <c r="T1" s="43" t="s">
        <v>575</v>
      </c>
      <c r="U1" s="9" t="s">
        <v>580</v>
      </c>
      <c r="V1" s="43" t="s">
        <v>575</v>
      </c>
      <c r="W1" s="9"/>
      <c r="X1" s="43"/>
      <c r="Y1" s="9"/>
      <c r="Z1" s="38"/>
      <c r="AA1" s="38"/>
      <c r="AB1" s="38"/>
      <c r="AC1" s="38"/>
    </row>
    <row r="2" spans="1:29">
      <c r="A2" s="4" t="s">
        <v>12</v>
      </c>
      <c r="B2" s="44" t="e">
        <f ca="1">_xll.BDP(A2,"chg pct 5d")</f>
        <v>#NAME?</v>
      </c>
      <c r="C2" s="4" t="s">
        <v>12</v>
      </c>
      <c r="D2" s="44" t="e">
        <f ca="1">_xll.BDP(C2,"chg pct 5d")</f>
        <v>#NAME?</v>
      </c>
      <c r="E2" s="44" t="s">
        <v>12</v>
      </c>
      <c r="F2" s="44" t="e">
        <f ca="1">_xll.BDP(E2,"chg pct 5d")</f>
        <v>#NAME?</v>
      </c>
      <c r="G2" s="44" t="s">
        <v>12</v>
      </c>
      <c r="H2" s="44" t="e">
        <f ca="1">_xll.BDP(G2,"chg pct 5d")</f>
        <v>#NAME?</v>
      </c>
      <c r="I2" s="4" t="s">
        <v>12</v>
      </c>
      <c r="J2" s="44" t="e">
        <f ca="1">_xll.BDP(I2,"chg pct 5d")</f>
        <v>#NAME?</v>
      </c>
      <c r="K2" s="4" t="s">
        <v>12</v>
      </c>
      <c r="L2" s="44" t="e">
        <f ca="1">_xll.BDP(K2,"chg pct 5d")</f>
        <v>#NAME?</v>
      </c>
      <c r="M2" s="4" t="s">
        <v>12</v>
      </c>
      <c r="N2" s="44" t="e">
        <f ca="1">_xll.BDP(M2,"chg pct 5d")</f>
        <v>#NAME?</v>
      </c>
      <c r="O2" s="44" t="s">
        <v>12</v>
      </c>
      <c r="P2" s="44" t="e">
        <f ca="1">_xll.BDP(O2,"chg pct 5d")</f>
        <v>#NAME?</v>
      </c>
      <c r="Q2" s="4" t="s">
        <v>12</v>
      </c>
      <c r="R2" s="44" t="e">
        <f ca="1">_xll.BDP(Q2,"chg pct 5d")</f>
        <v>#NAME?</v>
      </c>
      <c r="S2" s="4" t="s">
        <v>12</v>
      </c>
      <c r="T2" s="44" t="e">
        <f ca="1">_xll.BDP(S2,"chg pct 5d")</f>
        <v>#NAME?</v>
      </c>
      <c r="U2" s="4" t="s">
        <v>11</v>
      </c>
      <c r="V2" s="44" t="e">
        <f ca="1">_xll.BDP(U2,"chg pct 5d")</f>
        <v>#NAME?</v>
      </c>
      <c r="W2" s="4"/>
      <c r="X2" s="44"/>
      <c r="Y2" s="4"/>
      <c r="Z2" s="20"/>
      <c r="AA2" s="38"/>
      <c r="AB2" s="38"/>
      <c r="AC2" s="4"/>
    </row>
    <row r="3" spans="1:29">
      <c r="A3" s="4" t="s">
        <v>81</v>
      </c>
      <c r="B3" s="44" t="e">
        <f ca="1">_xll.BDP(A3,"chg pct 5d")</f>
        <v>#NAME?</v>
      </c>
      <c r="C3" s="4" t="s">
        <v>81</v>
      </c>
      <c r="D3" s="44" t="e">
        <f ca="1">_xll.BDP(C3,"chg pct 5d")</f>
        <v>#NAME?</v>
      </c>
      <c r="E3" s="44" t="s">
        <v>81</v>
      </c>
      <c r="F3" s="44" t="e">
        <f ca="1">_xll.BDP(E3,"chg pct 5d")</f>
        <v>#NAME?</v>
      </c>
      <c r="G3" s="44" t="s">
        <v>81</v>
      </c>
      <c r="H3" s="44" t="e">
        <f ca="1">_xll.BDP(G3,"chg pct 5d")</f>
        <v>#NAME?</v>
      </c>
      <c r="I3" s="4" t="s">
        <v>81</v>
      </c>
      <c r="J3" s="44" t="e">
        <f ca="1">_xll.BDP(I3,"chg pct 5d")</f>
        <v>#NAME?</v>
      </c>
      <c r="K3" s="4" t="s">
        <v>81</v>
      </c>
      <c r="L3" s="44" t="e">
        <f ca="1">_xll.BDP(K3,"chg pct 5d")</f>
        <v>#NAME?</v>
      </c>
      <c r="M3" s="4" t="s">
        <v>81</v>
      </c>
      <c r="N3" s="44" t="e">
        <f ca="1">_xll.BDP(M3,"chg pct 5d")</f>
        <v>#NAME?</v>
      </c>
      <c r="O3" s="44" t="s">
        <v>81</v>
      </c>
      <c r="P3" s="44" t="e">
        <f ca="1">_xll.BDP(O3,"chg pct 5d")</f>
        <v>#NAME?</v>
      </c>
      <c r="Q3" s="4" t="s">
        <v>81</v>
      </c>
      <c r="R3" s="44" t="e">
        <f ca="1">_xll.BDP(Q3,"chg pct 5d")</f>
        <v>#NAME?</v>
      </c>
      <c r="S3" s="4" t="s">
        <v>81</v>
      </c>
      <c r="T3" s="44" t="e">
        <f ca="1">_xll.BDP(S3,"chg pct 5d")</f>
        <v>#NAME?</v>
      </c>
      <c r="U3" s="4" t="s">
        <v>12</v>
      </c>
      <c r="V3" s="44" t="e">
        <f ca="1">_xll.BDP(U3,"chg pct 5d")</f>
        <v>#NAME?</v>
      </c>
      <c r="W3" s="4"/>
      <c r="X3" s="44"/>
      <c r="Y3" s="4"/>
      <c r="Z3" s="20"/>
      <c r="AA3" s="38"/>
      <c r="AB3" s="38"/>
      <c r="AC3" s="4"/>
    </row>
    <row r="4" spans="1:29">
      <c r="A4" s="4" t="s">
        <v>362</v>
      </c>
      <c r="B4" s="44" t="e">
        <f ca="1">_xll.BDP(A4,"chg pct 5d")</f>
        <v>#NAME?</v>
      </c>
      <c r="C4" s="4" t="s">
        <v>362</v>
      </c>
      <c r="D4" s="44" t="e">
        <f ca="1">_xll.BDP(C4,"chg pct 5d")</f>
        <v>#NAME?</v>
      </c>
      <c r="E4" s="44" t="s">
        <v>362</v>
      </c>
      <c r="F4" s="44" t="e">
        <f ca="1">_xll.BDP(E4,"chg pct 5d")</f>
        <v>#NAME?</v>
      </c>
      <c r="G4" s="44" t="s">
        <v>71</v>
      </c>
      <c r="H4" s="44" t="e">
        <f ca="1">_xll.BDP(G4,"chg pct 5d")</f>
        <v>#NAME?</v>
      </c>
      <c r="I4" s="4" t="s">
        <v>362</v>
      </c>
      <c r="J4" s="44" t="e">
        <f ca="1">_xll.BDP(I4,"chg pct 5d")</f>
        <v>#NAME?</v>
      </c>
      <c r="K4" s="4" t="s">
        <v>71</v>
      </c>
      <c r="L4" s="44" t="e">
        <f ca="1">_xll.BDP(K4,"chg pct 5d")</f>
        <v>#NAME?</v>
      </c>
      <c r="M4" s="4" t="s">
        <v>71</v>
      </c>
      <c r="N4" s="44" t="e">
        <f ca="1">_xll.BDP(M4,"chg pct 5d")</f>
        <v>#NAME?</v>
      </c>
      <c r="O4" s="44" t="s">
        <v>71</v>
      </c>
      <c r="P4" s="44" t="e">
        <f ca="1">_xll.BDP(O4,"chg pct 5d")</f>
        <v>#NAME?</v>
      </c>
      <c r="Q4" s="4" t="s">
        <v>71</v>
      </c>
      <c r="R4" s="44" t="e">
        <f ca="1">_xll.BDP(Q4,"chg pct 5d")</f>
        <v>#NAME?</v>
      </c>
      <c r="S4" s="4" t="s">
        <v>71</v>
      </c>
      <c r="T4" s="44" t="e">
        <f ca="1">_xll.BDP(S4,"chg pct 5d")</f>
        <v>#NAME?</v>
      </c>
      <c r="U4" s="4" t="s">
        <v>13</v>
      </c>
      <c r="V4" s="44" t="e">
        <f ca="1">_xll.BDP(U4,"chg pct 5d")</f>
        <v>#NAME?</v>
      </c>
      <c r="W4" s="4"/>
      <c r="X4" s="44"/>
      <c r="Y4" s="4"/>
      <c r="Z4" s="20"/>
      <c r="AA4" s="38"/>
      <c r="AB4" s="38"/>
      <c r="AC4" s="4"/>
    </row>
    <row r="5" spans="1:29">
      <c r="A5" s="9" t="s">
        <v>11</v>
      </c>
      <c r="B5" s="44" t="e">
        <f ca="1">_xll.BDP(A5,"chg pct 5d")</f>
        <v>#NAME?</v>
      </c>
      <c r="C5" s="9" t="s">
        <v>11</v>
      </c>
      <c r="D5" s="44" t="e">
        <f ca="1">_xll.BDP(C5,"chg pct 5d")</f>
        <v>#NAME?</v>
      </c>
      <c r="E5" s="44" t="s">
        <v>11</v>
      </c>
      <c r="F5" s="44" t="e">
        <f ca="1">_xll.BDP(E5,"chg pct 5d")</f>
        <v>#NAME?</v>
      </c>
      <c r="G5" s="44" t="s">
        <v>362</v>
      </c>
      <c r="H5" s="44" t="e">
        <f ca="1">_xll.BDP(G5,"chg pct 5d")</f>
        <v>#NAME?</v>
      </c>
      <c r="I5" s="9" t="s">
        <v>11</v>
      </c>
      <c r="J5" s="44" t="e">
        <f ca="1">_xll.BDP(I5,"chg pct 5d")</f>
        <v>#NAME?</v>
      </c>
      <c r="K5" s="9" t="s">
        <v>362</v>
      </c>
      <c r="L5" s="44" t="e">
        <f ca="1">_xll.BDP(K5,"chg pct 5d")</f>
        <v>#NAME?</v>
      </c>
      <c r="M5" s="9" t="s">
        <v>362</v>
      </c>
      <c r="N5" s="44" t="e">
        <f ca="1">_xll.BDP(M5,"chg pct 5d")</f>
        <v>#NAME?</v>
      </c>
      <c r="O5" s="44" t="s">
        <v>362</v>
      </c>
      <c r="P5" s="44" t="e">
        <f ca="1">_xll.BDP(O5,"chg pct 5d")</f>
        <v>#NAME?</v>
      </c>
      <c r="Q5" s="9" t="s">
        <v>362</v>
      </c>
      <c r="R5" s="44" t="e">
        <f ca="1">_xll.BDP(Q5,"chg pct 5d")</f>
        <v>#NAME?</v>
      </c>
      <c r="S5" s="9" t="s">
        <v>362</v>
      </c>
      <c r="T5" s="44" t="e">
        <f ca="1">_xll.BDP(S5,"chg pct 5d")</f>
        <v>#NAME?</v>
      </c>
      <c r="U5" s="9" t="s">
        <v>14</v>
      </c>
      <c r="V5" s="44" t="e">
        <f ca="1">_xll.BDP(U5,"chg pct 5d")</f>
        <v>#NAME?</v>
      </c>
      <c r="W5" s="9"/>
      <c r="X5" s="44"/>
      <c r="Y5" s="9"/>
      <c r="Z5" s="2"/>
      <c r="AA5" s="38"/>
      <c r="AB5" s="38"/>
      <c r="AC5" s="9"/>
    </row>
    <row r="6" spans="1:29">
      <c r="A6" s="9" t="s">
        <v>14</v>
      </c>
      <c r="B6" s="44" t="e">
        <f ca="1">_xll.BDP(A6,"chg pct 5d")</f>
        <v>#NAME?</v>
      </c>
      <c r="C6" s="9" t="s">
        <v>14</v>
      </c>
      <c r="D6" s="44" t="e">
        <f ca="1">_xll.BDP(C6,"chg pct 5d")</f>
        <v>#NAME?</v>
      </c>
      <c r="E6" s="44" t="s">
        <v>14</v>
      </c>
      <c r="F6" s="44" t="e">
        <f ca="1">_xll.BDP(E6,"chg pct 5d")</f>
        <v>#NAME?</v>
      </c>
      <c r="G6" s="44" t="s">
        <v>11</v>
      </c>
      <c r="H6" s="44" t="e">
        <f ca="1">_xll.BDP(G6,"chg pct 5d")</f>
        <v>#NAME?</v>
      </c>
      <c r="I6" s="9" t="s">
        <v>14</v>
      </c>
      <c r="J6" s="44" t="e">
        <f ca="1">_xll.BDP(I6,"chg pct 5d")</f>
        <v>#NAME?</v>
      </c>
      <c r="K6" s="9" t="s">
        <v>11</v>
      </c>
      <c r="L6" s="44" t="e">
        <f ca="1">_xll.BDP(K6,"chg pct 5d")</f>
        <v>#NAME?</v>
      </c>
      <c r="M6" s="9" t="s">
        <v>11</v>
      </c>
      <c r="N6" s="44" t="e">
        <f ca="1">_xll.BDP(M6,"chg pct 5d")</f>
        <v>#NAME?</v>
      </c>
      <c r="O6" s="44" t="s">
        <v>11</v>
      </c>
      <c r="P6" s="44" t="e">
        <f ca="1">_xll.BDP(O6,"chg pct 5d")</f>
        <v>#NAME?</v>
      </c>
      <c r="Q6" s="9" t="s">
        <v>11</v>
      </c>
      <c r="R6" s="44" t="e">
        <f ca="1">_xll.BDP(Q6,"chg pct 5d")</f>
        <v>#NAME?</v>
      </c>
      <c r="S6" s="9" t="s">
        <v>11</v>
      </c>
      <c r="T6" s="44" t="e">
        <f ca="1">_xll.BDP(S6,"chg pct 5d")</f>
        <v>#NAME?</v>
      </c>
      <c r="U6" s="9" t="s">
        <v>15</v>
      </c>
      <c r="V6" s="44" t="e">
        <f ca="1">_xll.BDP(U6,"chg pct 5d")</f>
        <v>#NAME?</v>
      </c>
      <c r="W6" s="9"/>
      <c r="X6" s="44"/>
      <c r="Y6" s="9"/>
      <c r="Z6" s="2"/>
      <c r="AA6" s="38"/>
      <c r="AB6" s="38"/>
      <c r="AC6" s="9"/>
    </row>
    <row r="7" spans="1:29">
      <c r="A7" s="4" t="s">
        <v>13</v>
      </c>
      <c r="B7" s="44" t="e">
        <f ca="1">_xll.BDP(A7,"chg pct 5d")</f>
        <v>#NAME?</v>
      </c>
      <c r="C7" s="4" t="s">
        <v>13</v>
      </c>
      <c r="D7" s="44" t="e">
        <f ca="1">_xll.BDP(C7,"chg pct 5d")</f>
        <v>#NAME?</v>
      </c>
      <c r="E7" s="44" t="s">
        <v>13</v>
      </c>
      <c r="F7" s="44" t="e">
        <f ca="1">_xll.BDP(E7,"chg pct 5d")</f>
        <v>#NAME?</v>
      </c>
      <c r="G7" s="44" t="s">
        <v>14</v>
      </c>
      <c r="H7" s="44" t="e">
        <f ca="1">_xll.BDP(G7,"chg pct 5d")</f>
        <v>#NAME?</v>
      </c>
      <c r="I7" s="4" t="s">
        <v>13</v>
      </c>
      <c r="J7" s="44" t="e">
        <f ca="1">_xll.BDP(I7,"chg pct 5d")</f>
        <v>#NAME?</v>
      </c>
      <c r="K7" s="4" t="s">
        <v>14</v>
      </c>
      <c r="L7" s="44" t="e">
        <f ca="1">_xll.BDP(K7,"chg pct 5d")</f>
        <v>#NAME?</v>
      </c>
      <c r="M7" s="4" t="s">
        <v>14</v>
      </c>
      <c r="N7" s="44" t="e">
        <f ca="1">_xll.BDP(M7,"chg pct 5d")</f>
        <v>#NAME?</v>
      </c>
      <c r="O7" s="44" t="s">
        <v>14</v>
      </c>
      <c r="P7" s="44" t="e">
        <f ca="1">_xll.BDP(O7,"chg pct 5d")</f>
        <v>#NAME?</v>
      </c>
      <c r="Q7" s="4" t="s">
        <v>14</v>
      </c>
      <c r="R7" s="44" t="e">
        <f ca="1">_xll.BDP(Q7,"chg pct 5d")</f>
        <v>#NAME?</v>
      </c>
      <c r="S7" s="4" t="s">
        <v>14</v>
      </c>
      <c r="T7" s="44" t="e">
        <f ca="1">_xll.BDP(S7,"chg pct 5d")</f>
        <v>#NAME?</v>
      </c>
      <c r="U7" s="4" t="s">
        <v>16</v>
      </c>
      <c r="V7" s="44" t="e">
        <f ca="1">_xll.BDP(U7,"chg pct 5d")</f>
        <v>#NAME?</v>
      </c>
      <c r="W7" s="4"/>
      <c r="X7" s="44"/>
      <c r="Y7" s="4"/>
      <c r="Z7" s="20"/>
      <c r="AA7" s="38"/>
      <c r="AB7" s="38"/>
      <c r="AC7" s="4"/>
    </row>
    <row r="8" spans="1:29">
      <c r="A8" s="9" t="s">
        <v>16</v>
      </c>
      <c r="B8" s="44" t="e">
        <f ca="1">_xll.BDP(A8,"chg pct 5d")</f>
        <v>#NAME?</v>
      </c>
      <c r="C8" s="9" t="s">
        <v>16</v>
      </c>
      <c r="D8" s="44" t="e">
        <f ca="1">_xll.BDP(C8,"chg pct 5d")</f>
        <v>#NAME?</v>
      </c>
      <c r="E8" s="44" t="s">
        <v>16</v>
      </c>
      <c r="F8" s="44" t="e">
        <f ca="1">_xll.BDP(E8,"chg pct 5d")</f>
        <v>#NAME?</v>
      </c>
      <c r="G8" s="44" t="s">
        <v>13</v>
      </c>
      <c r="H8" s="44" t="e">
        <f ca="1">_xll.BDP(G8,"chg pct 5d")</f>
        <v>#NAME?</v>
      </c>
      <c r="I8" s="9" t="s">
        <v>16</v>
      </c>
      <c r="J8" s="44" t="e">
        <f ca="1">_xll.BDP(I8,"chg pct 5d")</f>
        <v>#NAME?</v>
      </c>
      <c r="K8" s="9" t="s">
        <v>13</v>
      </c>
      <c r="L8" s="44" t="e">
        <f ca="1">_xll.BDP(K8,"chg pct 5d")</f>
        <v>#NAME?</v>
      </c>
      <c r="M8" s="9" t="s">
        <v>13</v>
      </c>
      <c r="N8" s="44" t="e">
        <f ca="1">_xll.BDP(M8,"chg pct 5d")</f>
        <v>#NAME?</v>
      </c>
      <c r="O8" s="44" t="s">
        <v>13</v>
      </c>
      <c r="P8" s="44" t="e">
        <f ca="1">_xll.BDP(O8,"chg pct 5d")</f>
        <v>#NAME?</v>
      </c>
      <c r="Q8" s="9" t="s">
        <v>13</v>
      </c>
      <c r="R8" s="44" t="e">
        <f ca="1">_xll.BDP(Q8,"chg pct 5d")</f>
        <v>#NAME?</v>
      </c>
      <c r="S8" s="9" t="s">
        <v>13</v>
      </c>
      <c r="T8" s="44" t="e">
        <f ca="1">_xll.BDP(S8,"chg pct 5d")</f>
        <v>#NAME?</v>
      </c>
      <c r="U8" s="9" t="s">
        <v>19</v>
      </c>
      <c r="V8" s="44" t="e">
        <f ca="1">_xll.BDP(U8,"chg pct 5d")</f>
        <v>#NAME?</v>
      </c>
      <c r="W8" s="9"/>
      <c r="X8" s="44"/>
      <c r="Y8" s="9"/>
      <c r="Z8" s="2"/>
      <c r="AA8" s="38"/>
      <c r="AB8" s="38"/>
      <c r="AC8" s="9"/>
    </row>
    <row r="9" spans="1:29">
      <c r="A9" s="9" t="s">
        <v>82</v>
      </c>
      <c r="B9" s="44" t="e">
        <f ca="1">_xll.BDP(A9,"chg pct 5d")</f>
        <v>#NAME?</v>
      </c>
      <c r="C9" s="9" t="s">
        <v>82</v>
      </c>
      <c r="D9" s="44" t="e">
        <f ca="1">_xll.BDP(C9,"chg pct 5d")</f>
        <v>#NAME?</v>
      </c>
      <c r="E9" s="44" t="s">
        <v>82</v>
      </c>
      <c r="F9" s="44" t="e">
        <f ca="1">_xll.BDP(E9,"chg pct 5d")</f>
        <v>#NAME?</v>
      </c>
      <c r="G9" s="44" t="s">
        <v>16</v>
      </c>
      <c r="H9" s="44" t="e">
        <f ca="1">_xll.BDP(G9,"chg pct 5d")</f>
        <v>#NAME?</v>
      </c>
      <c r="I9" s="9" t="s">
        <v>82</v>
      </c>
      <c r="J9" s="44" t="e">
        <f ca="1">_xll.BDP(I9,"chg pct 5d")</f>
        <v>#NAME?</v>
      </c>
      <c r="K9" s="9" t="s">
        <v>16</v>
      </c>
      <c r="L9" s="44" t="e">
        <f ca="1">_xll.BDP(K9,"chg pct 5d")</f>
        <v>#NAME?</v>
      </c>
      <c r="M9" s="9" t="s">
        <v>16</v>
      </c>
      <c r="N9" s="44" t="e">
        <f ca="1">_xll.BDP(M9,"chg pct 5d")</f>
        <v>#NAME?</v>
      </c>
      <c r="O9" s="44" t="s">
        <v>16</v>
      </c>
      <c r="P9" s="44" t="e">
        <f ca="1">_xll.BDP(O9,"chg pct 5d")</f>
        <v>#NAME?</v>
      </c>
      <c r="Q9" s="9" t="s">
        <v>16</v>
      </c>
      <c r="R9" s="44" t="e">
        <f ca="1">_xll.BDP(Q9,"chg pct 5d")</f>
        <v>#NAME?</v>
      </c>
      <c r="S9" s="9" t="s">
        <v>16</v>
      </c>
      <c r="T9" s="44" t="e">
        <f ca="1">_xll.BDP(S9,"chg pct 5d")</f>
        <v>#NAME?</v>
      </c>
      <c r="U9" s="9" t="s">
        <v>569</v>
      </c>
      <c r="V9" s="44" t="e">
        <f ca="1">_xll.BDP(U9,"chg pct 5d")</f>
        <v>#NAME?</v>
      </c>
      <c r="W9" s="9"/>
      <c r="X9" s="44"/>
      <c r="Y9" s="9"/>
      <c r="Z9" s="2"/>
      <c r="AA9" s="38"/>
      <c r="AB9" s="38"/>
      <c r="AC9" s="9"/>
    </row>
    <row r="10" spans="1:29">
      <c r="A10" s="9" t="s">
        <v>15</v>
      </c>
      <c r="B10" s="44" t="e">
        <f ca="1">_xll.BDP(A10,"chg pct 5d")</f>
        <v>#NAME?</v>
      </c>
      <c r="C10" s="9" t="s">
        <v>15</v>
      </c>
      <c r="D10" s="44" t="e">
        <f ca="1">_xll.BDP(C10,"chg pct 5d")</f>
        <v>#NAME?</v>
      </c>
      <c r="E10" s="44" t="s">
        <v>15</v>
      </c>
      <c r="F10" s="44" t="e">
        <f ca="1">_xll.BDP(E10,"chg pct 5d")</f>
        <v>#NAME?</v>
      </c>
      <c r="G10" s="44" t="s">
        <v>82</v>
      </c>
      <c r="H10" s="44" t="e">
        <f ca="1">_xll.BDP(G10,"chg pct 5d")</f>
        <v>#NAME?</v>
      </c>
      <c r="I10" s="9" t="s">
        <v>15</v>
      </c>
      <c r="J10" s="44" t="e">
        <f ca="1">_xll.BDP(I10,"chg pct 5d")</f>
        <v>#NAME?</v>
      </c>
      <c r="K10" s="9" t="s">
        <v>82</v>
      </c>
      <c r="L10" s="44" t="e">
        <f ca="1">_xll.BDP(K10,"chg pct 5d")</f>
        <v>#NAME?</v>
      </c>
      <c r="M10" s="9" t="s">
        <v>82</v>
      </c>
      <c r="N10" s="44" t="e">
        <f ca="1">_xll.BDP(M10,"chg pct 5d")</f>
        <v>#NAME?</v>
      </c>
      <c r="O10" s="44" t="s">
        <v>82</v>
      </c>
      <c r="P10" s="44" t="e">
        <f ca="1">_xll.BDP(O10,"chg pct 5d")</f>
        <v>#NAME?</v>
      </c>
      <c r="Q10" s="9" t="s">
        <v>82</v>
      </c>
      <c r="R10" s="44" t="e">
        <f ca="1">_xll.BDP(Q10,"chg pct 5d")</f>
        <v>#NAME?</v>
      </c>
      <c r="S10" s="9" t="s">
        <v>82</v>
      </c>
      <c r="T10" s="44" t="e">
        <f ca="1">_xll.BDP(S10,"chg pct 5d")</f>
        <v>#NAME?</v>
      </c>
      <c r="U10" s="9" t="s">
        <v>20</v>
      </c>
      <c r="V10" s="44" t="e">
        <f ca="1">_xll.BDP(U10,"chg pct 5d")</f>
        <v>#NAME?</v>
      </c>
      <c r="W10" s="9"/>
      <c r="X10" s="9"/>
      <c r="Y10" s="9"/>
      <c r="Z10" s="2"/>
      <c r="AA10" s="38"/>
      <c r="AB10" s="38"/>
      <c r="AC10" s="9"/>
    </row>
    <row r="11" spans="1:29">
      <c r="A11" s="9" t="s">
        <v>22</v>
      </c>
      <c r="B11" s="44" t="e">
        <f ca="1">_xll.BDP(A11,"chg pct 5d")</f>
        <v>#NAME?</v>
      </c>
      <c r="C11" s="9" t="s">
        <v>22</v>
      </c>
      <c r="D11" s="44" t="e">
        <f ca="1">_xll.BDP(C11,"chg pct 5d")</f>
        <v>#NAME?</v>
      </c>
      <c r="E11" s="44" t="s">
        <v>22</v>
      </c>
      <c r="F11" s="44" t="e">
        <f ca="1">_xll.BDP(E11,"chg pct 5d")</f>
        <v>#NAME?</v>
      </c>
      <c r="G11" s="44" t="s">
        <v>15</v>
      </c>
      <c r="H11" s="44" t="e">
        <f ca="1">_xll.BDP(G11,"chg pct 5d")</f>
        <v>#NAME?</v>
      </c>
      <c r="I11" s="9" t="s">
        <v>22</v>
      </c>
      <c r="J11" s="44" t="e">
        <f ca="1">_xll.BDP(I11,"chg pct 5d")</f>
        <v>#NAME?</v>
      </c>
      <c r="K11" s="9" t="s">
        <v>15</v>
      </c>
      <c r="L11" s="44" t="e">
        <f ca="1">_xll.BDP(K11,"chg pct 5d")</f>
        <v>#NAME?</v>
      </c>
      <c r="M11" s="9" t="s">
        <v>15</v>
      </c>
      <c r="N11" s="44" t="e">
        <f ca="1">_xll.BDP(M11,"chg pct 5d")</f>
        <v>#NAME?</v>
      </c>
      <c r="O11" s="44" t="s">
        <v>15</v>
      </c>
      <c r="P11" s="44" t="e">
        <f ca="1">_xll.BDP(O11,"chg pct 5d")</f>
        <v>#NAME?</v>
      </c>
      <c r="Q11" s="9" t="s">
        <v>15</v>
      </c>
      <c r="R11" s="44" t="e">
        <f ca="1">_xll.BDP(Q11,"chg pct 5d")</f>
        <v>#NAME?</v>
      </c>
      <c r="S11" s="9" t="s">
        <v>15</v>
      </c>
      <c r="T11" s="44" t="e">
        <f ca="1">_xll.BDP(S11,"chg pct 5d")</f>
        <v>#NAME?</v>
      </c>
      <c r="U11" s="9" t="s">
        <v>21</v>
      </c>
      <c r="V11" s="44" t="e">
        <f ca="1">_xll.BDP(U11,"chg pct 5d")</f>
        <v>#NAME?</v>
      </c>
      <c r="W11" s="9"/>
      <c r="X11" s="9"/>
      <c r="Y11" s="9"/>
      <c r="Z11" s="2"/>
      <c r="AA11" s="38"/>
      <c r="AB11" s="38"/>
      <c r="AC11" s="9"/>
    </row>
    <row r="12" spans="1:29">
      <c r="A12" s="9" t="s">
        <v>569</v>
      </c>
      <c r="B12" s="44" t="e">
        <f ca="1">_xll.BDP(A12,"chg pct 5d")</f>
        <v>#NAME?</v>
      </c>
      <c r="C12" s="9" t="s">
        <v>569</v>
      </c>
      <c r="D12" s="44" t="e">
        <f ca="1">_xll.BDP(C12,"chg pct 5d")</f>
        <v>#NAME?</v>
      </c>
      <c r="E12" s="44" t="s">
        <v>569</v>
      </c>
      <c r="F12" s="44" t="e">
        <f ca="1">_xll.BDP(E12,"chg pct 5d")</f>
        <v>#NAME?</v>
      </c>
      <c r="G12" s="44" t="s">
        <v>22</v>
      </c>
      <c r="H12" s="44" t="e">
        <f ca="1">_xll.BDP(G12,"chg pct 5d")</f>
        <v>#NAME?</v>
      </c>
      <c r="I12" s="9" t="s">
        <v>569</v>
      </c>
      <c r="J12" s="44" t="e">
        <f ca="1">_xll.BDP(I12,"chg pct 5d")</f>
        <v>#NAME?</v>
      </c>
      <c r="K12" s="9" t="s">
        <v>22</v>
      </c>
      <c r="L12" s="44" t="e">
        <f ca="1">_xll.BDP(K12,"chg pct 5d")</f>
        <v>#NAME?</v>
      </c>
      <c r="M12" s="9" t="s">
        <v>23</v>
      </c>
      <c r="N12" s="44" t="e">
        <f ca="1">_xll.BDP(M12,"chg pct 5d")</f>
        <v>#NAME?</v>
      </c>
      <c r="O12" s="44" t="s">
        <v>23</v>
      </c>
      <c r="P12" s="44" t="e">
        <f ca="1">_xll.BDP(O12,"chg pct 5d")</f>
        <v>#NAME?</v>
      </c>
      <c r="Q12" s="9" t="s">
        <v>22</v>
      </c>
      <c r="R12" s="44" t="e">
        <f ca="1">_xll.BDP(Q12,"chg pct 5d")</f>
        <v>#NAME?</v>
      </c>
      <c r="S12" s="9" t="s">
        <v>22</v>
      </c>
      <c r="T12" s="44" t="e">
        <f ca="1">_xll.BDP(S12,"chg pct 5d")</f>
        <v>#NAME?</v>
      </c>
      <c r="U12" s="9" t="s">
        <v>22</v>
      </c>
      <c r="V12" s="44" t="e">
        <f ca="1">_xll.BDP(U12,"chg pct 5d")</f>
        <v>#NAME?</v>
      </c>
      <c r="W12" s="9"/>
      <c r="X12" s="9"/>
      <c r="Y12" s="9"/>
      <c r="Z12" s="2"/>
      <c r="AA12" s="38"/>
      <c r="AB12" s="38"/>
      <c r="AC12" s="9"/>
    </row>
    <row r="13" spans="1:29">
      <c r="A13" s="9" t="s">
        <v>568</v>
      </c>
      <c r="B13" s="44" t="e">
        <f ca="1">_xll.BDP(A13,"chg pct 5d")</f>
        <v>#NAME?</v>
      </c>
      <c r="C13" s="9" t="s">
        <v>568</v>
      </c>
      <c r="D13" s="44" t="e">
        <f ca="1">_xll.BDP(C13,"chg pct 5d")</f>
        <v>#NAME?</v>
      </c>
      <c r="E13" s="44" t="s">
        <v>568</v>
      </c>
      <c r="F13" s="44" t="e">
        <f ca="1">_xll.BDP(E13,"chg pct 5d")</f>
        <v>#NAME?</v>
      </c>
      <c r="G13" s="44" t="s">
        <v>569</v>
      </c>
      <c r="H13" s="44" t="e">
        <f ca="1">_xll.BDP(G13,"chg pct 5d")</f>
        <v>#NAME?</v>
      </c>
      <c r="I13" s="9" t="s">
        <v>568</v>
      </c>
      <c r="J13" s="44" t="e">
        <f ca="1">_xll.BDP(I13,"chg pct 5d")</f>
        <v>#NAME?</v>
      </c>
      <c r="K13" s="9" t="s">
        <v>569</v>
      </c>
      <c r="L13" s="44" t="e">
        <f ca="1">_xll.BDP(K13,"chg pct 5d")</f>
        <v>#NAME?</v>
      </c>
      <c r="M13" s="9" t="s">
        <v>83</v>
      </c>
      <c r="N13" s="44" t="e">
        <f ca="1">_xll.BDP(M13,"chg pct 5d")</f>
        <v>#NAME?</v>
      </c>
      <c r="O13" s="44" t="s">
        <v>83</v>
      </c>
      <c r="P13" s="44" t="e">
        <f ca="1">_xll.BDP(O13,"chg pct 5d")</f>
        <v>#NAME?</v>
      </c>
      <c r="Q13" s="9" t="s">
        <v>569</v>
      </c>
      <c r="R13" s="44" t="e">
        <f ca="1">_xll.BDP(Q13,"chg pct 5d")</f>
        <v>#NAME?</v>
      </c>
      <c r="S13" s="9" t="s">
        <v>569</v>
      </c>
      <c r="T13" s="44" t="e">
        <f ca="1">_xll.BDP(S13,"chg pct 5d")</f>
        <v>#NAME?</v>
      </c>
      <c r="U13" s="9" t="s">
        <v>23</v>
      </c>
      <c r="V13" s="44" t="e">
        <f ca="1">_xll.BDP(U13,"chg pct 5d")</f>
        <v>#NAME?</v>
      </c>
      <c r="W13" s="9"/>
      <c r="X13" s="9"/>
      <c r="Y13" s="9"/>
      <c r="Z13" s="2"/>
      <c r="AA13" s="38"/>
      <c r="AB13" s="38"/>
      <c r="AC13" s="9"/>
    </row>
    <row r="14" spans="1:29">
      <c r="A14" s="9" t="s">
        <v>20</v>
      </c>
      <c r="B14" s="44" t="e">
        <f ca="1">_xll.BDP(A14,"chg pct 5d")</f>
        <v>#NAME?</v>
      </c>
      <c r="C14" s="9" t="s">
        <v>20</v>
      </c>
      <c r="D14" s="44" t="e">
        <f ca="1">_xll.BDP(C14,"chg pct 5d")</f>
        <v>#NAME?</v>
      </c>
      <c r="E14" s="44" t="s">
        <v>20</v>
      </c>
      <c r="F14" s="44" t="e">
        <f ca="1">_xll.BDP(E14,"chg pct 5d")</f>
        <v>#NAME?</v>
      </c>
      <c r="G14" s="44" t="s">
        <v>568</v>
      </c>
      <c r="H14" s="44" t="e">
        <f ca="1">_xll.BDP(G14,"chg pct 5d")</f>
        <v>#NAME?</v>
      </c>
      <c r="I14" s="9" t="s">
        <v>20</v>
      </c>
      <c r="J14" s="44" t="e">
        <f ca="1">_xll.BDP(I14,"chg pct 5d")</f>
        <v>#NAME?</v>
      </c>
      <c r="K14" s="9" t="s">
        <v>568</v>
      </c>
      <c r="L14" s="44" t="e">
        <f ca="1">_xll.BDP(K14,"chg pct 5d")</f>
        <v>#NAME?</v>
      </c>
      <c r="M14" s="9" t="s">
        <v>85</v>
      </c>
      <c r="N14" s="44" t="e">
        <f ca="1">_xll.BDP(M14,"chg pct 5d")</f>
        <v>#NAME?</v>
      </c>
      <c r="O14" s="44" t="s">
        <v>85</v>
      </c>
      <c r="P14" s="44" t="e">
        <f ca="1">_xll.BDP(O14,"chg pct 5d")</f>
        <v>#NAME?</v>
      </c>
      <c r="Q14" s="9" t="s">
        <v>568</v>
      </c>
      <c r="R14" s="44" t="e">
        <f ca="1">_xll.BDP(Q14,"chg pct 5d")</f>
        <v>#NAME?</v>
      </c>
      <c r="S14" s="9" t="s">
        <v>568</v>
      </c>
      <c r="T14" s="44" t="e">
        <f ca="1">_xll.BDP(S14,"chg pct 5d")</f>
        <v>#NAME?</v>
      </c>
      <c r="U14" s="9" t="s">
        <v>561</v>
      </c>
      <c r="V14" s="44" t="e">
        <f ca="1">_xll.BDP(U14,"chg pct 5d")</f>
        <v>#NAME?</v>
      </c>
      <c r="W14" s="9"/>
      <c r="X14" s="9"/>
      <c r="Y14" s="9"/>
      <c r="Z14" s="2"/>
      <c r="AA14" s="38"/>
      <c r="AB14" s="38"/>
      <c r="AC14" s="9"/>
    </row>
    <row r="15" spans="1:29">
      <c r="A15" s="9" t="s">
        <v>21</v>
      </c>
      <c r="B15" s="44" t="e">
        <f ca="1">_xll.BDP(A15,"chg pct 5d")</f>
        <v>#NAME?</v>
      </c>
      <c r="C15" s="9" t="s">
        <v>21</v>
      </c>
      <c r="D15" s="44" t="e">
        <f ca="1">_xll.BDP(C15,"chg pct 5d")</f>
        <v>#NAME?</v>
      </c>
      <c r="E15" s="44" t="s">
        <v>21</v>
      </c>
      <c r="F15" s="44" t="e">
        <f ca="1">_xll.BDP(E15,"chg pct 5d")</f>
        <v>#NAME?</v>
      </c>
      <c r="G15" s="44" t="s">
        <v>20</v>
      </c>
      <c r="H15" s="44" t="e">
        <f ca="1">_xll.BDP(G15,"chg pct 5d")</f>
        <v>#NAME?</v>
      </c>
      <c r="I15" s="9" t="s">
        <v>21</v>
      </c>
      <c r="J15" s="44" t="e">
        <f ca="1">_xll.BDP(I15,"chg pct 5d")</f>
        <v>#NAME?</v>
      </c>
      <c r="K15" s="9" t="s">
        <v>20</v>
      </c>
      <c r="L15" s="44" t="e">
        <f ca="1">_xll.BDP(K15,"chg pct 5d")</f>
        <v>#NAME?</v>
      </c>
      <c r="M15" s="9" t="s">
        <v>544</v>
      </c>
      <c r="N15" s="44" t="e">
        <f ca="1">_xll.BDP(M15,"chg pct 5d")</f>
        <v>#NAME?</v>
      </c>
      <c r="O15" s="44" t="s">
        <v>544</v>
      </c>
      <c r="P15" s="44" t="e">
        <f ca="1">_xll.BDP(O15,"chg pct 5d")</f>
        <v>#NAME?</v>
      </c>
      <c r="Q15" s="9" t="s">
        <v>20</v>
      </c>
      <c r="R15" s="44" t="e">
        <f ca="1">_xll.BDP(Q15,"chg pct 5d")</f>
        <v>#NAME?</v>
      </c>
      <c r="S15" s="9" t="s">
        <v>20</v>
      </c>
      <c r="T15" s="44" t="e">
        <f ca="1">_xll.BDP(S15,"chg pct 5d")</f>
        <v>#NAME?</v>
      </c>
      <c r="U15" s="9" t="s">
        <v>479</v>
      </c>
      <c r="V15" s="44" t="e">
        <f ca="1">_xll.BDP(U15,"chg pct 5d")</f>
        <v>#NAME?</v>
      </c>
      <c r="W15" s="9"/>
      <c r="X15" s="9"/>
      <c r="Y15" s="9"/>
      <c r="Z15" s="2"/>
      <c r="AA15" s="38"/>
      <c r="AB15" s="38"/>
      <c r="AC15" s="9"/>
    </row>
    <row r="16" spans="1:29">
      <c r="A16" s="9" t="s">
        <v>570</v>
      </c>
      <c r="B16" s="44" t="e">
        <f ca="1">_xll.BDP(A16,"chg pct 5d")</f>
        <v>#NAME?</v>
      </c>
      <c r="C16" s="9" t="s">
        <v>570</v>
      </c>
      <c r="D16" s="44" t="e">
        <f ca="1">_xll.BDP(C16,"chg pct 5d")</f>
        <v>#NAME?</v>
      </c>
      <c r="E16" s="44" t="s">
        <v>570</v>
      </c>
      <c r="F16" s="44" t="e">
        <f ca="1">_xll.BDP(E16,"chg pct 5d")</f>
        <v>#NAME?</v>
      </c>
      <c r="G16" s="44" t="s">
        <v>21</v>
      </c>
      <c r="H16" s="44" t="e">
        <f ca="1">_xll.BDP(G16,"chg pct 5d")</f>
        <v>#NAME?</v>
      </c>
      <c r="I16" s="9" t="s">
        <v>570</v>
      </c>
      <c r="J16" s="44" t="e">
        <f ca="1">_xll.BDP(I16,"chg pct 5d")</f>
        <v>#NAME?</v>
      </c>
      <c r="K16" s="9" t="s">
        <v>21</v>
      </c>
      <c r="L16" s="44" t="e">
        <f ca="1">_xll.BDP(K16,"chg pct 5d")</f>
        <v>#NAME?</v>
      </c>
      <c r="M16" s="9" t="s">
        <v>84</v>
      </c>
      <c r="N16" s="44" t="e">
        <f ca="1">_xll.BDP(M16,"chg pct 5d")</f>
        <v>#NAME?</v>
      </c>
      <c r="O16" s="44" t="s">
        <v>84</v>
      </c>
      <c r="P16" s="44" t="e">
        <f ca="1">_xll.BDP(O16,"chg pct 5d")</f>
        <v>#NAME?</v>
      </c>
      <c r="Q16" s="9" t="s">
        <v>21</v>
      </c>
      <c r="R16" s="44" t="e">
        <f ca="1">_xll.BDP(Q16,"chg pct 5d")</f>
        <v>#NAME?</v>
      </c>
      <c r="S16" s="9" t="s">
        <v>21</v>
      </c>
      <c r="T16" s="44" t="e">
        <f ca="1">_xll.BDP(S16,"chg pct 5d")</f>
        <v>#NAME?</v>
      </c>
      <c r="U16" s="9" t="s">
        <v>597</v>
      </c>
      <c r="V16" s="44" t="e">
        <f ca="1">_xll.BDP(U16,"chg pct 5d")</f>
        <v>#NAME?</v>
      </c>
      <c r="W16" s="9"/>
      <c r="X16" s="9"/>
      <c r="Y16" s="9"/>
      <c r="Z16" s="2"/>
      <c r="AA16" s="38"/>
      <c r="AB16" s="38"/>
      <c r="AC16" s="9"/>
    </row>
    <row r="17" spans="1:29">
      <c r="A17" s="9" t="s">
        <v>561</v>
      </c>
      <c r="B17" s="44" t="e">
        <f ca="1">_xll.BDP(A17,"chg pct 5d")</f>
        <v>#NAME?</v>
      </c>
      <c r="C17" s="9" t="s">
        <v>23</v>
      </c>
      <c r="D17" s="44" t="e">
        <f ca="1">_xll.BDP(C17,"chg pct 5d")</f>
        <v>#NAME?</v>
      </c>
      <c r="E17" s="44" t="s">
        <v>23</v>
      </c>
      <c r="F17" s="44" t="e">
        <f ca="1">_xll.BDP(E17,"chg pct 5d")</f>
        <v>#NAME?</v>
      </c>
      <c r="G17" s="44" t="s">
        <v>570</v>
      </c>
      <c r="H17" s="44" t="e">
        <f ca="1">_xll.BDP(G17,"chg pct 5d")</f>
        <v>#NAME?</v>
      </c>
      <c r="I17" s="9" t="s">
        <v>24</v>
      </c>
      <c r="J17" s="44" t="e">
        <f ca="1">_xll.BDP(I17,"chg pct 5d")</f>
        <v>#NAME?</v>
      </c>
      <c r="K17" s="9" t="s">
        <v>570</v>
      </c>
      <c r="L17" s="44" t="e">
        <f ca="1">_xll.BDP(K17,"chg pct 5d")</f>
        <v>#NAME?</v>
      </c>
      <c r="M17" s="9" t="s">
        <v>86</v>
      </c>
      <c r="N17" s="44" t="e">
        <f ca="1">_xll.BDP(M17,"chg pct 5d")</f>
        <v>#NAME?</v>
      </c>
      <c r="O17" s="44" t="s">
        <v>86</v>
      </c>
      <c r="P17" s="44" t="e">
        <f ca="1">_xll.BDP(O17,"chg pct 5d")</f>
        <v>#NAME?</v>
      </c>
      <c r="Q17" s="9" t="s">
        <v>570</v>
      </c>
      <c r="R17" s="44" t="e">
        <f ca="1">_xll.BDP(Q17,"chg pct 5d")</f>
        <v>#NAME?</v>
      </c>
      <c r="S17" s="9" t="s">
        <v>570</v>
      </c>
      <c r="T17" s="44" t="e">
        <f ca="1">_xll.BDP(S17,"chg pct 5d")</f>
        <v>#NAME?</v>
      </c>
      <c r="U17" s="9" t="s">
        <v>62</v>
      </c>
      <c r="V17" s="44" t="e">
        <f ca="1">_xll.BDP(U17,"chg pct 5d")</f>
        <v>#NAME?</v>
      </c>
      <c r="W17" s="9"/>
      <c r="X17" s="9"/>
      <c r="Y17" s="9"/>
      <c r="Z17" s="2"/>
      <c r="AA17" s="38"/>
      <c r="AB17" s="38"/>
      <c r="AC17" s="9"/>
    </row>
    <row r="18" spans="1:29">
      <c r="A18" s="39" t="s">
        <v>23</v>
      </c>
      <c r="B18" s="44" t="e">
        <f ca="1">_xll.BDP(A18,"chg pct 5d")</f>
        <v>#NAME?</v>
      </c>
      <c r="C18" s="39" t="s">
        <v>561</v>
      </c>
      <c r="D18" s="44" t="e">
        <f ca="1">_xll.BDP(C18,"chg pct 5d")</f>
        <v>#NAME?</v>
      </c>
      <c r="E18" s="44" t="s">
        <v>561</v>
      </c>
      <c r="F18" s="44" t="e">
        <f ca="1">_xll.BDP(E18,"chg pct 5d")</f>
        <v>#NAME?</v>
      </c>
      <c r="G18" s="44" t="s">
        <v>24</v>
      </c>
      <c r="H18" s="44" t="e">
        <f ca="1">_xll.BDP(G18,"chg pct 5d")</f>
        <v>#NAME?</v>
      </c>
      <c r="I18" s="39" t="s">
        <v>561</v>
      </c>
      <c r="J18" s="44" t="e">
        <f ca="1">_xll.BDP(I18,"chg pct 5d")</f>
        <v>#NAME?</v>
      </c>
      <c r="K18" s="39" t="s">
        <v>24</v>
      </c>
      <c r="L18" s="44" t="e">
        <f ca="1">_xll.BDP(K18,"chg pct 5d")</f>
        <v>#NAME?</v>
      </c>
      <c r="M18" s="39" t="s">
        <v>321</v>
      </c>
      <c r="N18" s="44" t="e">
        <f ca="1">_xll.BDP(M18,"chg pct 5d")</f>
        <v>#NAME?</v>
      </c>
      <c r="O18" s="44" t="s">
        <v>321</v>
      </c>
      <c r="P18" s="44" t="e">
        <f ca="1">_xll.BDP(O18,"chg pct 5d")</f>
        <v>#NAME?</v>
      </c>
      <c r="Q18" s="39" t="s">
        <v>24</v>
      </c>
      <c r="R18" s="44" t="e">
        <f ca="1">_xll.BDP(Q18,"chg pct 5d")</f>
        <v>#NAME?</v>
      </c>
      <c r="S18" s="39" t="s">
        <v>24</v>
      </c>
      <c r="T18" s="44" t="e">
        <f ca="1">_xll.BDP(S18,"chg pct 5d")</f>
        <v>#NAME?</v>
      </c>
      <c r="U18" s="39" t="s">
        <v>65</v>
      </c>
      <c r="V18" s="44" t="e">
        <f ca="1">_xll.BDP(U18,"chg pct 5d")</f>
        <v>#NAME?</v>
      </c>
      <c r="W18" s="39"/>
      <c r="X18" s="39"/>
      <c r="Y18" s="39"/>
      <c r="Z18" s="40"/>
      <c r="AA18" s="38"/>
      <c r="AB18" s="38"/>
      <c r="AC18" s="39"/>
    </row>
    <row r="19" spans="1:29">
      <c r="A19" s="9" t="s">
        <v>25</v>
      </c>
      <c r="B19" s="44" t="e">
        <f ca="1">_xll.BDP(A19,"chg pct 5d")</f>
        <v>#NAME?</v>
      </c>
      <c r="C19" s="9" t="s">
        <v>25</v>
      </c>
      <c r="D19" s="44" t="e">
        <f ca="1">_xll.BDP(C19,"chg pct 5d")</f>
        <v>#NAME?</v>
      </c>
      <c r="E19" s="44" t="s">
        <v>25</v>
      </c>
      <c r="F19" s="44" t="e">
        <f ca="1">_xll.BDP(E19,"chg pct 5d")</f>
        <v>#NAME?</v>
      </c>
      <c r="G19" s="44" t="s">
        <v>561</v>
      </c>
      <c r="H19" s="44" t="e">
        <f ca="1">_xll.BDP(G19,"chg pct 5d")</f>
        <v>#NAME?</v>
      </c>
      <c r="I19" s="9" t="s">
        <v>25</v>
      </c>
      <c r="J19" s="44" t="e">
        <f ca="1">_xll.BDP(I19,"chg pct 5d")</f>
        <v>#NAME?</v>
      </c>
      <c r="K19" s="9" t="s">
        <v>561</v>
      </c>
      <c r="L19" s="44" t="e">
        <f ca="1">_xll.BDP(K19,"chg pct 5d")</f>
        <v>#NAME?</v>
      </c>
      <c r="M19" s="9" t="s">
        <v>561</v>
      </c>
      <c r="N19" s="44" t="e">
        <f ca="1">_xll.BDP(M19,"chg pct 5d")</f>
        <v>#NAME?</v>
      </c>
      <c r="O19" s="44" t="s">
        <v>561</v>
      </c>
      <c r="P19" s="44" t="e">
        <f ca="1">_xll.BDP(O19,"chg pct 5d")</f>
        <v>#NAME?</v>
      </c>
      <c r="Q19" s="9" t="s">
        <v>561</v>
      </c>
      <c r="R19" s="44" t="e">
        <f ca="1">_xll.BDP(Q19,"chg pct 5d")</f>
        <v>#NAME?</v>
      </c>
      <c r="S19" s="9" t="s">
        <v>561</v>
      </c>
      <c r="T19" s="44" t="e">
        <f ca="1">_xll.BDP(S19,"chg pct 5d")</f>
        <v>#NAME?</v>
      </c>
      <c r="U19" s="9" t="s">
        <v>52</v>
      </c>
      <c r="V19" s="44" t="e">
        <f ca="1">_xll.BDP(U19,"chg pct 5d")</f>
        <v>#NAME?</v>
      </c>
      <c r="W19" s="9"/>
      <c r="X19" s="9"/>
      <c r="Y19" s="9"/>
      <c r="Z19" s="2"/>
      <c r="AA19" s="38"/>
      <c r="AB19" s="38"/>
      <c r="AC19" s="9"/>
    </row>
    <row r="20" spans="1:29">
      <c r="A20" s="9" t="s">
        <v>479</v>
      </c>
      <c r="B20" s="44" t="e">
        <f ca="1">_xll.BDP(A20,"chg pct 5d")</f>
        <v>#NAME?</v>
      </c>
      <c r="C20" s="9" t="s">
        <v>33</v>
      </c>
      <c r="D20" s="44" t="e">
        <f ca="1">_xll.BDP(C20,"chg pct 5d")</f>
        <v>#NAME?</v>
      </c>
      <c r="E20" s="44" t="s">
        <v>33</v>
      </c>
      <c r="F20" s="44" t="e">
        <f ca="1">_xll.BDP(E20,"chg pct 5d")</f>
        <v>#NAME?</v>
      </c>
      <c r="G20" s="44" t="s">
        <v>553</v>
      </c>
      <c r="H20" s="44" t="e">
        <f ca="1">_xll.BDP(G20,"chg pct 5d")</f>
        <v>#NAME?</v>
      </c>
      <c r="I20" s="4" t="s">
        <v>475</v>
      </c>
      <c r="J20" s="44" t="e">
        <f ca="1">_xll.BDP(I20,"chg pct 5d")</f>
        <v>#NAME?</v>
      </c>
      <c r="K20" s="4" t="s">
        <v>25</v>
      </c>
      <c r="L20" s="44" t="e">
        <f ca="1">_xll.BDP(K20,"chg pct 5d")</f>
        <v>#NAME?</v>
      </c>
      <c r="M20" s="6" t="s">
        <v>462</v>
      </c>
      <c r="N20" s="44" t="e">
        <f ca="1">_xll.BDP(M20,"chg pct 5d")</f>
        <v>#NAME?</v>
      </c>
      <c r="O20" s="44" t="s">
        <v>462</v>
      </c>
      <c r="P20" s="44" t="e">
        <f ca="1">_xll.BDP(O20,"chg pct 5d")</f>
        <v>#NAME?</v>
      </c>
      <c r="Q20" s="9" t="s">
        <v>478</v>
      </c>
      <c r="R20" s="44" t="e">
        <f ca="1">_xll.BDP(Q20,"chg pct 5d")</f>
        <v>#NAME?</v>
      </c>
      <c r="S20" s="9" t="s">
        <v>34</v>
      </c>
      <c r="T20" s="44" t="e">
        <f ca="1">_xll.BDP(S20,"chg pct 5d")</f>
        <v>#NAME?</v>
      </c>
      <c r="U20" s="9" t="s">
        <v>507</v>
      </c>
      <c r="V20" s="44" t="e">
        <f ca="1">_xll.BDP(U20,"chg pct 5d")</f>
        <v>#NAME?</v>
      </c>
      <c r="W20" s="6"/>
      <c r="X20" s="6"/>
      <c r="Y20" s="6"/>
      <c r="Z20" s="3"/>
      <c r="AA20" s="38"/>
      <c r="AB20" s="38"/>
      <c r="AC20" s="6"/>
    </row>
    <row r="21" spans="1:29">
      <c r="A21" s="4" t="s">
        <v>599</v>
      </c>
      <c r="B21" s="44" t="e">
        <f ca="1">_xll.BDP(A21,"chg pct 5d")</f>
        <v>#NAME?</v>
      </c>
      <c r="C21" s="4" t="s">
        <v>475</v>
      </c>
      <c r="D21" s="44" t="e">
        <f ca="1">_xll.BDP(C21,"chg pct 5d")</f>
        <v>#NAME?</v>
      </c>
      <c r="E21" s="44" t="s">
        <v>475</v>
      </c>
      <c r="F21" s="44" t="e">
        <f ca="1">_xll.BDP(E21,"chg pct 5d")</f>
        <v>#NAME?</v>
      </c>
      <c r="G21" s="44" t="s">
        <v>554</v>
      </c>
      <c r="H21" s="44" t="e">
        <f ca="1">_xll.BDP(G21,"chg pct 5d")</f>
        <v>#NAME?</v>
      </c>
      <c r="I21" s="5" t="s">
        <v>479</v>
      </c>
      <c r="J21" s="44" t="e">
        <f ca="1">_xll.BDP(I21,"chg pct 5d")</f>
        <v>#NAME?</v>
      </c>
      <c r="K21" s="6" t="s">
        <v>598</v>
      </c>
      <c r="L21" s="44" t="e">
        <f ca="1">_xll.BDP(K21,"chg pct 5d")</f>
        <v>#NAME?</v>
      </c>
      <c r="M21" s="8" t="s">
        <v>572</v>
      </c>
      <c r="N21" s="44" t="e">
        <f ca="1">_xll.BDP(M21,"chg pct 5d")</f>
        <v>#NAME?</v>
      </c>
      <c r="O21" s="44" t="s">
        <v>572</v>
      </c>
      <c r="P21" s="44" t="e">
        <f ca="1">_xll.BDP(O21,"chg pct 5d")</f>
        <v>#NAME?</v>
      </c>
      <c r="Q21" s="9" t="s">
        <v>68</v>
      </c>
      <c r="R21" s="44" t="e">
        <f ca="1">_xll.BDP(Q21,"chg pct 5d")</f>
        <v>#NAME?</v>
      </c>
      <c r="S21" s="4" t="s">
        <v>318</v>
      </c>
      <c r="T21" s="44" t="e">
        <f ca="1">_xll.BDP(S21,"chg pct 5d")</f>
        <v>#NAME?</v>
      </c>
      <c r="U21" s="4" t="s">
        <v>56</v>
      </c>
      <c r="V21" s="44" t="e">
        <f ca="1">_xll.BDP(U21,"chg pct 5d")</f>
        <v>#NAME?</v>
      </c>
      <c r="W21" s="4"/>
      <c r="X21" s="4"/>
      <c r="Y21" s="5"/>
      <c r="Z21" s="7"/>
      <c r="AA21" s="38"/>
      <c r="AB21" s="38"/>
      <c r="AC21" s="38"/>
    </row>
    <row r="22" spans="1:29">
      <c r="A22" s="5" t="s">
        <v>70</v>
      </c>
      <c r="B22" s="44" t="e">
        <f ca="1">_xll.BDP(A22,"chg pct 5d")</f>
        <v>#NAME?</v>
      </c>
      <c r="C22" s="5" t="s">
        <v>37</v>
      </c>
      <c r="D22" s="44" t="e">
        <f ca="1">_xll.BDP(C22,"chg pct 5d")</f>
        <v>#NAME?</v>
      </c>
      <c r="E22" s="44" t="s">
        <v>468</v>
      </c>
      <c r="F22" s="44" t="e">
        <f ca="1">_xll.BDP(E22,"chg pct 5d")</f>
        <v>#NAME?</v>
      </c>
      <c r="G22" s="44" t="s">
        <v>150</v>
      </c>
      <c r="H22" s="44" t="e">
        <f ca="1">_xll.BDP(G22,"chg pct 5d")</f>
        <v>#NAME?</v>
      </c>
      <c r="I22" s="8" t="s">
        <v>74</v>
      </c>
      <c r="J22" s="44" t="e">
        <f ca="1">_xll.BDP(I22,"chg pct 5d")</f>
        <v>#NAME?</v>
      </c>
      <c r="K22" s="9" t="s">
        <v>475</v>
      </c>
      <c r="L22" s="44" t="e">
        <f ca="1">_xll.BDP(K22,"chg pct 5d")</f>
        <v>#NAME?</v>
      </c>
      <c r="M22" s="8" t="s">
        <v>463</v>
      </c>
      <c r="N22" s="44" t="e">
        <f ca="1">_xll.BDP(M22,"chg pct 5d")</f>
        <v>#NAME?</v>
      </c>
      <c r="O22" s="44" t="s">
        <v>463</v>
      </c>
      <c r="P22" s="44" t="e">
        <f ca="1">_xll.BDP(O22,"chg pct 5d")</f>
        <v>#NAME?</v>
      </c>
      <c r="Q22" s="9" t="s">
        <v>29</v>
      </c>
      <c r="R22" s="44" t="e">
        <f ca="1">_xll.BDP(Q22,"chg pct 5d")</f>
        <v>#NAME?</v>
      </c>
      <c r="S22" s="5" t="s">
        <v>488</v>
      </c>
      <c r="T22" s="44" t="e">
        <f ca="1">_xll.BDP(S22,"chg pct 5d")</f>
        <v>#NAME?</v>
      </c>
      <c r="U22" s="5" t="s">
        <v>508</v>
      </c>
      <c r="V22" s="44" t="e">
        <f ca="1">_xll.BDP(U22,"chg pct 5d")</f>
        <v>#NAME?</v>
      </c>
      <c r="W22" s="5"/>
      <c r="X22" s="5"/>
      <c r="Y22" s="5"/>
      <c r="Z22" s="7"/>
      <c r="AA22" s="38"/>
      <c r="AB22" s="38"/>
      <c r="AC22" s="38"/>
    </row>
    <row r="23" spans="1:29">
      <c r="A23" s="8" t="s">
        <v>50</v>
      </c>
      <c r="B23" s="44" t="e">
        <f ca="1">_xll.BDP(A23,"chg pct 5d")</f>
        <v>#NAME?</v>
      </c>
      <c r="C23" s="8" t="s">
        <v>42</v>
      </c>
      <c r="D23" s="44" t="e">
        <f ca="1">_xll.BDP(C23,"chg pct 5d")</f>
        <v>#NAME?</v>
      </c>
      <c r="E23" s="44" t="s">
        <v>37</v>
      </c>
      <c r="F23" s="44" t="e">
        <f ca="1">_xll.BDP(E23,"chg pct 5d")</f>
        <v>#NAME?</v>
      </c>
      <c r="G23" s="44" t="s">
        <v>171</v>
      </c>
      <c r="H23" s="44" t="e">
        <f ca="1">_xll.BDP(G23,"chg pct 5d")</f>
        <v>#NAME?</v>
      </c>
      <c r="I23" s="8" t="s">
        <v>538</v>
      </c>
      <c r="J23" s="44" t="e">
        <f ca="1">_xll.BDP(I23,"chg pct 5d")</f>
        <v>#NAME?</v>
      </c>
      <c r="K23" s="4" t="s">
        <v>599</v>
      </c>
      <c r="L23" s="44" t="e">
        <f ca="1">_xll.BDP(K23,"chg pct 5d")</f>
        <v>#NAME?</v>
      </c>
      <c r="M23" s="4" t="s">
        <v>471</v>
      </c>
      <c r="N23" s="44" t="e">
        <f ca="1">_xll.BDP(M23,"chg pct 5d")</f>
        <v>#NAME?</v>
      </c>
      <c r="O23" s="44" t="s">
        <v>471</v>
      </c>
      <c r="P23" s="44" t="e">
        <f ca="1">_xll.BDP(O23,"chg pct 5d")</f>
        <v>#NAME?</v>
      </c>
      <c r="Q23" s="9" t="s">
        <v>71</v>
      </c>
      <c r="R23" s="44" t="e">
        <f ca="1">_xll.BDP(Q23,"chg pct 5d")</f>
        <v>#NAME?</v>
      </c>
      <c r="S23" s="8" t="s">
        <v>66</v>
      </c>
      <c r="T23" s="44" t="e">
        <f ca="1">_xll.BDP(S23,"chg pct 5d")</f>
        <v>#NAME?</v>
      </c>
      <c r="U23" s="8" t="s">
        <v>509</v>
      </c>
      <c r="V23" s="44" t="e">
        <f ca="1">_xll.BDP(U23,"chg pct 5d")</f>
        <v>#NAME?</v>
      </c>
      <c r="W23" s="8"/>
      <c r="X23" s="8"/>
      <c r="Y23" s="5"/>
      <c r="Z23" s="7"/>
      <c r="AA23" s="38"/>
      <c r="AB23" s="38"/>
      <c r="AC23" s="38"/>
    </row>
    <row r="24" spans="1:29">
      <c r="A24" s="8" t="s">
        <v>60</v>
      </c>
      <c r="B24" s="44" t="e">
        <f ca="1">_xll.BDP(A24,"chg pct 5d")</f>
        <v>#NAME?</v>
      </c>
      <c r="C24" s="8" t="s">
        <v>322</v>
      </c>
      <c r="D24" s="44" t="e">
        <f ca="1">_xll.BDP(C24,"chg pct 5d")</f>
        <v>#NAME?</v>
      </c>
      <c r="E24" s="44" t="s">
        <v>42</v>
      </c>
      <c r="F24" s="44" t="e">
        <f ca="1">_xll.BDP(E24,"chg pct 5d")</f>
        <v>#NAME?</v>
      </c>
      <c r="G24" s="44" t="s">
        <v>555</v>
      </c>
      <c r="H24" s="44" t="e">
        <f ca="1">_xll.BDP(G24,"chg pct 5d")</f>
        <v>#NAME?</v>
      </c>
      <c r="I24" s="8" t="s">
        <v>582</v>
      </c>
      <c r="J24" s="44" t="e">
        <f ca="1">_xll.BDP(I24,"chg pct 5d")</f>
        <v>#NAME?</v>
      </c>
      <c r="K24" s="5" t="s">
        <v>552</v>
      </c>
      <c r="L24" s="44" t="e">
        <f ca="1">_xll.BDP(K24,"chg pct 5d")</f>
        <v>#NAME?</v>
      </c>
      <c r="M24" s="6" t="s">
        <v>472</v>
      </c>
      <c r="N24" s="44" t="e">
        <f ca="1">_xll.BDP(M24,"chg pct 5d")</f>
        <v>#NAME?</v>
      </c>
      <c r="O24" s="44" t="s">
        <v>472</v>
      </c>
      <c r="P24" s="44" t="e">
        <f ca="1">_xll.BDP(O24,"chg pct 5d")</f>
        <v>#NAME?</v>
      </c>
      <c r="Q24" s="4" t="s">
        <v>521</v>
      </c>
      <c r="R24" s="44" t="e">
        <f ca="1">_xll.BDP(Q24,"chg pct 5d")</f>
        <v>#NAME?</v>
      </c>
      <c r="S24" s="8" t="s">
        <v>481</v>
      </c>
      <c r="T24" s="44" t="e">
        <f ca="1">_xll.BDP(S24,"chg pct 5d")</f>
        <v>#NAME?</v>
      </c>
      <c r="U24" s="4" t="s">
        <v>510</v>
      </c>
      <c r="V24" s="44" t="e">
        <f ca="1">_xll.BDP(U24,"chg pct 5d")</f>
        <v>#NAME?</v>
      </c>
      <c r="W24" s="4"/>
      <c r="X24" s="4"/>
      <c r="Y24" s="5"/>
      <c r="Z24" s="7"/>
      <c r="AA24" s="38"/>
      <c r="AB24" s="38"/>
      <c r="AC24" s="38"/>
    </row>
    <row r="25" spans="1:29">
      <c r="A25" s="9" t="s">
        <v>38</v>
      </c>
      <c r="B25" s="44" t="e">
        <f ca="1">_xll.BDP(A25,"chg pct 5d")</f>
        <v>#NAME?</v>
      </c>
      <c r="C25" s="9" t="s">
        <v>470</v>
      </c>
      <c r="D25" s="44" t="e">
        <f ca="1">_xll.BDP(C25,"chg pct 5d")</f>
        <v>#NAME?</v>
      </c>
      <c r="E25" s="44" t="s">
        <v>49</v>
      </c>
      <c r="F25" s="44" t="e">
        <f ca="1">_xll.BDP(E25,"chg pct 5d")</f>
        <v>#NAME?</v>
      </c>
      <c r="G25" s="44" t="s">
        <v>557</v>
      </c>
      <c r="H25" s="44" t="e">
        <f ca="1">_xll.BDP(G25,"chg pct 5d")</f>
        <v>#NAME?</v>
      </c>
      <c r="I25" s="9" t="s">
        <v>581</v>
      </c>
      <c r="J25" s="44" t="e">
        <f ca="1">_xll.BDP(I25,"chg pct 5d")</f>
        <v>#NAME?</v>
      </c>
      <c r="K25" s="8" t="s">
        <v>30</v>
      </c>
      <c r="L25" s="44" t="e">
        <f ca="1">_xll.BDP(K25,"chg pct 5d")</f>
        <v>#NAME?</v>
      </c>
      <c r="M25" s="9" t="s">
        <v>27</v>
      </c>
      <c r="N25" s="44" t="e">
        <f ca="1">_xll.BDP(M25,"chg pct 5d")</f>
        <v>#NAME?</v>
      </c>
      <c r="O25" s="44" t="s">
        <v>27</v>
      </c>
      <c r="P25" s="44" t="e">
        <f ca="1">_xll.BDP(O25,"chg pct 5d")</f>
        <v>#NAME?</v>
      </c>
      <c r="Q25" s="8" t="s">
        <v>522</v>
      </c>
      <c r="R25" s="44" t="e">
        <f ca="1">_xll.BDP(Q25,"chg pct 5d")</f>
        <v>#NAME?</v>
      </c>
      <c r="S25" s="8" t="s">
        <v>489</v>
      </c>
      <c r="T25" s="44" t="e">
        <f ca="1">_xll.BDP(S25,"chg pct 5d")</f>
        <v>#NAME?</v>
      </c>
      <c r="U25" s="4" t="s">
        <v>511</v>
      </c>
      <c r="V25" s="44" t="e">
        <f ca="1">_xll.BDP(U25,"chg pct 5d")</f>
        <v>#NAME?</v>
      </c>
      <c r="W25" s="9"/>
      <c r="X25" s="9"/>
      <c r="Y25" s="5"/>
      <c r="Z25" s="7"/>
      <c r="AA25" s="38"/>
      <c r="AB25" s="38"/>
      <c r="AC25" s="38"/>
    </row>
    <row r="26" spans="1:29">
      <c r="A26" s="9" t="s">
        <v>63</v>
      </c>
      <c r="B26" s="44" t="e">
        <f ca="1">_xll.BDP(A26,"chg pct 5d")</f>
        <v>#NAME?</v>
      </c>
      <c r="C26" s="9" t="s">
        <v>468</v>
      </c>
      <c r="D26" s="44" t="e">
        <f ca="1">_xll.BDP(C26,"chg pct 5d")</f>
        <v>#NAME?</v>
      </c>
      <c r="E26" s="44" t="s">
        <v>322</v>
      </c>
      <c r="F26" s="44" t="e">
        <f ca="1">_xll.BDP(E26,"chg pct 5d")</f>
        <v>#NAME?</v>
      </c>
      <c r="G26" s="44" t="s">
        <v>558</v>
      </c>
      <c r="H26" s="44" t="e">
        <f ca="1">_xll.BDP(G26,"chg pct 5d")</f>
        <v>#NAME?</v>
      </c>
      <c r="I26" s="9" t="s">
        <v>567</v>
      </c>
      <c r="J26" s="44" t="e">
        <f ca="1">_xll.BDP(I26,"chg pct 5d")</f>
        <v>#NAME?</v>
      </c>
      <c r="K26" s="8" t="s">
        <v>571</v>
      </c>
      <c r="L26" s="44" t="e">
        <f ca="1">_xll.BDP(K26,"chg pct 5d")</f>
        <v>#NAME?</v>
      </c>
      <c r="M26" s="9" t="s">
        <v>464</v>
      </c>
      <c r="N26" s="44" t="e">
        <f ca="1">_xll.BDP(M26,"chg pct 5d")</f>
        <v>#NAME?</v>
      </c>
      <c r="O26" s="44" t="s">
        <v>464</v>
      </c>
      <c r="P26" s="44" t="e">
        <f ca="1">_xll.BDP(O26,"chg pct 5d")</f>
        <v>#NAME?</v>
      </c>
      <c r="Q26" s="4" t="s">
        <v>523</v>
      </c>
      <c r="R26" s="44" t="e">
        <f ca="1">_xll.BDP(Q26,"chg pct 5d")</f>
        <v>#NAME?</v>
      </c>
      <c r="S26" s="4" t="s">
        <v>319</v>
      </c>
      <c r="T26" s="44" t="e">
        <f ca="1">_xll.BDP(S26,"chg pct 5d")</f>
        <v>#NAME?</v>
      </c>
      <c r="U26" s="9" t="s">
        <v>512</v>
      </c>
      <c r="V26" s="44" t="e">
        <f ca="1">_xll.BDP(U26,"chg pct 5d")</f>
        <v>#NAME?</v>
      </c>
      <c r="W26" s="9"/>
      <c r="X26" s="9"/>
      <c r="Y26" s="5"/>
      <c r="Z26" s="7"/>
      <c r="AA26" s="38"/>
      <c r="AB26" s="38"/>
      <c r="AC26" s="38"/>
    </row>
    <row r="27" spans="1:29">
      <c r="A27" s="9" t="s">
        <v>473</v>
      </c>
      <c r="B27" s="44" t="e">
        <f ca="1">_xll.BDP(A27,"chg pct 5d")</f>
        <v>#NAME?</v>
      </c>
      <c r="C27" s="9"/>
      <c r="D27" s="44"/>
      <c r="E27" s="44" t="s">
        <v>323</v>
      </c>
      <c r="F27" s="44" t="e">
        <f ca="1">_xll.BDP(E27,"chg pct 5d")</f>
        <v>#NAME?</v>
      </c>
      <c r="G27" s="44" t="s">
        <v>42</v>
      </c>
      <c r="H27" s="44" t="e">
        <f ca="1">_xll.BDP(G27,"chg pct 5d")</f>
        <v>#NAME?</v>
      </c>
      <c r="I27" s="9" t="s">
        <v>54</v>
      </c>
      <c r="J27" s="44" t="e">
        <f ca="1">_xll.BDP(I27,"chg pct 5d")</f>
        <v>#NAME?</v>
      </c>
      <c r="K27" s="4" t="s">
        <v>64</v>
      </c>
      <c r="L27" s="44" t="e">
        <f ca="1">_xll.BDP(K27,"chg pct 5d")</f>
        <v>#NAME?</v>
      </c>
      <c r="M27" s="9" t="s">
        <v>465</v>
      </c>
      <c r="N27" s="44" t="e">
        <f ca="1">_xll.BDP(M27,"chg pct 5d")</f>
        <v>#NAME?</v>
      </c>
      <c r="O27" s="44" t="s">
        <v>465</v>
      </c>
      <c r="P27" s="44" t="e">
        <f ca="1">_xll.BDP(O27,"chg pct 5d")</f>
        <v>#NAME?</v>
      </c>
      <c r="Q27" s="9" t="s">
        <v>524</v>
      </c>
      <c r="R27" s="44" t="e">
        <f ca="1">_xll.BDP(Q27,"chg pct 5d")</f>
        <v>#NAME?</v>
      </c>
      <c r="S27" s="9" t="s">
        <v>320</v>
      </c>
      <c r="T27" s="44" t="e">
        <f ca="1">_xll.BDP(S27,"chg pct 5d")</f>
        <v>#NAME?</v>
      </c>
      <c r="U27" s="9" t="s">
        <v>506</v>
      </c>
      <c r="V27" s="44" t="e">
        <f ca="1">_xll.BDP(U27,"chg pct 5d")</f>
        <v>#NAME?</v>
      </c>
      <c r="W27" s="9"/>
      <c r="X27" s="9"/>
      <c r="Y27" s="5"/>
      <c r="Z27" s="7"/>
      <c r="AA27" s="38"/>
      <c r="AB27" s="38"/>
      <c r="AC27" s="38"/>
    </row>
    <row r="28" spans="1:29">
      <c r="A28" s="9" t="s">
        <v>474</v>
      </c>
      <c r="B28" s="44" t="e">
        <f ca="1">_xll.BDP(A28,"chg pct 5d")</f>
        <v>#NAME?</v>
      </c>
      <c r="C28" s="9"/>
      <c r="D28" s="8"/>
      <c r="E28" s="8" t="s">
        <v>461</v>
      </c>
      <c r="F28" s="44" t="e">
        <f ca="1">_xll.BDP(E28,"chg pct 5d")</f>
        <v>#NAME?</v>
      </c>
      <c r="G28" s="44"/>
      <c r="H28" s="44"/>
      <c r="I28" s="9" t="s">
        <v>30</v>
      </c>
      <c r="J28" s="44" t="e">
        <f ca="1">_xll.BDP(I28,"chg pct 5d")</f>
        <v>#NAME?</v>
      </c>
      <c r="K28" s="9" t="s">
        <v>39</v>
      </c>
      <c r="L28" s="44" t="e">
        <f ca="1">_xll.BDP(K28,"chg pct 5d")</f>
        <v>#NAME?</v>
      </c>
      <c r="M28" s="6" t="s">
        <v>466</v>
      </c>
      <c r="N28" s="44" t="e">
        <f ca="1">_xll.BDP(M28,"chg pct 5d")</f>
        <v>#NAME?</v>
      </c>
      <c r="O28" s="44" t="s">
        <v>466</v>
      </c>
      <c r="P28" s="44" t="e">
        <f ca="1">_xll.BDP(O28,"chg pct 5d")</f>
        <v>#NAME?</v>
      </c>
      <c r="Q28" s="9" t="s">
        <v>525</v>
      </c>
      <c r="R28" s="44" t="e">
        <f ca="1">_xll.BDP(Q28,"chg pct 5d")</f>
        <v>#NAME?</v>
      </c>
      <c r="S28" s="9" t="s">
        <v>47</v>
      </c>
      <c r="T28" s="44" t="e">
        <f ca="1">_xll.BDP(S28,"chg pct 5d")</f>
        <v>#NAME?</v>
      </c>
      <c r="U28" s="41" t="s">
        <v>514</v>
      </c>
      <c r="V28" s="44" t="e">
        <f ca="1">_xll.BDP(U28,"chg pct 5d")</f>
        <v>#NAME?</v>
      </c>
      <c r="W28" s="9"/>
      <c r="X28" s="9"/>
      <c r="Y28" s="5"/>
      <c r="Z28" s="7"/>
      <c r="AA28" s="38"/>
      <c r="AB28" s="38"/>
      <c r="AC28" s="38"/>
    </row>
    <row r="29" spans="1:29">
      <c r="A29" s="9" t="s">
        <v>67</v>
      </c>
      <c r="B29" s="44" t="e">
        <f ca="1">_xll.BDP(A29,"chg pct 5d")</f>
        <v>#NAME?</v>
      </c>
      <c r="C29" s="9"/>
      <c r="D29" s="9"/>
      <c r="E29" s="9" t="s">
        <v>325</v>
      </c>
      <c r="F29" s="44" t="e">
        <f ca="1">_xll.BDP(E29,"chg pct 5d")</f>
        <v>#NAME?</v>
      </c>
      <c r="G29" s="44"/>
      <c r="H29" s="44"/>
      <c r="I29" s="9" t="s">
        <v>504</v>
      </c>
      <c r="J29" s="44" t="e">
        <f ca="1">_xll.BDP(I29,"chg pct 5d")</f>
        <v>#NAME?</v>
      </c>
      <c r="K29" s="9" t="s">
        <v>51</v>
      </c>
      <c r="L29" s="44" t="e">
        <f ca="1">_xll.BDP(K29,"chg pct 5d")</f>
        <v>#NAME?</v>
      </c>
      <c r="M29" s="9" t="s">
        <v>461</v>
      </c>
      <c r="N29" s="44" t="e">
        <f ca="1">_xll.BDP(M29,"chg pct 5d")</f>
        <v>#NAME?</v>
      </c>
      <c r="O29" s="44" t="s">
        <v>467</v>
      </c>
      <c r="P29" s="44" t="e">
        <f ca="1">_xll.BDP(O29,"chg pct 5d")</f>
        <v>#NAME?</v>
      </c>
      <c r="Q29" s="42" t="s">
        <v>526</v>
      </c>
      <c r="R29" s="44" t="e">
        <f ca="1">_xll.BDP(Q29,"chg pct 5d")</f>
        <v>#NAME?</v>
      </c>
      <c r="S29" s="9" t="s">
        <v>482</v>
      </c>
      <c r="T29" s="44" t="e">
        <f ca="1">_xll.BDP(S29,"chg pct 5d")</f>
        <v>#NAME?</v>
      </c>
      <c r="U29" s="6" t="s">
        <v>515</v>
      </c>
      <c r="V29" s="44" t="e">
        <f ca="1">_xll.BDP(U29,"chg pct 5d")</f>
        <v>#NAME?</v>
      </c>
      <c r="W29" s="9"/>
      <c r="X29" s="9"/>
      <c r="Y29" s="9"/>
      <c r="Z29" s="38"/>
      <c r="AA29" s="38"/>
      <c r="AB29" s="38"/>
      <c r="AC29" s="38"/>
    </row>
    <row r="30" spans="1:29">
      <c r="A30" s="9" t="s">
        <v>601</v>
      </c>
      <c r="B30" s="44" t="e">
        <f ca="1">_xll.BDP(A30,"chg pct 5d")</f>
        <v>#NAME?</v>
      </c>
      <c r="C30" s="9"/>
      <c r="D30" s="9"/>
      <c r="E30" s="9" t="s">
        <v>469</v>
      </c>
      <c r="F30" s="44" t="e">
        <f ca="1">_xll.BDP(E30,"chg pct 5d")</f>
        <v>#NAME?</v>
      </c>
      <c r="G30" s="44"/>
      <c r="H30" s="44"/>
      <c r="I30" s="9" t="s">
        <v>505</v>
      </c>
      <c r="J30" s="44" t="e">
        <f ca="1">_xll.BDP(I30,"chg pct 5d")</f>
        <v>#NAME?</v>
      </c>
      <c r="K30" s="9" t="s">
        <v>55</v>
      </c>
      <c r="L30" s="44" t="e">
        <f ca="1">_xll.BDP(K30,"chg pct 5d")</f>
        <v>#NAME?</v>
      </c>
      <c r="M30" s="42" t="s">
        <v>325</v>
      </c>
      <c r="N30" s="44" t="e">
        <f ca="1">_xll.BDP(M30,"chg pct 5d")</f>
        <v>#NAME?</v>
      </c>
      <c r="O30" s="44" t="s">
        <v>461</v>
      </c>
      <c r="P30" s="44" t="e">
        <f ca="1">_xll.BDP(O30,"chg pct 5d")</f>
        <v>#NAME?</v>
      </c>
      <c r="Q30" s="42" t="s">
        <v>527</v>
      </c>
      <c r="R30" s="44" t="e">
        <f ca="1">_xll.BDP(Q30,"chg pct 5d")</f>
        <v>#NAME?</v>
      </c>
      <c r="S30" s="9" t="s">
        <v>26</v>
      </c>
      <c r="T30" s="44" t="e">
        <f ca="1">_xll.BDP(S30,"chg pct 5d")</f>
        <v>#NAME?</v>
      </c>
      <c r="U30" s="41" t="s">
        <v>516</v>
      </c>
      <c r="V30" s="44" t="e">
        <f ca="1">_xll.BDP(U30,"chg pct 5d")</f>
        <v>#NAME?</v>
      </c>
      <c r="W30" s="9"/>
      <c r="X30" s="9"/>
      <c r="Y30" s="9"/>
      <c r="Z30" s="38"/>
      <c r="AA30" s="38"/>
      <c r="AB30" s="38"/>
      <c r="AC30" s="38"/>
    </row>
    <row r="31" spans="1:29">
      <c r="A31" s="9" t="s">
        <v>602</v>
      </c>
      <c r="B31" s="44" t="e">
        <f ca="1">_xll.BDP(A31,"chg pct 5d")</f>
        <v>#NAME?</v>
      </c>
      <c r="C31" s="9"/>
      <c r="D31" s="9"/>
      <c r="E31" s="9" t="s">
        <v>324</v>
      </c>
      <c r="F31" s="44" t="e">
        <f ca="1">_xll.BDP(E31,"chg pct 5d")</f>
        <v>#NAME?</v>
      </c>
      <c r="G31" s="44"/>
      <c r="H31" s="44"/>
      <c r="I31" s="9" t="s">
        <v>473</v>
      </c>
      <c r="J31" s="44" t="e">
        <f ca="1">_xll.BDP(I31,"chg pct 5d")</f>
        <v>#NAME?</v>
      </c>
      <c r="K31" s="9" t="s">
        <v>58</v>
      </c>
      <c r="L31" s="44" t="e">
        <f ca="1">_xll.BDP(K31,"chg pct 5d")</f>
        <v>#NAME?</v>
      </c>
      <c r="M31" s="42" t="s">
        <v>469</v>
      </c>
      <c r="N31" s="44" t="e">
        <f ca="1">_xll.BDP(M31,"chg pct 5d")</f>
        <v>#NAME?</v>
      </c>
      <c r="O31" s="44" t="s">
        <v>325</v>
      </c>
      <c r="P31" s="44" t="e">
        <f ca="1">_xll.BDP(O31,"chg pct 5d")</f>
        <v>#NAME?</v>
      </c>
      <c r="Q31" s="42" t="s">
        <v>520</v>
      </c>
      <c r="R31" s="44" t="e">
        <f ca="1">_xll.BDP(Q31,"chg pct 5d")</f>
        <v>#NAME?</v>
      </c>
      <c r="S31" s="9" t="s">
        <v>28</v>
      </c>
      <c r="T31" s="44" t="e">
        <f ca="1">_xll.BDP(S31,"chg pct 5d")</f>
        <v>#NAME?</v>
      </c>
      <c r="U31" s="5" t="s">
        <v>517</v>
      </c>
      <c r="V31" s="44" t="e">
        <f ca="1">_xll.BDP(U31,"chg pct 5d")</f>
        <v>#NAME?</v>
      </c>
      <c r="W31" s="6"/>
      <c r="X31" s="6"/>
      <c r="Y31" s="9"/>
      <c r="Z31" s="38"/>
      <c r="AA31" s="38"/>
      <c r="AB31" s="38"/>
      <c r="AC31" s="38"/>
    </row>
    <row r="32" spans="1:29">
      <c r="A32" s="9" t="s">
        <v>603</v>
      </c>
      <c r="B32" s="44" t="e">
        <f ca="1">_xll.BDP(A32,"chg pct 5d")</f>
        <v>#NAME?</v>
      </c>
      <c r="C32" s="9"/>
      <c r="D32" s="9"/>
      <c r="E32" s="9" t="s">
        <v>470</v>
      </c>
      <c r="F32" s="44" t="e">
        <f ca="1">_xll.BDP(E32,"chg pct 5d")</f>
        <v>#NAME?</v>
      </c>
      <c r="G32" s="44"/>
      <c r="H32" s="44"/>
      <c r="I32" s="9" t="s">
        <v>474</v>
      </c>
      <c r="J32" s="44" t="e">
        <f ca="1">_xll.BDP(I32,"chg pct 5d")</f>
        <v>#NAME?</v>
      </c>
      <c r="K32" s="9" t="s">
        <v>61</v>
      </c>
      <c r="L32" s="44" t="e">
        <f ca="1">_xll.BDP(K32,"chg pct 5d")</f>
        <v>#NAME?</v>
      </c>
      <c r="M32" s="6" t="s">
        <v>324</v>
      </c>
      <c r="N32" s="44" t="e">
        <f ca="1">_xll.BDP(M32,"chg pct 5d")</f>
        <v>#NAME?</v>
      </c>
      <c r="O32" s="44" t="s">
        <v>469</v>
      </c>
      <c r="P32" s="44" t="e">
        <f ca="1">_xll.BDP(O32,"chg pct 5d")</f>
        <v>#NAME?</v>
      </c>
      <c r="Q32" s="42" t="s">
        <v>528</v>
      </c>
      <c r="R32" s="44" t="e">
        <f ca="1">_xll.BDP(Q32,"chg pct 5d")</f>
        <v>#NAME?</v>
      </c>
      <c r="S32" s="9" t="s">
        <v>31</v>
      </c>
      <c r="T32" s="44" t="e">
        <f ca="1">_xll.BDP(S32,"chg pct 5d")</f>
        <v>#NAME?</v>
      </c>
      <c r="U32" s="5" t="s">
        <v>513</v>
      </c>
      <c r="V32" s="44" t="e">
        <f ca="1">_xll.BDP(U32,"chg pct 5d")</f>
        <v>#NAME?</v>
      </c>
      <c r="W32" s="9"/>
      <c r="X32" s="9"/>
      <c r="Y32" s="9"/>
      <c r="Z32" s="38"/>
      <c r="AA32" s="38"/>
      <c r="AB32" s="38"/>
      <c r="AC32" s="38"/>
    </row>
    <row r="33" spans="1:29">
      <c r="A33" s="9" t="s">
        <v>552</v>
      </c>
      <c r="B33" s="44" t="e">
        <f ca="1">_xll.BDP(A33,"chg pct 5d")</f>
        <v>#NAME?</v>
      </c>
      <c r="C33" s="9"/>
      <c r="D33" s="9"/>
      <c r="E33" s="9" t="s">
        <v>468</v>
      </c>
      <c r="F33" s="44" t="e">
        <f ca="1">_xll.BDP(E33,"chg pct 5d")</f>
        <v>#NAME?</v>
      </c>
      <c r="G33" s="44"/>
      <c r="H33" s="44"/>
      <c r="I33" s="9" t="s">
        <v>593</v>
      </c>
      <c r="J33" s="44" t="e">
        <f ca="1">_xll.BDP(I33,"chg pct 5d")</f>
        <v>#NAME?</v>
      </c>
      <c r="K33" s="6" t="s">
        <v>468</v>
      </c>
      <c r="L33" s="44" t="e">
        <f ca="1">_xll.BDP(K33,"chg pct 5d")</f>
        <v>#NAME?</v>
      </c>
      <c r="M33" s="9" t="s">
        <v>559</v>
      </c>
      <c r="N33" s="44" t="e">
        <f ca="1">_xll.BDP(M33,"chg pct 5d")</f>
        <v>#NAME?</v>
      </c>
      <c r="O33" s="44" t="s">
        <v>324</v>
      </c>
      <c r="P33" s="44" t="e">
        <f ca="1">_xll.BDP(O33,"chg pct 5d")</f>
        <v>#NAME?</v>
      </c>
      <c r="Q33" s="42" t="s">
        <v>529</v>
      </c>
      <c r="R33" s="44" t="e">
        <f ca="1">_xll.BDP(Q33,"chg pct 5d")</f>
        <v>#NAME?</v>
      </c>
      <c r="S33" s="9" t="s">
        <v>35</v>
      </c>
      <c r="T33" s="44" t="e">
        <f ca="1">_xll.BDP(S33,"chg pct 5d")</f>
        <v>#NAME?</v>
      </c>
      <c r="U33" s="5" t="s">
        <v>586</v>
      </c>
      <c r="V33" s="44" t="e">
        <f ca="1">_xll.BDP(U33,"chg pct 5d")</f>
        <v>#NAME?</v>
      </c>
      <c r="W33" s="9"/>
      <c r="X33" s="9"/>
      <c r="Y33" s="9"/>
      <c r="Z33" s="38"/>
      <c r="AA33" s="38"/>
      <c r="AB33" s="38"/>
      <c r="AC33" s="38"/>
    </row>
    <row r="34" spans="1:29">
      <c r="A34" s="9" t="s">
        <v>74</v>
      </c>
      <c r="B34" s="44" t="e">
        <f ca="1">_xll.BDP(A34,"chg pct 5d")</f>
        <v>#NAME?</v>
      </c>
      <c r="C34" s="9"/>
      <c r="D34" s="9"/>
      <c r="E34" s="9"/>
      <c r="F34" s="9"/>
      <c r="G34" s="9"/>
      <c r="H34" s="9"/>
      <c r="I34" s="9" t="s">
        <v>595</v>
      </c>
      <c r="J34" s="44" t="e">
        <f ca="1">_xll.BDP(I34,"chg pct 5d")</f>
        <v>#NAME?</v>
      </c>
      <c r="K34" s="9"/>
      <c r="L34" s="44"/>
      <c r="M34" s="9" t="s">
        <v>583</v>
      </c>
      <c r="N34" s="44" t="e">
        <f ca="1">_xll.BDP(M34,"chg pct 5d")</f>
        <v>#NAME?</v>
      </c>
      <c r="O34" s="44" t="s">
        <v>583</v>
      </c>
      <c r="P34" s="44" t="e">
        <f ca="1">_xll.BDP(O34,"chg pct 5d")</f>
        <v>#NAME?</v>
      </c>
      <c r="Q34" s="42" t="s">
        <v>530</v>
      </c>
      <c r="R34" s="44" t="e">
        <f ca="1">_xll.BDP(Q34,"chg pct 5d")</f>
        <v>#NAME?</v>
      </c>
      <c r="S34" s="9" t="s">
        <v>480</v>
      </c>
      <c r="T34" s="44" t="e">
        <f ca="1">_xll.BDP(S34,"chg pct 5d")</f>
        <v>#NAME?</v>
      </c>
      <c r="U34" s="5" t="s">
        <v>587</v>
      </c>
      <c r="V34" s="44" t="e">
        <f ca="1">_xll.BDP(U34,"chg pct 5d")</f>
        <v>#NAME?</v>
      </c>
      <c r="W34" s="9"/>
      <c r="X34" s="9"/>
      <c r="Y34" s="9"/>
      <c r="Z34" s="38"/>
      <c r="AA34" s="38"/>
      <c r="AB34" s="38"/>
      <c r="AC34" s="38"/>
    </row>
    <row r="35" spans="1:29">
      <c r="A35" s="9" t="s">
        <v>564</v>
      </c>
      <c r="B35" s="44" t="e">
        <f ca="1">_xll.BDP(A35,"chg pct 5d")</f>
        <v>#NAME?</v>
      </c>
      <c r="C35" s="9"/>
      <c r="D35" s="9"/>
      <c r="E35" s="9"/>
      <c r="F35" s="9"/>
      <c r="G35" s="9"/>
      <c r="H35" s="9"/>
      <c r="I35" s="9" t="s">
        <v>596</v>
      </c>
      <c r="J35" s="44" t="e">
        <f ca="1">_xll.BDP(I35,"chg pct 5d")</f>
        <v>#NAME?</v>
      </c>
      <c r="K35" s="6"/>
      <c r="L35" s="44"/>
      <c r="M35" s="4" t="s">
        <v>584</v>
      </c>
      <c r="N35" s="44" t="e">
        <f ca="1">_xll.BDP(M35,"chg pct 5d")</f>
        <v>#NAME?</v>
      </c>
      <c r="O35" s="44" t="s">
        <v>584</v>
      </c>
      <c r="P35" s="44" t="e">
        <f ca="1">_xll.BDP(O35,"chg pct 5d")</f>
        <v>#NAME?</v>
      </c>
      <c r="Q35" s="42" t="s">
        <v>531</v>
      </c>
      <c r="R35" s="44" t="e">
        <f ca="1">_xll.BDP(Q35,"chg pct 5d")</f>
        <v>#NAME?</v>
      </c>
      <c r="S35" s="9" t="s">
        <v>483</v>
      </c>
      <c r="T35" s="44" t="e">
        <f ca="1">_xll.BDP(S35,"chg pct 5d")</f>
        <v>#NAME?</v>
      </c>
      <c r="U35" s="5" t="s">
        <v>588</v>
      </c>
      <c r="V35" s="44" t="e">
        <f ca="1">_xll.BDP(U35,"chg pct 5d")</f>
        <v>#NAME?</v>
      </c>
      <c r="W35" s="9"/>
      <c r="X35" s="9"/>
      <c r="Y35" s="9"/>
      <c r="Z35" s="38"/>
      <c r="AA35" s="38"/>
      <c r="AB35" s="38"/>
      <c r="AC35" s="38"/>
    </row>
    <row r="36" spans="1:29">
      <c r="A36" s="9" t="s">
        <v>73</v>
      </c>
      <c r="B36" s="44" t="e">
        <f ca="1">_xll.BDP(A36,"chg pct 5d")</f>
        <v>#NAME?</v>
      </c>
      <c r="C36" s="9"/>
      <c r="D36" s="9"/>
      <c r="E36" s="9"/>
      <c r="F36" s="9"/>
      <c r="G36" s="9"/>
      <c r="H36" s="9"/>
      <c r="I36" s="9" t="s">
        <v>600</v>
      </c>
      <c r="J36" s="44" t="e">
        <f ca="1">_xll.BDP(I36,"chg pct 5d")</f>
        <v>#NAME?</v>
      </c>
      <c r="K36" s="9"/>
      <c r="L36" s="44"/>
      <c r="M36" s="5"/>
      <c r="N36" s="9"/>
      <c r="O36" s="9"/>
      <c r="P36" s="9"/>
      <c r="Q36" s="9" t="s">
        <v>532</v>
      </c>
      <c r="R36" s="44" t="e">
        <f ca="1">_xll.BDP(Q36,"chg pct 5d")</f>
        <v>#NAME?</v>
      </c>
      <c r="S36" s="9" t="s">
        <v>490</v>
      </c>
      <c r="T36" s="44" t="e">
        <f ca="1">_xll.BDP(S36,"chg pct 5d")</f>
        <v>#NAME?</v>
      </c>
      <c r="U36" s="5" t="s">
        <v>589</v>
      </c>
      <c r="V36" s="44" t="e">
        <f ca="1">_xll.BDP(U36,"chg pct 5d")</f>
        <v>#NAME?</v>
      </c>
      <c r="W36" s="9"/>
      <c r="X36" s="9"/>
      <c r="Y36" s="9"/>
      <c r="Z36" s="38"/>
      <c r="AA36" s="38"/>
      <c r="AB36" s="38"/>
      <c r="AC36" s="38"/>
    </row>
    <row r="37" spans="1:29">
      <c r="A37" s="9" t="s">
        <v>76</v>
      </c>
      <c r="B37" s="44" t="e">
        <f ca="1">_xll.BDP(A37,"chg pct 5d")</f>
        <v>#NAME?</v>
      </c>
      <c r="C37" s="9"/>
      <c r="D37" s="9"/>
      <c r="E37" s="9"/>
      <c r="F37" s="9"/>
      <c r="G37" s="9"/>
      <c r="H37" s="9"/>
      <c r="I37" s="9"/>
      <c r="J37" s="44"/>
      <c r="K37" s="9"/>
      <c r="L37" s="9"/>
      <c r="M37" s="9"/>
      <c r="N37" s="9"/>
      <c r="O37" s="9"/>
      <c r="P37" s="9"/>
      <c r="Q37" s="9" t="s">
        <v>32</v>
      </c>
      <c r="R37" s="44" t="e">
        <f ca="1">_xll.BDP(Q37,"chg pct 5d")</f>
        <v>#NAME?</v>
      </c>
      <c r="S37" s="9" t="s">
        <v>484</v>
      </c>
      <c r="T37" s="44" t="e">
        <f ca="1">_xll.BDP(S37,"chg pct 5d")</f>
        <v>#NAME?</v>
      </c>
      <c r="U37" s="5" t="s">
        <v>590</v>
      </c>
      <c r="V37" s="44" t="e">
        <f ca="1">_xll.BDP(U37,"chg pct 5d")</f>
        <v>#NAME?</v>
      </c>
      <c r="W37" s="9"/>
      <c r="X37" s="9"/>
      <c r="Y37" s="9"/>
      <c r="Z37" s="38"/>
      <c r="AA37" s="38"/>
      <c r="AB37" s="38"/>
      <c r="AC37" s="38"/>
    </row>
    <row r="38" spans="1:29">
      <c r="A38" s="9" t="s">
        <v>77</v>
      </c>
      <c r="B38" s="44" t="e">
        <f ca="1">_xll.BDP(A38,"chg pct 5d")</f>
        <v>#NAME?</v>
      </c>
      <c r="C38" s="9"/>
      <c r="D38" s="9"/>
      <c r="E38" s="9"/>
      <c r="F38" s="9"/>
      <c r="G38" s="9"/>
      <c r="H38" s="9"/>
      <c r="I38" s="9"/>
      <c r="J38" s="44"/>
      <c r="K38" s="9"/>
      <c r="L38" s="9"/>
      <c r="M38" s="9"/>
      <c r="N38" s="9"/>
      <c r="O38" s="9"/>
      <c r="P38" s="9"/>
      <c r="Q38" s="9" t="s">
        <v>36</v>
      </c>
      <c r="R38" s="44" t="e">
        <f ca="1">_xll.BDP(Q38,"chg pct 5d")</f>
        <v>#NAME?</v>
      </c>
      <c r="S38" s="9" t="s">
        <v>491</v>
      </c>
      <c r="T38" s="44" t="e">
        <f ca="1">_xll.BDP(S38,"chg pct 5d")</f>
        <v>#NAME?</v>
      </c>
      <c r="U38" s="5" t="s">
        <v>591</v>
      </c>
      <c r="V38" s="44" t="e">
        <f ca="1">_xll.BDP(U38,"chg pct 5d")</f>
        <v>#NAME?</v>
      </c>
      <c r="W38" s="9"/>
      <c r="X38" s="9"/>
      <c r="Y38" s="9"/>
      <c r="Z38" s="38"/>
      <c r="AA38" s="38"/>
      <c r="AB38" s="38"/>
      <c r="AC38" s="38"/>
    </row>
    <row r="39" spans="1:29">
      <c r="A39" s="9" t="s">
        <v>78</v>
      </c>
      <c r="B39" s="44" t="e">
        <f ca="1">_xll.BDP(A39,"chg pct 5d")</f>
        <v>#NAME?</v>
      </c>
      <c r="C39" s="9"/>
      <c r="D39" s="9"/>
      <c r="E39" s="9"/>
      <c r="F39" s="9"/>
      <c r="G39" s="9"/>
      <c r="H39" s="9"/>
      <c r="I39" s="9"/>
      <c r="J39" s="44"/>
      <c r="K39" s="9"/>
      <c r="L39" s="9"/>
      <c r="M39" s="9"/>
      <c r="N39" s="9"/>
      <c r="O39" s="9"/>
      <c r="P39" s="9"/>
      <c r="Q39" s="9" t="s">
        <v>41</v>
      </c>
      <c r="R39" s="44" t="e">
        <f ca="1">_xll.BDP(Q39,"chg pct 5d")</f>
        <v>#NAME?</v>
      </c>
      <c r="S39" s="9" t="s">
        <v>485</v>
      </c>
      <c r="T39" s="44" t="e">
        <f ca="1">_xll.BDP(S39,"chg pct 5d")</f>
        <v>#NAME?</v>
      </c>
      <c r="U39" s="5" t="s">
        <v>592</v>
      </c>
      <c r="V39" s="44" t="e">
        <f ca="1">_xll.BDP(U39,"chg pct 5d")</f>
        <v>#NAME?</v>
      </c>
      <c r="W39" s="9"/>
      <c r="X39" s="9"/>
      <c r="Y39" s="9"/>
      <c r="Z39" s="38"/>
      <c r="AA39" s="38"/>
      <c r="AB39" s="38"/>
      <c r="AC39" s="38"/>
    </row>
    <row r="40" spans="1:29">
      <c r="A40" s="9" t="s">
        <v>79</v>
      </c>
      <c r="B40" s="44" t="e">
        <f ca="1">_xll.BDP(A40,"chg pct 5d")</f>
        <v>#NAME?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48</v>
      </c>
      <c r="R40" s="44" t="e">
        <f ca="1">_xll.BDP(Q40,"chg pct 5d")</f>
        <v>#NAME?</v>
      </c>
      <c r="S40" s="9" t="s">
        <v>492</v>
      </c>
      <c r="T40" s="44" t="e">
        <f ca="1">_xll.BDP(S40,"chg pct 5d")</f>
        <v>#NAME?</v>
      </c>
      <c r="U40" s="5" t="s">
        <v>593</v>
      </c>
      <c r="V40" s="44" t="e">
        <f ca="1">_xll.BDP(U40,"chg pct 5d")</f>
        <v>#NAME?</v>
      </c>
      <c r="W40" s="9"/>
      <c r="X40" s="9"/>
      <c r="Y40" s="9"/>
      <c r="Z40" s="38"/>
      <c r="AA40" s="38"/>
      <c r="AB40" s="38"/>
      <c r="AC40" s="38"/>
    </row>
    <row r="41" spans="1:29">
      <c r="A41" s="9" t="s">
        <v>75</v>
      </c>
      <c r="B41" s="44" t="e">
        <f ca="1">_xll.BDP(A41,"chg pct 5d")</f>
        <v>#NAME?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53</v>
      </c>
      <c r="R41" s="44" t="e">
        <f ca="1">_xll.BDP(Q41,"chg pct 5d")</f>
        <v>#NAME?</v>
      </c>
      <c r="S41" s="9" t="s">
        <v>486</v>
      </c>
      <c r="T41" s="44" t="e">
        <f ca="1">_xll.BDP(S41,"chg pct 5d")</f>
        <v>#NAME?</v>
      </c>
      <c r="U41" s="9" t="s">
        <v>594</v>
      </c>
      <c r="V41" s="44" t="e">
        <f ca="1">_xll.BDP(U41,"chg pct 5d")</f>
        <v>#NAME?</v>
      </c>
      <c r="W41" s="9"/>
      <c r="X41" s="9"/>
      <c r="Y41" s="9"/>
      <c r="Z41" s="38"/>
      <c r="AA41" s="38"/>
      <c r="AB41" s="38"/>
      <c r="AC41" s="38"/>
    </row>
    <row r="42" spans="1:29">
      <c r="A42" s="9" t="s">
        <v>551</v>
      </c>
      <c r="B42" s="44" t="e">
        <f ca="1">_xll.BDP(A42,"chg pct 5d")</f>
        <v>#NAME?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57</v>
      </c>
      <c r="R42" s="44" t="e">
        <f ca="1">_xll.BDP(Q42,"chg pct 5d")</f>
        <v>#NAME?</v>
      </c>
      <c r="S42" s="9" t="s">
        <v>493</v>
      </c>
      <c r="T42" s="44" t="e">
        <f ca="1">_xll.BDP(S42,"chg pct 5d")</f>
        <v>#NAME?</v>
      </c>
      <c r="U42" s="9" t="s">
        <v>595</v>
      </c>
      <c r="V42" s="44" t="e">
        <f ca="1">_xll.BDP(U42,"chg pct 5d")</f>
        <v>#NAME?</v>
      </c>
      <c r="W42" s="9"/>
      <c r="X42" s="9"/>
      <c r="Y42" s="9"/>
      <c r="Z42" s="38"/>
      <c r="AA42" s="38"/>
      <c r="AB42" s="38"/>
      <c r="AC42" s="38"/>
    </row>
    <row r="43" spans="1:29">
      <c r="A43" s="9"/>
      <c r="B43" s="4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4"/>
      <c r="S43" s="9" t="s">
        <v>487</v>
      </c>
      <c r="T43" s="44" t="e">
        <f ca="1">_xll.BDP(S43,"chg pct 5d")</f>
        <v>#NAME?</v>
      </c>
      <c r="U43" s="9" t="s">
        <v>596</v>
      </c>
      <c r="V43" s="44" t="e">
        <f ca="1">_xll.BDP(U43,"chg pct 5d")</f>
        <v>#NAME?</v>
      </c>
      <c r="W43" s="9"/>
      <c r="X43" s="9"/>
      <c r="Y43" s="9"/>
      <c r="Z43" s="38"/>
      <c r="AA43" s="38"/>
      <c r="AB43" s="38"/>
      <c r="AC43" s="38"/>
    </row>
    <row r="44" spans="1:29">
      <c r="A44" s="9"/>
      <c r="B44" s="4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4"/>
      <c r="S44" s="9" t="s">
        <v>494</v>
      </c>
      <c r="T44" s="44" t="e">
        <f ca="1">_xll.BDP(S44,"chg pct 5d")</f>
        <v>#NAME?</v>
      </c>
      <c r="U44" s="9"/>
      <c r="V44" s="9"/>
      <c r="W44" s="9"/>
      <c r="X44" s="9"/>
      <c r="Y44" s="9"/>
      <c r="Z44" s="38"/>
      <c r="AA44" s="38"/>
      <c r="AB44" s="38"/>
      <c r="AC44" s="38"/>
    </row>
    <row r="45" spans="1:29">
      <c r="A45" s="9"/>
      <c r="B45" s="43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72</v>
      </c>
      <c r="T45" s="44" t="e">
        <f ca="1">_xll.BDP(S45,"chg pct 5d")</f>
        <v>#NAME?</v>
      </c>
      <c r="U45" s="9"/>
      <c r="V45" s="9"/>
      <c r="W45" s="9"/>
      <c r="X45" s="9"/>
      <c r="Y45" s="9"/>
      <c r="Z45" s="38"/>
      <c r="AA45" s="38"/>
      <c r="AB45" s="38"/>
      <c r="AC45" s="38"/>
    </row>
    <row r="46" spans="1:29">
      <c r="A46" s="42"/>
      <c r="B46" s="28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 t="s">
        <v>503</v>
      </c>
      <c r="T46" s="44" t="e">
        <f ca="1">_xll.BDP(S46,"chg pct 5d")</f>
        <v>#NAME?</v>
      </c>
      <c r="U46" s="42"/>
      <c r="V46" s="42"/>
      <c r="W46" s="42"/>
      <c r="X46" s="42"/>
      <c r="Y46" s="42"/>
    </row>
    <row r="47" spans="1:29">
      <c r="A47" s="42"/>
      <c r="B47" s="28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 t="s">
        <v>40</v>
      </c>
      <c r="T47" s="44" t="e">
        <f ca="1">_xll.BDP(S47,"chg pct 5d")</f>
        <v>#NAME?</v>
      </c>
      <c r="U47" s="42"/>
      <c r="V47" s="42"/>
      <c r="W47" s="42"/>
      <c r="X47" s="42"/>
      <c r="Y47" s="42"/>
    </row>
    <row r="48" spans="1:29">
      <c r="A48" s="42"/>
      <c r="B48" s="2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 t="s">
        <v>69</v>
      </c>
      <c r="T48" s="44" t="e">
        <f ca="1">_xll.BDP(S48,"chg pct 5d")</f>
        <v>#NAME?</v>
      </c>
      <c r="U48" s="42"/>
      <c r="V48" s="42"/>
      <c r="W48" s="42"/>
      <c r="X48" s="42"/>
      <c r="Y48" s="42"/>
    </row>
    <row r="49" spans="1:25">
      <c r="A49" s="42"/>
      <c r="B49" s="28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 t="s">
        <v>585</v>
      </c>
      <c r="T49" s="44" t="e">
        <f ca="1">_xll.BDP(S49,"chg pct 5d")</f>
        <v>#NAME?</v>
      </c>
      <c r="U49" s="42"/>
      <c r="V49" s="42"/>
      <c r="W49" s="42"/>
      <c r="X49" s="42"/>
      <c r="Y49" s="4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8"/>
  <dimension ref="A1:M53"/>
  <sheetViews>
    <sheetView workbookViewId="0">
      <selection activeCell="D6" sqref="D6:D37"/>
    </sheetView>
  </sheetViews>
  <sheetFormatPr defaultRowHeight="15"/>
  <cols>
    <col min="1" max="1" width="9.140625" style="48"/>
    <col min="2" max="2" width="13.5703125" style="25" bestFit="1" customWidth="1"/>
    <col min="3" max="3" width="24.7109375" style="48" bestFit="1" customWidth="1"/>
    <col min="4" max="7" width="12" style="48" bestFit="1" customWidth="1"/>
    <col min="8" max="8" width="11.85546875" style="48" bestFit="1" customWidth="1"/>
    <col min="9" max="13" width="9.140625" style="37"/>
    <col min="14" max="16384" width="9.140625" style="48"/>
  </cols>
  <sheetData>
    <row r="1" spans="1:13">
      <c r="B1" s="27"/>
      <c r="C1" s="27"/>
      <c r="D1" s="139" t="s">
        <v>361</v>
      </c>
      <c r="E1" s="139"/>
      <c r="F1" s="139"/>
      <c r="G1" s="139"/>
      <c r="H1" s="108"/>
      <c r="I1" s="91"/>
      <c r="J1" s="91"/>
      <c r="K1" s="91"/>
      <c r="L1" s="91"/>
      <c r="M1" s="91"/>
    </row>
    <row r="2" spans="1:13">
      <c r="B2" s="27"/>
      <c r="C2" s="27"/>
      <c r="D2" s="139" t="s">
        <v>12</v>
      </c>
      <c r="E2" s="139"/>
      <c r="F2" s="139"/>
      <c r="G2" s="139"/>
      <c r="H2" s="108"/>
      <c r="I2" s="91"/>
      <c r="J2" s="91"/>
      <c r="K2" s="91"/>
      <c r="L2" s="91"/>
      <c r="M2" s="91"/>
    </row>
    <row r="3" spans="1:13">
      <c r="B3" s="27"/>
      <c r="C3" s="27" t="s">
        <v>565</v>
      </c>
      <c r="D3" s="139">
        <v>0</v>
      </c>
      <c r="E3" s="139"/>
      <c r="F3" s="139"/>
      <c r="G3" s="139"/>
      <c r="H3" s="108"/>
      <c r="I3" s="91"/>
      <c r="J3" s="91"/>
      <c r="K3" s="91"/>
      <c r="L3" s="91"/>
      <c r="M3" s="91"/>
    </row>
    <row r="4" spans="1:13">
      <c r="B4" s="27"/>
      <c r="C4" s="27" t="s">
        <v>574</v>
      </c>
      <c r="D4" s="139">
        <v>-1.1599999999999999</v>
      </c>
      <c r="E4" s="139"/>
      <c r="F4" s="139"/>
      <c r="G4" s="139"/>
      <c r="H4" s="108"/>
      <c r="I4" s="91"/>
      <c r="J4" s="91"/>
      <c r="K4" s="91"/>
      <c r="L4" s="91"/>
      <c r="M4" s="91"/>
    </row>
    <row r="5" spans="1:13">
      <c r="B5" s="27" t="s">
        <v>613</v>
      </c>
      <c r="C5" s="27" t="s">
        <v>614</v>
      </c>
      <c r="D5" s="139"/>
      <c r="E5" s="139"/>
      <c r="F5" s="139"/>
      <c r="G5" s="139"/>
      <c r="H5" s="120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>
      <c r="A6" s="48">
        <v>0</v>
      </c>
      <c r="B6" s="30" t="s">
        <v>12</v>
      </c>
      <c r="C6" s="30" t="e">
        <f ca="1">_xll.BDP(B6,"short name")</f>
        <v>#NAME?</v>
      </c>
      <c r="D6" s="151">
        <v>-0.16164776024095601</v>
      </c>
      <c r="E6" s="90"/>
      <c r="F6" s="90"/>
      <c r="G6" s="90"/>
      <c r="H6" s="117"/>
      <c r="I6" s="89">
        <v>-1.82</v>
      </c>
      <c r="J6" s="89">
        <v>-0.88071511778662404</v>
      </c>
      <c r="K6" s="89">
        <v>-6.44</v>
      </c>
      <c r="L6" s="89">
        <v>-1.31049593349549</v>
      </c>
      <c r="M6" s="103">
        <v>-1.9924742332538301</v>
      </c>
    </row>
    <row r="7" spans="1:13">
      <c r="A7" s="48">
        <v>0</v>
      </c>
      <c r="B7" s="30" t="s">
        <v>81</v>
      </c>
      <c r="C7" s="30" t="e">
        <f ca="1">_xll.BDP(B7,"short name")</f>
        <v>#NAME?</v>
      </c>
      <c r="D7" s="151">
        <v>0</v>
      </c>
      <c r="E7" s="90"/>
      <c r="F7" s="90"/>
      <c r="G7" s="90"/>
      <c r="H7" s="117"/>
      <c r="I7" s="89">
        <v>-3.23</v>
      </c>
      <c r="J7" s="89">
        <v>-0.91906114136511696</v>
      </c>
      <c r="K7" s="89">
        <v>-4.2300000000000004</v>
      </c>
      <c r="L7" s="89">
        <v>-0.19843536634645401</v>
      </c>
      <c r="M7" s="103">
        <v>-1.4706048345912099</v>
      </c>
    </row>
    <row r="8" spans="1:13">
      <c r="A8" s="48">
        <v>0</v>
      </c>
      <c r="B8" s="30" t="s">
        <v>362</v>
      </c>
      <c r="C8" s="30" t="e">
        <f ca="1">_xll.BDP(B8,"short name")</f>
        <v>#NAME?</v>
      </c>
      <c r="D8" s="151">
        <v>0.37400058726172197</v>
      </c>
      <c r="E8" s="90"/>
      <c r="F8" s="90"/>
      <c r="G8" s="90"/>
      <c r="H8" s="117"/>
      <c r="I8" s="89">
        <v>1.3097000000000001</v>
      </c>
      <c r="J8" s="89">
        <v>1.26910336673999</v>
      </c>
      <c r="K8" s="89">
        <v>-2.1537999999999999</v>
      </c>
      <c r="L8" s="89">
        <v>-3.0674167680287901E-2</v>
      </c>
      <c r="M8" s="103">
        <v>-1.3274866996272401</v>
      </c>
    </row>
    <row r="9" spans="1:13">
      <c r="A9" s="48">
        <v>0</v>
      </c>
      <c r="B9" s="30" t="s">
        <v>11</v>
      </c>
      <c r="C9" s="30" t="e">
        <f ca="1">_xll.BDP(B9,"short name")</f>
        <v>#NAME?</v>
      </c>
      <c r="D9" s="151">
        <v>0</v>
      </c>
      <c r="E9" s="90"/>
      <c r="F9" s="90"/>
      <c r="G9" s="90"/>
      <c r="H9" s="117"/>
      <c r="I9" s="89">
        <v>-2.8</v>
      </c>
      <c r="J9" s="89">
        <v>-1.4334150502277601</v>
      </c>
      <c r="K9" s="89">
        <v>-7.47</v>
      </c>
      <c r="L9" s="89">
        <v>-1.6372957285372001</v>
      </c>
      <c r="M9" s="103">
        <v>-2.3952031745904798</v>
      </c>
    </row>
    <row r="10" spans="1:13">
      <c r="A10" s="48">
        <v>0</v>
      </c>
      <c r="B10" s="30" t="s">
        <v>16</v>
      </c>
      <c r="C10" s="30" t="e">
        <f ca="1">_xll.BDP(B10,"short name")</f>
        <v>#NAME?</v>
      </c>
      <c r="D10" s="151">
        <v>0</v>
      </c>
      <c r="E10" s="90"/>
      <c r="F10" s="90"/>
      <c r="G10" s="90"/>
      <c r="H10" s="117"/>
      <c r="I10" s="89">
        <v>-3.22</v>
      </c>
      <c r="J10" s="89">
        <v>-1.7898576280598799</v>
      </c>
      <c r="K10" s="89">
        <v>-6.41</v>
      </c>
      <c r="L10" s="89">
        <v>-1.57831424366988</v>
      </c>
      <c r="M10" s="103">
        <v>-1.8934241336581601</v>
      </c>
    </row>
    <row r="11" spans="1:13">
      <c r="A11" s="48">
        <v>0</v>
      </c>
      <c r="B11" s="30" t="s">
        <v>82</v>
      </c>
      <c r="C11" s="30" t="e">
        <f ca="1">_xll.BDP(B11,"short name")</f>
        <v>#NAME?</v>
      </c>
      <c r="D11" s="151">
        <v>0</v>
      </c>
      <c r="E11" s="90"/>
      <c r="F11" s="90"/>
      <c r="G11" s="90"/>
      <c r="H11" s="117"/>
      <c r="I11" s="89">
        <v>0.46400000000000002</v>
      </c>
      <c r="J11" s="89">
        <v>0.47844054698551802</v>
      </c>
      <c r="K11" s="89">
        <v>-0.92400000000000004</v>
      </c>
      <c r="L11" s="89">
        <v>-0.24623467902146201</v>
      </c>
      <c r="M11" s="103">
        <v>-1.38510182433748</v>
      </c>
    </row>
    <row r="12" spans="1:13">
      <c r="A12" s="48">
        <v>0</v>
      </c>
      <c r="B12" s="30" t="s">
        <v>22</v>
      </c>
      <c r="C12" s="30" t="e">
        <f ca="1">_xll.BDP(B12,"short name")</f>
        <v>#NAME?</v>
      </c>
      <c r="D12" s="151">
        <v>0.42829391406967199</v>
      </c>
      <c r="E12" s="90"/>
      <c r="F12" s="90"/>
      <c r="G12" s="90"/>
      <c r="H12" s="117"/>
      <c r="I12" s="89">
        <v>0.68410000000000004</v>
      </c>
      <c r="J12" s="89">
        <v>1.9331753541556</v>
      </c>
      <c r="K12" s="89">
        <v>-0.27</v>
      </c>
      <c r="L12" s="89">
        <v>0.50453030480974104</v>
      </c>
      <c r="M12" s="103">
        <v>-0.89194236052090503</v>
      </c>
    </row>
    <row r="13" spans="1:13">
      <c r="A13" s="48">
        <v>0</v>
      </c>
      <c r="B13" s="30" t="s">
        <v>569</v>
      </c>
      <c r="C13" s="30" t="e">
        <f ca="1">_xll.BDP(B13,"short name")</f>
        <v>#NAME?</v>
      </c>
      <c r="D13" s="151">
        <v>0</v>
      </c>
      <c r="E13" s="90"/>
      <c r="F13" s="90"/>
      <c r="G13" s="90"/>
      <c r="H13" s="117"/>
      <c r="I13" s="89">
        <v>0.501</v>
      </c>
      <c r="J13" s="89">
        <v>0.98292147977486299</v>
      </c>
      <c r="K13" s="89">
        <v>0.28000000000000003</v>
      </c>
      <c r="L13" s="89">
        <v>0.191621301285645</v>
      </c>
      <c r="M13" s="103">
        <v>0.900661835242071</v>
      </c>
    </row>
    <row r="14" spans="1:13">
      <c r="A14" s="48">
        <v>0</v>
      </c>
      <c r="B14" s="30" t="s">
        <v>568</v>
      </c>
      <c r="C14" s="30" t="e">
        <f ca="1">_xll.BDP(B14,"short name")</f>
        <v>#NAME?</v>
      </c>
      <c r="D14" s="151">
        <v>0</v>
      </c>
      <c r="E14" s="90"/>
      <c r="F14" s="90"/>
      <c r="G14" s="90"/>
      <c r="H14" s="117"/>
      <c r="I14" s="89">
        <v>-1.1397999999999999</v>
      </c>
      <c r="J14" s="89">
        <v>-1.7392024861387601</v>
      </c>
      <c r="K14" s="89">
        <v>-0.06</v>
      </c>
      <c r="L14" s="89">
        <v>-0.57695907427362703</v>
      </c>
      <c r="M14" s="103">
        <v>0.76784330873427897</v>
      </c>
    </row>
    <row r="15" spans="1:13">
      <c r="A15" s="48">
        <v>0</v>
      </c>
      <c r="B15" s="30" t="s">
        <v>20</v>
      </c>
      <c r="C15" s="30" t="e">
        <f ca="1">_xll.BDP(B15,"short name")</f>
        <v>#NAME?</v>
      </c>
      <c r="D15" s="151">
        <v>0</v>
      </c>
      <c r="E15" s="90"/>
      <c r="F15" s="90"/>
      <c r="G15" s="90"/>
      <c r="H15" s="117"/>
      <c r="I15" s="89">
        <v>-4.5999999999999999E-3</v>
      </c>
      <c r="J15" s="89">
        <v>-0.286881662061301</v>
      </c>
      <c r="K15" s="89">
        <v>-0.11</v>
      </c>
      <c r="L15" s="89">
        <v>-1.0041083043988901</v>
      </c>
      <c r="M15" s="103">
        <v>1.0465039346999601</v>
      </c>
    </row>
    <row r="16" spans="1:13">
      <c r="A16" s="48">
        <v>0</v>
      </c>
      <c r="B16" s="30" t="s">
        <v>86</v>
      </c>
      <c r="C16" s="30" t="e">
        <f ca="1">_xll.BDP(B16,"short name")</f>
        <v>#NAME?</v>
      </c>
      <c r="D16" s="151">
        <v>0</v>
      </c>
      <c r="E16" s="90"/>
      <c r="F16" s="90"/>
      <c r="G16" s="90"/>
      <c r="H16" s="117"/>
      <c r="I16" s="89">
        <v>0.15</v>
      </c>
      <c r="J16" s="89">
        <v>0.92806869491445698</v>
      </c>
      <c r="K16" s="89">
        <v>0.1</v>
      </c>
      <c r="L16" s="89">
        <v>0.81365645495003902</v>
      </c>
      <c r="M16" s="103">
        <v>-0.990227429086869</v>
      </c>
    </row>
    <row r="17" spans="1:13">
      <c r="A17" s="48">
        <v>0</v>
      </c>
      <c r="B17" s="30" t="s">
        <v>566</v>
      </c>
      <c r="C17" s="30" t="e">
        <f ca="1">_xll.BDP(B17,"short name")</f>
        <v>#NAME?</v>
      </c>
      <c r="D17" s="151">
        <v>0</v>
      </c>
      <c r="E17" s="90"/>
      <c r="F17" s="90"/>
      <c r="G17" s="90"/>
      <c r="H17" s="117"/>
      <c r="I17" s="89">
        <v>8.5999999999999993E-2</v>
      </c>
      <c r="J17" s="89">
        <v>0.78836145585037598</v>
      </c>
      <c r="K17" s="89">
        <v>-1.466</v>
      </c>
      <c r="L17" s="89">
        <v>-0.842274740299505</v>
      </c>
      <c r="M17" s="103">
        <v>-1.53928637301047</v>
      </c>
    </row>
    <row r="18" spans="1:13">
      <c r="A18" s="48">
        <v>0</v>
      </c>
      <c r="B18" s="30" t="s">
        <v>24</v>
      </c>
      <c r="C18" s="30" t="e">
        <f ca="1">_xll.BDP(B18,"short name")</f>
        <v>#NAME?</v>
      </c>
      <c r="D18" s="151">
        <v>0</v>
      </c>
      <c r="E18" s="90"/>
      <c r="F18" s="90"/>
      <c r="G18" s="90"/>
      <c r="H18" s="117"/>
      <c r="I18" s="89">
        <v>0.19</v>
      </c>
      <c r="J18" s="89">
        <v>0.31703125067833099</v>
      </c>
      <c r="K18" s="89">
        <v>0.19</v>
      </c>
      <c r="L18" s="89">
        <v>-7.3082447077255197E-2</v>
      </c>
      <c r="M18" s="103">
        <v>1.3383115792999101</v>
      </c>
    </row>
    <row r="19" spans="1:13">
      <c r="A19" s="48">
        <v>0</v>
      </c>
      <c r="B19" s="27" t="s">
        <v>561</v>
      </c>
      <c r="C19" s="27" t="e">
        <f ca="1">_xll.BDP(B19,"short name")</f>
        <v>#NAME?</v>
      </c>
      <c r="D19" s="151">
        <v>0</v>
      </c>
      <c r="E19" s="90"/>
      <c r="F19" s="90"/>
      <c r="G19" s="90"/>
      <c r="H19" s="117"/>
      <c r="I19" s="89">
        <v>-2.8799999999999999E-2</v>
      </c>
      <c r="J19" s="89">
        <v>-0.131290190815119</v>
      </c>
      <c r="K19" s="89">
        <v>-0.16819999999999999</v>
      </c>
      <c r="L19" s="89">
        <v>-0.45522902528016201</v>
      </c>
      <c r="M19" s="103">
        <v>0.92597598731436104</v>
      </c>
    </row>
    <row r="20" spans="1:13">
      <c r="A20" s="48">
        <v>0</v>
      </c>
      <c r="B20" s="30" t="s">
        <v>639</v>
      </c>
      <c r="C20" s="30" t="e">
        <f ca="1">_xll.BDP(B20,"short name")</f>
        <v>#NAME?</v>
      </c>
      <c r="D20" s="151">
        <v>0</v>
      </c>
      <c r="E20" s="90"/>
      <c r="F20" s="90"/>
      <c r="G20" s="90"/>
      <c r="H20" s="117"/>
      <c r="I20" s="89">
        <v>3.9441999999999999</v>
      </c>
      <c r="J20" s="89">
        <v>1.8440227194407099</v>
      </c>
      <c r="K20" s="89">
        <v>-5.8316999999999997</v>
      </c>
      <c r="L20" s="89">
        <v>-0.14734319033340801</v>
      </c>
      <c r="M20" s="103">
        <v>-1.51460593724251</v>
      </c>
    </row>
    <row r="21" spans="1:13" s="50" customFormat="1">
      <c r="A21" s="48">
        <v>0</v>
      </c>
      <c r="B21" s="31" t="s">
        <v>598</v>
      </c>
      <c r="C21" s="31" t="e">
        <f ca="1">_xll.BDP(B21,"name")</f>
        <v>#NAME?</v>
      </c>
      <c r="D21" s="79">
        <v>0</v>
      </c>
      <c r="E21" s="114"/>
      <c r="F21" s="114"/>
      <c r="G21" s="114"/>
      <c r="H21" s="118"/>
      <c r="I21" s="81">
        <v>0.31</v>
      </c>
      <c r="J21" s="89">
        <v>0.64645139838243904</v>
      </c>
      <c r="K21" s="81">
        <v>0.31</v>
      </c>
      <c r="L21" s="89">
        <v>1.0448035981664801</v>
      </c>
      <c r="M21" s="82">
        <v>-1.1864644156262001</v>
      </c>
    </row>
    <row r="22" spans="1:13" s="50" customFormat="1">
      <c r="A22" s="48">
        <v>0</v>
      </c>
      <c r="B22" s="31" t="s">
        <v>74</v>
      </c>
      <c r="C22" s="31" t="e">
        <f ca="1">_xll.BDP(B22,"name")</f>
        <v>#NAME?</v>
      </c>
      <c r="D22" s="79">
        <v>0</v>
      </c>
      <c r="E22" s="114"/>
      <c r="F22" s="114"/>
      <c r="G22" s="114"/>
      <c r="H22" s="118"/>
      <c r="I22" s="81">
        <v>0</v>
      </c>
      <c r="J22" s="89">
        <v>-0.31939475111277399</v>
      </c>
      <c r="K22" s="81">
        <v>2.1800000000000002</v>
      </c>
      <c r="L22" s="89">
        <v>-1.17263187004885E-2</v>
      </c>
      <c r="M22" s="82">
        <v>0.29864681396700099</v>
      </c>
    </row>
    <row r="23" spans="1:13" s="50" customFormat="1">
      <c r="A23" s="48">
        <v>0</v>
      </c>
      <c r="B23" s="53" t="s">
        <v>552</v>
      </c>
      <c r="C23" s="53" t="e">
        <f ca="1">_xll.BDP(B23,"name")</f>
        <v>#NAME?</v>
      </c>
      <c r="D23" s="79">
        <v>0</v>
      </c>
      <c r="E23" s="114"/>
      <c r="F23" s="114"/>
      <c r="G23" s="114"/>
      <c r="H23" s="118"/>
      <c r="I23" s="81">
        <v>-0.59</v>
      </c>
      <c r="J23" s="89">
        <v>0.47690853966929297</v>
      </c>
      <c r="K23" s="81">
        <v>-1.1000000000000001</v>
      </c>
      <c r="L23" s="89">
        <v>0.63239070150772303</v>
      </c>
      <c r="M23" s="82">
        <v>-0.95670992329798599</v>
      </c>
    </row>
    <row r="24" spans="1:13" s="50" customFormat="1">
      <c r="A24" s="48">
        <v>0</v>
      </c>
      <c r="B24" s="31" t="s">
        <v>37</v>
      </c>
      <c r="C24" s="53" t="e">
        <f ca="1">_xll.BDP(B24,"name")</f>
        <v>#NAME?</v>
      </c>
      <c r="D24" s="79">
        <v>5.1837966511294499E-2</v>
      </c>
      <c r="E24" s="114"/>
      <c r="F24" s="114"/>
      <c r="G24" s="114"/>
      <c r="H24" s="118"/>
      <c r="I24" s="81">
        <v>1.1954</v>
      </c>
      <c r="J24" s="89">
        <v>0.88663872576161495</v>
      </c>
      <c r="K24" s="81">
        <v>-4.8909000000000002</v>
      </c>
      <c r="L24" s="89">
        <v>-0.64217219352558996</v>
      </c>
      <c r="M24" s="82">
        <v>-1.62326914315042</v>
      </c>
    </row>
    <row r="25" spans="1:13" s="50" customFormat="1">
      <c r="A25" s="48">
        <v>0</v>
      </c>
      <c r="B25" s="31" t="s">
        <v>42</v>
      </c>
      <c r="C25" s="53" t="e">
        <f ca="1">_xll.BDP(B25,"name")</f>
        <v>#NAME?</v>
      </c>
      <c r="D25" s="79">
        <v>0.26991397388802302</v>
      </c>
      <c r="E25" s="114"/>
      <c r="F25" s="114"/>
      <c r="G25" s="114"/>
      <c r="H25" s="118"/>
      <c r="I25" s="81">
        <v>-1.1556</v>
      </c>
      <c r="J25" s="89">
        <v>-0.81421107993581299</v>
      </c>
      <c r="K25" s="81">
        <v>-2.9502999999999999</v>
      </c>
      <c r="L25" s="89">
        <v>-1.6440253192737599</v>
      </c>
      <c r="M25" s="82">
        <v>-2.5809012371845199</v>
      </c>
    </row>
    <row r="26" spans="1:13" s="50" customFormat="1">
      <c r="A26" s="48">
        <v>0</v>
      </c>
      <c r="B26" s="53" t="s">
        <v>62</v>
      </c>
      <c r="C26" s="53" t="e">
        <f ca="1">_xll.BDP(B26,"name")</f>
        <v>#NAME?</v>
      </c>
      <c r="D26" s="79">
        <v>0</v>
      </c>
      <c r="E26" s="114"/>
      <c r="F26" s="114"/>
      <c r="G26" s="114"/>
      <c r="H26" s="118"/>
      <c r="I26" s="81">
        <v>0.75129999999999997</v>
      </c>
      <c r="J26" s="89">
        <v>0.67169034786863302</v>
      </c>
      <c r="K26" s="81">
        <v>1.6606000000000001</v>
      </c>
      <c r="L26" s="89">
        <v>0.74637239985334403</v>
      </c>
      <c r="M26" s="82">
        <v>-0.69041265841950605</v>
      </c>
    </row>
    <row r="27" spans="1:13" s="50" customFormat="1">
      <c r="A27" s="48">
        <v>0</v>
      </c>
      <c r="B27" s="53" t="s">
        <v>39</v>
      </c>
      <c r="C27" s="53" t="e">
        <f ca="1">_xll.BDP(B27,"short name")</f>
        <v>#NAME?</v>
      </c>
      <c r="D27" s="79">
        <v>-1.29575481974505E-2</v>
      </c>
      <c r="E27" s="114"/>
      <c r="F27" s="114"/>
      <c r="G27" s="114"/>
      <c r="H27" s="118"/>
      <c r="I27" s="81">
        <v>13.77</v>
      </c>
      <c r="J27" s="89">
        <v>3.0028074744429798</v>
      </c>
      <c r="K27" s="81">
        <v>0.28999999999999998</v>
      </c>
      <c r="L27" s="89">
        <v>0.80597996834545205</v>
      </c>
      <c r="M27" s="82">
        <v>-1.17986295406457</v>
      </c>
    </row>
    <row r="28" spans="1:13" s="50" customFormat="1">
      <c r="A28" s="48">
        <v>0</v>
      </c>
      <c r="B28" s="53" t="s">
        <v>324</v>
      </c>
      <c r="C28" s="53" t="e">
        <f ca="1">_xll.BDP(B28,"short name")</f>
        <v>#NAME?</v>
      </c>
      <c r="D28" s="79">
        <v>0</v>
      </c>
      <c r="E28" s="114"/>
      <c r="F28" s="114"/>
      <c r="G28" s="114"/>
      <c r="H28" s="118"/>
      <c r="I28" s="81">
        <v>0.99</v>
      </c>
      <c r="J28" s="89">
        <v>1.07300528000041</v>
      </c>
      <c r="K28" s="81">
        <v>-5.78</v>
      </c>
      <c r="L28" s="89">
        <v>-0.76984509812555901</v>
      </c>
      <c r="M28" s="82">
        <v>-1.62687700846386</v>
      </c>
    </row>
    <row r="29" spans="1:13" s="50" customFormat="1">
      <c r="A29" s="48">
        <v>0</v>
      </c>
      <c r="B29" s="53" t="s">
        <v>572</v>
      </c>
      <c r="C29" s="53" t="e">
        <f ca="1">_xll.BDP(B29,"short name")</f>
        <v>#NAME?</v>
      </c>
      <c r="D29" s="79">
        <v>0</v>
      </c>
      <c r="E29" s="114"/>
      <c r="F29" s="114"/>
      <c r="G29" s="114"/>
      <c r="H29" s="118"/>
      <c r="I29" s="81">
        <v>-2.29</v>
      </c>
      <c r="J29" s="89">
        <v>-1.67277269110447</v>
      </c>
      <c r="K29" s="81">
        <v>-3.39</v>
      </c>
      <c r="L29" s="89">
        <v>-0.950421107604704</v>
      </c>
      <c r="M29" s="82">
        <v>-1.90675290513586</v>
      </c>
    </row>
    <row r="30" spans="1:13" s="50" customFormat="1">
      <c r="A30" s="48">
        <v>0</v>
      </c>
      <c r="B30" s="53" t="s">
        <v>46</v>
      </c>
      <c r="C30" s="53" t="e">
        <f ca="1">_xll.BDP(B30,"short name")</f>
        <v>#NAME?</v>
      </c>
      <c r="D30" s="79">
        <v>0</v>
      </c>
      <c r="E30" s="114"/>
      <c r="F30" s="114"/>
      <c r="G30" s="114"/>
      <c r="H30" s="118"/>
      <c r="I30" s="81">
        <v>-1.55</v>
      </c>
      <c r="J30" s="89">
        <v>-0.41587642610063102</v>
      </c>
      <c r="K30" s="81">
        <v>-6.87</v>
      </c>
      <c r="L30" s="89">
        <v>-0.795976850968931</v>
      </c>
      <c r="M30" s="82">
        <v>-1.77153847896101</v>
      </c>
    </row>
    <row r="31" spans="1:13">
      <c r="A31" s="48">
        <v>0</v>
      </c>
      <c r="B31" s="53" t="s">
        <v>620</v>
      </c>
      <c r="C31" s="27" t="e">
        <f ca="1">_xll.BDP(B31,"short name")</f>
        <v>#NAME?</v>
      </c>
      <c r="D31" s="151">
        <v>0.14435116552038901</v>
      </c>
      <c r="E31" s="90"/>
      <c r="F31" s="90"/>
      <c r="G31" s="90"/>
      <c r="H31" s="119" t="e">
        <f ca="1">_xll.BDP(B31,$H$5)</f>
        <v>#NAME?</v>
      </c>
      <c r="I31" s="106">
        <v>0.24490000000000001</v>
      </c>
      <c r="J31" s="106">
        <v>0.43340813462935501</v>
      </c>
      <c r="K31" s="106">
        <v>4.3569000000000004</v>
      </c>
      <c r="L31" s="106">
        <v>1.3165911147800899</v>
      </c>
      <c r="M31" s="107">
        <v>-1.0447074639439999</v>
      </c>
    </row>
    <row r="32" spans="1:13">
      <c r="A32" s="48">
        <v>0</v>
      </c>
      <c r="B32" s="27" t="s">
        <v>488</v>
      </c>
      <c r="C32" s="27" t="e">
        <f ca="1">_xll.BDP(B32,"short name")</f>
        <v>#NAME?</v>
      </c>
      <c r="D32" s="151">
        <v>-2.1794285468369201E-2</v>
      </c>
      <c r="E32" s="28"/>
      <c r="F32" s="28"/>
      <c r="G32" s="28"/>
      <c r="H32" s="28"/>
      <c r="I32" s="141">
        <v>3.1452</v>
      </c>
      <c r="J32" s="141">
        <v>1.4181905812528901</v>
      </c>
      <c r="K32" s="141">
        <v>-0.41199999999999998</v>
      </c>
      <c r="L32" s="141">
        <v>0.67968881798429404</v>
      </c>
      <c r="M32" s="141">
        <v>-0.76862886936488095</v>
      </c>
    </row>
    <row r="33" spans="1:13">
      <c r="A33" s="48">
        <v>0</v>
      </c>
      <c r="B33" s="27" t="s">
        <v>66</v>
      </c>
      <c r="C33" s="27" t="e">
        <f ca="1">_xll.BDP(B33,"short name")</f>
        <v>#NAME?</v>
      </c>
      <c r="D33" s="151">
        <v>2.74508075303607E-2</v>
      </c>
      <c r="E33" s="142"/>
      <c r="F33" s="142"/>
      <c r="G33" s="142"/>
      <c r="H33" s="142"/>
      <c r="I33" s="141">
        <v>5.6980000000000004</v>
      </c>
      <c r="J33" s="141">
        <v>1.77546422216369</v>
      </c>
      <c r="K33" s="141">
        <v>5.9085999999999999</v>
      </c>
      <c r="L33" s="141">
        <v>1.58809172672762</v>
      </c>
      <c r="M33" s="141">
        <v>0.210998645615986</v>
      </c>
    </row>
    <row r="34" spans="1:13">
      <c r="A34" s="48">
        <v>0</v>
      </c>
      <c r="B34" s="27" t="s">
        <v>489</v>
      </c>
      <c r="C34" s="27" t="e">
        <f ca="1">_xll.BDP(B34,"short name")</f>
        <v>#NAME?</v>
      </c>
      <c r="D34" s="151">
        <v>0</v>
      </c>
      <c r="E34" s="142"/>
      <c r="F34" s="142"/>
      <c r="G34" s="142"/>
      <c r="H34" s="142"/>
      <c r="I34" s="141">
        <v>1.208</v>
      </c>
      <c r="J34" s="141">
        <v>1.0267860030629601</v>
      </c>
      <c r="K34" s="141">
        <v>-2.8601000000000001</v>
      </c>
      <c r="L34" s="141">
        <v>-0.60892144725733399</v>
      </c>
      <c r="M34" s="141">
        <v>-1.1017202022052099</v>
      </c>
    </row>
    <row r="35" spans="1:13">
      <c r="A35" s="48">
        <v>0</v>
      </c>
      <c r="B35" s="30" t="s">
        <v>35</v>
      </c>
      <c r="C35" s="27" t="e">
        <f ca="1">_xll.BDP(B35,"short name")</f>
        <v>#NAME?</v>
      </c>
      <c r="D35" s="151">
        <v>0</v>
      </c>
      <c r="E35" s="28"/>
      <c r="F35" s="28"/>
      <c r="G35" s="28"/>
      <c r="H35" s="28"/>
      <c r="I35" s="141">
        <v>-0.31</v>
      </c>
      <c r="J35" s="141">
        <v>-5.2726726872612997E-2</v>
      </c>
      <c r="K35" s="141">
        <v>13.57</v>
      </c>
      <c r="L35" s="141">
        <v>1.04680901596173</v>
      </c>
      <c r="M35" s="141">
        <v>-0.48795003647426599</v>
      </c>
    </row>
    <row r="36" spans="1:13">
      <c r="A36" s="48">
        <v>0</v>
      </c>
      <c r="B36" s="30" t="s">
        <v>480</v>
      </c>
      <c r="C36" s="27" t="e">
        <f ca="1">_xll.BDP(B36,"short name")</f>
        <v>#NAME?</v>
      </c>
      <c r="D36" s="151">
        <v>0</v>
      </c>
      <c r="E36" s="28"/>
      <c r="F36" s="28"/>
      <c r="G36" s="28"/>
      <c r="H36" s="28"/>
      <c r="I36" s="141">
        <v>0.40110000000000001</v>
      </c>
      <c r="J36" s="141">
        <v>0.45869679672089297</v>
      </c>
      <c r="K36" s="141">
        <v>-0.79730000000000001</v>
      </c>
      <c r="L36" s="141">
        <v>0.54923865386651105</v>
      </c>
      <c r="M36" s="141">
        <v>-1.60134131397377</v>
      </c>
    </row>
    <row r="37" spans="1:13">
      <c r="A37" s="48">
        <v>0</v>
      </c>
      <c r="B37" s="27" t="s">
        <v>490</v>
      </c>
      <c r="C37" s="27" t="e">
        <f ca="1">_xll.BDP(B37,"short name")</f>
        <v>#NAME?</v>
      </c>
      <c r="D37" s="151">
        <v>0</v>
      </c>
      <c r="E37" s="49"/>
      <c r="F37" s="49"/>
      <c r="G37" s="49"/>
      <c r="H37" s="49"/>
      <c r="I37" s="141">
        <v>-0.99560000000000004</v>
      </c>
      <c r="J37" s="141">
        <v>-0.29598790256000002</v>
      </c>
      <c r="K37" s="141">
        <v>4.0837000000000003</v>
      </c>
      <c r="L37" s="141">
        <v>1.2380895479240299</v>
      </c>
      <c r="M37" s="141">
        <v>-0.83549629321622298</v>
      </c>
    </row>
    <row r="38" spans="1:13">
      <c r="A38" s="140"/>
      <c r="B38" s="12"/>
      <c r="C38" s="10"/>
      <c r="D38" s="121"/>
      <c r="E38" s="121"/>
      <c r="F38" s="121"/>
      <c r="G38" s="121"/>
      <c r="H38" s="121"/>
    </row>
    <row r="39" spans="1:13">
      <c r="A39" s="140"/>
      <c r="B39" s="12"/>
      <c r="C39" s="10"/>
      <c r="D39" s="121"/>
      <c r="E39" s="121"/>
      <c r="F39" s="121"/>
      <c r="G39" s="121"/>
      <c r="H39" s="121"/>
    </row>
    <row r="40" spans="1:13">
      <c r="A40" s="140"/>
      <c r="B40" s="11"/>
      <c r="C40" s="10"/>
      <c r="D40" s="140"/>
      <c r="E40" s="140"/>
      <c r="F40" s="140"/>
      <c r="G40" s="140"/>
      <c r="H40" s="140"/>
    </row>
    <row r="41" spans="1:13">
      <c r="A41" s="140"/>
      <c r="B41" s="11"/>
      <c r="C41" s="140"/>
      <c r="D41" s="140"/>
      <c r="E41" s="140"/>
      <c r="F41" s="140"/>
      <c r="G41" s="140"/>
      <c r="H41" s="140"/>
    </row>
    <row r="42" spans="1:13">
      <c r="A42" s="140"/>
      <c r="B42" s="11"/>
      <c r="C42" s="140"/>
      <c r="D42" s="140"/>
      <c r="E42" s="140"/>
      <c r="F42" s="140"/>
      <c r="G42" s="140"/>
      <c r="H42" s="140"/>
    </row>
    <row r="43" spans="1:13">
      <c r="A43" s="140"/>
      <c r="B43" s="11"/>
      <c r="C43" s="140"/>
      <c r="D43" s="140"/>
      <c r="E43" s="140"/>
      <c r="F43" s="140"/>
      <c r="G43" s="140"/>
      <c r="H43" s="140"/>
    </row>
    <row r="44" spans="1:13">
      <c r="A44" s="140"/>
      <c r="B44" s="11"/>
      <c r="C44" s="140"/>
      <c r="D44" s="140"/>
      <c r="E44" s="140"/>
      <c r="F44" s="140"/>
      <c r="G44" s="140"/>
      <c r="H44" s="140"/>
    </row>
    <row r="45" spans="1:13">
      <c r="A45" s="140"/>
      <c r="B45" s="11"/>
      <c r="C45" s="140"/>
      <c r="D45" s="140"/>
      <c r="E45" s="140"/>
      <c r="F45" s="140"/>
      <c r="G45" s="140"/>
      <c r="H45" s="140"/>
    </row>
    <row r="46" spans="1:13">
      <c r="A46" s="140"/>
      <c r="B46" s="11"/>
      <c r="C46" s="140"/>
      <c r="D46" s="140"/>
      <c r="E46" s="140"/>
      <c r="F46" s="140"/>
      <c r="G46" s="140"/>
      <c r="H46" s="140"/>
    </row>
    <row r="53" spans="1:13" s="50" customFormat="1">
      <c r="A53" s="48"/>
      <c r="B53" s="53" t="s">
        <v>44</v>
      </c>
      <c r="C53" s="53" t="e">
        <f ca="1">_xll.BDP(B53,"short name")</f>
        <v>#NAME?</v>
      </c>
      <c r="D53" s="114">
        <v>6.4491517937126802E-12</v>
      </c>
      <c r="E53" s="114"/>
      <c r="F53" s="114"/>
      <c r="G53" s="114"/>
      <c r="H53" s="118"/>
      <c r="I53" s="81">
        <v>0.98</v>
      </c>
      <c r="J53" s="89">
        <v>1.13439558168556</v>
      </c>
      <c r="K53" s="81">
        <v>-3.15</v>
      </c>
      <c r="L53" s="89">
        <v>-0.70587231256920302</v>
      </c>
      <c r="M53" s="82">
        <v>-1.5484516918172999</v>
      </c>
    </row>
  </sheetData>
  <conditionalFormatting sqref="D6:D37">
    <cfRule type="cellIs" dxfId="18" priority="14" operator="equal">
      <formula>0</formula>
    </cfRule>
  </conditionalFormatting>
  <conditionalFormatting sqref="L43:L1048576 J43:J1048576 L1:L34 J1:J34">
    <cfRule type="cellIs" dxfId="17" priority="10" operator="lessThan">
      <formula>-0.8</formula>
    </cfRule>
    <cfRule type="cellIs" dxfId="16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3" bestFit="1" customWidth="1"/>
  </cols>
  <sheetData>
    <row r="1" spans="1:5">
      <c r="A1" t="s">
        <v>534</v>
      </c>
      <c r="B1" t="s">
        <v>533</v>
      </c>
      <c r="C1" t="s">
        <v>535</v>
      </c>
      <c r="D1" t="s">
        <v>536</v>
      </c>
      <c r="E1" t="s">
        <v>537</v>
      </c>
    </row>
    <row r="3" spans="1:5">
      <c r="A3" s="35" t="s">
        <v>155</v>
      </c>
      <c r="B3" s="35" t="s">
        <v>531</v>
      </c>
      <c r="C3" s="35" t="s">
        <v>502</v>
      </c>
      <c r="D3" s="36">
        <v>1</v>
      </c>
      <c r="E3" s="36">
        <v>0.2</v>
      </c>
    </row>
    <row r="4" spans="1:5">
      <c r="A4" s="35" t="s">
        <v>115</v>
      </c>
      <c r="B4" s="35" t="s">
        <v>529</v>
      </c>
      <c r="C4" s="35" t="s">
        <v>12</v>
      </c>
      <c r="D4" s="36">
        <v>1</v>
      </c>
      <c r="E4" s="36">
        <v>0.05</v>
      </c>
    </row>
    <row r="5" spans="1:5">
      <c r="A5" s="35" t="s">
        <v>110</v>
      </c>
      <c r="B5" s="35" t="s">
        <v>45</v>
      </c>
      <c r="C5" s="35" t="s">
        <v>12</v>
      </c>
      <c r="D5" s="36">
        <v>1</v>
      </c>
      <c r="E5" s="36">
        <v>0.15</v>
      </c>
    </row>
    <row r="6" spans="1:5">
      <c r="A6" s="35" t="s">
        <v>80</v>
      </c>
      <c r="B6" s="35" t="s">
        <v>56</v>
      </c>
      <c r="C6" s="35" t="s">
        <v>12</v>
      </c>
      <c r="D6" s="36">
        <v>1</v>
      </c>
      <c r="E6" s="36">
        <v>0.15</v>
      </c>
    </row>
    <row r="7" spans="1:5">
      <c r="A7" s="35"/>
      <c r="B7" s="35"/>
      <c r="C7" s="35"/>
      <c r="D7" s="36"/>
      <c r="E7" s="3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1"/>
  <dimension ref="A1:M51"/>
  <sheetViews>
    <sheetView workbookViewId="0">
      <selection activeCell="I6" sqref="I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1:13">
      <c r="D1" s="133" t="s">
        <v>118</v>
      </c>
      <c r="E1" s="126" t="s">
        <v>621</v>
      </c>
      <c r="F1" s="126" t="s">
        <v>150</v>
      </c>
      <c r="G1" s="126" t="s">
        <v>129</v>
      </c>
      <c r="H1" s="126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565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574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93" t="s">
        <v>613</v>
      </c>
      <c r="C5" s="94" t="s">
        <v>614</v>
      </c>
      <c r="D5" s="27" t="s">
        <v>622</v>
      </c>
      <c r="E5" s="27" t="s">
        <v>623</v>
      </c>
      <c r="F5" s="27" t="s">
        <v>624</v>
      </c>
      <c r="G5" s="27" t="s">
        <v>625</v>
      </c>
      <c r="H5" s="127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>
      <c r="A6" s="25">
        <v>0</v>
      </c>
      <c r="B6" s="84" t="s">
        <v>11</v>
      </c>
      <c r="C6" s="135" t="e">
        <f ca="1">_xll.BDP(B6,"short name")</f>
        <v>#NAME?</v>
      </c>
      <c r="D6" s="115">
        <v>2.72731227876731E-31</v>
      </c>
      <c r="E6" s="90">
        <v>2.9856769473540302E-66</v>
      </c>
      <c r="F6" s="90">
        <v>1.7157810260963999E-40</v>
      </c>
      <c r="G6" s="90">
        <v>1.8529533540357999E-51</v>
      </c>
      <c r="H6" s="118"/>
      <c r="I6" s="89">
        <v>-0.7</v>
      </c>
      <c r="J6" s="89">
        <v>-0.99955099596932095</v>
      </c>
      <c r="K6" s="89">
        <v>0.54</v>
      </c>
      <c r="L6" s="89">
        <v>-0.429250104404587</v>
      </c>
      <c r="M6" s="103">
        <v>0.95295136107043399</v>
      </c>
    </row>
    <row r="7" spans="1:13">
      <c r="A7" s="25">
        <v>0</v>
      </c>
      <c r="B7" s="84" t="s">
        <v>12</v>
      </c>
      <c r="C7" s="135" t="e">
        <f ca="1">_xll.BDP(B7,"short name")</f>
        <v>#NAME?</v>
      </c>
      <c r="D7" s="115">
        <v>8.6711112964674597E-2</v>
      </c>
      <c r="E7" s="90">
        <v>0.778072569249601</v>
      </c>
      <c r="F7" s="90">
        <v>0.86284577292093301</v>
      </c>
      <c r="G7" s="90">
        <v>0.236087203024471</v>
      </c>
      <c r="H7" s="118"/>
      <c r="I7" s="89">
        <v>-0.4</v>
      </c>
      <c r="J7" s="89">
        <v>-0.27219043509389801</v>
      </c>
      <c r="K7" s="89">
        <v>1.4</v>
      </c>
      <c r="L7" s="89">
        <v>0.8915878908946</v>
      </c>
      <c r="M7" s="103">
        <v>-0.58856672574126501</v>
      </c>
    </row>
    <row r="8" spans="1:13">
      <c r="A8" s="25">
        <v>0</v>
      </c>
      <c r="B8" s="84" t="s">
        <v>13</v>
      </c>
      <c r="C8" s="135" t="e">
        <f ca="1">_xll.BDP(B8,"short name")</f>
        <v>#NAME?</v>
      </c>
      <c r="D8" s="115">
        <v>0.970385551881078</v>
      </c>
      <c r="E8" s="90">
        <v>0.88061442022858705</v>
      </c>
      <c r="F8" s="90">
        <v>0.33799997833198397</v>
      </c>
      <c r="G8" s="90">
        <v>0.56282029659127397</v>
      </c>
      <c r="H8" s="118"/>
      <c r="I8" s="89">
        <v>-0.17</v>
      </c>
      <c r="J8" s="89">
        <v>-5.5479314730405398E-2</v>
      </c>
      <c r="K8" s="89">
        <v>0.55000000000000004</v>
      </c>
      <c r="L8" s="89">
        <v>0.403964031150645</v>
      </c>
      <c r="M8" s="103">
        <v>-0.93609428488403601</v>
      </c>
    </row>
    <row r="9" spans="1:13">
      <c r="A9" s="25">
        <v>0</v>
      </c>
      <c r="B9" s="84" t="s">
        <v>14</v>
      </c>
      <c r="C9" s="135" t="e">
        <f ca="1">_xll.BDP(B9,"short name")</f>
        <v>#NAME?</v>
      </c>
      <c r="D9" s="115">
        <v>0.66089556149686401</v>
      </c>
      <c r="E9" s="90">
        <v>0.67526758903073802</v>
      </c>
      <c r="F9" s="90">
        <v>0.81080425301822501</v>
      </c>
      <c r="G9" s="90">
        <v>0.79980772674418299</v>
      </c>
      <c r="H9" s="118"/>
      <c r="I9" s="89">
        <v>-0.34</v>
      </c>
      <c r="J9" s="89">
        <v>-0.40037629348866999</v>
      </c>
      <c r="K9" s="89">
        <v>2.37</v>
      </c>
      <c r="L9" s="89">
        <v>1.4348890424093499</v>
      </c>
      <c r="M9" s="103">
        <v>0.107144795131436</v>
      </c>
    </row>
    <row r="10" spans="1:13">
      <c r="A10" s="25">
        <v>0</v>
      </c>
      <c r="B10" s="84" t="s">
        <v>15</v>
      </c>
      <c r="C10" s="135" t="e">
        <f ca="1">_xll.BDP(B10,"short name")</f>
        <v>#NAME?</v>
      </c>
      <c r="D10" s="115">
        <v>1.2453001473640099E-2</v>
      </c>
      <c r="E10" s="90">
        <v>0.12694219151609901</v>
      </c>
      <c r="F10" s="90">
        <v>0.387463628001046</v>
      </c>
      <c r="G10" s="90">
        <v>0.57372831744418495</v>
      </c>
      <c r="H10" s="118"/>
      <c r="I10" s="89">
        <v>0.02</v>
      </c>
      <c r="J10" s="89">
        <v>-0.11494535911779501</v>
      </c>
      <c r="K10" s="89">
        <v>0.28999999999999998</v>
      </c>
      <c r="L10" s="89">
        <v>-0.185561879953757</v>
      </c>
      <c r="M10" s="103">
        <v>0.56182553040382399</v>
      </c>
    </row>
    <row r="11" spans="1:13">
      <c r="A11" s="25">
        <v>0</v>
      </c>
      <c r="B11" s="84" t="s">
        <v>16</v>
      </c>
      <c r="C11" s="135" t="e">
        <f ca="1">_xll.BDP(B11,"short name")</f>
        <v>#NAME?</v>
      </c>
      <c r="D11" s="115">
        <v>1.46309077143409E-3</v>
      </c>
      <c r="E11" s="90">
        <v>0.98562975902646499</v>
      </c>
      <c r="F11" s="90">
        <v>0.980749805320424</v>
      </c>
      <c r="G11" s="90">
        <v>0.25290917809257202</v>
      </c>
      <c r="H11" s="118"/>
      <c r="I11" s="89">
        <v>-1.19</v>
      </c>
      <c r="J11" s="89">
        <v>-1.31786408040793</v>
      </c>
      <c r="K11" s="89">
        <v>-1.03</v>
      </c>
      <c r="L11" s="89">
        <v>-1.12080443904037</v>
      </c>
      <c r="M11" s="103">
        <v>-9.8356749971401494E-2</v>
      </c>
    </row>
    <row r="12" spans="1:13">
      <c r="A12" s="25">
        <v>0</v>
      </c>
      <c r="B12" s="84" t="s">
        <v>19</v>
      </c>
      <c r="C12" s="135" t="e">
        <f ca="1">_xll.BDP(B12,"short name")</f>
        <v>#NAME?</v>
      </c>
      <c r="D12" s="115">
        <v>0.85678238203505197</v>
      </c>
      <c r="E12" s="90">
        <v>0.41922682711478498</v>
      </c>
      <c r="F12" s="90">
        <v>0.90050680829304497</v>
      </c>
      <c r="G12" s="90">
        <v>0.99410678491986704</v>
      </c>
      <c r="H12" s="118"/>
      <c r="I12" s="89">
        <v>-0.87219999999999998</v>
      </c>
      <c r="J12" s="89">
        <v>-0.61488911422164305</v>
      </c>
      <c r="K12" s="89">
        <v>0.5857</v>
      </c>
      <c r="L12" s="89">
        <v>0.42463841322954099</v>
      </c>
      <c r="M12" s="103">
        <v>-0.47150674313979701</v>
      </c>
    </row>
    <row r="13" spans="1:13">
      <c r="A13" s="25">
        <v>0</v>
      </c>
      <c r="B13" s="84" t="s">
        <v>569</v>
      </c>
      <c r="C13" s="135" t="e">
        <f ca="1">_xll.BDP(B13,"short name")</f>
        <v>#NAME?</v>
      </c>
      <c r="D13" s="115">
        <v>0.98461305102566299</v>
      </c>
      <c r="E13" s="90">
        <v>0.94606519348846796</v>
      </c>
      <c r="F13" s="90">
        <v>0.73364884564842103</v>
      </c>
      <c r="G13" s="90">
        <v>0.21264910938591</v>
      </c>
      <c r="H13" s="118"/>
      <c r="I13" s="89">
        <v>0.25540000000000002</v>
      </c>
      <c r="J13" s="89">
        <v>-4.16247493728135E-3</v>
      </c>
      <c r="K13" s="89">
        <v>0.41</v>
      </c>
      <c r="L13" s="89">
        <v>-0.80954437337903495</v>
      </c>
      <c r="M13" s="103">
        <v>1.2668713842250601</v>
      </c>
    </row>
    <row r="14" spans="1:13">
      <c r="A14" s="25">
        <v>0</v>
      </c>
      <c r="B14" s="84" t="s">
        <v>20</v>
      </c>
      <c r="C14" s="135" t="e">
        <f ca="1">_xll.BDP(B14,"short name")</f>
        <v>#NAME?</v>
      </c>
      <c r="D14" s="115">
        <v>0.43902745241643698</v>
      </c>
      <c r="E14" s="90">
        <v>0.707907657973459</v>
      </c>
      <c r="F14" s="90">
        <v>0.80193274869486197</v>
      </c>
      <c r="G14" s="90">
        <v>4.4388885099437302E-2</v>
      </c>
      <c r="H14" s="118"/>
      <c r="I14" s="89">
        <v>7.7999999999999996E-3</v>
      </c>
      <c r="J14" s="89">
        <v>-0.112444633537433</v>
      </c>
      <c r="K14" s="89">
        <v>7.0000000000000007E-2</v>
      </c>
      <c r="L14" s="89">
        <v>-0.143497255906604</v>
      </c>
      <c r="M14" s="103">
        <v>1.4246416268233499</v>
      </c>
    </row>
    <row r="15" spans="1:13">
      <c r="A15" s="25">
        <v>0</v>
      </c>
      <c r="B15" s="84" t="s">
        <v>21</v>
      </c>
      <c r="C15" s="135" t="e">
        <f ca="1">_xll.BDP(B15,"short name")</f>
        <v>#NAME?</v>
      </c>
      <c r="D15" s="115">
        <v>0.715095956601422</v>
      </c>
      <c r="E15" s="90">
        <v>0.19440739490786199</v>
      </c>
      <c r="F15" s="90">
        <v>0.70781913727508206</v>
      </c>
      <c r="G15" s="90">
        <v>0.98176338820443898</v>
      </c>
      <c r="H15" s="118"/>
      <c r="I15" s="89">
        <v>-6.0199999999999997E-2</v>
      </c>
      <c r="J15" s="89">
        <v>-0.184556465192216</v>
      </c>
      <c r="K15" s="89">
        <v>-1.78</v>
      </c>
      <c r="L15" s="89">
        <v>-1.87230549523588</v>
      </c>
      <c r="M15" s="103">
        <v>-0.24007862009436401</v>
      </c>
    </row>
    <row r="16" spans="1:13">
      <c r="A16" s="25">
        <v>0</v>
      </c>
      <c r="B16" s="84" t="s">
        <v>22</v>
      </c>
      <c r="C16" s="135" t="e">
        <f ca="1">_xll.BDP(B16,"short name")</f>
        <v>#NAME?</v>
      </c>
      <c r="D16" s="115">
        <v>0.522700606717173</v>
      </c>
      <c r="E16" s="90">
        <v>0.88709441117036003</v>
      </c>
      <c r="F16" s="90">
        <v>0.66449132885099005</v>
      </c>
      <c r="G16" s="90">
        <v>0.83068469483504004</v>
      </c>
      <c r="H16" s="118"/>
      <c r="I16" s="89">
        <v>0.19589999999999999</v>
      </c>
      <c r="J16" s="89">
        <v>0.261475850612718</v>
      </c>
      <c r="K16" s="89">
        <v>-0.7</v>
      </c>
      <c r="L16" s="89">
        <v>-1.51862812387013</v>
      </c>
      <c r="M16" s="103">
        <v>0.65744836304018495</v>
      </c>
    </row>
    <row r="17" spans="1:13">
      <c r="A17" s="25">
        <v>0</v>
      </c>
      <c r="B17" s="84" t="s">
        <v>23</v>
      </c>
      <c r="C17" s="135" t="e">
        <f ca="1">_xll.BDP(B17,"short name")</f>
        <v>#NAME?</v>
      </c>
      <c r="D17" s="115">
        <v>0.66120612178315796</v>
      </c>
      <c r="E17" s="90">
        <v>0.82097554777717097</v>
      </c>
      <c r="F17" s="90">
        <v>0.70853759735772104</v>
      </c>
      <c r="G17" s="90">
        <v>0.2042113215626</v>
      </c>
      <c r="H17" s="118"/>
      <c r="I17" s="89">
        <v>0.39</v>
      </c>
      <c r="J17" s="89">
        <v>0.36165359212105502</v>
      </c>
      <c r="K17" s="89">
        <v>0.26</v>
      </c>
      <c r="L17" s="89">
        <v>-0.77308007596410699</v>
      </c>
      <c r="M17" s="103">
        <v>1.2627793286959801</v>
      </c>
    </row>
    <row r="18" spans="1:13">
      <c r="A18" s="25">
        <v>0</v>
      </c>
      <c r="B18" s="104" t="s">
        <v>561</v>
      </c>
      <c r="C18" s="135" t="e">
        <f ca="1">_xll.BDP(B18,"short name")</f>
        <v>#NAME?</v>
      </c>
      <c r="D18" s="115">
        <v>0.31262831523448997</v>
      </c>
      <c r="E18" s="90">
        <v>0.39210711022711903</v>
      </c>
      <c r="F18" s="90">
        <v>0.54069430641034599</v>
      </c>
      <c r="G18" s="90">
        <v>0.22308149411191699</v>
      </c>
      <c r="H18" s="118"/>
      <c r="I18" s="89">
        <v>2.9600000000000001E-2</v>
      </c>
      <c r="J18" s="89">
        <v>0.20859972923382</v>
      </c>
      <c r="K18" s="89">
        <v>-4.9399999999999999E-2</v>
      </c>
      <c r="L18" s="89">
        <v>5.16929853466482E-2</v>
      </c>
      <c r="M18" s="103">
        <v>-0.740711480472106</v>
      </c>
    </row>
    <row r="19" spans="1:13">
      <c r="A19" s="25">
        <v>0</v>
      </c>
      <c r="B19" s="84" t="s">
        <v>25</v>
      </c>
      <c r="C19" s="135" t="e">
        <f ca="1">_xll.BDP(B19,"short name")</f>
        <v>#NAME?</v>
      </c>
      <c r="D19" s="115">
        <v>0.71168431632124896</v>
      </c>
      <c r="E19" s="90">
        <v>0.67176317967843202</v>
      </c>
      <c r="F19" s="90">
        <v>0.66604409410752896</v>
      </c>
      <c r="G19" s="90">
        <v>0.75171382764275696</v>
      </c>
      <c r="H19" s="118"/>
      <c r="I19" s="89">
        <v>-1.93</v>
      </c>
      <c r="J19" s="89">
        <v>-0.83751330770202703</v>
      </c>
      <c r="K19" s="89">
        <v>7.78</v>
      </c>
      <c r="L19" s="89">
        <v>1.1382243010559101</v>
      </c>
      <c r="M19" s="103">
        <v>0.66781532962853196</v>
      </c>
    </row>
    <row r="20" spans="1:13">
      <c r="A20" s="25">
        <v>0</v>
      </c>
      <c r="B20" s="84" t="s">
        <v>479</v>
      </c>
      <c r="C20" s="135" t="e">
        <f ca="1">_xll.BDP(B20,"short name")</f>
        <v>#NAME?</v>
      </c>
      <c r="D20" s="115">
        <v>0.92185700984817798</v>
      </c>
      <c r="E20" s="90">
        <v>0.26698868158796901</v>
      </c>
      <c r="F20" s="90">
        <v>0.91624364687073201</v>
      </c>
      <c r="G20" s="90">
        <v>0.86514340390686895</v>
      </c>
      <c r="H20" s="118"/>
      <c r="I20" s="89">
        <v>0.71</v>
      </c>
      <c r="J20" s="89">
        <v>0.88540126908670702</v>
      </c>
      <c r="K20" s="89">
        <v>-1.68</v>
      </c>
      <c r="L20" s="89">
        <v>-0.14197606412131</v>
      </c>
      <c r="M20" s="103">
        <v>-1.07002442910002</v>
      </c>
    </row>
    <row r="21" spans="1:13">
      <c r="A21" s="25">
        <v>0</v>
      </c>
      <c r="B21" s="84" t="s">
        <v>598</v>
      </c>
      <c r="C21" s="135" t="e">
        <f ca="1">_xll.BDP(B21,"short name")</f>
        <v>#NAME?</v>
      </c>
      <c r="D21" s="115">
        <v>0.92185700984817798</v>
      </c>
      <c r="E21" s="90">
        <v>0.26698868158796901</v>
      </c>
      <c r="F21" s="90">
        <v>0.91624364687073201</v>
      </c>
      <c r="G21" s="90">
        <v>0.86514340390686895</v>
      </c>
      <c r="H21" s="118"/>
      <c r="I21" s="89">
        <v>0.71</v>
      </c>
      <c r="J21" s="89">
        <v>0.88540126908670702</v>
      </c>
      <c r="K21" s="89">
        <v>-1.68</v>
      </c>
      <c r="L21" s="89">
        <v>-0.14197606412131</v>
      </c>
      <c r="M21" s="103">
        <v>-1.07002442910002</v>
      </c>
    </row>
    <row r="22" spans="1:13">
      <c r="A22" s="25">
        <v>0</v>
      </c>
      <c r="B22" s="84" t="s">
        <v>62</v>
      </c>
      <c r="C22" s="135" t="e">
        <f ca="1">_xll.BDP(B22,"short name")</f>
        <v>#NAME?</v>
      </c>
      <c r="D22" s="115">
        <v>0.78675438834800204</v>
      </c>
      <c r="E22" s="90">
        <v>0.41636107935750499</v>
      </c>
      <c r="F22" s="90">
        <v>0.85244894359325096</v>
      </c>
      <c r="G22" s="90">
        <v>0.767978742429685</v>
      </c>
      <c r="H22" s="118"/>
      <c r="I22" s="89">
        <v>0.25769999999999998</v>
      </c>
      <c r="J22" s="89">
        <v>0.65184675321710095</v>
      </c>
      <c r="K22" s="89">
        <v>1.3900999999999999</v>
      </c>
      <c r="L22" s="89">
        <v>2.4602462716970099</v>
      </c>
      <c r="M22" s="103">
        <v>-1.0457003094500801</v>
      </c>
    </row>
    <row r="23" spans="1:13">
      <c r="A23" s="25">
        <v>0</v>
      </c>
      <c r="B23" s="84" t="s">
        <v>65</v>
      </c>
      <c r="C23" s="135" t="e">
        <f ca="1">_xll.BDP(B23,"short name")</f>
        <v>#NAME?</v>
      </c>
      <c r="D23" s="115">
        <v>0.47845995160577898</v>
      </c>
      <c r="E23" s="90">
        <v>2.19743624057963E-2</v>
      </c>
      <c r="F23" s="90">
        <v>0.89087358341629896</v>
      </c>
      <c r="G23" s="90">
        <v>0.74876433298021305</v>
      </c>
      <c r="H23" s="118"/>
      <c r="I23" s="89">
        <v>0.95299999999999996</v>
      </c>
      <c r="J23" s="89">
        <v>1.1745684575581199</v>
      </c>
      <c r="K23" s="89">
        <v>-0.15679999999999999</v>
      </c>
      <c r="L23" s="89">
        <v>0.55585610492751902</v>
      </c>
      <c r="M23" s="103">
        <v>-0.99237571817574399</v>
      </c>
    </row>
    <row r="24" spans="1:13">
      <c r="A24" s="25">
        <v>0</v>
      </c>
      <c r="B24" s="104" t="s">
        <v>17</v>
      </c>
      <c r="C24" s="135" t="e">
        <f ca="1">_xll.BDP(B24,"short name")</f>
        <v>#NAME?</v>
      </c>
      <c r="D24" s="116"/>
      <c r="E24" s="114"/>
      <c r="F24" s="114"/>
      <c r="G24" s="114"/>
      <c r="H24" s="118"/>
      <c r="I24" s="81"/>
      <c r="J24" s="81"/>
      <c r="K24" s="81"/>
      <c r="L24" s="81"/>
      <c r="M24" s="82"/>
    </row>
    <row r="25" spans="1:13">
      <c r="A25" s="25">
        <v>0</v>
      </c>
      <c r="B25" s="104" t="s">
        <v>626</v>
      </c>
      <c r="C25" s="135" t="e">
        <f ca="1">_xll.BDP(B25,"short name")</f>
        <v>#NAME?</v>
      </c>
      <c r="D25" s="116"/>
      <c r="E25" s="114"/>
      <c r="F25" s="114"/>
      <c r="G25" s="114"/>
      <c r="H25" s="118"/>
      <c r="I25" s="81"/>
      <c r="J25" s="81"/>
      <c r="K25" s="81"/>
      <c r="L25" s="81"/>
      <c r="M25" s="82"/>
    </row>
    <row r="26" spans="1:13">
      <c r="A26" s="25">
        <v>0</v>
      </c>
      <c r="B26" s="104" t="s">
        <v>627</v>
      </c>
      <c r="C26" s="135" t="e">
        <f ca="1">_xll.BDP(B26,"short name")</f>
        <v>#NAME?</v>
      </c>
      <c r="D26" s="116"/>
      <c r="E26" s="114"/>
      <c r="F26" s="114"/>
      <c r="G26" s="114"/>
      <c r="H26" s="118"/>
      <c r="I26" s="81"/>
      <c r="J26" s="81"/>
      <c r="K26" s="81"/>
      <c r="L26" s="81"/>
      <c r="M26" s="82"/>
    </row>
    <row r="27" spans="1:13">
      <c r="A27" s="25">
        <v>0</v>
      </c>
      <c r="B27" s="104" t="s">
        <v>473</v>
      </c>
      <c r="C27" s="135" t="e">
        <f ca="1">_xll.BDP(B27,"short name")</f>
        <v>#NAME?</v>
      </c>
      <c r="D27" s="116"/>
      <c r="E27" s="114"/>
      <c r="F27" s="114"/>
      <c r="G27" s="114"/>
      <c r="H27" s="118"/>
      <c r="I27" s="81"/>
      <c r="J27" s="81"/>
      <c r="K27" s="81"/>
      <c r="L27" s="81"/>
      <c r="M27" s="82"/>
    </row>
    <row r="28" spans="1:13">
      <c r="A28" s="25">
        <v>0</v>
      </c>
      <c r="B28" s="104" t="s">
        <v>474</v>
      </c>
      <c r="C28" s="135" t="e">
        <f ca="1">_xll.BDP(B28,"short name")</f>
        <v>#NAME?</v>
      </c>
      <c r="D28" s="116"/>
      <c r="E28" s="114"/>
      <c r="F28" s="114"/>
      <c r="G28" s="114"/>
      <c r="H28" s="118"/>
      <c r="I28" s="81"/>
      <c r="J28" s="81"/>
      <c r="K28" s="81"/>
      <c r="L28" s="81"/>
      <c r="M28" s="82"/>
    </row>
    <row r="29" spans="1:13">
      <c r="A29" s="25">
        <v>0</v>
      </c>
      <c r="B29" s="104"/>
      <c r="C29" s="135"/>
      <c r="D29" s="116"/>
      <c r="E29" s="114"/>
      <c r="F29" s="114"/>
      <c r="G29" s="114"/>
      <c r="H29" s="118"/>
      <c r="I29" s="81"/>
      <c r="J29" s="81"/>
      <c r="K29" s="81"/>
      <c r="L29" s="81"/>
      <c r="M29" s="82"/>
    </row>
    <row r="30" spans="1:13">
      <c r="A30" s="25">
        <v>0</v>
      </c>
      <c r="B30" s="104"/>
      <c r="C30" s="135"/>
      <c r="D30" s="116"/>
      <c r="E30" s="114"/>
      <c r="F30" s="114"/>
      <c r="G30" s="114"/>
      <c r="H30" s="118"/>
      <c r="I30" s="81"/>
      <c r="J30" s="81"/>
      <c r="K30" s="81"/>
      <c r="L30" s="81"/>
      <c r="M30" s="82"/>
    </row>
    <row r="31" spans="1:13">
      <c r="A31" s="25">
        <v>0</v>
      </c>
      <c r="B31" s="104"/>
      <c r="C31" s="135"/>
      <c r="D31" s="116"/>
      <c r="E31" s="114"/>
      <c r="F31" s="114"/>
      <c r="G31" s="114"/>
      <c r="H31" s="118"/>
      <c r="I31" s="81"/>
      <c r="J31" s="81"/>
      <c r="K31" s="81"/>
      <c r="L31" s="81"/>
      <c r="M31" s="82"/>
    </row>
    <row r="32" spans="1:13">
      <c r="A32" s="25">
        <v>0</v>
      </c>
      <c r="B32" s="104"/>
      <c r="C32" s="135"/>
      <c r="D32" s="116"/>
      <c r="E32" s="114"/>
      <c r="F32" s="114"/>
      <c r="G32" s="114"/>
      <c r="H32" s="118"/>
      <c r="I32" s="81"/>
      <c r="J32" s="81"/>
      <c r="K32" s="81"/>
      <c r="L32" s="81"/>
      <c r="M32" s="82"/>
    </row>
    <row r="33" spans="1:13">
      <c r="A33" s="25">
        <v>0</v>
      </c>
      <c r="B33" s="104"/>
      <c r="C33" s="135"/>
      <c r="D33" s="116"/>
      <c r="E33" s="114"/>
      <c r="F33" s="114"/>
      <c r="G33" s="114"/>
      <c r="H33" s="118"/>
      <c r="I33" s="81"/>
      <c r="J33" s="81"/>
      <c r="K33" s="81"/>
      <c r="L33" s="81"/>
      <c r="M33" s="82"/>
    </row>
    <row r="34" spans="1:13">
      <c r="A34" s="25">
        <v>0</v>
      </c>
      <c r="B34" s="104"/>
      <c r="C34" s="135"/>
      <c r="D34" s="116"/>
      <c r="E34" s="114"/>
      <c r="F34" s="114"/>
      <c r="G34" s="114"/>
      <c r="H34" s="118"/>
      <c r="I34" s="81"/>
      <c r="J34" s="81"/>
      <c r="K34" s="81"/>
      <c r="L34" s="81"/>
      <c r="M34" s="82"/>
    </row>
    <row r="35" spans="1:13">
      <c r="A35" s="25">
        <v>0</v>
      </c>
      <c r="B35" s="104"/>
      <c r="C35" s="135"/>
      <c r="D35" s="116"/>
      <c r="E35" s="114"/>
      <c r="F35" s="114"/>
      <c r="G35" s="114"/>
      <c r="H35" s="118"/>
      <c r="I35" s="81"/>
      <c r="J35" s="81"/>
      <c r="K35" s="81"/>
      <c r="L35" s="81"/>
      <c r="M35" s="82"/>
    </row>
    <row r="36" spans="1:13">
      <c r="A36" s="25">
        <v>0</v>
      </c>
      <c r="B36" s="104"/>
      <c r="C36" s="135"/>
      <c r="D36" s="116"/>
      <c r="E36" s="114"/>
      <c r="F36" s="114"/>
      <c r="G36" s="114"/>
      <c r="H36" s="118"/>
      <c r="I36" s="81"/>
      <c r="J36" s="81"/>
      <c r="K36" s="81"/>
      <c r="L36" s="81"/>
      <c r="M36" s="82"/>
    </row>
    <row r="37" spans="1:13">
      <c r="A37" s="25">
        <v>0</v>
      </c>
      <c r="B37" s="104"/>
      <c r="C37" s="135"/>
      <c r="D37" s="116"/>
      <c r="E37" s="114"/>
      <c r="F37" s="114"/>
      <c r="G37" s="114"/>
      <c r="H37" s="118"/>
      <c r="I37" s="81"/>
      <c r="J37" s="81"/>
      <c r="K37" s="81"/>
      <c r="L37" s="81"/>
      <c r="M37" s="82"/>
    </row>
    <row r="38" spans="1:13">
      <c r="A38" s="25">
        <v>0</v>
      </c>
      <c r="B38" s="104"/>
      <c r="C38" s="135"/>
      <c r="D38" s="116"/>
      <c r="E38" s="114"/>
      <c r="F38" s="114"/>
      <c r="G38" s="114"/>
      <c r="H38" s="118"/>
      <c r="I38" s="81"/>
      <c r="J38" s="81"/>
      <c r="K38" s="81"/>
      <c r="L38" s="81"/>
      <c r="M38" s="82"/>
    </row>
    <row r="39" spans="1:13">
      <c r="A39" s="25">
        <v>0</v>
      </c>
      <c r="B39" s="105"/>
      <c r="C39" s="136"/>
      <c r="D39" s="116"/>
      <c r="E39" s="114"/>
      <c r="F39" s="114"/>
      <c r="G39" s="114"/>
      <c r="H39" s="134"/>
      <c r="I39" s="87"/>
      <c r="J39" s="87"/>
      <c r="K39" s="87"/>
      <c r="L39" s="87"/>
      <c r="M39" s="88"/>
    </row>
    <row r="44" spans="1:13" s="47" customFormat="1">
      <c r="I44" s="81"/>
      <c r="J44" s="81"/>
      <c r="K44" s="81"/>
      <c r="L44" s="81"/>
      <c r="M44" s="81"/>
    </row>
    <row r="45" spans="1:13" s="47" customFormat="1">
      <c r="I45" s="81"/>
      <c r="J45" s="81"/>
      <c r="K45" s="81"/>
      <c r="L45" s="81"/>
      <c r="M45" s="81"/>
    </row>
    <row r="46" spans="1:13" s="47" customFormat="1">
      <c r="I46" s="81"/>
      <c r="J46" s="81"/>
      <c r="K46" s="81"/>
      <c r="L46" s="81"/>
      <c r="M46" s="81"/>
    </row>
    <row r="47" spans="1:13" s="47" customFormat="1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1:13" s="47" customFormat="1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  <row r="51" spans="3:13" s="47" customFormat="1">
      <c r="C51" s="126"/>
      <c r="D51" s="130"/>
      <c r="E51" s="130"/>
      <c r="F51" s="130"/>
      <c r="G51" s="130"/>
      <c r="H51" s="130"/>
      <c r="I51" s="81"/>
      <c r="J51" s="81"/>
      <c r="K51" s="81"/>
      <c r="L51" s="81"/>
      <c r="M51" s="81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2"/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55" customWidth="1"/>
    <col min="9" max="9" width="10.85546875" style="91" bestFit="1" customWidth="1"/>
    <col min="10" max="10" width="9.140625" style="91"/>
    <col min="11" max="11" width="9.42578125" style="91" customWidth="1"/>
    <col min="12" max="13" width="9.140625" style="91"/>
    <col min="14" max="16384" width="9.140625" style="25"/>
  </cols>
  <sheetData>
    <row r="1" spans="1:13">
      <c r="D1" s="133" t="s">
        <v>119</v>
      </c>
      <c r="E1" s="126" t="s">
        <v>130</v>
      </c>
      <c r="F1" s="126" t="s">
        <v>628</v>
      </c>
      <c r="G1" s="126" t="s">
        <v>629</v>
      </c>
      <c r="H1" s="126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565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574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93" t="s">
        <v>613</v>
      </c>
      <c r="C5" s="94" t="s">
        <v>614</v>
      </c>
      <c r="D5" s="27" t="s">
        <v>622</v>
      </c>
      <c r="E5" s="27" t="s">
        <v>623</v>
      </c>
      <c r="F5" s="27" t="s">
        <v>624</v>
      </c>
      <c r="G5" s="27" t="s">
        <v>625</v>
      </c>
      <c r="H5" s="127" t="s">
        <v>615</v>
      </c>
      <c r="I5" s="101" t="s">
        <v>611</v>
      </c>
      <c r="J5" s="101" t="s">
        <v>609</v>
      </c>
      <c r="K5" s="101" t="s">
        <v>610</v>
      </c>
      <c r="L5" s="101" t="s">
        <v>607</v>
      </c>
      <c r="M5" s="102" t="s">
        <v>608</v>
      </c>
    </row>
    <row r="6" spans="1:13">
      <c r="A6" s="25">
        <v>0</v>
      </c>
      <c r="B6" s="84" t="s">
        <v>11</v>
      </c>
      <c r="C6" s="135" t="e">
        <f ca="1">_xll.BDP(B6,"short name")</f>
        <v>#NAME?</v>
      </c>
      <c r="D6" s="115">
        <v>2.72731227876731E-31</v>
      </c>
      <c r="E6" s="90">
        <v>2.9856769473540302E-66</v>
      </c>
      <c r="F6" s="90">
        <v>1.7157810260963999E-40</v>
      </c>
      <c r="G6" s="90">
        <v>1.8529533540357999E-51</v>
      </c>
      <c r="H6" s="118"/>
      <c r="I6" s="89">
        <v>-0.7</v>
      </c>
      <c r="J6" s="89">
        <v>-0.99955099596932095</v>
      </c>
      <c r="K6" s="89">
        <v>0.54</v>
      </c>
      <c r="L6" s="89">
        <v>-0.429250104404587</v>
      </c>
      <c r="M6" s="103">
        <v>0.95295136107043399</v>
      </c>
    </row>
    <row r="7" spans="1:13">
      <c r="A7" s="25">
        <v>0</v>
      </c>
      <c r="B7" s="84" t="s">
        <v>12</v>
      </c>
      <c r="C7" s="135" t="e">
        <f ca="1">_xll.BDP(B7,"short name")</f>
        <v>#NAME?</v>
      </c>
      <c r="D7" s="115">
        <v>8.6711112964674597E-2</v>
      </c>
      <c r="E7" s="90">
        <v>0.778072569249601</v>
      </c>
      <c r="F7" s="90">
        <v>0.86284577292093301</v>
      </c>
      <c r="G7" s="90">
        <v>0.236087203024471</v>
      </c>
      <c r="H7" s="118"/>
      <c r="I7" s="89">
        <v>-0.4</v>
      </c>
      <c r="J7" s="89">
        <v>-0.27219043509389801</v>
      </c>
      <c r="K7" s="89">
        <v>1.4</v>
      </c>
      <c r="L7" s="89">
        <v>0.8915878908946</v>
      </c>
      <c r="M7" s="103">
        <v>-0.58856672574126501</v>
      </c>
    </row>
    <row r="8" spans="1:13">
      <c r="A8" s="25">
        <v>0</v>
      </c>
      <c r="B8" s="84" t="s">
        <v>637</v>
      </c>
      <c r="C8" s="135" t="e">
        <f ca="1">_xll.BDP(B8,"short name")</f>
        <v>#NAME?</v>
      </c>
      <c r="D8" s="115">
        <v>0.970385551881078</v>
      </c>
      <c r="E8" s="90">
        <v>0.88061442022858705</v>
      </c>
      <c r="F8" s="90">
        <v>0.33799997833198397</v>
      </c>
      <c r="G8" s="90">
        <v>0.56282029659127397</v>
      </c>
      <c r="H8" s="118"/>
      <c r="I8" s="89">
        <v>-0.17</v>
      </c>
      <c r="J8" s="89">
        <v>-5.5479314730405398E-2</v>
      </c>
      <c r="K8" s="89">
        <v>0.55000000000000004</v>
      </c>
      <c r="L8" s="89">
        <v>0.403964031150645</v>
      </c>
      <c r="M8" s="103">
        <v>-0.93609428488403601</v>
      </c>
    </row>
    <row r="9" spans="1:13">
      <c r="A9" s="25">
        <v>0</v>
      </c>
      <c r="B9" s="84" t="s">
        <v>81</v>
      </c>
      <c r="C9" s="135" t="e">
        <f ca="1">_xll.BDP(B9,"short name")</f>
        <v>#NAME?</v>
      </c>
      <c r="D9" s="115">
        <v>0.66089556149686401</v>
      </c>
      <c r="E9" s="90">
        <v>0.67526758903073802</v>
      </c>
      <c r="F9" s="90">
        <v>0.81080425301822501</v>
      </c>
      <c r="G9" s="90">
        <v>0.79980772674418299</v>
      </c>
      <c r="H9" s="118"/>
      <c r="I9" s="89">
        <v>-0.34</v>
      </c>
      <c r="J9" s="89">
        <v>-0.40037629348866999</v>
      </c>
      <c r="K9" s="89">
        <v>2.37</v>
      </c>
      <c r="L9" s="89">
        <v>1.4348890424093499</v>
      </c>
      <c r="M9" s="103">
        <v>0.107144795131436</v>
      </c>
    </row>
    <row r="10" spans="1:13">
      <c r="A10" s="25">
        <v>0</v>
      </c>
      <c r="B10" s="84" t="s">
        <v>13</v>
      </c>
      <c r="C10" s="135" t="e">
        <f ca="1">_xll.BDP(B10,"short name")</f>
        <v>#NAME?</v>
      </c>
      <c r="D10" s="115">
        <v>1.2453001473640099E-2</v>
      </c>
      <c r="E10" s="90">
        <v>0.12694219151609901</v>
      </c>
      <c r="F10" s="90">
        <v>0.387463628001046</v>
      </c>
      <c r="G10" s="90">
        <v>0.57372831744418495</v>
      </c>
      <c r="H10" s="118"/>
      <c r="I10" s="89">
        <v>0.02</v>
      </c>
      <c r="J10" s="89">
        <v>-0.11494535911779501</v>
      </c>
      <c r="K10" s="89">
        <v>0.28999999999999998</v>
      </c>
      <c r="L10" s="89">
        <v>-0.185561879953757</v>
      </c>
      <c r="M10" s="103">
        <v>0.56182553040382399</v>
      </c>
    </row>
    <row r="11" spans="1:13">
      <c r="A11" s="25">
        <v>0</v>
      </c>
      <c r="B11" s="84" t="s">
        <v>14</v>
      </c>
      <c r="C11" s="135" t="e">
        <f ca="1">_xll.BDP(B11,"short name")</f>
        <v>#NAME?</v>
      </c>
      <c r="D11" s="115">
        <v>1.46309077143409E-3</v>
      </c>
      <c r="E11" s="90">
        <v>0.98562975902646499</v>
      </c>
      <c r="F11" s="90">
        <v>0.980749805320424</v>
      </c>
      <c r="G11" s="90">
        <v>0.25290917809257202</v>
      </c>
      <c r="H11" s="118"/>
      <c r="I11" s="89">
        <v>-1.19</v>
      </c>
      <c r="J11" s="89">
        <v>-1.31786408040793</v>
      </c>
      <c r="K11" s="89">
        <v>-1.03</v>
      </c>
      <c r="L11" s="89">
        <v>-1.12080443904037</v>
      </c>
      <c r="M11" s="103">
        <v>-9.8356749971401494E-2</v>
      </c>
    </row>
    <row r="12" spans="1:13">
      <c r="A12" s="25">
        <v>0</v>
      </c>
      <c r="B12" s="84" t="s">
        <v>15</v>
      </c>
      <c r="C12" s="135" t="e">
        <f ca="1">_xll.BDP(B12,"short name")</f>
        <v>#NAME?</v>
      </c>
      <c r="D12" s="115">
        <v>0.85678238203505197</v>
      </c>
      <c r="E12" s="90">
        <v>0.41922682711478498</v>
      </c>
      <c r="F12" s="90">
        <v>0.90050680829304497</v>
      </c>
      <c r="G12" s="90">
        <v>0.99410678491986704</v>
      </c>
      <c r="H12" s="118"/>
      <c r="I12" s="89">
        <v>-0.87219999999999998</v>
      </c>
      <c r="J12" s="89">
        <v>-0.61488911422164305</v>
      </c>
      <c r="K12" s="89">
        <v>0.5857</v>
      </c>
      <c r="L12" s="89">
        <v>0.42463841322954099</v>
      </c>
      <c r="M12" s="103">
        <v>-0.47150674313979701</v>
      </c>
    </row>
    <row r="13" spans="1:13">
      <c r="A13" s="25">
        <v>0</v>
      </c>
      <c r="B13" s="84" t="s">
        <v>16</v>
      </c>
      <c r="C13" s="135" t="e">
        <f ca="1">_xll.BDP(B13,"short name")</f>
        <v>#NAME?</v>
      </c>
      <c r="D13" s="115">
        <v>0.98461305102566299</v>
      </c>
      <c r="E13" s="90">
        <v>0.94606519348846796</v>
      </c>
      <c r="F13" s="90">
        <v>0.73364884564842103</v>
      </c>
      <c r="G13" s="90">
        <v>0.21264910938591</v>
      </c>
      <c r="H13" s="118"/>
      <c r="I13" s="89">
        <v>0.25540000000000002</v>
      </c>
      <c r="J13" s="89">
        <v>-4.16247493728135E-3</v>
      </c>
      <c r="K13" s="89">
        <v>0.41</v>
      </c>
      <c r="L13" s="89">
        <v>-0.80954437337903495</v>
      </c>
      <c r="M13" s="103">
        <v>1.2668713842250601</v>
      </c>
    </row>
    <row r="14" spans="1:13">
      <c r="A14" s="25">
        <v>0</v>
      </c>
      <c r="B14" s="84" t="s">
        <v>19</v>
      </c>
      <c r="C14" s="135" t="e">
        <f ca="1">_xll.BDP(B14,"short name")</f>
        <v>#NAME?</v>
      </c>
      <c r="D14" s="115">
        <v>0.43902745241643698</v>
      </c>
      <c r="E14" s="90">
        <v>0.707907657973459</v>
      </c>
      <c r="F14" s="90">
        <v>0.80193274869486197</v>
      </c>
      <c r="G14" s="90">
        <v>4.4388885099437302E-2</v>
      </c>
      <c r="H14" s="118"/>
      <c r="I14" s="89">
        <v>7.7999999999999996E-3</v>
      </c>
      <c r="J14" s="89">
        <v>-0.112444633537433</v>
      </c>
      <c r="K14" s="89">
        <v>7.0000000000000007E-2</v>
      </c>
      <c r="L14" s="89">
        <v>-0.143497255906604</v>
      </c>
      <c r="M14" s="103">
        <v>1.4246416268233499</v>
      </c>
    </row>
    <row r="15" spans="1:13">
      <c r="A15" s="25">
        <v>0</v>
      </c>
      <c r="B15" s="84" t="s">
        <v>569</v>
      </c>
      <c r="C15" s="135" t="e">
        <f ca="1">_xll.BDP(B15,"short name")</f>
        <v>#NAME?</v>
      </c>
      <c r="D15" s="115">
        <v>0.715095956601422</v>
      </c>
      <c r="E15" s="90">
        <v>0.19440739490786199</v>
      </c>
      <c r="F15" s="90">
        <v>0.70781913727508206</v>
      </c>
      <c r="G15" s="90">
        <v>0.98176338820443898</v>
      </c>
      <c r="H15" s="118"/>
      <c r="I15" s="89">
        <v>-6.0199999999999997E-2</v>
      </c>
      <c r="J15" s="89">
        <v>-0.184556465192216</v>
      </c>
      <c r="K15" s="89">
        <v>-1.78</v>
      </c>
      <c r="L15" s="89">
        <v>-1.87230549523588</v>
      </c>
      <c r="M15" s="103">
        <v>-0.24007862009436401</v>
      </c>
    </row>
    <row r="16" spans="1:13">
      <c r="A16" s="25">
        <v>0</v>
      </c>
      <c r="B16" s="84" t="s">
        <v>20</v>
      </c>
      <c r="C16" s="135" t="e">
        <f ca="1">_xll.BDP(B16,"short name")</f>
        <v>#NAME?</v>
      </c>
      <c r="D16" s="115">
        <v>0.522700606717173</v>
      </c>
      <c r="E16" s="90">
        <v>0.88709441117036003</v>
      </c>
      <c r="F16" s="90">
        <v>0.66449132885099005</v>
      </c>
      <c r="G16" s="90">
        <v>0.83068469483504004</v>
      </c>
      <c r="H16" s="118"/>
      <c r="I16" s="89">
        <v>0.19589999999999999</v>
      </c>
      <c r="J16" s="89">
        <v>0.261475850612718</v>
      </c>
      <c r="K16" s="89">
        <v>-0.7</v>
      </c>
      <c r="L16" s="89">
        <v>-1.51862812387013</v>
      </c>
      <c r="M16" s="103">
        <v>0.65744836304018495</v>
      </c>
    </row>
    <row r="17" spans="1:13">
      <c r="A17" s="25">
        <v>0</v>
      </c>
      <c r="B17" s="84" t="s">
        <v>21</v>
      </c>
      <c r="C17" s="135" t="e">
        <f ca="1">_xll.BDP(B17,"short name")</f>
        <v>#NAME?</v>
      </c>
      <c r="D17" s="115">
        <v>0.66120612178315796</v>
      </c>
      <c r="E17" s="90">
        <v>0.82097554777717097</v>
      </c>
      <c r="F17" s="90">
        <v>0.70853759735772104</v>
      </c>
      <c r="G17" s="90">
        <v>0.2042113215626</v>
      </c>
      <c r="H17" s="118"/>
      <c r="I17" s="89">
        <v>0.39</v>
      </c>
      <c r="J17" s="89">
        <v>0.36165359212105502</v>
      </c>
      <c r="K17" s="89">
        <v>0.26</v>
      </c>
      <c r="L17" s="89">
        <v>-0.77308007596410699</v>
      </c>
      <c r="M17" s="103">
        <v>1.2627793286959801</v>
      </c>
    </row>
    <row r="18" spans="1:13">
      <c r="A18" s="25">
        <v>0</v>
      </c>
      <c r="B18" s="84" t="s">
        <v>22</v>
      </c>
      <c r="C18" s="135" t="e">
        <f ca="1">_xll.BDP(B18,"short name")</f>
        <v>#NAME?</v>
      </c>
      <c r="D18" s="115">
        <v>0.31262831523448997</v>
      </c>
      <c r="E18" s="90">
        <v>0.39210711022711903</v>
      </c>
      <c r="F18" s="90">
        <v>0.54069430641034599</v>
      </c>
      <c r="G18" s="90">
        <v>0.22308149411191699</v>
      </c>
      <c r="H18" s="118"/>
      <c r="I18" s="89">
        <v>2.9600000000000001E-2</v>
      </c>
      <c r="J18" s="89">
        <v>0.20859972923382</v>
      </c>
      <c r="K18" s="89">
        <v>-4.9399999999999999E-2</v>
      </c>
      <c r="L18" s="89">
        <v>5.16929853466482E-2</v>
      </c>
      <c r="M18" s="103">
        <v>-0.740711480472106</v>
      </c>
    </row>
    <row r="19" spans="1:13">
      <c r="A19" s="25">
        <v>0</v>
      </c>
      <c r="B19" s="84" t="s">
        <v>23</v>
      </c>
      <c r="C19" s="135" t="e">
        <f ca="1">_xll.BDP(B19,"short name")</f>
        <v>#NAME?</v>
      </c>
      <c r="D19" s="115">
        <v>0.71168431632124896</v>
      </c>
      <c r="E19" s="90">
        <v>0.67176317967843202</v>
      </c>
      <c r="F19" s="90">
        <v>0.66604409410752896</v>
      </c>
      <c r="G19" s="90">
        <v>0.75171382764275696</v>
      </c>
      <c r="H19" s="118"/>
      <c r="I19" s="89">
        <v>-1.93</v>
      </c>
      <c r="J19" s="89">
        <v>-0.83751330770202703</v>
      </c>
      <c r="K19" s="89">
        <v>7.78</v>
      </c>
      <c r="L19" s="89">
        <v>1.1382243010559101</v>
      </c>
      <c r="M19" s="103">
        <v>0.66781532962853196</v>
      </c>
    </row>
    <row r="20" spans="1:13">
      <c r="A20" s="25">
        <v>0</v>
      </c>
      <c r="B20" s="104" t="s">
        <v>561</v>
      </c>
      <c r="C20" s="135" t="e">
        <f ca="1">_xll.BDP(B20,"short name")</f>
        <v>#NAME?</v>
      </c>
      <c r="D20" s="115">
        <v>0.92185700984817798</v>
      </c>
      <c r="E20" s="90">
        <v>0.26698868158796901</v>
      </c>
      <c r="F20" s="90">
        <v>0.91624364687073201</v>
      </c>
      <c r="G20" s="90">
        <v>0.86514340390686895</v>
      </c>
      <c r="H20" s="118"/>
      <c r="I20" s="89">
        <v>0.71</v>
      </c>
      <c r="J20" s="89">
        <v>0.88540126908670702</v>
      </c>
      <c r="K20" s="89">
        <v>-1.68</v>
      </c>
      <c r="L20" s="89">
        <v>-0.14197606412131</v>
      </c>
      <c r="M20" s="103">
        <v>-1.07002442910002</v>
      </c>
    </row>
    <row r="21" spans="1:13">
      <c r="A21" s="25">
        <v>0</v>
      </c>
      <c r="B21" s="84" t="s">
        <v>636</v>
      </c>
      <c r="C21" s="135" t="e">
        <f ca="1">_xll.BDP(B21,"short name")</f>
        <v>#NAME?</v>
      </c>
      <c r="D21" s="115">
        <v>0.92185700984817798</v>
      </c>
      <c r="E21" s="90">
        <v>0.26698868158796901</v>
      </c>
      <c r="F21" s="90">
        <v>0.91624364687073201</v>
      </c>
      <c r="G21" s="90">
        <v>0.86514340390686895</v>
      </c>
      <c r="H21" s="118"/>
      <c r="I21" s="89">
        <v>0.71</v>
      </c>
      <c r="J21" s="89">
        <v>0.88540126908670702</v>
      </c>
      <c r="K21" s="89">
        <v>-1.68</v>
      </c>
      <c r="L21" s="89">
        <v>-0.14197606412131</v>
      </c>
      <c r="M21" s="103">
        <v>-1.07002442910002</v>
      </c>
    </row>
    <row r="22" spans="1:13">
      <c r="A22" s="25">
        <v>0</v>
      </c>
      <c r="B22" s="84" t="s">
        <v>490</v>
      </c>
      <c r="C22" s="135" t="e">
        <f ca="1">_xll.BDP(B22,"short name")</f>
        <v>#NAME?</v>
      </c>
      <c r="D22" s="115">
        <v>0.78675438834800204</v>
      </c>
      <c r="E22" s="90">
        <v>0.41636107935750499</v>
      </c>
      <c r="F22" s="90">
        <v>0.85244894359325096</v>
      </c>
      <c r="G22" s="90">
        <v>0.767978742429685</v>
      </c>
      <c r="H22" s="118"/>
      <c r="I22" s="89">
        <v>0.25769999999999998</v>
      </c>
      <c r="J22" s="89">
        <v>0.65184675321710095</v>
      </c>
      <c r="K22" s="89">
        <v>1.3900999999999999</v>
      </c>
      <c r="L22" s="89">
        <v>2.4602462716970099</v>
      </c>
      <c r="M22" s="103">
        <v>-1.0457003094500801</v>
      </c>
    </row>
    <row r="23" spans="1:13">
      <c r="A23" s="25">
        <v>0</v>
      </c>
      <c r="B23" s="84" t="s">
        <v>483</v>
      </c>
      <c r="C23" s="135" t="e">
        <f ca="1">_xll.BDP(B23,"short name")</f>
        <v>#NAME?</v>
      </c>
      <c r="D23" s="115">
        <v>0.47845995160577898</v>
      </c>
      <c r="E23" s="90">
        <v>2.19743624057963E-2</v>
      </c>
      <c r="F23" s="90">
        <v>0.89087358341629896</v>
      </c>
      <c r="G23" s="90">
        <v>0.74876433298021305</v>
      </c>
      <c r="H23" s="118"/>
      <c r="I23" s="89">
        <v>0.95299999999999996</v>
      </c>
      <c r="J23" s="89">
        <v>1.1745684575581199</v>
      </c>
      <c r="K23" s="89">
        <v>-0.15679999999999999</v>
      </c>
      <c r="L23" s="89">
        <v>0.55585610492751902</v>
      </c>
      <c r="M23" s="103">
        <v>-0.99237571817574399</v>
      </c>
    </row>
    <row r="24" spans="1:13">
      <c r="A24" s="25">
        <v>0</v>
      </c>
      <c r="B24" s="104" t="s">
        <v>632</v>
      </c>
      <c r="C24" s="135" t="e">
        <f ca="1">_xll.BDP(B24,"short name")</f>
        <v>#NAME?</v>
      </c>
      <c r="D24" s="116"/>
      <c r="E24" s="114"/>
      <c r="F24" s="114"/>
      <c r="G24" s="114"/>
      <c r="H24" s="118"/>
      <c r="I24" s="81"/>
      <c r="J24" s="81"/>
      <c r="K24" s="81"/>
      <c r="L24" s="81"/>
      <c r="M24" s="82"/>
    </row>
    <row r="25" spans="1:13">
      <c r="A25" s="25">
        <v>0</v>
      </c>
      <c r="B25" s="104" t="s">
        <v>633</v>
      </c>
      <c r="C25" s="135" t="e">
        <f ca="1">_xll.BDP(B25,"short name")</f>
        <v>#NAME?</v>
      </c>
      <c r="D25" s="116"/>
      <c r="E25" s="114"/>
      <c r="F25" s="114"/>
      <c r="G25" s="114"/>
      <c r="H25" s="118"/>
      <c r="I25" s="81"/>
      <c r="J25" s="81"/>
      <c r="K25" s="81"/>
      <c r="L25" s="81"/>
      <c r="M25" s="82"/>
    </row>
    <row r="26" spans="1:13">
      <c r="A26" s="25">
        <v>0</v>
      </c>
      <c r="B26" s="104" t="s">
        <v>634</v>
      </c>
      <c r="C26" s="135" t="e">
        <f ca="1">_xll.BDP(B26,"short name")</f>
        <v>#NAME?</v>
      </c>
      <c r="D26" s="116"/>
      <c r="E26" s="114"/>
      <c r="F26" s="114"/>
      <c r="G26" s="114"/>
      <c r="H26" s="118"/>
      <c r="I26" s="81"/>
      <c r="J26" s="81"/>
      <c r="K26" s="81"/>
      <c r="L26" s="81"/>
      <c r="M26" s="82"/>
    </row>
    <row r="27" spans="1:13">
      <c r="A27" s="25">
        <v>0</v>
      </c>
      <c r="B27" s="104" t="s">
        <v>635</v>
      </c>
      <c r="C27" s="135" t="e">
        <f ca="1">_xll.BDP(B27,"short name")</f>
        <v>#NAME?</v>
      </c>
      <c r="D27" s="116"/>
      <c r="E27" s="114"/>
      <c r="F27" s="114"/>
      <c r="G27" s="114"/>
      <c r="H27" s="118"/>
      <c r="I27" s="81"/>
      <c r="J27" s="81"/>
      <c r="K27" s="81"/>
      <c r="L27" s="81"/>
      <c r="M27" s="82"/>
    </row>
    <row r="28" spans="1:13">
      <c r="A28" s="25">
        <v>0</v>
      </c>
      <c r="B28" s="104" t="s">
        <v>631</v>
      </c>
      <c r="C28" s="135" t="e">
        <f ca="1">_xll.BDP(B28,"short name")</f>
        <v>#NAME?</v>
      </c>
      <c r="D28" s="116"/>
      <c r="E28" s="114"/>
      <c r="F28" s="114"/>
      <c r="G28" s="114"/>
      <c r="H28" s="118"/>
      <c r="I28" s="81"/>
      <c r="J28" s="81"/>
      <c r="K28" s="81"/>
      <c r="L28" s="81"/>
      <c r="M28" s="82"/>
    </row>
    <row r="29" spans="1:13">
      <c r="A29" s="25">
        <v>0</v>
      </c>
      <c r="B29" s="104" t="s">
        <v>630</v>
      </c>
      <c r="C29" s="135" t="e">
        <f ca="1">_xll.BDP(B29,"short name")</f>
        <v>#NAME?</v>
      </c>
      <c r="D29" s="116"/>
      <c r="E29" s="114"/>
      <c r="F29" s="114"/>
      <c r="G29" s="114"/>
      <c r="H29" s="118"/>
      <c r="I29" s="81"/>
      <c r="J29" s="81"/>
      <c r="K29" s="81"/>
      <c r="L29" s="81"/>
      <c r="M29" s="82"/>
    </row>
    <row r="30" spans="1:13">
      <c r="A30" s="25">
        <v>0</v>
      </c>
      <c r="B30" s="104"/>
      <c r="C30" s="135"/>
      <c r="D30" s="116"/>
      <c r="E30" s="114"/>
      <c r="F30" s="114"/>
      <c r="G30" s="114"/>
      <c r="H30" s="118"/>
      <c r="I30" s="81"/>
      <c r="J30" s="81"/>
      <c r="K30" s="81"/>
      <c r="L30" s="81"/>
      <c r="M30" s="82"/>
    </row>
    <row r="31" spans="1:13">
      <c r="A31" s="25">
        <v>0</v>
      </c>
      <c r="B31" s="104"/>
      <c r="C31" s="135"/>
      <c r="D31" s="116"/>
      <c r="E31" s="114"/>
      <c r="F31" s="114"/>
      <c r="G31" s="114"/>
      <c r="H31" s="118"/>
      <c r="I31" s="81"/>
      <c r="J31" s="81"/>
      <c r="K31" s="81"/>
      <c r="L31" s="81"/>
      <c r="M31" s="82"/>
    </row>
    <row r="32" spans="1:13">
      <c r="A32" s="25">
        <v>0</v>
      </c>
      <c r="B32" s="104"/>
      <c r="C32" s="135"/>
      <c r="D32" s="116"/>
      <c r="E32" s="114"/>
      <c r="F32" s="114"/>
      <c r="G32" s="114"/>
      <c r="H32" s="118"/>
      <c r="I32" s="81"/>
      <c r="J32" s="81"/>
      <c r="K32" s="81"/>
      <c r="L32" s="81"/>
      <c r="M32" s="82"/>
    </row>
    <row r="33" spans="1:13">
      <c r="A33" s="25">
        <v>0</v>
      </c>
      <c r="B33" s="104"/>
      <c r="C33" s="135"/>
      <c r="D33" s="116"/>
      <c r="E33" s="114"/>
      <c r="F33" s="114"/>
      <c r="G33" s="114"/>
      <c r="H33" s="118"/>
      <c r="I33" s="81"/>
      <c r="J33" s="81"/>
      <c r="K33" s="81"/>
      <c r="L33" s="81"/>
      <c r="M33" s="82"/>
    </row>
    <row r="34" spans="1:13">
      <c r="A34" s="25">
        <v>0</v>
      </c>
      <c r="B34" s="104"/>
      <c r="C34" s="135"/>
      <c r="D34" s="116"/>
      <c r="E34" s="114"/>
      <c r="F34" s="114"/>
      <c r="G34" s="114"/>
      <c r="H34" s="118"/>
      <c r="I34" s="81"/>
      <c r="J34" s="81"/>
      <c r="K34" s="81"/>
      <c r="L34" s="81"/>
      <c r="M34" s="82"/>
    </row>
    <row r="35" spans="1:13">
      <c r="A35" s="25">
        <v>0</v>
      </c>
      <c r="B35" s="104"/>
      <c r="C35" s="135"/>
      <c r="D35" s="116"/>
      <c r="E35" s="114"/>
      <c r="F35" s="114"/>
      <c r="G35" s="114"/>
      <c r="H35" s="118"/>
      <c r="I35" s="81"/>
      <c r="J35" s="81"/>
      <c r="K35" s="81"/>
      <c r="L35" s="81"/>
      <c r="M35" s="82"/>
    </row>
    <row r="36" spans="1:13">
      <c r="A36" s="25">
        <v>0</v>
      </c>
      <c r="B36" s="104"/>
      <c r="C36" s="135"/>
      <c r="D36" s="116"/>
      <c r="E36" s="114"/>
      <c r="F36" s="114"/>
      <c r="G36" s="114"/>
      <c r="H36" s="118"/>
      <c r="I36" s="81"/>
      <c r="J36" s="81"/>
      <c r="K36" s="81"/>
      <c r="L36" s="81"/>
      <c r="M36" s="82"/>
    </row>
    <row r="37" spans="1:13">
      <c r="A37" s="25">
        <v>0</v>
      </c>
      <c r="B37" s="104"/>
      <c r="C37" s="135"/>
      <c r="D37" s="116"/>
      <c r="E37" s="114"/>
      <c r="F37" s="114"/>
      <c r="G37" s="114"/>
      <c r="H37" s="118"/>
      <c r="I37" s="81"/>
      <c r="J37" s="81"/>
      <c r="K37" s="81"/>
      <c r="L37" s="81"/>
      <c r="M37" s="82"/>
    </row>
    <row r="38" spans="1:13">
      <c r="A38" s="25">
        <v>0</v>
      </c>
      <c r="B38" s="104"/>
      <c r="C38" s="135"/>
      <c r="D38" s="116"/>
      <c r="E38" s="114"/>
      <c r="F38" s="114"/>
      <c r="G38" s="114"/>
      <c r="H38" s="118"/>
      <c r="I38" s="81"/>
      <c r="J38" s="81"/>
      <c r="K38" s="81"/>
      <c r="L38" s="81"/>
      <c r="M38" s="82"/>
    </row>
    <row r="39" spans="1:13">
      <c r="A39" s="25">
        <v>0</v>
      </c>
      <c r="B39" s="105"/>
      <c r="C39" s="136"/>
      <c r="D39" s="116"/>
      <c r="E39" s="114"/>
      <c r="F39" s="114"/>
      <c r="G39" s="114"/>
      <c r="H39" s="134"/>
      <c r="I39" s="87"/>
      <c r="J39" s="87"/>
      <c r="K39" s="87"/>
      <c r="L39" s="87"/>
      <c r="M39" s="88"/>
    </row>
    <row r="44" spans="1:13" s="47" customFormat="1">
      <c r="I44" s="81"/>
      <c r="J44" s="81"/>
      <c r="K44" s="81"/>
      <c r="L44" s="81"/>
      <c r="M44" s="81"/>
    </row>
    <row r="45" spans="1:13" s="47" customFormat="1">
      <c r="I45" s="81"/>
      <c r="J45" s="81"/>
      <c r="K45" s="81"/>
      <c r="L45" s="81"/>
      <c r="M45" s="81"/>
    </row>
    <row r="46" spans="1:13" s="47" customFormat="1">
      <c r="I46" s="81"/>
      <c r="J46" s="81"/>
      <c r="K46" s="81"/>
      <c r="L46" s="81"/>
      <c r="M46" s="81"/>
    </row>
    <row r="47" spans="1:13" s="47" customFormat="1">
      <c r="C47" s="126"/>
      <c r="D47" s="130"/>
      <c r="E47" s="130"/>
      <c r="F47" s="130"/>
      <c r="G47" s="130"/>
      <c r="H47" s="130"/>
      <c r="I47" s="81"/>
      <c r="J47" s="81"/>
      <c r="K47" s="81"/>
      <c r="L47" s="81"/>
      <c r="M47" s="81"/>
    </row>
    <row r="48" spans="1:13" s="47" customFormat="1">
      <c r="C48" s="126"/>
      <c r="D48" s="130"/>
      <c r="E48" s="130"/>
      <c r="F48" s="130"/>
      <c r="G48" s="130"/>
      <c r="H48" s="130"/>
      <c r="I48" s="81"/>
      <c r="J48" s="81"/>
      <c r="K48" s="81"/>
      <c r="L48" s="81"/>
      <c r="M48" s="81"/>
    </row>
    <row r="49" spans="3:13" s="47" customFormat="1">
      <c r="C49" s="126"/>
      <c r="D49" s="130"/>
      <c r="E49" s="130"/>
      <c r="F49" s="130"/>
      <c r="G49" s="130"/>
      <c r="H49" s="130"/>
      <c r="I49" s="81"/>
      <c r="J49" s="81"/>
      <c r="K49" s="81"/>
      <c r="L49" s="81"/>
      <c r="M49" s="81"/>
    </row>
    <row r="50" spans="3:13" s="47" customFormat="1">
      <c r="C50" s="126"/>
      <c r="D50" s="130"/>
      <c r="E50" s="130"/>
      <c r="F50" s="130"/>
      <c r="G50" s="130"/>
      <c r="H50" s="130"/>
      <c r="I50" s="81"/>
      <c r="J50" s="81"/>
      <c r="K50" s="81"/>
      <c r="L50" s="81"/>
      <c r="M50" s="81"/>
    </row>
    <row r="51" spans="3:13" s="47" customFormat="1">
      <c r="C51" s="126"/>
      <c r="D51" s="130"/>
      <c r="E51" s="130"/>
      <c r="F51" s="130"/>
      <c r="G51" s="130"/>
      <c r="H51" s="130"/>
      <c r="I51" s="81"/>
      <c r="J51" s="81"/>
      <c r="K51" s="81"/>
      <c r="L51" s="81"/>
      <c r="M51" s="81"/>
    </row>
  </sheetData>
  <conditionalFormatting sqref="D6:E39">
    <cfRule type="cellIs" dxfId="7" priority="8" operator="equal">
      <formula>0</formula>
    </cfRule>
  </conditionalFormatting>
  <conditionalFormatting sqref="D6:E39">
    <cfRule type="cellIs" dxfId="6" priority="7" operator="equal">
      <formula>0</formula>
    </cfRule>
  </conditionalFormatting>
  <conditionalFormatting sqref="D6:E39">
    <cfRule type="cellIs" dxfId="5" priority="6" operator="lessThan">
      <formula>0.2</formula>
    </cfRule>
  </conditionalFormatting>
  <conditionalFormatting sqref="L52:L1048576 J52:J1048576 L1:L43 J1:J43">
    <cfRule type="cellIs" dxfId="4" priority="4" operator="lessThan">
      <formula>-0.8</formula>
    </cfRule>
    <cfRule type="cellIs" dxfId="3" priority="5" operator="greaterThan">
      <formula>0.8</formula>
    </cfRule>
  </conditionalFormatting>
  <conditionalFormatting sqref="F6:G39">
    <cfRule type="cellIs" dxfId="2" priority="3" operator="equal">
      <formula>0</formula>
    </cfRule>
  </conditionalFormatting>
  <conditionalFormatting sqref="F6:G39">
    <cfRule type="cellIs" dxfId="1" priority="2" operator="equal">
      <formula>0</formula>
    </cfRule>
  </conditionalFormatting>
  <conditionalFormatting sqref="F6:G39">
    <cfRule type="cellIs" dxfId="0" priority="1" operator="less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7"/>
  <dimension ref="A1:S32"/>
  <sheetViews>
    <sheetView zoomScaleNormal="100" workbookViewId="0">
      <selection activeCell="D17" sqref="D17:G17"/>
    </sheetView>
  </sheetViews>
  <sheetFormatPr defaultRowHeight="15"/>
  <cols>
    <col min="1" max="1" width="9.140625" style="48"/>
    <col min="2" max="2" width="13.5703125" style="25" bestFit="1" customWidth="1"/>
    <col min="3" max="3" width="24.7109375" style="48" bestFit="1" customWidth="1"/>
    <col min="4" max="6" width="12" style="48" bestFit="1" customWidth="1"/>
    <col min="7" max="7" width="12" style="48" customWidth="1"/>
    <col min="8" max="8" width="11.85546875" style="48" customWidth="1"/>
    <col min="9" max="13" width="9.140625" style="37" customWidth="1"/>
    <col min="14" max="14" width="9.28515625" style="37" customWidth="1"/>
    <col min="15" max="16384" width="9.140625" style="48"/>
  </cols>
  <sheetData>
    <row r="1" spans="1:19" s="140" customFormat="1">
      <c r="A1" s="11"/>
      <c r="B1" s="11"/>
      <c r="C1" s="11"/>
      <c r="D1" s="108" t="s">
        <v>642</v>
      </c>
      <c r="E1" s="108" t="s">
        <v>646</v>
      </c>
      <c r="F1" s="108" t="s">
        <v>645</v>
      </c>
      <c r="G1" s="108" t="s">
        <v>644</v>
      </c>
      <c r="H1" s="108"/>
      <c r="I1" s="89"/>
      <c r="J1" s="89"/>
      <c r="K1" s="89"/>
      <c r="L1" s="89"/>
      <c r="M1" s="89"/>
      <c r="N1" s="156"/>
    </row>
    <row r="2" spans="1:19" s="140" customFormat="1">
      <c r="A2" s="11"/>
      <c r="B2" s="11"/>
      <c r="C2" s="11"/>
      <c r="D2" s="108" t="s">
        <v>643</v>
      </c>
      <c r="E2" s="108" t="s">
        <v>643</v>
      </c>
      <c r="F2" s="108" t="s">
        <v>643</v>
      </c>
      <c r="G2" s="108" t="s">
        <v>358</v>
      </c>
      <c r="H2" s="108"/>
      <c r="I2" s="89"/>
      <c r="J2" s="89"/>
      <c r="K2" s="89"/>
      <c r="L2" s="89"/>
      <c r="M2" s="89"/>
      <c r="N2" s="156"/>
    </row>
    <row r="3" spans="1:19" s="140" customFormat="1">
      <c r="A3" s="11"/>
      <c r="B3" s="11"/>
      <c r="C3" s="71" t="s">
        <v>648</v>
      </c>
      <c r="D3" s="89">
        <v>-2.6125723038213176</v>
      </c>
      <c r="E3" s="89">
        <v>-1.8131961453705292</v>
      </c>
      <c r="F3" s="89">
        <v>-1.7249344823554393</v>
      </c>
      <c r="G3" s="89">
        <v>-2.9151746481985996</v>
      </c>
      <c r="H3" s="108"/>
      <c r="I3" s="89"/>
      <c r="J3" s="89"/>
      <c r="K3" s="89"/>
      <c r="L3" s="89"/>
      <c r="M3" s="89"/>
      <c r="N3" s="156"/>
    </row>
    <row r="4" spans="1:19" s="140" customFormat="1">
      <c r="A4" s="11"/>
      <c r="B4" s="11"/>
      <c r="C4" s="71" t="s">
        <v>649</v>
      </c>
      <c r="D4" s="89">
        <v>-2.0147181886402676</v>
      </c>
      <c r="E4" s="89">
        <v>-1.4532201562753371</v>
      </c>
      <c r="F4" s="89">
        <v>-1.820597106958453</v>
      </c>
      <c r="G4" s="89">
        <v>-3.3019902558955683</v>
      </c>
      <c r="H4" s="108"/>
      <c r="I4" s="89"/>
      <c r="J4" s="89"/>
      <c r="K4" s="89"/>
      <c r="L4" s="89"/>
      <c r="M4" s="89"/>
      <c r="N4" s="156"/>
    </row>
    <row r="5" spans="1:19" s="140" customFormat="1">
      <c r="A5" s="11"/>
      <c r="B5" s="11"/>
      <c r="C5" s="71" t="s">
        <v>650</v>
      </c>
      <c r="D5" s="89">
        <v>-2.0086593501431627</v>
      </c>
      <c r="E5" s="89">
        <v>-2.5268143338724953</v>
      </c>
      <c r="F5" s="89">
        <v>-1.6911570339472286</v>
      </c>
      <c r="G5" s="89">
        <v>-2.9151746481985996</v>
      </c>
      <c r="H5" s="165"/>
      <c r="I5" s="89"/>
      <c r="J5" s="89"/>
      <c r="K5" s="89"/>
      <c r="L5" s="89"/>
      <c r="M5" s="89"/>
      <c r="N5" s="156"/>
      <c r="O5" s="108"/>
      <c r="P5" s="108"/>
      <c r="Q5" s="108"/>
      <c r="R5" s="108"/>
      <c r="S5" s="108"/>
    </row>
    <row r="6" spans="1:19" s="140" customFormat="1">
      <c r="A6" s="11"/>
      <c r="B6" s="10"/>
      <c r="C6" s="71" t="s">
        <v>651</v>
      </c>
      <c r="D6" s="89">
        <v>-2.6125723038213176</v>
      </c>
      <c r="E6" s="89">
        <v>-1.8131961453705292</v>
      </c>
      <c r="F6" s="89">
        <v>-1.7249344823554393</v>
      </c>
      <c r="G6" s="89">
        <v>-5.8692215489499056</v>
      </c>
      <c r="H6" s="26"/>
      <c r="I6" s="89"/>
      <c r="J6" s="89"/>
      <c r="K6" s="89"/>
      <c r="L6" s="89"/>
      <c r="M6" s="89"/>
      <c r="N6" s="156"/>
      <c r="O6" s="156"/>
      <c r="P6" s="156"/>
      <c r="Q6" s="156"/>
      <c r="R6" s="156"/>
      <c r="S6" s="156"/>
    </row>
    <row r="7" spans="1:19" s="140" customFormat="1">
      <c r="A7" s="11"/>
      <c r="B7" s="10"/>
      <c r="C7" s="71" t="s">
        <v>652</v>
      </c>
      <c r="D7" s="89">
        <v>2.1898249999999995</v>
      </c>
      <c r="E7" s="89">
        <v>3.749714285714286</v>
      </c>
      <c r="F7" s="89">
        <v>4.2687230769230764</v>
      </c>
      <c r="G7" s="89">
        <v>2.7565333333333335</v>
      </c>
      <c r="H7" s="26"/>
      <c r="I7" s="89"/>
      <c r="J7" s="89"/>
      <c r="K7" s="89"/>
      <c r="L7" s="89"/>
      <c r="M7" s="89"/>
      <c r="N7" s="156"/>
      <c r="O7" s="156"/>
      <c r="P7" s="156"/>
      <c r="Q7" s="156"/>
      <c r="R7" s="156"/>
      <c r="S7" s="156"/>
    </row>
    <row r="8" spans="1:19" s="166" customFormat="1">
      <c r="A8" s="47"/>
      <c r="B8" s="12"/>
      <c r="C8" s="71" t="s">
        <v>653</v>
      </c>
      <c r="D8" s="81">
        <v>8.5759844697270768</v>
      </c>
      <c r="E8" s="81">
        <v>3.18011350979251</v>
      </c>
      <c r="F8" s="81">
        <v>6.6141381783209718</v>
      </c>
      <c r="G8" s="81">
        <v>4.8615680917443367</v>
      </c>
      <c r="H8" s="130"/>
      <c r="I8" s="81"/>
      <c r="J8" s="81"/>
      <c r="K8" s="81"/>
      <c r="L8" s="81"/>
      <c r="M8" s="81"/>
      <c r="N8" s="51"/>
      <c r="O8" s="51"/>
      <c r="P8" s="51"/>
      <c r="Q8" s="51"/>
      <c r="R8" s="51"/>
      <c r="S8" s="51"/>
    </row>
    <row r="9" spans="1:19" s="166" customFormat="1">
      <c r="A9" s="47"/>
      <c r="B9" s="12"/>
      <c r="C9" s="71" t="s">
        <v>654</v>
      </c>
      <c r="D9" s="81">
        <v>0.375</v>
      </c>
      <c r="E9" s="81">
        <v>0.9285714285714286</v>
      </c>
      <c r="F9" s="81">
        <v>0.69230769230769229</v>
      </c>
      <c r="G9" s="81">
        <v>0.83333333333333337</v>
      </c>
      <c r="H9" s="130"/>
      <c r="I9" s="81"/>
      <c r="J9" s="81"/>
      <c r="K9" s="81"/>
      <c r="L9" s="81"/>
      <c r="M9" s="81"/>
      <c r="N9" s="51"/>
      <c r="O9" s="51"/>
      <c r="P9" s="51"/>
      <c r="Q9" s="51"/>
      <c r="R9" s="51"/>
      <c r="S9" s="51"/>
    </row>
    <row r="10" spans="1:19" s="166" customFormat="1">
      <c r="A10" s="47"/>
      <c r="B10" s="12"/>
      <c r="C10" s="71" t="s">
        <v>655</v>
      </c>
      <c r="D10" s="81">
        <v>1</v>
      </c>
      <c r="E10" s="81">
        <v>2</v>
      </c>
      <c r="F10" s="81">
        <v>2</v>
      </c>
      <c r="G10" s="81">
        <v>1</v>
      </c>
      <c r="H10" s="130"/>
      <c r="I10" s="81"/>
      <c r="J10" s="81"/>
      <c r="K10" s="81"/>
      <c r="L10" s="81"/>
      <c r="M10" s="81"/>
      <c r="N10" s="51"/>
      <c r="O10" s="51"/>
      <c r="P10" s="51"/>
      <c r="Q10" s="51"/>
      <c r="R10" s="51"/>
      <c r="S10" s="51"/>
    </row>
    <row r="11" spans="1:19" s="166" customFormat="1">
      <c r="A11" s="47"/>
      <c r="B11" s="12"/>
      <c r="C11" s="71" t="s">
        <v>656</v>
      </c>
      <c r="D11" s="81">
        <v>11</v>
      </c>
      <c r="E11" s="81">
        <v>8</v>
      </c>
      <c r="F11" s="81">
        <v>10</v>
      </c>
      <c r="G11" s="81">
        <v>8</v>
      </c>
      <c r="H11" s="130"/>
      <c r="I11" s="81"/>
      <c r="J11" s="81"/>
      <c r="K11" s="81"/>
      <c r="L11" s="81"/>
      <c r="M11" s="81"/>
      <c r="N11" s="51"/>
      <c r="O11" s="51"/>
      <c r="P11" s="51"/>
      <c r="Q11" s="51"/>
      <c r="R11" s="51"/>
      <c r="S11" s="51"/>
    </row>
    <row r="12" spans="1:19" s="166" customFormat="1">
      <c r="A12" s="47"/>
      <c r="B12" s="47"/>
      <c r="C12" s="71" t="s">
        <v>657</v>
      </c>
      <c r="D12" s="81">
        <v>5</v>
      </c>
      <c r="E12" s="81">
        <v>4</v>
      </c>
      <c r="F12" s="81">
        <v>4</v>
      </c>
      <c r="G12" s="81">
        <v>4</v>
      </c>
      <c r="H12" s="130"/>
      <c r="I12" s="81"/>
      <c r="J12" s="81"/>
      <c r="K12" s="81"/>
      <c r="L12" s="81"/>
      <c r="M12" s="81"/>
      <c r="N12" s="51"/>
      <c r="O12" s="51"/>
      <c r="P12" s="51"/>
      <c r="Q12" s="51"/>
      <c r="R12" s="51"/>
      <c r="S12" s="51"/>
    </row>
    <row r="13" spans="1:19" s="166" customFormat="1">
      <c r="A13" s="47"/>
      <c r="B13" s="12"/>
      <c r="C13" s="71" t="s">
        <v>658</v>
      </c>
      <c r="D13" s="81">
        <v>49</v>
      </c>
      <c r="E13" s="81">
        <v>54</v>
      </c>
      <c r="F13" s="81">
        <v>53</v>
      </c>
      <c r="G13" s="81">
        <v>54</v>
      </c>
      <c r="H13" s="130"/>
      <c r="I13" s="81"/>
      <c r="J13" s="81"/>
      <c r="K13" s="81"/>
      <c r="L13" s="81"/>
      <c r="M13" s="81"/>
      <c r="N13" s="51"/>
      <c r="O13" s="51"/>
      <c r="P13" s="51"/>
      <c r="Q13" s="51"/>
      <c r="R13" s="51"/>
      <c r="S13" s="51"/>
    </row>
    <row r="14" spans="1:19" s="166" customFormat="1">
      <c r="A14" s="47"/>
      <c r="B14" s="12"/>
      <c r="C14" s="71" t="s">
        <v>659</v>
      </c>
      <c r="D14" s="81">
        <v>0</v>
      </c>
      <c r="E14" s="81">
        <v>1</v>
      </c>
      <c r="F14" s="81">
        <v>1</v>
      </c>
      <c r="G14" s="81">
        <v>1</v>
      </c>
      <c r="H14" s="130"/>
      <c r="I14" s="81"/>
      <c r="J14" s="81"/>
      <c r="K14" s="81"/>
      <c r="L14" s="81"/>
      <c r="M14" s="81"/>
      <c r="N14" s="51"/>
      <c r="O14" s="51"/>
      <c r="P14" s="51"/>
      <c r="Q14" s="51"/>
      <c r="R14" s="51"/>
      <c r="S14" s="51"/>
    </row>
    <row r="15" spans="1:19" s="166" customFormat="1">
      <c r="A15" s="11"/>
      <c r="B15" s="47"/>
      <c r="C15" s="71" t="s">
        <v>565</v>
      </c>
      <c r="D15" s="89">
        <v>0</v>
      </c>
      <c r="E15" s="89">
        <v>1</v>
      </c>
      <c r="F15" s="89">
        <v>1</v>
      </c>
      <c r="G15" s="89">
        <v>1</v>
      </c>
      <c r="H15" s="130"/>
      <c r="I15" s="81"/>
      <c r="J15" s="89"/>
      <c r="K15" s="81"/>
      <c r="L15" s="89"/>
      <c r="M15" s="81"/>
      <c r="N15" s="51"/>
      <c r="O15" s="51"/>
      <c r="P15" s="51"/>
      <c r="Q15" s="51"/>
      <c r="R15" s="51"/>
      <c r="S15" s="51"/>
    </row>
    <row r="16" spans="1:19" s="166" customFormat="1">
      <c r="A16" s="11"/>
      <c r="B16" s="47"/>
      <c r="C16" s="71" t="s">
        <v>660</v>
      </c>
      <c r="D16" s="89">
        <v>43153</v>
      </c>
      <c r="E16" s="89">
        <v>43046</v>
      </c>
      <c r="F16" s="89">
        <v>43210</v>
      </c>
      <c r="G16" s="89">
        <v>43052</v>
      </c>
      <c r="H16" s="130"/>
      <c r="I16" s="81"/>
      <c r="J16" s="89"/>
      <c r="K16" s="81"/>
      <c r="L16" s="89"/>
      <c r="M16" s="81"/>
      <c r="N16" s="51"/>
      <c r="O16" s="51"/>
      <c r="P16" s="51"/>
      <c r="Q16" s="51"/>
      <c r="R16" s="51"/>
      <c r="S16" s="51"/>
    </row>
    <row r="17" spans="1:19" s="166" customFormat="1">
      <c r="A17" s="11"/>
      <c r="B17" s="47"/>
      <c r="C17" s="71" t="s">
        <v>661</v>
      </c>
      <c r="D17" s="89">
        <v>43146</v>
      </c>
      <c r="E17" s="89">
        <v>43271</v>
      </c>
      <c r="F17" s="89">
        <v>43262</v>
      </c>
      <c r="G17" s="89">
        <v>43270</v>
      </c>
      <c r="H17" s="130"/>
      <c r="I17" s="81"/>
      <c r="J17" s="89"/>
      <c r="K17" s="81"/>
      <c r="L17" s="89"/>
      <c r="M17" s="81"/>
      <c r="N17" s="51"/>
      <c r="O17" s="51"/>
      <c r="P17" s="51"/>
      <c r="Q17" s="51"/>
      <c r="R17" s="51"/>
      <c r="S17" s="51"/>
    </row>
    <row r="18" spans="1:19" s="166" customFormat="1">
      <c r="A18" s="11"/>
      <c r="B18" s="47"/>
      <c r="C18" s="71" t="s">
        <v>662</v>
      </c>
      <c r="D18" s="89">
        <v>1</v>
      </c>
      <c r="E18" s="89">
        <v>1</v>
      </c>
      <c r="F18" s="89">
        <v>1</v>
      </c>
      <c r="G18" s="89">
        <v>1</v>
      </c>
      <c r="H18" s="130"/>
      <c r="I18" s="81"/>
      <c r="J18" s="89"/>
      <c r="K18" s="81"/>
      <c r="L18" s="89"/>
      <c r="M18" s="81"/>
      <c r="N18" s="51"/>
      <c r="O18" s="51"/>
      <c r="P18" s="51"/>
      <c r="Q18" s="51"/>
      <c r="R18" s="51"/>
      <c r="S18" s="51"/>
    </row>
    <row r="19" spans="1:19" s="140" customFormat="1">
      <c r="A19" s="11"/>
      <c r="B19" s="47"/>
      <c r="C19" s="11"/>
      <c r="D19" s="89"/>
      <c r="E19" s="89"/>
      <c r="F19" s="89"/>
      <c r="G19" s="89"/>
      <c r="H19" s="26"/>
      <c r="I19" s="89"/>
      <c r="J19" s="89"/>
      <c r="K19" s="89"/>
      <c r="L19" s="89"/>
      <c r="M19" s="89"/>
      <c r="N19" s="156"/>
      <c r="O19" s="156"/>
      <c r="P19" s="156"/>
      <c r="Q19" s="156"/>
      <c r="R19" s="156"/>
      <c r="S19" s="156"/>
    </row>
    <row r="20" spans="1:19" s="140" customFormat="1">
      <c r="A20" s="11"/>
      <c r="B20" s="47"/>
      <c r="C20" s="11"/>
      <c r="D20" s="89"/>
      <c r="E20" s="89"/>
      <c r="F20" s="89"/>
      <c r="G20" s="89"/>
      <c r="H20" s="26"/>
      <c r="I20" s="89"/>
      <c r="J20" s="89"/>
      <c r="K20" s="89"/>
      <c r="L20" s="89"/>
      <c r="M20" s="89"/>
      <c r="N20" s="156"/>
      <c r="O20" s="156"/>
      <c r="P20" s="156"/>
      <c r="Q20" s="156"/>
      <c r="R20" s="156"/>
      <c r="S20" s="156"/>
    </row>
    <row r="21" spans="1:19" s="140" customFormat="1">
      <c r="A21" s="11"/>
      <c r="B21" s="47"/>
      <c r="C21" s="11"/>
      <c r="D21" s="89"/>
      <c r="E21" s="89"/>
      <c r="F21" s="89"/>
      <c r="G21" s="89"/>
      <c r="H21" s="26"/>
      <c r="I21" s="89"/>
      <c r="J21" s="89"/>
      <c r="K21" s="89"/>
      <c r="L21" s="89"/>
      <c r="M21" s="89"/>
      <c r="N21" s="156"/>
      <c r="O21" s="156"/>
      <c r="P21" s="156"/>
      <c r="Q21" s="156"/>
      <c r="R21" s="156"/>
      <c r="S21" s="156"/>
    </row>
    <row r="22" spans="1:19" s="140" customFormat="1">
      <c r="A22" s="11"/>
      <c r="B22" s="12"/>
      <c r="C22" s="11"/>
      <c r="D22" s="89"/>
      <c r="E22" s="89"/>
      <c r="F22" s="89"/>
      <c r="G22" s="89"/>
      <c r="H22" s="26"/>
      <c r="I22" s="89"/>
      <c r="J22" s="89"/>
      <c r="K22" s="89"/>
      <c r="L22" s="89"/>
      <c r="M22" s="89"/>
      <c r="N22" s="156"/>
      <c r="O22" s="156"/>
      <c r="P22" s="156"/>
      <c r="Q22" s="156"/>
      <c r="R22" s="156"/>
      <c r="S22" s="156"/>
    </row>
    <row r="23" spans="1:19" s="140" customFormat="1">
      <c r="A23" s="11"/>
      <c r="B23" s="12"/>
      <c r="C23" s="11"/>
      <c r="D23" s="89"/>
      <c r="E23" s="89"/>
      <c r="F23" s="89"/>
      <c r="G23" s="89"/>
      <c r="H23" s="26"/>
      <c r="I23" s="89"/>
      <c r="J23" s="89"/>
      <c r="K23" s="89"/>
      <c r="L23" s="89"/>
      <c r="M23" s="89"/>
      <c r="N23" s="156"/>
      <c r="O23" s="156"/>
      <c r="P23" s="156"/>
      <c r="Q23" s="156"/>
      <c r="R23" s="156"/>
      <c r="S23" s="156"/>
    </row>
    <row r="24" spans="1:19" s="140" customFormat="1">
      <c r="A24" s="11"/>
      <c r="B24" s="47"/>
      <c r="C24" s="11"/>
      <c r="D24" s="89"/>
      <c r="E24" s="89"/>
      <c r="F24" s="89"/>
      <c r="G24" s="89"/>
      <c r="H24" s="26"/>
      <c r="I24" s="89"/>
      <c r="J24" s="89"/>
      <c r="K24" s="89"/>
      <c r="L24" s="89"/>
      <c r="M24" s="89"/>
      <c r="N24" s="156"/>
      <c r="O24" s="156"/>
      <c r="P24" s="156"/>
      <c r="Q24" s="156"/>
      <c r="R24" s="156"/>
      <c r="S24" s="156"/>
    </row>
    <row r="25" spans="1:19" s="140" customFormat="1">
      <c r="A25" s="11"/>
      <c r="B25" s="47"/>
      <c r="C25" s="11"/>
      <c r="D25" s="89"/>
      <c r="E25" s="89"/>
      <c r="F25" s="89"/>
      <c r="G25" s="89"/>
      <c r="H25" s="26"/>
      <c r="I25" s="89"/>
      <c r="J25" s="89"/>
      <c r="K25" s="89"/>
      <c r="L25" s="89"/>
      <c r="M25" s="89"/>
      <c r="N25" s="156"/>
      <c r="O25" s="156"/>
      <c r="P25" s="156"/>
      <c r="Q25" s="156"/>
      <c r="R25" s="156"/>
      <c r="S25" s="156"/>
    </row>
    <row r="26" spans="1:19" s="140" customFormat="1">
      <c r="A26" s="11"/>
      <c r="B26" s="47"/>
      <c r="C26" s="11"/>
      <c r="D26" s="89"/>
      <c r="E26" s="89"/>
      <c r="F26" s="89"/>
      <c r="G26" s="89"/>
      <c r="H26" s="26"/>
      <c r="I26" s="89"/>
      <c r="J26" s="89"/>
      <c r="K26" s="89"/>
      <c r="L26" s="89"/>
      <c r="M26" s="89"/>
      <c r="N26" s="156"/>
      <c r="O26" s="156"/>
      <c r="P26" s="156"/>
      <c r="Q26" s="156"/>
      <c r="R26" s="156"/>
      <c r="S26" s="156"/>
    </row>
    <row r="27" spans="1:19" s="140" customFormat="1">
      <c r="A27" s="11"/>
      <c r="B27" s="47"/>
      <c r="C27" s="11"/>
      <c r="D27" s="89"/>
      <c r="E27" s="89"/>
      <c r="F27" s="89"/>
      <c r="G27" s="89"/>
      <c r="H27" s="26"/>
      <c r="I27" s="89"/>
      <c r="J27" s="89"/>
      <c r="K27" s="89"/>
      <c r="L27" s="89"/>
      <c r="M27" s="89"/>
      <c r="N27" s="156"/>
      <c r="O27" s="156"/>
    </row>
    <row r="28" spans="1:19" s="140" customFormat="1">
      <c r="A28" s="11"/>
      <c r="B28" s="47"/>
      <c r="C28" s="11"/>
      <c r="D28" s="89"/>
      <c r="E28" s="89"/>
      <c r="F28" s="89"/>
      <c r="G28" s="89"/>
      <c r="I28" s="156"/>
      <c r="J28" s="156"/>
      <c r="K28" s="156"/>
      <c r="L28" s="156"/>
      <c r="M28" s="156"/>
      <c r="N28" s="156"/>
      <c r="O28" s="156"/>
    </row>
    <row r="29" spans="1:19" s="140" customFormat="1">
      <c r="A29" s="11"/>
      <c r="B29" s="47"/>
      <c r="C29" s="11"/>
      <c r="D29" s="89"/>
      <c r="E29" s="89"/>
      <c r="F29" s="89"/>
      <c r="G29" s="89"/>
      <c r="I29" s="156"/>
      <c r="J29" s="156"/>
      <c r="K29" s="156"/>
      <c r="L29" s="156"/>
      <c r="M29" s="156"/>
      <c r="N29" s="156"/>
      <c r="O29" s="156"/>
    </row>
    <row r="30" spans="1:19" s="140" customFormat="1">
      <c r="B30" s="11"/>
      <c r="I30" s="156"/>
      <c r="J30" s="156"/>
      <c r="K30" s="156"/>
      <c r="L30" s="156"/>
      <c r="M30" s="156"/>
      <c r="N30" s="156"/>
    </row>
    <row r="31" spans="1:19" s="140" customFormat="1">
      <c r="B31" s="11"/>
      <c r="I31" s="156"/>
      <c r="J31" s="156"/>
      <c r="K31" s="156"/>
      <c r="L31" s="156"/>
      <c r="M31" s="156"/>
      <c r="N31" s="156"/>
    </row>
    <row r="32" spans="1:19">
      <c r="A32" s="140"/>
      <c r="B32" s="11"/>
      <c r="C32" s="140"/>
      <c r="D32" s="140"/>
      <c r="E32" s="140"/>
      <c r="F32" s="140"/>
      <c r="G32" s="140"/>
      <c r="H32" s="140"/>
    </row>
  </sheetData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1"/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48"/>
    <col min="2" max="2" width="18.5703125" style="25" bestFit="1" customWidth="1"/>
    <col min="3" max="3" width="28.140625" style="25" bestFit="1" customWidth="1"/>
    <col min="4" max="7" width="9.140625" style="92" customWidth="1"/>
    <col min="8" max="9" width="9.140625" style="92"/>
    <col min="10" max="11" width="9.7109375" style="92" customWidth="1"/>
    <col min="12" max="13" width="10.7109375" style="92" customWidth="1"/>
    <col min="14" max="17" width="9.140625" style="64"/>
    <col min="18" max="18" width="6" style="64" bestFit="1" customWidth="1"/>
    <col min="19" max="16384" width="9.140625" style="25"/>
  </cols>
  <sheetData>
    <row r="1" spans="1:35" s="66" customFormat="1">
      <c r="A1" s="143"/>
      <c r="B1" s="59"/>
      <c r="C1" s="59"/>
      <c r="D1" s="61" t="s">
        <v>90</v>
      </c>
      <c r="E1" s="61" t="s">
        <v>91</v>
      </c>
      <c r="F1" s="61" t="s">
        <v>92</v>
      </c>
      <c r="G1" s="61" t="s">
        <v>95</v>
      </c>
      <c r="H1" s="61" t="s">
        <v>93</v>
      </c>
      <c r="I1" s="61" t="s">
        <v>94</v>
      </c>
      <c r="J1" s="61" t="s">
        <v>562</v>
      </c>
      <c r="K1" s="61" t="s">
        <v>563</v>
      </c>
      <c r="L1" s="62"/>
      <c r="M1" s="26"/>
      <c r="N1" s="63"/>
      <c r="O1" s="64"/>
      <c r="P1" s="65"/>
      <c r="Q1" s="64"/>
      <c r="R1" s="65"/>
      <c r="U1" s="67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5" s="66" customFormat="1">
      <c r="A2" s="144"/>
      <c r="B2" s="59"/>
      <c r="C2" s="59"/>
      <c r="D2" s="69" t="s">
        <v>477</v>
      </c>
      <c r="E2" s="69" t="s">
        <v>477</v>
      </c>
      <c r="F2" s="69" t="s">
        <v>477</v>
      </c>
      <c r="G2" s="69" t="s">
        <v>477</v>
      </c>
      <c r="H2" s="69" t="s">
        <v>477</v>
      </c>
      <c r="I2" s="69" t="s">
        <v>477</v>
      </c>
      <c r="J2" s="69" t="s">
        <v>477</v>
      </c>
      <c r="K2" s="69" t="s">
        <v>477</v>
      </c>
      <c r="L2" s="70"/>
      <c r="M2" s="69"/>
      <c r="N2" s="63"/>
      <c r="O2" s="64"/>
      <c r="P2" s="65"/>
      <c r="Q2" s="64"/>
      <c r="R2" s="65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</row>
    <row r="3" spans="1:35" s="66" customFormat="1" hidden="1">
      <c r="A3" s="144"/>
      <c r="C3" s="71" t="s">
        <v>565</v>
      </c>
      <c r="D3" s="69">
        <v>0</v>
      </c>
      <c r="E3" s="69">
        <v>0</v>
      </c>
      <c r="F3" s="69">
        <v>0</v>
      </c>
      <c r="G3" s="69">
        <v>0</v>
      </c>
      <c r="H3" s="69">
        <v>0</v>
      </c>
      <c r="I3" s="69">
        <v>0</v>
      </c>
      <c r="J3" s="69">
        <v>0</v>
      </c>
      <c r="K3" s="69">
        <v>0</v>
      </c>
      <c r="L3" s="70"/>
      <c r="M3" s="69"/>
      <c r="N3" s="63"/>
      <c r="O3" s="64"/>
      <c r="P3" s="65"/>
      <c r="Q3" s="64"/>
      <c r="R3" s="65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s="66" customFormat="1" hidden="1">
      <c r="A4" s="145"/>
      <c r="C4" s="71" t="s">
        <v>573</v>
      </c>
      <c r="D4" s="72">
        <v>0</v>
      </c>
      <c r="E4" s="72">
        <v>0</v>
      </c>
      <c r="F4" s="72">
        <v>0</v>
      </c>
      <c r="G4" s="72">
        <v>0</v>
      </c>
      <c r="H4" s="72">
        <v>0</v>
      </c>
      <c r="I4" s="72">
        <v>0</v>
      </c>
      <c r="J4" s="72">
        <v>0</v>
      </c>
      <c r="K4" s="72">
        <v>0</v>
      </c>
      <c r="L4" s="73"/>
      <c r="M4" s="69"/>
      <c r="N4" s="63"/>
      <c r="O4" s="64"/>
      <c r="P4" s="65"/>
      <c r="Q4" s="64"/>
      <c r="R4" s="65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</row>
    <row r="5" spans="1:35" s="66" customFormat="1">
      <c r="A5" s="152" t="s">
        <v>1</v>
      </c>
      <c r="B5" s="149" t="s">
        <v>613</v>
      </c>
      <c r="C5" s="153" t="s">
        <v>614</v>
      </c>
      <c r="D5" s="74"/>
      <c r="E5" s="74"/>
      <c r="F5" s="74"/>
      <c r="G5" s="74"/>
      <c r="H5" s="74" t="s">
        <v>616</v>
      </c>
      <c r="I5" s="74" t="s">
        <v>617</v>
      </c>
      <c r="J5" s="74" t="s">
        <v>619</v>
      </c>
      <c r="K5" s="74" t="s">
        <v>618</v>
      </c>
      <c r="L5" s="75"/>
      <c r="M5" s="95" t="s">
        <v>615</v>
      </c>
      <c r="N5" s="76" t="s">
        <v>611</v>
      </c>
      <c r="O5" s="77" t="s">
        <v>609</v>
      </c>
      <c r="P5" s="77" t="s">
        <v>610</v>
      </c>
      <c r="Q5" s="77" t="s">
        <v>607</v>
      </c>
      <c r="R5" s="78" t="s">
        <v>608</v>
      </c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</row>
    <row r="6" spans="1:35">
      <c r="A6" s="154">
        <v>0</v>
      </c>
      <c r="B6" s="30" t="s">
        <v>12</v>
      </c>
      <c r="C6" s="30" t="e">
        <f ca="1">_xll.BDP(B6,"short_name")</f>
        <v>#NAME?</v>
      </c>
      <c r="D6" s="79">
        <v>0.498285064499291</v>
      </c>
      <c r="E6" s="79">
        <v>0</v>
      </c>
      <c r="F6" s="79">
        <v>0</v>
      </c>
      <c r="G6" s="79">
        <v>0</v>
      </c>
      <c r="H6" s="79">
        <v>0.59033654226968202</v>
      </c>
      <c r="I6" s="79">
        <v>0.32544578515022199</v>
      </c>
      <c r="J6" s="79">
        <v>1.17573839162552</v>
      </c>
      <c r="K6" s="79">
        <v>0.419787314959366</v>
      </c>
      <c r="L6" s="79"/>
      <c r="M6" s="80"/>
      <c r="N6" s="80">
        <v>-1.82</v>
      </c>
      <c r="O6" s="81">
        <v>-0.88071511778662404</v>
      </c>
      <c r="P6" s="81">
        <v>-6.44</v>
      </c>
      <c r="Q6" s="81">
        <v>-1.31049593349549</v>
      </c>
      <c r="R6" s="82">
        <v>-1.9924742332538301</v>
      </c>
    </row>
    <row r="7" spans="1:35">
      <c r="A7" s="154">
        <v>0</v>
      </c>
      <c r="B7" s="30" t="s">
        <v>87</v>
      </c>
      <c r="C7" s="30" t="e">
        <f ca="1">_xll.BDP(B7,"short_name")</f>
        <v>#NAME?</v>
      </c>
      <c r="D7" s="79">
        <v>0</v>
      </c>
      <c r="E7" s="79">
        <v>0</v>
      </c>
      <c r="F7" s="79">
        <v>0</v>
      </c>
      <c r="G7" s="79">
        <v>-0.16653067436011301</v>
      </c>
      <c r="H7" s="79">
        <v>0.193007045786589</v>
      </c>
      <c r="I7" s="79">
        <v>0.112306669417665</v>
      </c>
      <c r="J7" s="79">
        <v>0.30889790767440301</v>
      </c>
      <c r="K7" s="79">
        <v>0</v>
      </c>
      <c r="L7" s="79"/>
      <c r="M7" s="80"/>
      <c r="N7" s="80">
        <v>-3.23</v>
      </c>
      <c r="O7" s="81">
        <v>-0.91906114136511696</v>
      </c>
      <c r="P7" s="81">
        <v>-4.2300000000000004</v>
      </c>
      <c r="Q7" s="81">
        <v>-0.19843536634645401</v>
      </c>
      <c r="R7" s="82">
        <v>-1.47060770773217</v>
      </c>
    </row>
    <row r="8" spans="1:35">
      <c r="A8" s="154">
        <v>0</v>
      </c>
      <c r="B8" s="30" t="s">
        <v>88</v>
      </c>
      <c r="C8" s="30" t="e">
        <f ca="1">_xll.BDP(B8,"short_name")</f>
        <v>#NAME?</v>
      </c>
      <c r="D8" s="79">
        <v>0</v>
      </c>
      <c r="E8" s="79">
        <v>0</v>
      </c>
      <c r="F8" s="79">
        <v>0</v>
      </c>
      <c r="G8" s="79">
        <v>0</v>
      </c>
      <c r="H8" s="79">
        <v>0</v>
      </c>
      <c r="I8" s="79">
        <v>0</v>
      </c>
      <c r="J8" s="79">
        <v>0</v>
      </c>
      <c r="K8" s="79">
        <v>0</v>
      </c>
      <c r="L8" s="79"/>
      <c r="M8" s="80"/>
      <c r="N8" s="80">
        <v>0.26550000000000001</v>
      </c>
      <c r="O8" s="81">
        <v>0.64440575981040005</v>
      </c>
      <c r="P8" s="81">
        <v>-3.1453000000000002</v>
      </c>
      <c r="Q8" s="81">
        <v>-0.30288630676247402</v>
      </c>
      <c r="R8" s="82">
        <v>-1.48756377483355</v>
      </c>
    </row>
    <row r="9" spans="1:35">
      <c r="A9" s="154">
        <v>0</v>
      </c>
      <c r="B9" s="30" t="s">
        <v>89</v>
      </c>
      <c r="C9" s="30" t="e">
        <f ca="1">_xll.BDP(B9,"short_name")</f>
        <v>#NAME?</v>
      </c>
      <c r="D9" s="79">
        <v>0</v>
      </c>
      <c r="E9" s="79">
        <v>-0.73044493397377397</v>
      </c>
      <c r="F9" s="79">
        <v>-0.56783889187131797</v>
      </c>
      <c r="G9" s="79">
        <v>-0.21680865405432301</v>
      </c>
      <c r="H9" s="79">
        <v>0</v>
      </c>
      <c r="I9" s="79">
        <v>0</v>
      </c>
      <c r="J9" s="79">
        <v>0</v>
      </c>
      <c r="K9" s="79">
        <v>0</v>
      </c>
      <c r="L9" s="79"/>
      <c r="M9" s="80"/>
      <c r="N9" s="80">
        <v>-2.8</v>
      </c>
      <c r="O9" s="81">
        <v>-1.4334150502277601</v>
      </c>
      <c r="P9" s="81">
        <v>-7.47</v>
      </c>
      <c r="Q9" s="81">
        <v>-1.6372957285372001</v>
      </c>
      <c r="R9" s="82">
        <v>-2.3952031745904798</v>
      </c>
    </row>
    <row r="10" spans="1:35">
      <c r="A10" s="154">
        <v>0</v>
      </c>
      <c r="B10" s="30" t="s">
        <v>101</v>
      </c>
      <c r="C10" s="30" t="e">
        <f ca="1">_xll.BDP(B10,"short_name")</f>
        <v>#NAME?</v>
      </c>
      <c r="D10" s="79">
        <v>0</v>
      </c>
      <c r="E10" s="79">
        <v>0</v>
      </c>
      <c r="F10" s="79">
        <v>0</v>
      </c>
      <c r="G10" s="79">
        <v>0</v>
      </c>
      <c r="H10" s="79">
        <v>-0.32974148865374497</v>
      </c>
      <c r="I10" s="79">
        <v>0</v>
      </c>
      <c r="J10" s="79">
        <v>0</v>
      </c>
      <c r="K10" s="79">
        <v>0</v>
      </c>
      <c r="L10" s="79"/>
      <c r="M10" s="80"/>
      <c r="N10" s="80">
        <v>1.2572000000000001</v>
      </c>
      <c r="O10" s="81">
        <v>1.0733027713337799</v>
      </c>
      <c r="P10" s="81">
        <v>-2.2776000000000001</v>
      </c>
      <c r="Q10" s="81">
        <v>-0.28620174999841902</v>
      </c>
      <c r="R10" s="82">
        <v>-1.30664902855096</v>
      </c>
    </row>
    <row r="11" spans="1:35">
      <c r="A11" s="154">
        <v>0</v>
      </c>
      <c r="B11" s="30" t="s">
        <v>63</v>
      </c>
      <c r="C11" s="30" t="e">
        <f ca="1">_xll.BDP(B11,"short_name")</f>
        <v>#NAME?</v>
      </c>
      <c r="D11" s="79">
        <v>0</v>
      </c>
      <c r="E11" s="79">
        <v>-0.41441352172962298</v>
      </c>
      <c r="F11" s="79">
        <v>-0.57970705935731504</v>
      </c>
      <c r="G11" s="79">
        <v>0</v>
      </c>
      <c r="H11" s="79">
        <v>0</v>
      </c>
      <c r="I11" s="79">
        <v>0</v>
      </c>
      <c r="J11" s="79">
        <v>0</v>
      </c>
      <c r="K11" s="79">
        <v>-0.21634444866899999</v>
      </c>
      <c r="L11" s="79"/>
      <c r="M11" s="80"/>
      <c r="N11" s="80">
        <v>0.56920000000000004</v>
      </c>
      <c r="O11" s="81">
        <v>0.68801325935903102</v>
      </c>
      <c r="P11" s="81">
        <v>-1.3315999999999999</v>
      </c>
      <c r="Q11" s="81">
        <v>0.16958563372976801</v>
      </c>
      <c r="R11" s="82">
        <v>-1.25488824598349</v>
      </c>
    </row>
    <row r="12" spans="1:35">
      <c r="A12" s="154">
        <v>0</v>
      </c>
      <c r="B12" s="30" t="s">
        <v>640</v>
      </c>
      <c r="C12" s="30" t="e">
        <f ca="1">_xll.BDP(B12,"short_name")</f>
        <v>#NAME?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/>
      <c r="M12" s="80"/>
      <c r="N12" s="80">
        <v>-3.22</v>
      </c>
      <c r="O12" s="81">
        <v>-1.7898576280598799</v>
      </c>
      <c r="P12" s="81">
        <v>-6.41</v>
      </c>
      <c r="Q12" s="81">
        <v>-1.57831424366988</v>
      </c>
      <c r="R12" s="82">
        <v>-1.8934241336581601</v>
      </c>
    </row>
    <row r="13" spans="1:35">
      <c r="A13" s="154">
        <v>0</v>
      </c>
      <c r="B13" s="30" t="s">
        <v>641</v>
      </c>
      <c r="C13" s="30" t="e">
        <f ca="1">_xll.BDP(B13,"short_name")</f>
        <v>#NAME?</v>
      </c>
      <c r="D13" s="79">
        <v>-0.87569080783376596</v>
      </c>
      <c r="E13" s="79">
        <v>-0.92501152581502599</v>
      </c>
      <c r="F13" s="79">
        <v>-0.55342981291436899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/>
      <c r="M13" s="80"/>
      <c r="N13" s="80">
        <v>0.46400000000000002</v>
      </c>
      <c r="O13" s="81">
        <v>0.47844054698551802</v>
      </c>
      <c r="P13" s="81">
        <v>-0.92400000000000004</v>
      </c>
      <c r="Q13" s="81">
        <v>-0.24623467902146201</v>
      </c>
      <c r="R13" s="82">
        <v>-1.38510182433748</v>
      </c>
    </row>
    <row r="14" spans="1:35">
      <c r="A14" s="154">
        <v>0</v>
      </c>
      <c r="B14" s="30" t="s">
        <v>96</v>
      </c>
      <c r="C14" s="30" t="e">
        <f ca="1">_xll.BDP(B14,"short_name")</f>
        <v>#NAME?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/>
      <c r="M14" s="80"/>
      <c r="N14" s="80">
        <v>0.72</v>
      </c>
      <c r="O14" s="81">
        <v>1.0118534304568301</v>
      </c>
      <c r="P14" s="81">
        <v>-0.94</v>
      </c>
      <c r="Q14" s="81">
        <v>0.27050081297080403</v>
      </c>
      <c r="R14" s="82">
        <v>-1.4585657821589</v>
      </c>
    </row>
    <row r="15" spans="1:35">
      <c r="A15" s="154">
        <v>0</v>
      </c>
      <c r="B15" s="30" t="s">
        <v>97</v>
      </c>
      <c r="C15" s="30" t="e">
        <f ca="1">_xll.BDP(B15,"short_name")</f>
        <v>#NAME?</v>
      </c>
      <c r="D15" s="79">
        <v>0</v>
      </c>
      <c r="E15" s="79">
        <v>1.35490591258034</v>
      </c>
      <c r="F15" s="79">
        <v>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/>
      <c r="M15" s="80"/>
      <c r="N15" s="80">
        <v>0.21379999999999999</v>
      </c>
      <c r="O15" s="81">
        <v>0.93505982062419402</v>
      </c>
      <c r="P15" s="81">
        <v>-0.74</v>
      </c>
      <c r="Q15" s="81">
        <v>-7.1397611512687004E-2</v>
      </c>
      <c r="R15" s="82">
        <v>-1.1886740406585701</v>
      </c>
    </row>
    <row r="16" spans="1:35">
      <c r="A16" s="154">
        <v>0</v>
      </c>
      <c r="B16" s="30" t="s">
        <v>98</v>
      </c>
      <c r="C16" s="30" t="e">
        <f ca="1">_xll.BDP(B16,"short_name")</f>
        <v>#NAME?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0.25167484338115198</v>
      </c>
      <c r="J16" s="79">
        <v>0</v>
      </c>
      <c r="K16" s="79">
        <v>0</v>
      </c>
      <c r="L16" s="79"/>
      <c r="M16" s="80"/>
      <c r="N16" s="80">
        <v>0.6643</v>
      </c>
      <c r="O16" s="81">
        <v>1.28924235442201</v>
      </c>
      <c r="P16" s="81">
        <v>0.46</v>
      </c>
      <c r="Q16" s="81">
        <v>0.39789219685937499</v>
      </c>
      <c r="R16" s="82">
        <v>1.1691393514852499</v>
      </c>
    </row>
    <row r="17" spans="1:18">
      <c r="A17" s="154">
        <v>0</v>
      </c>
      <c r="B17" s="30" t="s">
        <v>99</v>
      </c>
      <c r="C17" s="30" t="e">
        <f ca="1">_xll.BDP(B17,"short_name")</f>
        <v>#NAME?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/>
      <c r="M17" s="80"/>
      <c r="N17" s="80">
        <v>-0.49049999999999999</v>
      </c>
      <c r="O17" s="81">
        <v>-0.93242160174453104</v>
      </c>
      <c r="P17" s="81">
        <v>0.61</v>
      </c>
      <c r="Q17" s="81">
        <v>-0.18734174174576501</v>
      </c>
      <c r="R17" s="82">
        <v>1.0607282081387499</v>
      </c>
    </row>
    <row r="18" spans="1:18">
      <c r="A18" s="154">
        <v>0</v>
      </c>
      <c r="B18" s="30" t="s">
        <v>100</v>
      </c>
      <c r="C18" s="30" t="e">
        <f ca="1">_xll.BDP(B18,"short_name")</f>
        <v>#NAME?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/>
      <c r="M18" s="80"/>
      <c r="N18" s="80">
        <v>-3.1899999999999998E-2</v>
      </c>
      <c r="O18" s="81">
        <v>-0.39543305545827501</v>
      </c>
      <c r="P18" s="81">
        <v>-0.16</v>
      </c>
      <c r="Q18" s="81">
        <v>-1.1012303752017101</v>
      </c>
      <c r="R18" s="82">
        <v>1.0370421165138901</v>
      </c>
    </row>
    <row r="19" spans="1:18">
      <c r="A19" s="155"/>
      <c r="B19" s="30"/>
      <c r="C19" s="30" t="e">
        <f ca="1">_xll.BDP(B19,"short_name")</f>
        <v>#NAME?</v>
      </c>
      <c r="D19" s="79"/>
      <c r="E19" s="79"/>
      <c r="F19" s="79"/>
      <c r="G19" s="79"/>
      <c r="H19" s="79"/>
      <c r="I19" s="79"/>
      <c r="J19" s="79"/>
      <c r="K19" s="79"/>
      <c r="L19" s="79"/>
      <c r="M19" s="80"/>
      <c r="N19" s="80">
        <v>4.1000000000000003E-3</v>
      </c>
      <c r="O19" s="81">
        <v>-0.24105478189886301</v>
      </c>
      <c r="P19" s="81">
        <v>0.13</v>
      </c>
      <c r="Q19" s="81">
        <v>-0.36923064286986201</v>
      </c>
      <c r="R19" s="82">
        <v>1.10038441344339</v>
      </c>
    </row>
    <row r="20" spans="1:18">
      <c r="A20" s="155"/>
      <c r="B20" s="30"/>
      <c r="C20" s="30" t="e">
        <f ca="1">_xll.BDP(B20,"short_name")</f>
        <v>#NAME?</v>
      </c>
      <c r="D20" s="79"/>
      <c r="E20" s="79"/>
      <c r="F20" s="79"/>
      <c r="G20" s="79"/>
      <c r="H20" s="79"/>
      <c r="I20" s="79"/>
      <c r="J20" s="79"/>
      <c r="K20" s="79"/>
      <c r="L20" s="79"/>
      <c r="M20" s="80"/>
      <c r="N20" s="80">
        <v>9.5100000000000004E-2</v>
      </c>
      <c r="O20" s="81">
        <v>-5.8106302250178099E-2</v>
      </c>
      <c r="P20" s="81">
        <v>0.76</v>
      </c>
      <c r="Q20" s="81">
        <v>0.59082502509927803</v>
      </c>
      <c r="R20" s="82">
        <v>1.72073836284885</v>
      </c>
    </row>
    <row r="21" spans="1:18">
      <c r="A21" s="155"/>
      <c r="B21" s="27"/>
      <c r="C21" s="30" t="e">
        <f ca="1">_xll.BDP(B21,"short_name")</f>
        <v>#NAME?</v>
      </c>
      <c r="D21" s="79"/>
      <c r="E21" s="79"/>
      <c r="F21" s="79"/>
      <c r="G21" s="79"/>
      <c r="H21" s="79"/>
      <c r="I21" s="79"/>
      <c r="J21" s="79"/>
      <c r="K21" s="79"/>
      <c r="L21" s="79"/>
      <c r="M21" s="80"/>
      <c r="N21" s="80">
        <v>-3.7999999999999999E-2</v>
      </c>
      <c r="O21" s="81">
        <v>-0.156464143547624</v>
      </c>
      <c r="P21" s="81">
        <v>-0.20319999999999999</v>
      </c>
      <c r="Q21" s="81">
        <v>-0.50117122501866596</v>
      </c>
      <c r="R21" s="82">
        <v>0.95978815535103501</v>
      </c>
    </row>
    <row r="22" spans="1:18">
      <c r="A22" s="155"/>
      <c r="B22" s="30"/>
      <c r="C22" s="30" t="e">
        <f ca="1">_xll.BDP(B22,"short_name")</f>
        <v>#NAME?</v>
      </c>
      <c r="D22" s="79"/>
      <c r="E22" s="79"/>
      <c r="F22" s="79"/>
      <c r="G22" s="79"/>
      <c r="H22" s="79"/>
      <c r="I22" s="79"/>
      <c r="J22" s="79"/>
      <c r="K22" s="79"/>
      <c r="L22" s="79"/>
      <c r="M22" s="80"/>
      <c r="N22" s="80">
        <v>0.42</v>
      </c>
      <c r="O22" s="81">
        <v>0.833354101486803</v>
      </c>
      <c r="P22" s="81">
        <v>0.42</v>
      </c>
      <c r="Q22" s="81">
        <v>0.25236574175000598</v>
      </c>
      <c r="R22" s="82">
        <v>1.7562741507441499</v>
      </c>
    </row>
    <row r="23" spans="1:18">
      <c r="A23" s="155"/>
      <c r="B23" s="31"/>
      <c r="C23" s="30" t="e">
        <f ca="1">_xll.BDP(B23,"short_name")</f>
        <v>#NAME?</v>
      </c>
      <c r="D23" s="79"/>
      <c r="E23" s="79"/>
      <c r="F23" s="79"/>
      <c r="G23" s="79"/>
      <c r="H23" s="79"/>
      <c r="I23" s="79"/>
      <c r="J23" s="79"/>
      <c r="K23" s="79"/>
      <c r="L23" s="79"/>
      <c r="M23" s="80"/>
      <c r="N23" s="80">
        <v>0.2427</v>
      </c>
      <c r="O23" s="81">
        <v>0.57262535105406698</v>
      </c>
      <c r="P23" s="81">
        <v>-9.3508999999999993</v>
      </c>
      <c r="Q23" s="81">
        <v>-0.702803054682137</v>
      </c>
      <c r="R23" s="82">
        <v>-1.7610454175896399</v>
      </c>
    </row>
    <row r="24" spans="1:18">
      <c r="A24" s="155"/>
      <c r="B24" s="53"/>
      <c r="C24" s="30" t="e">
        <f ca="1">_xll.BDP(B24,"short_name")</f>
        <v>#NAME?</v>
      </c>
      <c r="D24" s="79"/>
      <c r="E24" s="79"/>
      <c r="F24" s="79"/>
      <c r="G24" s="79"/>
      <c r="H24" s="79"/>
      <c r="I24" s="79"/>
      <c r="J24" s="79"/>
      <c r="K24" s="79"/>
      <c r="L24" s="79"/>
      <c r="M24" s="80"/>
      <c r="N24" s="80">
        <v>-0.86</v>
      </c>
      <c r="O24" s="81">
        <v>-0.66329539358254896</v>
      </c>
      <c r="P24" s="81">
        <v>-7.0000000000000007E-2</v>
      </c>
      <c r="Q24" s="81">
        <v>-0.13324529280504099</v>
      </c>
      <c r="R24" s="82">
        <v>-0.94476681039888899</v>
      </c>
    </row>
    <row r="25" spans="1:18">
      <c r="A25" s="155"/>
      <c r="B25" s="53"/>
      <c r="C25" s="30" t="e">
        <f ca="1">_xll.BDP(B25,"short_name")</f>
        <v>#NAME?</v>
      </c>
      <c r="D25" s="79"/>
      <c r="E25" s="79"/>
      <c r="F25" s="79"/>
      <c r="G25" s="79"/>
      <c r="H25" s="79"/>
      <c r="I25" s="79"/>
      <c r="J25" s="79"/>
      <c r="K25" s="79"/>
      <c r="L25" s="79"/>
      <c r="M25" s="80"/>
      <c r="N25" s="80">
        <v>1.1100000000000001</v>
      </c>
      <c r="O25" s="81">
        <v>1.15922946663004</v>
      </c>
      <c r="P25" s="81">
        <v>-5.51</v>
      </c>
      <c r="Q25" s="81">
        <v>-0.34773257369219501</v>
      </c>
      <c r="R25" s="82">
        <v>-1.67684331685653</v>
      </c>
    </row>
    <row r="26" spans="1:18">
      <c r="A26" s="155"/>
      <c r="B26" s="53"/>
      <c r="C26" s="30" t="e">
        <f ca="1">_xll.BDP(B26,"short_name")</f>
        <v>#NAME?</v>
      </c>
      <c r="D26" s="79"/>
      <c r="E26" s="79"/>
      <c r="F26" s="79"/>
      <c r="G26" s="79"/>
      <c r="H26" s="79"/>
      <c r="I26" s="79"/>
      <c r="J26" s="79"/>
      <c r="K26" s="79"/>
      <c r="L26" s="79"/>
      <c r="M26" s="80"/>
      <c r="N26" s="80">
        <v>0.17</v>
      </c>
      <c r="O26" s="81">
        <v>0.44923077121906402</v>
      </c>
      <c r="P26" s="81">
        <v>-5.86</v>
      </c>
      <c r="Q26" s="81">
        <v>-0.202938225910439</v>
      </c>
      <c r="R26" s="82">
        <v>-1.5640574730137899</v>
      </c>
    </row>
    <row r="27" spans="1:18">
      <c r="A27" s="155"/>
      <c r="B27" s="53"/>
      <c r="C27" s="30" t="e">
        <f ca="1">_xll.BDP(B27,"short_name")</f>
        <v>#NAME?</v>
      </c>
      <c r="D27" s="79"/>
      <c r="E27" s="79"/>
      <c r="F27" s="79"/>
      <c r="G27" s="79"/>
      <c r="H27" s="79"/>
      <c r="I27" s="79"/>
      <c r="J27" s="79"/>
      <c r="K27" s="79"/>
      <c r="L27" s="79"/>
      <c r="M27" s="80"/>
      <c r="N27" s="80">
        <v>0.18</v>
      </c>
      <c r="O27" s="81">
        <v>0.54448251205212195</v>
      </c>
      <c r="P27" s="81">
        <v>-4.4800000000000004</v>
      </c>
      <c r="Q27" s="81">
        <v>-0.49664321995827199</v>
      </c>
      <c r="R27" s="82">
        <v>-1.86011338089545</v>
      </c>
    </row>
    <row r="28" spans="1:18">
      <c r="A28" s="155"/>
      <c r="B28" s="53"/>
      <c r="C28" s="30" t="e">
        <f ca="1">_xll.BDP(B28,"short_name")</f>
        <v>#NAME?</v>
      </c>
      <c r="D28" s="79"/>
      <c r="E28" s="79"/>
      <c r="F28" s="79"/>
      <c r="G28" s="79"/>
      <c r="H28" s="79"/>
      <c r="I28" s="79"/>
      <c r="J28" s="79"/>
      <c r="K28" s="79"/>
      <c r="L28" s="79"/>
      <c r="M28" s="80"/>
      <c r="N28" s="80">
        <v>1.58</v>
      </c>
      <c r="O28" s="81">
        <v>1.41256534254828</v>
      </c>
      <c r="P28" s="81">
        <v>-4.05</v>
      </c>
      <c r="Q28" s="81">
        <v>-3.6249977871595097E-2</v>
      </c>
      <c r="R28" s="82">
        <v>-1.6342763782215299</v>
      </c>
    </row>
    <row r="29" spans="1:18">
      <c r="A29" s="155"/>
      <c r="B29" s="53"/>
      <c r="C29" s="30" t="e">
        <f ca="1">_xll.BDP(B29,"short_name")</f>
        <v>#NAME?</v>
      </c>
      <c r="D29" s="79"/>
      <c r="E29" s="79"/>
      <c r="F29" s="79"/>
      <c r="G29" s="79"/>
      <c r="H29" s="79"/>
      <c r="I29" s="79"/>
      <c r="J29" s="79"/>
      <c r="K29" s="79"/>
      <c r="L29" s="79"/>
      <c r="M29" s="80"/>
      <c r="N29" s="80">
        <v>-1.55</v>
      </c>
      <c r="O29" s="81">
        <v>-0.98747758522276496</v>
      </c>
      <c r="P29" s="81">
        <v>-3.89</v>
      </c>
      <c r="Q29" s="81">
        <v>-0.79491012494875202</v>
      </c>
      <c r="R29" s="82">
        <v>-1.8578966480202399</v>
      </c>
    </row>
    <row r="30" spans="1:18">
      <c r="A30" s="155"/>
      <c r="B30" s="53"/>
      <c r="C30" s="30" t="e">
        <f ca="1">_xll.BDP(B30,"short_name")</f>
        <v>#NAME?</v>
      </c>
      <c r="D30" s="79"/>
      <c r="E30" s="79"/>
      <c r="F30" s="79"/>
      <c r="G30" s="79"/>
      <c r="H30" s="79"/>
      <c r="I30" s="79"/>
      <c r="J30" s="79"/>
      <c r="K30" s="79"/>
      <c r="L30" s="79"/>
      <c r="M30" s="80"/>
      <c r="N30" s="80">
        <v>2.6974</v>
      </c>
      <c r="O30" s="81">
        <v>1.6229330825536299</v>
      </c>
      <c r="P30" s="81">
        <v>-3.8769</v>
      </c>
      <c r="Q30" s="81">
        <v>-0.209902749673019</v>
      </c>
      <c r="R30" s="82">
        <v>-1.3934321746360701</v>
      </c>
    </row>
    <row r="31" spans="1:18">
      <c r="A31" s="155"/>
      <c r="B31" s="53"/>
      <c r="C31" s="30" t="e">
        <f ca="1">_xll.BDP(B31,"short_name")</f>
        <v>#NAME?</v>
      </c>
      <c r="D31" s="79"/>
      <c r="E31" s="79"/>
      <c r="F31" s="79"/>
      <c r="G31" s="79"/>
      <c r="H31" s="79"/>
      <c r="I31" s="79"/>
      <c r="J31" s="79"/>
      <c r="K31" s="79"/>
      <c r="L31" s="79"/>
      <c r="M31" s="80"/>
      <c r="N31" s="80">
        <v>-4.4509999999999996</v>
      </c>
      <c r="O31" s="81">
        <v>-1.6006214960945</v>
      </c>
      <c r="P31" s="81">
        <v>-8.0399999999999991</v>
      </c>
      <c r="Q31" s="81">
        <v>-0.94442125897426499</v>
      </c>
      <c r="R31" s="82">
        <v>-1.91479040835861</v>
      </c>
    </row>
    <row r="32" spans="1:18">
      <c r="A32" s="155"/>
      <c r="B32" s="53"/>
      <c r="C32" s="30" t="e">
        <f ca="1">_xll.BDP(B32,"short_name")</f>
        <v>#NAME?</v>
      </c>
      <c r="D32" s="79"/>
      <c r="E32" s="79"/>
      <c r="F32" s="79"/>
      <c r="G32" s="79"/>
      <c r="H32" s="79"/>
      <c r="I32" s="79"/>
      <c r="J32" s="79"/>
      <c r="K32" s="79"/>
      <c r="L32" s="79"/>
      <c r="M32" s="80"/>
      <c r="N32" s="80">
        <v>-2.5905</v>
      </c>
      <c r="O32" s="81">
        <v>-1.0501952252740101</v>
      </c>
      <c r="P32" s="81">
        <v>-9.8377999999999997</v>
      </c>
      <c r="Q32" s="81">
        <v>-2.0447340501285201</v>
      </c>
      <c r="R32" s="82">
        <v>-2.56050557659638</v>
      </c>
    </row>
    <row r="33" spans="1:18">
      <c r="A33" s="155"/>
      <c r="B33" s="53"/>
      <c r="C33" s="30" t="e">
        <f ca="1">_xll.BDP(B33,"short_name")</f>
        <v>#NAME?</v>
      </c>
      <c r="D33" s="79"/>
      <c r="E33" s="79"/>
      <c r="F33" s="79"/>
      <c r="G33" s="79"/>
      <c r="H33" s="79"/>
      <c r="I33" s="79"/>
      <c r="J33" s="79"/>
      <c r="K33" s="79"/>
      <c r="L33" s="79"/>
      <c r="M33" s="80"/>
      <c r="N33" s="80">
        <v>4.71</v>
      </c>
      <c r="O33" s="81">
        <v>0.427910343870474</v>
      </c>
      <c r="P33" s="81">
        <v>-6.59</v>
      </c>
      <c r="Q33" s="81">
        <v>0.342428849753947</v>
      </c>
      <c r="R33" s="82">
        <v>-1.0146311744047101</v>
      </c>
    </row>
    <row r="34" spans="1:18">
      <c r="A34" s="155"/>
      <c r="B34" s="27"/>
      <c r="C34" s="30" t="e">
        <f ca="1">_xll.BDP(B34,"short_name")</f>
        <v>#NAME?</v>
      </c>
      <c r="D34" s="79"/>
      <c r="E34" s="79"/>
      <c r="F34" s="79"/>
      <c r="G34" s="79"/>
      <c r="H34" s="79"/>
      <c r="I34" s="79"/>
      <c r="J34" s="79"/>
      <c r="K34" s="79"/>
      <c r="L34" s="79"/>
      <c r="M34" s="80"/>
      <c r="N34" s="80">
        <v>-3.52</v>
      </c>
      <c r="O34" s="81">
        <v>-0.30575113837740903</v>
      </c>
      <c r="P34" s="81">
        <v>-27.17</v>
      </c>
      <c r="Q34" s="81">
        <v>-2.08156629046396</v>
      </c>
      <c r="R34" s="82">
        <v>-2.5236106126539402</v>
      </c>
    </row>
    <row r="35" spans="1:18">
      <c r="A35" s="155"/>
      <c r="B35" s="27"/>
      <c r="C35" s="30" t="e">
        <f ca="1">_xll.BDP(B35,"short_name")</f>
        <v>#NAME?</v>
      </c>
      <c r="D35" s="79"/>
      <c r="E35" s="79"/>
      <c r="F35" s="79"/>
      <c r="G35" s="79"/>
      <c r="H35" s="79"/>
      <c r="I35" s="79"/>
      <c r="J35" s="79"/>
      <c r="K35" s="79"/>
      <c r="L35" s="79"/>
      <c r="M35" s="80"/>
      <c r="N35" s="80">
        <v>-12.5</v>
      </c>
      <c r="O35" s="81">
        <v>-1.5505697960331399</v>
      </c>
      <c r="P35" s="81">
        <v>-20.45</v>
      </c>
      <c r="Q35" s="81">
        <v>-1.7788469396609901</v>
      </c>
      <c r="R35" s="82">
        <v>-2.3364111056684602</v>
      </c>
    </row>
    <row r="36" spans="1:18">
      <c r="A36" s="155"/>
      <c r="B36" s="27"/>
      <c r="C36" s="30" t="e">
        <f ca="1">_xll.BDP(B36,"name")</f>
        <v>#NAME?</v>
      </c>
      <c r="D36" s="79"/>
      <c r="E36" s="79"/>
      <c r="F36" s="79"/>
      <c r="G36" s="79"/>
      <c r="H36" s="79"/>
      <c r="I36" s="79"/>
      <c r="J36" s="79"/>
      <c r="K36" s="79"/>
      <c r="L36" s="79"/>
      <c r="M36" s="80"/>
      <c r="N36" s="80">
        <v>-0.59</v>
      </c>
      <c r="O36" s="81">
        <v>0.47690853966929297</v>
      </c>
      <c r="P36" s="81">
        <v>-1.1000000000000001</v>
      </c>
      <c r="Q36" s="81">
        <v>0.63239070150772303</v>
      </c>
      <c r="R36" s="82">
        <v>-0.95670992329798599</v>
      </c>
    </row>
    <row r="37" spans="1:18">
      <c r="A37" s="155"/>
      <c r="B37" s="27"/>
      <c r="C37" s="30" t="e">
        <f ca="1">_xll.BDP(B37,"name")</f>
        <v>#NAME?</v>
      </c>
      <c r="D37" s="79"/>
      <c r="E37" s="79"/>
      <c r="F37" s="79"/>
      <c r="G37" s="79"/>
      <c r="H37" s="79"/>
      <c r="I37" s="79"/>
      <c r="J37" s="79"/>
      <c r="K37" s="79"/>
      <c r="L37" s="79"/>
      <c r="M37" s="80"/>
      <c r="N37" s="80">
        <v>0</v>
      </c>
      <c r="O37" s="81">
        <v>-0.31939475111277399</v>
      </c>
      <c r="P37" s="81">
        <v>2.1800000000000002</v>
      </c>
      <c r="Q37" s="81">
        <v>-1.17263187004885E-2</v>
      </c>
      <c r="R37" s="82">
        <v>0.29864681396700099</v>
      </c>
    </row>
    <row r="38" spans="1:18">
      <c r="A38" s="155"/>
      <c r="B38" s="53"/>
      <c r="C38" s="30" t="e">
        <f ca="1">_xll.BDP(B38,"short_name")</f>
        <v>#NAME?</v>
      </c>
      <c r="D38" s="79"/>
      <c r="E38" s="79"/>
      <c r="F38" s="79"/>
      <c r="G38" s="79"/>
      <c r="H38" s="79"/>
      <c r="I38" s="79"/>
      <c r="J38" s="79"/>
      <c r="K38" s="79"/>
      <c r="L38" s="79"/>
      <c r="M38" s="80"/>
      <c r="N38" s="80">
        <v>-1</v>
      </c>
      <c r="O38" s="81">
        <v>5.14691910070657E-2</v>
      </c>
      <c r="P38" s="81">
        <v>-6.5274151436031298</v>
      </c>
      <c r="Q38" s="81">
        <v>-0.115715361472757</v>
      </c>
      <c r="R38" s="82">
        <v>-1.7249856785441799</v>
      </c>
    </row>
    <row r="39" spans="1:18">
      <c r="A39" s="155"/>
      <c r="B39" s="53"/>
      <c r="C39" s="30" t="e">
        <f ca="1">_xll.BDP(B39,"short_name")</f>
        <v>#NAME?</v>
      </c>
      <c r="D39" s="79"/>
      <c r="E39" s="79"/>
      <c r="F39" s="79"/>
      <c r="G39" s="79"/>
      <c r="H39" s="79"/>
      <c r="I39" s="79"/>
      <c r="J39" s="79"/>
      <c r="K39" s="79"/>
      <c r="L39" s="79"/>
      <c r="M39" s="80"/>
      <c r="N39" s="80">
        <v>-1</v>
      </c>
      <c r="O39" s="81">
        <v>-0.20352004031629201</v>
      </c>
      <c r="P39" s="81">
        <v>-3.3112582781456901</v>
      </c>
      <c r="Q39" s="81">
        <v>-0.30352557298195898</v>
      </c>
      <c r="R39" s="82">
        <v>-0.65069398723615102</v>
      </c>
    </row>
    <row r="40" spans="1:18">
      <c r="A40" s="155"/>
      <c r="B40" s="53"/>
      <c r="C40" s="30" t="e">
        <f ca="1">_xll.BDP(B40,"name")</f>
        <v>#NAME?</v>
      </c>
      <c r="D40" s="79"/>
      <c r="E40" s="79"/>
      <c r="F40" s="79"/>
      <c r="G40" s="79"/>
      <c r="H40" s="79"/>
      <c r="I40" s="79"/>
      <c r="J40" s="79"/>
      <c r="K40" s="79"/>
      <c r="L40" s="79"/>
      <c r="M40" s="80"/>
      <c r="N40" s="80">
        <v>0</v>
      </c>
      <c r="O40" s="81">
        <v>0</v>
      </c>
      <c r="P40" s="81">
        <v>-4.5332999999999997</v>
      </c>
      <c r="Q40" s="81">
        <v>-0.60013993400287702</v>
      </c>
      <c r="R40" s="82">
        <v>0.48836543314532699</v>
      </c>
    </row>
    <row r="41" spans="1:18">
      <c r="A41" s="155"/>
      <c r="B41" s="53"/>
      <c r="C41" s="30" t="e">
        <f ca="1">_xll.BDP(B41,"short_name")</f>
        <v>#NAME?</v>
      </c>
      <c r="D41" s="79"/>
      <c r="E41" s="79"/>
      <c r="F41" s="79"/>
      <c r="G41" s="79"/>
      <c r="H41" s="79"/>
      <c r="I41" s="79"/>
      <c r="J41" s="79"/>
      <c r="K41" s="79"/>
      <c r="L41" s="79"/>
      <c r="M41" s="80" t="e">
        <f ca="1">_xll.BDP(B41,$M$5)</f>
        <v>#NAME?</v>
      </c>
      <c r="N41" s="80">
        <v>0</v>
      </c>
      <c r="O41" s="81">
        <v>0</v>
      </c>
      <c r="P41" s="81">
        <v>0</v>
      </c>
      <c r="Q41" s="81">
        <v>-9.5724738657837205E-2</v>
      </c>
      <c r="R41" s="82">
        <v>0.55404402334276903</v>
      </c>
    </row>
    <row r="42" spans="1:18">
      <c r="A42" s="155"/>
      <c r="B42" s="53"/>
      <c r="C42" s="30" t="e">
        <f ca="1">_xll.BDP(B42,"short_name")</f>
        <v>#NAME?</v>
      </c>
      <c r="D42" s="79"/>
      <c r="E42" s="79"/>
      <c r="F42" s="79"/>
      <c r="G42" s="79"/>
      <c r="H42" s="79"/>
      <c r="I42" s="79"/>
      <c r="J42" s="79"/>
      <c r="K42" s="79"/>
      <c r="L42" s="79"/>
      <c r="M42" s="80" t="e">
        <f ca="1">_xll.BDP(B42,$M$5)</f>
        <v>#NAME?</v>
      </c>
      <c r="N42" s="80">
        <v>0</v>
      </c>
      <c r="O42" s="81">
        <v>0</v>
      </c>
      <c r="P42" s="81">
        <v>-3.06</v>
      </c>
      <c r="Q42" s="81">
        <v>-0.23496463347991201</v>
      </c>
      <c r="R42" s="82">
        <v>0.32139265673164602</v>
      </c>
    </row>
    <row r="43" spans="1:18">
      <c r="A43" s="155"/>
      <c r="B43" s="53"/>
      <c r="C43" s="30" t="e">
        <f ca="1">_xll.BDP(B43,"short_name")</f>
        <v>#NAME?</v>
      </c>
      <c r="D43" s="79"/>
      <c r="E43" s="79"/>
      <c r="F43" s="79"/>
      <c r="G43" s="79"/>
      <c r="H43" s="79"/>
      <c r="I43" s="79"/>
      <c r="J43" s="79"/>
      <c r="K43" s="79"/>
      <c r="L43" s="79"/>
      <c r="M43" s="80" t="e">
        <f ca="1">_xll.BDP(B43,$M$5)</f>
        <v>#NAME?</v>
      </c>
      <c r="N43" s="80">
        <v>0</v>
      </c>
      <c r="O43" s="81">
        <v>0</v>
      </c>
      <c r="P43" s="81">
        <v>-9.83</v>
      </c>
      <c r="Q43" s="81">
        <v>-0.56837641332039202</v>
      </c>
      <c r="R43" s="82">
        <v>0.58308815206959697</v>
      </c>
    </row>
    <row r="44" spans="1:18">
      <c r="A44" s="155"/>
      <c r="B44" s="53"/>
      <c r="C44" s="30" t="e">
        <f ca="1">_xll.BDP(B44,"short_name")</f>
        <v>#NAME?</v>
      </c>
      <c r="D44" s="79"/>
      <c r="E44" s="79"/>
      <c r="F44" s="79"/>
      <c r="G44" s="79"/>
      <c r="H44" s="79"/>
      <c r="I44" s="79"/>
      <c r="J44" s="79"/>
      <c r="K44" s="79"/>
      <c r="L44" s="79"/>
      <c r="M44" s="80" t="e">
        <f ca="1">_xll.BDP(B44,$M$5)</f>
        <v>#NAME?</v>
      </c>
      <c r="N44" s="80">
        <v>0</v>
      </c>
      <c r="O44" s="81">
        <v>0</v>
      </c>
      <c r="P44" s="81">
        <v>-35.92</v>
      </c>
      <c r="Q44" s="81">
        <v>-0.69655639678824899</v>
      </c>
      <c r="R44" s="82">
        <v>0.380905236360505</v>
      </c>
    </row>
    <row r="45" spans="1:18">
      <c r="A45" s="155"/>
      <c r="B45" s="53"/>
      <c r="C45" s="30" t="e">
        <f ca="1">_xll.BDP(B45,"short_name")</f>
        <v>#NAME?</v>
      </c>
      <c r="D45" s="79"/>
      <c r="E45" s="79"/>
      <c r="F45" s="79"/>
      <c r="G45" s="79"/>
      <c r="H45" s="79"/>
      <c r="I45" s="79"/>
      <c r="J45" s="79"/>
      <c r="K45" s="79"/>
      <c r="L45" s="79"/>
      <c r="M45" s="80" t="e">
        <f ca="1">_xll.BDP(B45,$M$5)</f>
        <v>#NAME?</v>
      </c>
      <c r="N45" s="80">
        <v>0</v>
      </c>
      <c r="O45" s="81">
        <v>0</v>
      </c>
      <c r="P45" s="81">
        <v>-38.6</v>
      </c>
      <c r="Q45" s="81">
        <v>-0.62815896233107904</v>
      </c>
      <c r="R45" s="82">
        <v>0.60371366247131097</v>
      </c>
    </row>
    <row r="46" spans="1:18">
      <c r="A46" s="155"/>
      <c r="B46" s="53"/>
      <c r="C46" s="30" t="e">
        <f ca="1">_xll.BDP(B46,"short_name")</f>
        <v>#NAME?</v>
      </c>
      <c r="D46" s="79"/>
      <c r="E46" s="79"/>
      <c r="F46" s="79"/>
      <c r="G46" s="79"/>
      <c r="H46" s="79"/>
      <c r="I46" s="79"/>
      <c r="J46" s="79"/>
      <c r="K46" s="79"/>
      <c r="L46" s="79"/>
      <c r="M46" s="80" t="e">
        <f ca="1">_xll.BDP(B46,$M$5)</f>
        <v>#NAME?</v>
      </c>
      <c r="N46" s="80">
        <v>0</v>
      </c>
      <c r="O46" s="81">
        <v>0</v>
      </c>
      <c r="P46" s="81">
        <v>-8.81</v>
      </c>
      <c r="Q46" s="81">
        <v>-0.50456731771186503</v>
      </c>
      <c r="R46" s="82">
        <v>0.49899388991548999</v>
      </c>
    </row>
    <row r="47" spans="1:18">
      <c r="A47" s="155"/>
      <c r="B47" s="53"/>
      <c r="C47" s="30" t="e">
        <f ca="1">_xll.BDP(B47,"name")</f>
        <v>#NAME?</v>
      </c>
      <c r="D47" s="79"/>
      <c r="E47" s="79"/>
      <c r="F47" s="79"/>
      <c r="G47" s="79"/>
      <c r="H47" s="79"/>
      <c r="I47" s="79"/>
      <c r="J47" s="79"/>
      <c r="K47" s="79"/>
      <c r="L47" s="79"/>
      <c r="M47" s="86" t="e">
        <f ca="1">_xll.BDP(B47,$M$5)</f>
        <v>#NAME?</v>
      </c>
      <c r="N47" s="86">
        <v>0</v>
      </c>
      <c r="O47" s="87">
        <v>0</v>
      </c>
      <c r="P47" s="87">
        <v>-0.81</v>
      </c>
      <c r="Q47" s="87">
        <v>-0.29337191628847797</v>
      </c>
      <c r="R47" s="88">
        <v>9.78206815218058E-2</v>
      </c>
    </row>
    <row r="48" spans="1:18" s="11" customFormat="1">
      <c r="A48" s="14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64"/>
      <c r="P48" s="81"/>
      <c r="Q48" s="64"/>
      <c r="R48" s="81"/>
    </row>
    <row r="50" spans="1:13">
      <c r="A50" s="147"/>
      <c r="B50" s="10"/>
      <c r="C50" s="83"/>
      <c r="D50" s="79"/>
      <c r="E50" s="79"/>
      <c r="F50" s="79"/>
      <c r="G50" s="79"/>
      <c r="H50" s="79"/>
      <c r="I50" s="79"/>
      <c r="J50" s="79"/>
      <c r="K50" s="79"/>
      <c r="L50" s="79"/>
      <c r="M50" s="81"/>
    </row>
    <row r="51" spans="1:13">
      <c r="A51" s="147"/>
      <c r="B51" s="10"/>
      <c r="C51" s="83"/>
      <c r="D51" s="79"/>
      <c r="E51" s="79"/>
      <c r="F51" s="79"/>
      <c r="G51" s="79"/>
      <c r="H51" s="79"/>
      <c r="I51" s="79"/>
      <c r="J51" s="79"/>
      <c r="K51" s="79"/>
      <c r="L51" s="79"/>
      <c r="M51" s="81"/>
    </row>
    <row r="52" spans="1:13">
      <c r="A52" s="147"/>
      <c r="B52" s="11"/>
      <c r="C52" s="83"/>
      <c r="D52" s="79"/>
      <c r="E52" s="79"/>
      <c r="F52" s="79"/>
      <c r="G52" s="79"/>
      <c r="H52" s="79"/>
      <c r="I52" s="79"/>
      <c r="J52" s="79"/>
      <c r="K52" s="79"/>
      <c r="L52" s="79"/>
      <c r="M52" s="81"/>
    </row>
    <row r="53" spans="1:13" ht="14.25" customHeight="1">
      <c r="A53" s="147"/>
      <c r="B53" s="11"/>
      <c r="C53" s="83"/>
      <c r="D53" s="79"/>
      <c r="E53" s="79"/>
      <c r="F53" s="79"/>
      <c r="G53" s="79"/>
      <c r="H53" s="79"/>
      <c r="I53" s="79"/>
      <c r="J53" s="79"/>
      <c r="K53" s="79"/>
      <c r="L53" s="79"/>
      <c r="M53" s="81"/>
    </row>
    <row r="54" spans="1:13">
      <c r="A54" s="147"/>
      <c r="B54" s="11"/>
      <c r="C54" s="83"/>
      <c r="D54" s="79"/>
      <c r="E54" s="79"/>
      <c r="F54" s="79"/>
      <c r="G54" s="79"/>
      <c r="H54" s="79"/>
      <c r="I54" s="79"/>
      <c r="J54" s="79"/>
      <c r="K54" s="79"/>
      <c r="L54" s="79"/>
      <c r="M54" s="81"/>
    </row>
    <row r="55" spans="1:13">
      <c r="A55" s="147"/>
      <c r="B55" s="12"/>
      <c r="C55" s="83"/>
      <c r="D55" s="90"/>
      <c r="E55" s="90"/>
      <c r="F55" s="90"/>
      <c r="G55" s="90"/>
      <c r="H55" s="90"/>
      <c r="I55" s="90"/>
      <c r="J55" s="90"/>
      <c r="K55" s="90"/>
      <c r="L55" s="90"/>
      <c r="M55" s="26"/>
    </row>
  </sheetData>
  <conditionalFormatting sqref="D55:L55 D6:L47">
    <cfRule type="cellIs" dxfId="40" priority="3" operator="equal">
      <formula>0</formula>
    </cfRule>
  </conditionalFormatting>
  <conditionalFormatting sqref="O1:O1048576 Q1:Q1048576">
    <cfRule type="cellIs" dxfId="39" priority="1" operator="lessThan">
      <formula>-0.8</formula>
    </cfRule>
    <cfRule type="cellIs" dxfId="38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73"/>
  <sheetViews>
    <sheetView zoomScale="120" zoomScaleNormal="120" workbookViewId="0">
      <pane xSplit="3" ySplit="22" topLeftCell="D23" activePane="bottomRight" state="frozen"/>
      <selection pane="topRight" activeCell="D1" sqref="D1"/>
      <selection pane="bottomLeft" activeCell="A6" sqref="A6"/>
      <selection pane="bottomRight" activeCell="D17" sqref="D17:N17"/>
    </sheetView>
  </sheetViews>
  <sheetFormatPr defaultRowHeight="12.75"/>
  <cols>
    <col min="1" max="1" width="9.140625" style="164"/>
    <col min="2" max="2" width="18.5703125" style="25" hidden="1" customWidth="1"/>
    <col min="3" max="3" width="28.140625" style="25" bestFit="1" customWidth="1"/>
    <col min="4" max="6" width="9.140625" style="92"/>
    <col min="7" max="10" width="9.140625" style="92" customWidth="1"/>
    <col min="11" max="12" width="9.140625" style="92"/>
    <col min="13" max="14" width="9.7109375" style="92" customWidth="1"/>
    <col min="15" max="16" width="10.7109375" style="92" customWidth="1"/>
    <col min="17" max="20" width="9.140625" style="64"/>
    <col min="21" max="21" width="6" style="64" bestFit="1" customWidth="1"/>
    <col min="22" max="16384" width="9.140625" style="25"/>
  </cols>
  <sheetData>
    <row r="1" spans="1:38" s="66" customFormat="1">
      <c r="A1" s="161"/>
      <c r="B1" s="59"/>
      <c r="C1" s="59"/>
      <c r="D1" s="60" t="s">
        <v>87</v>
      </c>
      <c r="E1" s="61" t="s">
        <v>88</v>
      </c>
      <c r="F1" s="61" t="s">
        <v>89</v>
      </c>
      <c r="G1" s="61" t="s">
        <v>90</v>
      </c>
      <c r="H1" s="61" t="s">
        <v>91</v>
      </c>
      <c r="I1" s="61" t="s">
        <v>92</v>
      </c>
      <c r="J1" s="61" t="s">
        <v>95</v>
      </c>
      <c r="K1" s="61" t="s">
        <v>93</v>
      </c>
      <c r="L1" s="61" t="s">
        <v>94</v>
      </c>
      <c r="M1" s="61" t="s">
        <v>562</v>
      </c>
      <c r="N1" s="61" t="s">
        <v>563</v>
      </c>
      <c r="O1" s="62"/>
      <c r="P1" s="26"/>
      <c r="Q1" s="63"/>
      <c r="R1" s="64"/>
      <c r="S1" s="65"/>
      <c r="T1" s="64"/>
      <c r="U1" s="65"/>
      <c r="X1" s="67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s="66" customFormat="1">
      <c r="A2" s="162"/>
      <c r="B2" s="59"/>
      <c r="C2" s="59"/>
      <c r="D2" s="68" t="s">
        <v>476</v>
      </c>
      <c r="E2" s="69" t="s">
        <v>476</v>
      </c>
      <c r="F2" s="69" t="s">
        <v>476</v>
      </c>
      <c r="G2" s="69" t="s">
        <v>477</v>
      </c>
      <c r="H2" s="69" t="s">
        <v>477</v>
      </c>
      <c r="I2" s="69" t="s">
        <v>477</v>
      </c>
      <c r="J2" s="69" t="s">
        <v>477</v>
      </c>
      <c r="K2" s="69" t="s">
        <v>477</v>
      </c>
      <c r="L2" s="69" t="s">
        <v>477</v>
      </c>
      <c r="M2" s="69" t="s">
        <v>477</v>
      </c>
      <c r="N2" s="69" t="s">
        <v>477</v>
      </c>
      <c r="O2" s="70"/>
      <c r="P2" s="69"/>
      <c r="Q2" s="63"/>
      <c r="R2" s="64"/>
      <c r="S2" s="65"/>
      <c r="T2" s="64"/>
      <c r="U2" s="65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s="67" customFormat="1">
      <c r="A3" s="163"/>
      <c r="C3" s="71" t="s">
        <v>648</v>
      </c>
      <c r="D3" s="69">
        <v>-0.52993880903811541</v>
      </c>
      <c r="E3" s="69">
        <v>-1.9654359267420556</v>
      </c>
      <c r="F3" s="69">
        <v>-1.7338431119371707</v>
      </c>
      <c r="G3" s="69">
        <v>-2.7875076678220356</v>
      </c>
      <c r="H3" s="69">
        <v>4.9540516325887247E-2</v>
      </c>
      <c r="I3" s="69">
        <v>-2.1201921198484395</v>
      </c>
      <c r="J3" s="69">
        <v>-0.56883579564180831</v>
      </c>
      <c r="K3" s="69">
        <v>0.77829654662765113</v>
      </c>
      <c r="L3" s="69">
        <v>-5.5279849827718603</v>
      </c>
      <c r="M3" s="69">
        <v>-2.1202957831266978</v>
      </c>
      <c r="N3" s="69">
        <v>1.9240162500133817</v>
      </c>
      <c r="O3" s="69"/>
      <c r="P3" s="69"/>
      <c r="Q3" s="63"/>
      <c r="R3" s="81"/>
      <c r="S3" s="157"/>
      <c r="T3" s="81"/>
      <c r="U3" s="157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s="67" customFormat="1">
      <c r="A4" s="163"/>
      <c r="C4" s="71" t="s">
        <v>649</v>
      </c>
      <c r="D4" s="69">
        <v>-0.60367766770847164</v>
      </c>
      <c r="E4" s="69">
        <v>-1.8625857962421952</v>
      </c>
      <c r="F4" s="69">
        <v>-0.64750103687243621</v>
      </c>
      <c r="G4" s="69">
        <v>-0.68561188305620491</v>
      </c>
      <c r="H4" s="69">
        <v>0.33244440281906312</v>
      </c>
      <c r="I4" s="69">
        <v>-0.9973545794142773</v>
      </c>
      <c r="J4" s="69">
        <v>-0.29760016645077503</v>
      </c>
      <c r="K4" s="69">
        <v>1.4214609162464855</v>
      </c>
      <c r="L4" s="69">
        <v>-2.4150443917392628</v>
      </c>
      <c r="M4" s="69">
        <v>-2.2269883578510545</v>
      </c>
      <c r="N4" s="69">
        <v>2.4170645005734768</v>
      </c>
      <c r="O4" s="69"/>
      <c r="P4" s="69"/>
      <c r="Q4" s="63"/>
      <c r="R4" s="81"/>
      <c r="S4" s="157"/>
      <c r="T4" s="81"/>
      <c r="U4" s="15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s="67" customFormat="1">
      <c r="A5" s="163"/>
      <c r="C5" s="71" t="s">
        <v>650</v>
      </c>
      <c r="D5" s="69">
        <v>-6.8156966696991977E-2</v>
      </c>
      <c r="E5" s="69">
        <v>-1.0623070203465976</v>
      </c>
      <c r="F5" s="69">
        <v>-1.5644658585950946</v>
      </c>
      <c r="G5" s="69">
        <v>-2.4172667329494293</v>
      </c>
      <c r="H5" s="69">
        <v>0.13396075760392875</v>
      </c>
      <c r="I5" s="69">
        <v>-1.9080532495414109</v>
      </c>
      <c r="J5" s="69">
        <v>-1.2925335206722235</v>
      </c>
      <c r="K5" s="69">
        <v>-0.37971716497475433</v>
      </c>
      <c r="L5" s="69">
        <v>-6.7600388435590144</v>
      </c>
      <c r="M5" s="69">
        <v>-1.8732135269356904</v>
      </c>
      <c r="N5" s="69">
        <v>1.201964221446858</v>
      </c>
      <c r="O5" s="69"/>
      <c r="P5" s="69"/>
      <c r="Q5" s="63"/>
      <c r="R5" s="81"/>
      <c r="S5" s="157"/>
      <c r="T5" s="81"/>
      <c r="U5" s="15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s="67" customFormat="1">
      <c r="A6" s="163"/>
      <c r="C6" s="71" t="s">
        <v>651</v>
      </c>
      <c r="D6" s="69">
        <v>-0.52993880903811541</v>
      </c>
      <c r="E6" s="69">
        <v>-1.9654359267420556</v>
      </c>
      <c r="F6" s="69">
        <v>-1.7338431119371707</v>
      </c>
      <c r="G6" s="69">
        <v>-2.7875076678220356</v>
      </c>
      <c r="H6" s="69">
        <v>4.9540516325887247E-2</v>
      </c>
      <c r="I6" s="69">
        <v>-2.1201921198484395</v>
      </c>
      <c r="J6" s="69">
        <v>-0.56883579564180831</v>
      </c>
      <c r="K6" s="69">
        <v>0.77829654662765113</v>
      </c>
      <c r="L6" s="69">
        <v>-5.5279849827718603</v>
      </c>
      <c r="M6" s="69">
        <v>-2.1202957831266978</v>
      </c>
      <c r="N6" s="69">
        <v>1.9240162500133817</v>
      </c>
      <c r="O6" s="69"/>
      <c r="P6" s="69"/>
      <c r="Q6" s="63"/>
      <c r="R6" s="81"/>
      <c r="S6" s="157"/>
      <c r="T6" s="81"/>
      <c r="U6" s="157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s="67" customFormat="1">
      <c r="A7" s="163"/>
      <c r="C7" s="71" t="s">
        <v>652</v>
      </c>
      <c r="D7" s="69">
        <v>2.0001227272727276</v>
      </c>
      <c r="E7" s="69">
        <v>3.2166166666666665</v>
      </c>
      <c r="F7" s="69">
        <v>2.3558153846153846</v>
      </c>
      <c r="G7" s="69">
        <v>12.853066666666669</v>
      </c>
      <c r="H7" s="69">
        <v>0</v>
      </c>
      <c r="I7" s="69">
        <v>4.19558125</v>
      </c>
      <c r="J7" s="69">
        <v>0.75697058823529406</v>
      </c>
      <c r="K7" s="69">
        <v>6.1296656249999995</v>
      </c>
      <c r="L7" s="69">
        <v>3.7277666666666671</v>
      </c>
      <c r="M7" s="69">
        <v>2.6798136363636362</v>
      </c>
      <c r="N7" s="69">
        <v>6.1890200000000002</v>
      </c>
      <c r="O7" s="69"/>
      <c r="P7" s="69"/>
      <c r="Q7" s="63"/>
      <c r="R7" s="81"/>
      <c r="S7" s="157"/>
      <c r="T7" s="81"/>
      <c r="U7" s="157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</row>
    <row r="8" spans="1:38" s="67" customFormat="1">
      <c r="A8" s="163"/>
      <c r="C8" s="71" t="s">
        <v>653</v>
      </c>
      <c r="D8" s="69">
        <v>2.8140298922045548</v>
      </c>
      <c r="E8" s="69">
        <v>3.8287882875142176</v>
      </c>
      <c r="F8" s="69">
        <v>3.9000371282091986</v>
      </c>
      <c r="G8" s="69">
        <v>3.4597594747804843</v>
      </c>
      <c r="H8" s="69">
        <v>0</v>
      </c>
      <c r="I8" s="69">
        <v>7.2832339525075218</v>
      </c>
      <c r="J8" s="69">
        <v>2.9274987599836626</v>
      </c>
      <c r="K8" s="69">
        <v>5.6557670025244819</v>
      </c>
      <c r="L8" s="69">
        <v>3.5903916155947853</v>
      </c>
      <c r="M8" s="69">
        <v>5.9503404852796091</v>
      </c>
      <c r="N8" s="69">
        <v>3.5517953751514701</v>
      </c>
      <c r="O8" s="69"/>
      <c r="P8" s="69"/>
      <c r="Q8" s="63"/>
      <c r="R8" s="81"/>
      <c r="S8" s="157"/>
      <c r="T8" s="81"/>
      <c r="U8" s="157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</row>
    <row r="9" spans="1:38" s="67" customFormat="1">
      <c r="A9" s="163"/>
      <c r="C9" s="71" t="s">
        <v>654</v>
      </c>
      <c r="D9" s="69">
        <v>0.72727272727272729</v>
      </c>
      <c r="E9" s="69">
        <v>0.75</v>
      </c>
      <c r="F9" s="69">
        <v>0.76923076923076927</v>
      </c>
      <c r="G9" s="69">
        <v>1</v>
      </c>
      <c r="H9" s="69">
        <v>0.5</v>
      </c>
      <c r="I9" s="69">
        <v>0.8125</v>
      </c>
      <c r="J9" s="69">
        <v>0.6470588235294118</v>
      </c>
      <c r="K9" s="69">
        <v>0.9375</v>
      </c>
      <c r="L9" s="69">
        <v>0.83333333333333337</v>
      </c>
      <c r="M9" s="69">
        <v>0.72727272727272729</v>
      </c>
      <c r="N9" s="69">
        <v>0.95</v>
      </c>
      <c r="O9" s="69"/>
      <c r="P9" s="69"/>
      <c r="Q9" s="63"/>
      <c r="R9" s="81"/>
      <c r="S9" s="157"/>
      <c r="T9" s="81"/>
      <c r="U9" s="157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 s="67" customFormat="1">
      <c r="A10" s="163"/>
      <c r="C10" s="71" t="s">
        <v>655</v>
      </c>
      <c r="D10" s="69">
        <v>3</v>
      </c>
      <c r="E10" s="69">
        <v>2</v>
      </c>
      <c r="F10" s="69">
        <v>2</v>
      </c>
      <c r="G10" s="69">
        <v>0</v>
      </c>
      <c r="H10" s="69">
        <v>0</v>
      </c>
      <c r="I10" s="69">
        <v>2</v>
      </c>
      <c r="J10" s="69">
        <v>3</v>
      </c>
      <c r="K10" s="69">
        <v>5</v>
      </c>
      <c r="L10" s="69">
        <v>2</v>
      </c>
      <c r="M10" s="69">
        <v>3</v>
      </c>
      <c r="N10" s="69">
        <v>3</v>
      </c>
      <c r="O10" s="69"/>
      <c r="P10" s="69"/>
      <c r="Q10" s="63"/>
      <c r="R10" s="81"/>
      <c r="S10" s="157"/>
      <c r="T10" s="81"/>
      <c r="U10" s="15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s="67" customFormat="1">
      <c r="A11" s="163"/>
      <c r="C11" s="71" t="s">
        <v>656</v>
      </c>
      <c r="D11" s="69">
        <v>6</v>
      </c>
      <c r="E11" s="69">
        <v>8</v>
      </c>
      <c r="F11" s="69">
        <v>8</v>
      </c>
      <c r="G11" s="69">
        <v>6</v>
      </c>
      <c r="H11" s="69">
        <v>5</v>
      </c>
      <c r="I11" s="69">
        <v>11</v>
      </c>
      <c r="J11" s="69">
        <v>8</v>
      </c>
      <c r="K11" s="69">
        <v>8</v>
      </c>
      <c r="L11" s="69">
        <v>13</v>
      </c>
      <c r="M11" s="69">
        <v>9</v>
      </c>
      <c r="N11" s="69">
        <v>11</v>
      </c>
      <c r="O11" s="69"/>
      <c r="P11" s="69"/>
      <c r="Q11" s="63"/>
      <c r="R11" s="81"/>
      <c r="S11" s="157"/>
      <c r="T11" s="81"/>
      <c r="U11" s="157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</row>
    <row r="12" spans="1:38" s="67" customFormat="1">
      <c r="A12" s="163"/>
      <c r="C12" s="71" t="s">
        <v>657</v>
      </c>
      <c r="D12" s="69">
        <v>5</v>
      </c>
      <c r="E12" s="69">
        <v>6</v>
      </c>
      <c r="F12" s="69">
        <v>6</v>
      </c>
      <c r="G12" s="69">
        <v>5</v>
      </c>
      <c r="H12" s="69">
        <v>5</v>
      </c>
      <c r="I12" s="69">
        <v>5</v>
      </c>
      <c r="J12" s="69">
        <v>4</v>
      </c>
      <c r="K12" s="69">
        <v>4</v>
      </c>
      <c r="L12" s="69">
        <v>5</v>
      </c>
      <c r="M12" s="69">
        <v>5</v>
      </c>
      <c r="N12" s="69">
        <v>5</v>
      </c>
      <c r="O12" s="69"/>
      <c r="P12" s="69"/>
      <c r="Q12" s="63"/>
      <c r="R12" s="81"/>
      <c r="S12" s="157"/>
      <c r="T12" s="81"/>
      <c r="U12" s="157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s="67" customFormat="1">
      <c r="A13" s="163"/>
      <c r="C13" s="71" t="s">
        <v>658</v>
      </c>
      <c r="D13" s="69">
        <v>46</v>
      </c>
      <c r="E13" s="69">
        <v>40</v>
      </c>
      <c r="F13" s="69">
        <v>41</v>
      </c>
      <c r="G13" s="69">
        <v>43</v>
      </c>
      <c r="H13" s="69">
        <v>43</v>
      </c>
      <c r="I13" s="69">
        <v>48</v>
      </c>
      <c r="J13" s="69">
        <v>51</v>
      </c>
      <c r="K13" s="69">
        <v>52</v>
      </c>
      <c r="L13" s="69">
        <v>43</v>
      </c>
      <c r="M13" s="69">
        <v>45</v>
      </c>
      <c r="N13" s="69">
        <v>46</v>
      </c>
      <c r="O13" s="69"/>
      <c r="P13" s="69"/>
      <c r="Q13" s="63"/>
      <c r="R13" s="81"/>
      <c r="S13" s="157"/>
      <c r="T13" s="81"/>
      <c r="U13" s="15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 s="67" customFormat="1">
      <c r="A14" s="163"/>
      <c r="C14" s="71" t="s">
        <v>659</v>
      </c>
      <c r="D14" s="69">
        <v>0</v>
      </c>
      <c r="E14" s="69">
        <v>1</v>
      </c>
      <c r="F14" s="69">
        <v>1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/>
      <c r="P14" s="69"/>
      <c r="Q14" s="63"/>
      <c r="R14" s="81"/>
      <c r="S14" s="157"/>
      <c r="T14" s="81"/>
      <c r="U14" s="157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s="66" customFormat="1">
      <c r="A15" s="162"/>
      <c r="C15" s="71" t="s">
        <v>565</v>
      </c>
      <c r="D15" s="68">
        <v>0</v>
      </c>
      <c r="E15" s="69">
        <v>1</v>
      </c>
      <c r="F15" s="69">
        <v>1</v>
      </c>
      <c r="G15" s="69">
        <v>0</v>
      </c>
      <c r="H15" s="69">
        <v>0</v>
      </c>
      <c r="I15" s="69">
        <v>0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70"/>
      <c r="P15" s="69"/>
      <c r="Q15" s="63"/>
      <c r="R15" s="64"/>
      <c r="S15" s="65"/>
      <c r="T15" s="64"/>
      <c r="U15" s="65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s="67" customFormat="1">
      <c r="A16" s="163"/>
      <c r="C16" s="71" t="s">
        <v>660</v>
      </c>
      <c r="D16" s="69">
        <v>43241</v>
      </c>
      <c r="E16" s="69">
        <v>43082</v>
      </c>
      <c r="F16" s="69">
        <v>43241</v>
      </c>
      <c r="G16" s="69">
        <v>41989</v>
      </c>
      <c r="H16" s="69">
        <v>6040</v>
      </c>
      <c r="I16" s="69">
        <v>43172</v>
      </c>
      <c r="J16" s="69">
        <v>43157</v>
      </c>
      <c r="K16" s="69">
        <v>43181</v>
      </c>
      <c r="L16" s="69">
        <v>43271</v>
      </c>
      <c r="M16" s="69">
        <v>43271</v>
      </c>
      <c r="N16" s="69">
        <v>43199</v>
      </c>
      <c r="O16" s="69"/>
      <c r="P16" s="69"/>
      <c r="Q16" s="63"/>
      <c r="R16" s="81"/>
      <c r="S16" s="157"/>
      <c r="T16" s="81"/>
      <c r="U16" s="157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s="67" customFormat="1">
      <c r="A17" s="163"/>
      <c r="C17" s="71" t="s">
        <v>661</v>
      </c>
      <c r="D17" s="69">
        <v>43231</v>
      </c>
      <c r="E17" s="69">
        <v>43265</v>
      </c>
      <c r="F17" s="69">
        <v>43265</v>
      </c>
      <c r="G17" s="69">
        <v>41984</v>
      </c>
      <c r="H17" s="69">
        <v>6040</v>
      </c>
      <c r="I17" s="69">
        <v>43144</v>
      </c>
      <c r="J17" s="69">
        <v>43152</v>
      </c>
      <c r="K17" s="69">
        <v>43173</v>
      </c>
      <c r="L17" s="69">
        <v>43143</v>
      </c>
      <c r="M17" s="69">
        <v>43168</v>
      </c>
      <c r="N17" s="69">
        <v>43152</v>
      </c>
      <c r="O17" s="69"/>
      <c r="P17" s="69"/>
      <c r="Q17" s="63"/>
      <c r="R17" s="81"/>
      <c r="S17" s="157"/>
      <c r="T17" s="81"/>
      <c r="U17" s="157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</row>
    <row r="18" spans="1:38">
      <c r="C18" s="25" t="s">
        <v>663</v>
      </c>
      <c r="D18" s="155">
        <v>1</v>
      </c>
      <c r="E18" s="155">
        <v>1</v>
      </c>
      <c r="F18" s="155">
        <v>1</v>
      </c>
      <c r="G18" s="155">
        <v>1</v>
      </c>
      <c r="H18" s="155">
        <v>1</v>
      </c>
      <c r="I18" s="155">
        <v>1</v>
      </c>
      <c r="J18" s="155">
        <v>1</v>
      </c>
      <c r="K18" s="155">
        <v>-1</v>
      </c>
      <c r="L18" s="155">
        <v>-1</v>
      </c>
      <c r="M18" s="155">
        <v>-1</v>
      </c>
      <c r="N18" s="155">
        <v>-1</v>
      </c>
    </row>
    <row r="19" spans="1:38" s="66" customFormat="1">
      <c r="A19" s="162"/>
      <c r="C19" s="71"/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69"/>
      <c r="Q19" s="63"/>
      <c r="R19" s="64"/>
      <c r="S19" s="65"/>
      <c r="T19" s="64"/>
      <c r="U19" s="65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s="67" customFormat="1">
      <c r="A20" s="161"/>
      <c r="C20" s="71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3"/>
      <c r="R20" s="81"/>
      <c r="S20" s="157"/>
      <c r="T20" s="81"/>
      <c r="U20" s="157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s="11" customFormat="1">
      <c r="A21" s="15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1"/>
      <c r="R21" s="81"/>
      <c r="S21" s="81"/>
      <c r="T21" s="81"/>
      <c r="U21" s="81"/>
    </row>
    <row r="22" spans="1:38" s="67" customFormat="1">
      <c r="A22" s="163"/>
      <c r="B22" s="158"/>
      <c r="C22" s="71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81"/>
      <c r="R22" s="81"/>
      <c r="S22" s="81"/>
      <c r="T22" s="81"/>
      <c r="U22" s="81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s="11" customFormat="1">
      <c r="A23" s="159"/>
      <c r="B23" s="10"/>
      <c r="C23" s="10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1:38" s="11" customFormat="1">
      <c r="A24" s="159"/>
      <c r="B24" s="10"/>
      <c r="C24" s="1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1:38" s="11" customFormat="1">
      <c r="A25" s="159"/>
      <c r="B25" s="10"/>
      <c r="C25" s="1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1:38" s="11" customFormat="1">
      <c r="A26" s="159"/>
      <c r="B26" s="10"/>
      <c r="C26" s="1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1:38" s="11" customFormat="1">
      <c r="A27" s="159"/>
      <c r="B27" s="10"/>
      <c r="C27" s="1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1:38" s="11" customFormat="1">
      <c r="A28" s="159"/>
      <c r="B28" s="10"/>
      <c r="C28" s="1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1:38" s="11" customFormat="1">
      <c r="A29" s="159"/>
      <c r="B29" s="10"/>
      <c r="C29" s="1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1:38" s="11" customFormat="1">
      <c r="A30" s="159"/>
      <c r="B30" s="10"/>
      <c r="C30" s="1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1:38" s="11" customFormat="1">
      <c r="A31" s="159"/>
      <c r="B31" s="10"/>
      <c r="C31" s="10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1:38" s="11" customFormat="1">
      <c r="A32" s="159"/>
      <c r="B32" s="10"/>
      <c r="C32" s="10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1:21" s="11" customFormat="1">
      <c r="A33" s="159"/>
      <c r="B33" s="10"/>
      <c r="C33" s="10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1:21" s="11" customFormat="1">
      <c r="A34" s="159"/>
      <c r="B34" s="10"/>
      <c r="C34" s="10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1:21" s="11" customFormat="1">
      <c r="A35" s="159"/>
      <c r="B35" s="10"/>
      <c r="C35" s="10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1:21" s="11" customFormat="1">
      <c r="A36" s="159"/>
      <c r="B36" s="10"/>
      <c r="C36" s="1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1:21" s="11" customFormat="1">
      <c r="A37" s="159"/>
      <c r="B37" s="10"/>
      <c r="C37" s="10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1:21" s="11" customFormat="1">
      <c r="A38" s="159"/>
      <c r="C38" s="1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1:21" s="11" customFormat="1">
      <c r="A39" s="159"/>
      <c r="B39" s="10"/>
      <c r="C39" s="1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1:21" s="11" customFormat="1">
      <c r="A40" s="159"/>
      <c r="B40" s="12"/>
      <c r="C40" s="10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1:21" s="11" customFormat="1">
      <c r="A41" s="159"/>
      <c r="B41" s="47"/>
      <c r="C41" s="10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1:21" s="11" customFormat="1">
      <c r="A42" s="159"/>
      <c r="B42" s="47"/>
      <c r="C42" s="10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1:21" s="11" customFormat="1">
      <c r="A43" s="159"/>
      <c r="B43" s="47"/>
      <c r="C43" s="10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1:21" s="11" customFormat="1">
      <c r="A44" s="159"/>
      <c r="B44" s="47"/>
      <c r="C44" s="10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1:21" s="11" customFormat="1">
      <c r="A45" s="159"/>
      <c r="B45" s="47"/>
      <c r="C45" s="1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1:21" s="11" customFormat="1">
      <c r="A46" s="159"/>
      <c r="B46" s="47"/>
      <c r="C46" s="1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1:21" s="11" customFormat="1">
      <c r="A47" s="159"/>
      <c r="B47" s="47"/>
      <c r="C47" s="1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1:21" s="11" customFormat="1">
      <c r="A48" s="159"/>
      <c r="B48" s="47"/>
      <c r="C48" s="1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1:21" s="11" customFormat="1">
      <c r="A49" s="159"/>
      <c r="B49" s="47"/>
      <c r="C49" s="1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1:21" s="11" customFormat="1">
      <c r="A50" s="159"/>
      <c r="B50" s="47"/>
      <c r="C50" s="1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1:21" s="11" customFormat="1">
      <c r="A51" s="159"/>
      <c r="C51" s="1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1:21" s="11" customFormat="1">
      <c r="A52" s="159"/>
      <c r="C52" s="1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1:21" s="11" customFormat="1">
      <c r="A53" s="159"/>
      <c r="C53" s="1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1:21" s="11" customFormat="1">
      <c r="A54" s="159"/>
      <c r="C54" s="1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1:21" s="11" customFormat="1">
      <c r="A55" s="159"/>
      <c r="B55" s="52"/>
      <c r="C55" s="1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1:21" s="11" customFormat="1">
      <c r="A56" s="159"/>
      <c r="B56" s="52"/>
      <c r="C56" s="1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1:21" s="11" customFormat="1">
      <c r="A57" s="159"/>
      <c r="B57" s="160"/>
      <c r="C57" s="1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1:21" s="11" customFormat="1">
      <c r="A58" s="159"/>
      <c r="B58" s="160"/>
      <c r="C58" s="1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1:21" s="11" customFormat="1">
      <c r="A59" s="159"/>
      <c r="B59" s="160"/>
      <c r="C59" s="1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1:21" s="11" customFormat="1">
      <c r="A60" s="159"/>
      <c r="B60" s="160"/>
      <c r="C60" s="1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1:21" s="11" customFormat="1">
      <c r="A61" s="159"/>
      <c r="B61" s="160"/>
      <c r="C61" s="1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1:21" s="11" customFormat="1">
      <c r="A62" s="159"/>
      <c r="B62" s="160"/>
      <c r="C62" s="1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1:21" s="11" customFormat="1">
      <c r="A63" s="159"/>
      <c r="B63" s="160"/>
      <c r="C63" s="1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1:21" s="11" customFormat="1">
      <c r="A64" s="159"/>
      <c r="B64" s="160"/>
      <c r="C64" s="1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1:21" s="11" customFormat="1">
      <c r="A65" s="159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1:21" s="11" customFormat="1">
      <c r="A66" s="159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81"/>
      <c r="R66" s="81"/>
      <c r="S66" s="81"/>
      <c r="T66" s="81"/>
      <c r="U66" s="81"/>
    </row>
    <row r="67" spans="1:21" s="11" customFormat="1">
      <c r="A67" s="159"/>
      <c r="B67" s="10"/>
      <c r="C67" s="1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1:21" s="11" customFormat="1">
      <c r="A68" s="159"/>
      <c r="B68" s="10"/>
      <c r="C68" s="1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1:21" s="11" customFormat="1">
      <c r="A69" s="159"/>
      <c r="C69" s="1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1:21" s="11" customFormat="1" ht="14.25" customHeight="1">
      <c r="A70" s="159"/>
      <c r="C70" s="1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1:21" s="11" customFormat="1">
      <c r="A71" s="159"/>
      <c r="C71" s="1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1:21" s="11" customFormat="1">
      <c r="A72" s="159"/>
      <c r="B72" s="12"/>
      <c r="C72" s="10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81"/>
      <c r="R72" s="81"/>
      <c r="S72" s="81"/>
      <c r="T72" s="81"/>
      <c r="U72" s="81"/>
    </row>
    <row r="73" spans="1:21" s="11" customFormat="1">
      <c r="A73" s="15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81"/>
      <c r="R73" s="81"/>
      <c r="S73" s="81"/>
      <c r="T73" s="81"/>
      <c r="U73" s="81"/>
    </row>
  </sheetData>
  <conditionalFormatting sqref="D72:O72 D23:O64">
    <cfRule type="cellIs" dxfId="37" priority="10" operator="equal">
      <formula>0</formula>
    </cfRule>
  </conditionalFormatting>
  <conditionalFormatting sqref="T22:T1048576 R22:R1048576 R19:R20 T19:T20 R1:R17 T1:T17">
    <cfRule type="cellIs" dxfId="36" priority="3" operator="lessThan">
      <formula>-0.8</formula>
    </cfRule>
    <cfRule type="cellIs" dxfId="35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B1:N40"/>
  <sheetViews>
    <sheetView workbookViewId="0">
      <selection activeCell="D17" sqref="D17:H17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92" bestFit="1" customWidth="1"/>
    <col min="5" max="5" width="13.140625" style="92" bestFit="1" customWidth="1"/>
    <col min="6" max="6" width="14" style="92" bestFit="1" customWidth="1"/>
    <col min="7" max="8" width="14" style="25" bestFit="1" customWidth="1"/>
    <col min="9" max="9" width="11.85546875" style="25" bestFit="1" customWidth="1"/>
    <col min="10" max="14" width="9.140625" style="64"/>
    <col min="15" max="16384" width="9.140625" style="25"/>
  </cols>
  <sheetData>
    <row r="1" spans="2:14">
      <c r="D1" s="92" t="s">
        <v>550</v>
      </c>
      <c r="E1" s="92" t="s">
        <v>104</v>
      </c>
      <c r="F1" s="92" t="s">
        <v>105</v>
      </c>
      <c r="G1" s="92" t="s">
        <v>326</v>
      </c>
      <c r="H1" s="92" t="s">
        <v>190</v>
      </c>
      <c r="I1" s="92"/>
    </row>
    <row r="2" spans="2:14">
      <c r="D2" s="69" t="s">
        <v>359</v>
      </c>
      <c r="E2" s="69" t="s">
        <v>12</v>
      </c>
      <c r="F2" s="69" t="s">
        <v>12</v>
      </c>
      <c r="G2" s="69" t="s">
        <v>12</v>
      </c>
      <c r="H2" s="69" t="s">
        <v>12</v>
      </c>
      <c r="I2" s="69"/>
    </row>
    <row r="3" spans="2:14">
      <c r="C3" s="71" t="s">
        <v>648</v>
      </c>
      <c r="D3" s="69">
        <v>-1.2854465920277529</v>
      </c>
      <c r="E3" s="69">
        <v>-1.0887292165333071</v>
      </c>
      <c r="F3" s="69">
        <v>-1.8919814572972165</v>
      </c>
      <c r="G3" s="69">
        <v>-6.0693700223637173</v>
      </c>
      <c r="H3" s="69">
        <v>-2.1215608585390306</v>
      </c>
    </row>
    <row r="4" spans="2:14">
      <c r="C4" s="71" t="s">
        <v>649</v>
      </c>
      <c r="D4" s="69">
        <v>-0.27837021736337381</v>
      </c>
      <c r="E4" s="69">
        <v>-0.15893576819067068</v>
      </c>
      <c r="F4" s="69">
        <v>6.7055855359452202E-2</v>
      </c>
      <c r="G4" s="69">
        <v>-2.7852045531701499</v>
      </c>
      <c r="H4" s="69">
        <v>-0.96352040479495282</v>
      </c>
    </row>
    <row r="5" spans="2:14" s="47" customFormat="1">
      <c r="C5" s="71" t="s">
        <v>650</v>
      </c>
      <c r="D5" s="69">
        <v>-1.1423816729007301</v>
      </c>
      <c r="E5" s="69">
        <v>-1.5356418925004531</v>
      </c>
      <c r="F5" s="69">
        <v>-1.8512117457059498</v>
      </c>
      <c r="G5" s="69">
        <v>-5.6923778039025219</v>
      </c>
      <c r="H5" s="69">
        <v>-2.6635307229886904</v>
      </c>
      <c r="J5" s="81"/>
      <c r="K5" s="81"/>
      <c r="L5" s="81"/>
      <c r="M5" s="81"/>
      <c r="N5" s="81"/>
    </row>
    <row r="6" spans="2:14" s="47" customFormat="1">
      <c r="B6" s="12"/>
      <c r="C6" s="71" t="s">
        <v>651</v>
      </c>
      <c r="D6" s="81">
        <v>-1.2854465920277529</v>
      </c>
      <c r="E6" s="81">
        <v>-1.0887292165333071</v>
      </c>
      <c r="F6" s="81">
        <v>-1.8919814572972165</v>
      </c>
      <c r="G6" s="81">
        <v>-6.0693700223637173</v>
      </c>
      <c r="H6" s="81">
        <v>-2.1215608585390306</v>
      </c>
      <c r="J6" s="81"/>
      <c r="K6" s="81"/>
      <c r="L6" s="81"/>
      <c r="M6" s="81"/>
      <c r="N6" s="81"/>
    </row>
    <row r="7" spans="2:14" s="47" customFormat="1">
      <c r="B7" s="12"/>
      <c r="C7" s="71" t="s">
        <v>652</v>
      </c>
      <c r="D7" s="81">
        <v>5.5590999999999999</v>
      </c>
      <c r="E7" s="81">
        <v>4.7968111111111105</v>
      </c>
      <c r="F7" s="81">
        <v>4.5738499999999984</v>
      </c>
      <c r="G7" s="81">
        <v>107.3074</v>
      </c>
      <c r="H7" s="81">
        <v>5.5720999999999998</v>
      </c>
      <c r="J7" s="81"/>
      <c r="K7" s="81"/>
      <c r="L7" s="81"/>
      <c r="M7" s="81"/>
      <c r="N7" s="81"/>
    </row>
    <row r="8" spans="2:14" s="47" customFormat="1">
      <c r="B8" s="12"/>
      <c r="C8" s="71" t="s">
        <v>653</v>
      </c>
      <c r="D8" s="81">
        <v>5.1958106970904927</v>
      </c>
      <c r="E8" s="81">
        <v>5.4666131534324833</v>
      </c>
      <c r="F8" s="81">
        <v>8.6064407836999219</v>
      </c>
      <c r="G8" s="81">
        <v>0</v>
      </c>
      <c r="H8" s="81">
        <v>8.0128722220354085</v>
      </c>
      <c r="J8" s="81"/>
      <c r="K8" s="81"/>
      <c r="L8" s="81"/>
      <c r="M8" s="81"/>
      <c r="N8" s="81"/>
    </row>
    <row r="9" spans="2:14" s="47" customFormat="1">
      <c r="B9" s="12"/>
      <c r="C9" s="71" t="s">
        <v>654</v>
      </c>
      <c r="D9" s="81">
        <v>0.91666666666666663</v>
      </c>
      <c r="E9" s="81">
        <v>0.77777777777777779</v>
      </c>
      <c r="F9" s="81">
        <v>0.75</v>
      </c>
      <c r="G9" s="81">
        <v>1</v>
      </c>
      <c r="H9" s="81">
        <v>0.5</v>
      </c>
      <c r="J9" s="81"/>
      <c r="K9" s="81"/>
      <c r="L9" s="81"/>
      <c r="M9" s="81"/>
      <c r="N9" s="81"/>
    </row>
    <row r="10" spans="2:14" s="47" customFormat="1">
      <c r="B10" s="12"/>
      <c r="C10" s="71" t="s">
        <v>655</v>
      </c>
      <c r="D10" s="81">
        <v>2</v>
      </c>
      <c r="E10" s="81">
        <v>3</v>
      </c>
      <c r="F10" s="81">
        <v>1</v>
      </c>
      <c r="G10" s="81">
        <v>0</v>
      </c>
      <c r="H10" s="81">
        <v>1</v>
      </c>
      <c r="J10" s="81"/>
      <c r="K10" s="81"/>
      <c r="L10" s="81"/>
      <c r="M10" s="81"/>
      <c r="N10" s="81"/>
    </row>
    <row r="11" spans="2:14" s="47" customFormat="1">
      <c r="B11" s="12"/>
      <c r="C11" s="71" t="s">
        <v>656</v>
      </c>
      <c r="D11" s="81">
        <v>7</v>
      </c>
      <c r="E11" s="81">
        <v>10</v>
      </c>
      <c r="F11" s="81">
        <v>19</v>
      </c>
      <c r="G11" s="81">
        <v>20</v>
      </c>
      <c r="H11" s="81">
        <v>8</v>
      </c>
      <c r="J11" s="81"/>
      <c r="K11" s="81"/>
      <c r="L11" s="81"/>
      <c r="M11" s="81"/>
      <c r="N11" s="81"/>
    </row>
    <row r="12" spans="2:14" s="47" customFormat="1">
      <c r="B12" s="12"/>
      <c r="C12" s="71" t="s">
        <v>657</v>
      </c>
      <c r="D12" s="81">
        <v>5</v>
      </c>
      <c r="E12" s="81">
        <v>5</v>
      </c>
      <c r="F12" s="81">
        <v>5</v>
      </c>
      <c r="G12" s="81">
        <v>4</v>
      </c>
      <c r="H12" s="81">
        <v>5</v>
      </c>
      <c r="J12" s="81"/>
      <c r="K12" s="81"/>
      <c r="L12" s="81"/>
      <c r="M12" s="81"/>
      <c r="N12" s="81"/>
    </row>
    <row r="13" spans="2:14" s="47" customFormat="1">
      <c r="B13" s="12"/>
      <c r="C13" s="71" t="s">
        <v>658</v>
      </c>
      <c r="D13" s="81">
        <v>49</v>
      </c>
      <c r="E13" s="81">
        <v>48</v>
      </c>
      <c r="F13" s="81">
        <v>46</v>
      </c>
      <c r="G13" s="81">
        <v>53</v>
      </c>
      <c r="H13" s="81">
        <v>42</v>
      </c>
      <c r="J13" s="81"/>
      <c r="K13" s="81"/>
      <c r="L13" s="81"/>
      <c r="M13" s="81"/>
      <c r="N13" s="81"/>
    </row>
    <row r="14" spans="2:14" s="47" customFormat="1">
      <c r="B14" s="12"/>
      <c r="C14" s="71" t="s">
        <v>659</v>
      </c>
      <c r="D14" s="81">
        <v>0</v>
      </c>
      <c r="E14" s="81">
        <v>1</v>
      </c>
      <c r="F14" s="81">
        <v>0</v>
      </c>
      <c r="G14" s="81">
        <v>0</v>
      </c>
      <c r="H14" s="81">
        <v>1</v>
      </c>
      <c r="J14" s="81"/>
      <c r="K14" s="81"/>
      <c r="L14" s="81"/>
      <c r="M14" s="81"/>
      <c r="N14" s="81"/>
    </row>
    <row r="15" spans="2:14" s="47" customFormat="1">
      <c r="B15" s="12"/>
      <c r="C15" s="71" t="s">
        <v>565</v>
      </c>
      <c r="D15" s="81">
        <v>0</v>
      </c>
      <c r="E15" s="81">
        <v>1</v>
      </c>
      <c r="F15" s="81">
        <v>0</v>
      </c>
      <c r="G15" s="81">
        <v>0</v>
      </c>
      <c r="H15" s="81">
        <v>1</v>
      </c>
      <c r="J15" s="81"/>
      <c r="K15" s="81"/>
      <c r="L15" s="81"/>
      <c r="M15" s="81"/>
      <c r="N15" s="81"/>
    </row>
    <row r="16" spans="2:14" s="47" customFormat="1">
      <c r="B16" s="12"/>
      <c r="C16" s="71" t="s">
        <v>660</v>
      </c>
      <c r="D16" s="81">
        <v>43271</v>
      </c>
      <c r="E16" s="81">
        <v>43224</v>
      </c>
      <c r="F16" s="81">
        <v>43013</v>
      </c>
      <c r="G16" s="81">
        <v>43271</v>
      </c>
      <c r="H16" s="81">
        <v>42832</v>
      </c>
      <c r="J16" s="81"/>
      <c r="K16" s="81"/>
      <c r="L16" s="81"/>
      <c r="M16" s="81"/>
      <c r="N16" s="81"/>
    </row>
    <row r="17" spans="2:14" s="47" customFormat="1">
      <c r="B17" s="12"/>
      <c r="C17" s="71" t="s">
        <v>661</v>
      </c>
      <c r="D17" s="81">
        <v>43146</v>
      </c>
      <c r="E17" s="81">
        <v>43271</v>
      </c>
      <c r="F17" s="81">
        <v>42950</v>
      </c>
      <c r="G17" s="81">
        <v>43168</v>
      </c>
      <c r="H17" s="81">
        <v>43271</v>
      </c>
      <c r="J17" s="81"/>
      <c r="K17" s="81"/>
      <c r="L17" s="81"/>
      <c r="M17" s="81"/>
      <c r="N17" s="81"/>
    </row>
    <row r="18" spans="2:14" s="47" customFormat="1">
      <c r="B18" s="12"/>
      <c r="C18" s="25" t="s">
        <v>663</v>
      </c>
      <c r="D18" s="155">
        <v>1</v>
      </c>
      <c r="E18" s="155">
        <v>1</v>
      </c>
      <c r="F18" s="155">
        <v>1</v>
      </c>
      <c r="G18" s="155">
        <v>1</v>
      </c>
      <c r="H18" s="155">
        <v>1</v>
      </c>
      <c r="I18" s="155"/>
      <c r="J18" s="81"/>
      <c r="K18" s="81"/>
      <c r="L18" s="81"/>
      <c r="M18" s="81"/>
      <c r="N18" s="81"/>
    </row>
    <row r="19" spans="2:14" s="47" customFormat="1">
      <c r="B19" s="12"/>
      <c r="C19" s="12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 s="47" customFormat="1">
      <c r="B20" s="12"/>
      <c r="C20" s="12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 s="47" customFormat="1">
      <c r="B21" s="12"/>
      <c r="C21" s="12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 s="47" customFormat="1">
      <c r="C22" s="12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 s="47" customFormat="1">
      <c r="B23" s="12"/>
      <c r="C23" s="12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 s="47" customFormat="1">
      <c r="B24" s="12"/>
      <c r="C24" s="12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 s="47" customFormat="1">
      <c r="C25" s="12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 s="47" customFormat="1">
      <c r="C26" s="12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 s="47" customFormat="1">
      <c r="C27" s="12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 s="47" customFormat="1">
      <c r="C28" s="12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 s="47" customFormat="1">
      <c r="C29" s="12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 s="47" customFormat="1">
      <c r="C30" s="12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 s="47" customFormat="1">
      <c r="C31" s="12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 s="47" customFormat="1"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 s="47" customFormat="1">
      <c r="D33" s="130"/>
      <c r="E33" s="130"/>
      <c r="F33" s="130"/>
      <c r="J33" s="81"/>
      <c r="K33" s="81"/>
      <c r="L33" s="81"/>
      <c r="M33" s="81"/>
      <c r="N33" s="81"/>
    </row>
    <row r="34" spans="2:14" s="47" customFormat="1">
      <c r="D34" s="130"/>
      <c r="E34" s="130"/>
      <c r="F34" s="130"/>
      <c r="J34" s="81"/>
      <c r="K34" s="81"/>
      <c r="L34" s="81"/>
      <c r="M34" s="81"/>
      <c r="N34" s="81"/>
    </row>
    <row r="35" spans="2:14" s="47" customFormat="1">
      <c r="B35" s="12"/>
      <c r="C35" s="12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 s="47" customFormat="1">
      <c r="B36" s="12"/>
      <c r="C36" s="12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 s="47" customFormat="1">
      <c r="C37" s="12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 s="47" customFormat="1">
      <c r="B38" s="12"/>
      <c r="C38" s="12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 s="47" customFormat="1">
      <c r="C39" s="12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 s="47" customFormat="1">
      <c r="D40" s="130"/>
      <c r="E40" s="130"/>
      <c r="F40" s="130"/>
      <c r="J40" s="81"/>
      <c r="K40" s="81"/>
      <c r="L40" s="81"/>
      <c r="M40" s="81"/>
      <c r="N40" s="8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64"/>
    <col min="11" max="16384" width="9.140625" style="25"/>
  </cols>
  <sheetData>
    <row r="1" spans="1:10">
      <c r="D1" s="25" t="s">
        <v>103</v>
      </c>
    </row>
    <row r="2" spans="1:10">
      <c r="D2" s="69" t="s">
        <v>11</v>
      </c>
      <c r="E2" s="69"/>
    </row>
    <row r="3" spans="1:10">
      <c r="D3" s="69">
        <v>0</v>
      </c>
      <c r="E3" s="69"/>
    </row>
    <row r="4" spans="1:10">
      <c r="D4" s="69">
        <v>-2.15</v>
      </c>
      <c r="E4" s="69"/>
    </row>
    <row r="5" spans="1:10">
      <c r="B5" s="93" t="s">
        <v>613</v>
      </c>
      <c r="C5" s="94" t="s">
        <v>614</v>
      </c>
      <c r="D5" s="97" t="s">
        <v>604</v>
      </c>
      <c r="E5" s="120" t="s">
        <v>615</v>
      </c>
      <c r="F5" s="76" t="s">
        <v>611</v>
      </c>
      <c r="G5" s="77" t="s">
        <v>609</v>
      </c>
      <c r="H5" s="77" t="s">
        <v>610</v>
      </c>
      <c r="I5" s="77" t="s">
        <v>607</v>
      </c>
      <c r="J5" s="78" t="s">
        <v>608</v>
      </c>
    </row>
    <row r="6" spans="1:10">
      <c r="A6" s="25">
        <v>0</v>
      </c>
      <c r="B6" s="128" t="s">
        <v>12</v>
      </c>
      <c r="C6" s="98" t="e">
        <f ca="1">_xll.BDP(B6,"short_name")</f>
        <v>#NAME?</v>
      </c>
      <c r="D6" s="151">
        <v>0</v>
      </c>
      <c r="E6" s="117"/>
      <c r="F6" s="80">
        <v>-1.82</v>
      </c>
      <c r="G6" s="81">
        <v>-0.88071511778662404</v>
      </c>
      <c r="H6" s="81">
        <v>-6.44</v>
      </c>
      <c r="I6" s="81">
        <v>-1.31049593349549</v>
      </c>
      <c r="J6" s="82">
        <v>-1.9924742332538301</v>
      </c>
    </row>
    <row r="7" spans="1:10">
      <c r="A7" s="25">
        <v>0</v>
      </c>
      <c r="B7" s="128" t="s">
        <v>81</v>
      </c>
      <c r="C7" s="98" t="e">
        <f ca="1">_xll.BDP(B7,"short_name")</f>
        <v>#NAME?</v>
      </c>
      <c r="D7" s="151">
        <v>0</v>
      </c>
      <c r="E7" s="117"/>
      <c r="F7" s="80">
        <v>-3.23</v>
      </c>
      <c r="G7" s="81">
        <v>-0.91906114136511696</v>
      </c>
      <c r="H7" s="81">
        <v>-4.2300000000000004</v>
      </c>
      <c r="I7" s="81">
        <v>-0.19843536634645401</v>
      </c>
      <c r="J7" s="82">
        <v>-1.47060770773217</v>
      </c>
    </row>
    <row r="8" spans="1:10">
      <c r="A8" s="25">
        <v>0</v>
      </c>
      <c r="B8" s="128" t="s">
        <v>362</v>
      </c>
      <c r="C8" s="98" t="e">
        <f ca="1">_xll.BDP(B8,"short_name")</f>
        <v>#NAME?</v>
      </c>
      <c r="D8" s="151">
        <v>0</v>
      </c>
      <c r="E8" s="117"/>
      <c r="F8" s="80">
        <v>0.74339999999999995</v>
      </c>
      <c r="G8" s="81">
        <v>0.93630911680408202</v>
      </c>
      <c r="H8" s="81">
        <v>-2.7692000000000001</v>
      </c>
      <c r="I8" s="81">
        <v>-0.19982346003190399</v>
      </c>
      <c r="J8" s="82">
        <v>-1.4094090738096401</v>
      </c>
    </row>
    <row r="9" spans="1:10">
      <c r="A9" s="25">
        <v>0</v>
      </c>
      <c r="B9" s="104" t="s">
        <v>11</v>
      </c>
      <c r="C9" s="98" t="e">
        <f ca="1">_xll.BDP(B9,"short_name")</f>
        <v>#NAME?</v>
      </c>
      <c r="D9" s="151">
        <v>0.95556641016844301</v>
      </c>
      <c r="E9" s="117"/>
      <c r="F9" s="80">
        <v>-2.8</v>
      </c>
      <c r="G9" s="81">
        <v>-1.4334150502277601</v>
      </c>
      <c r="H9" s="81">
        <v>-7.47</v>
      </c>
      <c r="I9" s="81">
        <v>-1.6372957285372001</v>
      </c>
      <c r="J9" s="82">
        <v>-2.3952031745904798</v>
      </c>
    </row>
    <row r="10" spans="1:10">
      <c r="A10" s="25">
        <v>0</v>
      </c>
      <c r="B10" s="104" t="s">
        <v>14</v>
      </c>
      <c r="C10" s="98" t="e">
        <f ca="1">_xll.BDP(B10,"short_name")</f>
        <v>#NAME?</v>
      </c>
      <c r="D10" s="151">
        <v>0</v>
      </c>
      <c r="E10" s="117"/>
      <c r="F10" s="80">
        <v>-0.27</v>
      </c>
      <c r="G10" s="81">
        <v>0.12855902036824601</v>
      </c>
      <c r="H10" s="81">
        <v>-3.13</v>
      </c>
      <c r="I10" s="81">
        <v>-1.2383933687340101</v>
      </c>
      <c r="J10" s="82">
        <v>-1.93782611517922</v>
      </c>
    </row>
    <row r="11" spans="1:10">
      <c r="A11" s="25">
        <v>0</v>
      </c>
      <c r="B11" s="128" t="s">
        <v>13</v>
      </c>
      <c r="C11" s="98" t="e">
        <f ca="1">_xll.BDP(B11,"short_name")</f>
        <v>#NAME?</v>
      </c>
      <c r="D11" s="151">
        <v>0</v>
      </c>
      <c r="E11" s="117"/>
      <c r="F11" s="80">
        <v>-0.46</v>
      </c>
      <c r="G11" s="81">
        <v>-0.279307509381851</v>
      </c>
      <c r="H11" s="81">
        <v>-1.02</v>
      </c>
      <c r="I11" s="81">
        <v>0.17495709121748501</v>
      </c>
      <c r="J11" s="82">
        <v>-1.4032612024134301</v>
      </c>
    </row>
    <row r="12" spans="1:10">
      <c r="A12" s="25">
        <v>0</v>
      </c>
      <c r="B12" s="104" t="s">
        <v>16</v>
      </c>
      <c r="C12" s="98" t="e">
        <f ca="1">_xll.BDP(B12,"short_name")</f>
        <v>#NAME?</v>
      </c>
      <c r="D12" s="151">
        <v>0</v>
      </c>
      <c r="E12" s="117"/>
      <c r="F12" s="80">
        <v>-3.22</v>
      </c>
      <c r="G12" s="81">
        <v>-1.7898576280598799</v>
      </c>
      <c r="H12" s="81">
        <v>-6.41</v>
      </c>
      <c r="I12" s="81">
        <v>-1.57831424366988</v>
      </c>
      <c r="J12" s="82">
        <v>-1.8934241336581601</v>
      </c>
    </row>
    <row r="13" spans="1:10">
      <c r="A13" s="25">
        <v>0</v>
      </c>
      <c r="B13" s="104" t="s">
        <v>82</v>
      </c>
      <c r="C13" s="98" t="e">
        <f ca="1">_xll.BDP(B13,"short_name")</f>
        <v>#NAME?</v>
      </c>
      <c r="D13" s="151">
        <v>0</v>
      </c>
      <c r="E13" s="117"/>
      <c r="F13" s="80">
        <v>0.46400000000000002</v>
      </c>
      <c r="G13" s="81">
        <v>0.47844054698551802</v>
      </c>
      <c r="H13" s="81">
        <v>-0.92400000000000004</v>
      </c>
      <c r="I13" s="81">
        <v>-0.24623467902146201</v>
      </c>
      <c r="J13" s="82">
        <v>-1.38510182433748</v>
      </c>
    </row>
    <row r="14" spans="1:10">
      <c r="A14" s="25">
        <v>0</v>
      </c>
      <c r="B14" s="104" t="s">
        <v>15</v>
      </c>
      <c r="C14" s="98" t="e">
        <f ca="1">_xll.BDP(B14,"short_name")</f>
        <v>#NAME?</v>
      </c>
      <c r="D14" s="151">
        <v>0</v>
      </c>
      <c r="E14" s="117"/>
      <c r="F14" s="80">
        <v>1.04</v>
      </c>
      <c r="G14" s="81">
        <v>1.25029822946583</v>
      </c>
      <c r="H14" s="81">
        <v>-0.69</v>
      </c>
      <c r="I14" s="81">
        <v>0.370162532536987</v>
      </c>
      <c r="J14" s="82">
        <v>-1.3670516500154699</v>
      </c>
    </row>
    <row r="15" spans="1:10">
      <c r="A15" s="25">
        <v>0</v>
      </c>
      <c r="B15" s="104" t="s">
        <v>22</v>
      </c>
      <c r="C15" s="98" t="e">
        <f ca="1">_xll.BDP(B15,"short_name")</f>
        <v>#NAME?</v>
      </c>
      <c r="D15" s="151">
        <v>0</v>
      </c>
      <c r="E15" s="117"/>
      <c r="F15" s="80">
        <v>0.57289999999999996</v>
      </c>
      <c r="G15" s="81">
        <v>1.7156492545662501</v>
      </c>
      <c r="H15" s="81">
        <v>-0.36</v>
      </c>
      <c r="I15" s="81">
        <v>0.39513240259383597</v>
      </c>
      <c r="J15" s="82">
        <v>-0.94220815123711299</v>
      </c>
    </row>
    <row r="16" spans="1:10">
      <c r="A16" s="25">
        <v>0</v>
      </c>
      <c r="B16" s="104" t="s">
        <v>569</v>
      </c>
      <c r="C16" s="98" t="e">
        <f ca="1">_xll.BDP(B16,"short_name")</f>
        <v>#NAME?</v>
      </c>
      <c r="D16" s="151">
        <v>0</v>
      </c>
      <c r="E16" s="117"/>
      <c r="F16" s="80">
        <v>0.53369999999999995</v>
      </c>
      <c r="G16" s="81">
        <v>1.0453639861109401</v>
      </c>
      <c r="H16" s="81">
        <v>0.3</v>
      </c>
      <c r="I16" s="81">
        <v>0.214610942694657</v>
      </c>
      <c r="J16" s="82">
        <v>0.93959765073127699</v>
      </c>
    </row>
    <row r="17" spans="1:10">
      <c r="A17" s="25">
        <v>0</v>
      </c>
      <c r="B17" s="104" t="s">
        <v>568</v>
      </c>
      <c r="C17" s="98" t="e">
        <f ca="1">_xll.BDP(B17,"short_name")</f>
        <v>#NAME?</v>
      </c>
      <c r="D17" s="151">
        <v>0</v>
      </c>
      <c r="E17" s="117"/>
      <c r="F17" s="80">
        <v>-0.82210000000000005</v>
      </c>
      <c r="G17" s="81">
        <v>-1.3592545368296001</v>
      </c>
      <c r="H17" s="81">
        <v>0.27</v>
      </c>
      <c r="I17" s="81">
        <v>-0.38597237237201598</v>
      </c>
      <c r="J17" s="82">
        <v>0.90475318134610605</v>
      </c>
    </row>
    <row r="18" spans="1:10">
      <c r="A18" s="25">
        <v>0</v>
      </c>
      <c r="B18" s="104" t="s">
        <v>20</v>
      </c>
      <c r="C18" s="98" t="e">
        <f ca="1">_xll.BDP(B18,"short_name")</f>
        <v>#NAME?</v>
      </c>
      <c r="D18" s="151">
        <v>0</v>
      </c>
      <c r="E18" s="117"/>
      <c r="F18" s="80">
        <v>-3.95E-2</v>
      </c>
      <c r="G18" s="81">
        <v>-0.42555554126963502</v>
      </c>
      <c r="H18" s="81">
        <v>-0.16</v>
      </c>
      <c r="I18" s="81">
        <v>-1.1012303752017101</v>
      </c>
      <c r="J18" s="82">
        <v>1.0028796619856899</v>
      </c>
    </row>
    <row r="19" spans="1:10">
      <c r="A19" s="25">
        <v>0</v>
      </c>
      <c r="B19" s="104" t="s">
        <v>21</v>
      </c>
      <c r="C19" s="98" t="e">
        <f ca="1">_xll.BDP(B19,"short_name")</f>
        <v>#NAME?</v>
      </c>
      <c r="D19" s="151">
        <v>0</v>
      </c>
      <c r="E19" s="117"/>
      <c r="F19" s="80">
        <v>-0.27779999999999999</v>
      </c>
      <c r="G19" s="81">
        <v>-0.79951170166944197</v>
      </c>
      <c r="H19" s="81">
        <v>-0.16</v>
      </c>
      <c r="I19" s="81">
        <v>-0.64315585696060096</v>
      </c>
      <c r="J19" s="82">
        <v>0.89277783624704299</v>
      </c>
    </row>
    <row r="20" spans="1:10">
      <c r="A20" s="25">
        <v>0</v>
      </c>
      <c r="B20" s="104" t="s">
        <v>570</v>
      </c>
      <c r="C20" s="98" t="e">
        <f ca="1">_xll.BDP(B20,"short_name")</f>
        <v>#NAME?</v>
      </c>
      <c r="D20" s="151">
        <v>0</v>
      </c>
      <c r="E20" s="117"/>
      <c r="F20" s="80">
        <v>-0.14560000000000001</v>
      </c>
      <c r="G20" s="81">
        <v>-0.96886595084705895</v>
      </c>
      <c r="H20" s="81">
        <v>0.52</v>
      </c>
      <c r="I20" s="81">
        <v>0.166891170683511</v>
      </c>
      <c r="J20" s="82">
        <v>1.4809162310766899</v>
      </c>
    </row>
    <row r="21" spans="1:10">
      <c r="A21" s="25">
        <v>0</v>
      </c>
      <c r="B21" s="104" t="s">
        <v>23</v>
      </c>
      <c r="C21" s="98" t="e">
        <f ca="1">_xll.BDP(B21,"short_name")</f>
        <v>#NAME?</v>
      </c>
      <c r="D21" s="151">
        <v>0</v>
      </c>
      <c r="E21" s="117"/>
      <c r="F21" s="80">
        <v>0.27</v>
      </c>
      <c r="G21" s="81">
        <v>0.49873497583515097</v>
      </c>
      <c r="H21" s="81">
        <v>0.28000000000000003</v>
      </c>
      <c r="I21" s="81">
        <v>5.43896334438847E-2</v>
      </c>
      <c r="J21" s="82">
        <v>1.45250349382239</v>
      </c>
    </row>
    <row r="22" spans="1:10">
      <c r="A22" s="25">
        <v>0</v>
      </c>
      <c r="B22" s="128" t="s">
        <v>561</v>
      </c>
      <c r="C22" s="98" t="e">
        <f ca="1">_xll.BDP(B22,"short_name")</f>
        <v>#NAME?</v>
      </c>
      <c r="D22" s="151">
        <v>0</v>
      </c>
      <c r="E22" s="117"/>
      <c r="F22" s="80">
        <v>-4.3999999999999997E-2</v>
      </c>
      <c r="G22" s="81">
        <v>-0.17287539232078</v>
      </c>
      <c r="H22" s="81">
        <v>-0.1971</v>
      </c>
      <c r="I22" s="81">
        <v>-0.49317339868689503</v>
      </c>
      <c r="J22" s="82">
        <v>0.92099663022404499</v>
      </c>
    </row>
    <row r="23" spans="1:10">
      <c r="A23" s="25">
        <v>0</v>
      </c>
      <c r="B23" s="104" t="s">
        <v>639</v>
      </c>
      <c r="C23" s="98" t="e">
        <f ca="1">_xll.BDP(B23,"short_name")</f>
        <v>#NAME?</v>
      </c>
      <c r="D23" s="151">
        <v>0</v>
      </c>
      <c r="E23" s="117"/>
      <c r="F23" s="80">
        <v>1.335</v>
      </c>
      <c r="G23" s="81">
        <v>0.97391078663146502</v>
      </c>
      <c r="H23" s="81">
        <v>-8.4709000000000003</v>
      </c>
      <c r="I23" s="81">
        <v>-0.56562109025200702</v>
      </c>
      <c r="J23" s="82">
        <v>-1.6559750070794901</v>
      </c>
    </row>
    <row r="24" spans="1:10">
      <c r="A24" s="25">
        <v>1</v>
      </c>
      <c r="B24" s="150" t="s">
        <v>598</v>
      </c>
      <c r="C24" s="98" t="e">
        <f ca="1">_xll.BDP(B24,"short_name")</f>
        <v>#NAME?</v>
      </c>
      <c r="D24" s="151">
        <v>-0.20248082235787199</v>
      </c>
      <c r="E24" s="117"/>
      <c r="F24" s="80">
        <v>0.31</v>
      </c>
      <c r="G24" s="81">
        <v>0.64645139838243904</v>
      </c>
      <c r="H24" s="81">
        <v>0.31</v>
      </c>
      <c r="I24" s="81">
        <v>1.0448035981664801</v>
      </c>
      <c r="J24" s="82">
        <v>-1.1864644156262001</v>
      </c>
    </row>
    <row r="25" spans="1:10">
      <c r="A25" s="25">
        <v>0</v>
      </c>
      <c r="B25" s="84" t="s">
        <v>33</v>
      </c>
      <c r="C25" s="98" t="e">
        <f ca="1">_xll.BDP(B25,"short_name")</f>
        <v>#NAME?</v>
      </c>
      <c r="D25" s="151">
        <v>0</v>
      </c>
      <c r="E25" s="117"/>
      <c r="F25" s="80">
        <v>-6.3358999999999996</v>
      </c>
      <c r="G25" s="81">
        <v>-2.9676942252173402</v>
      </c>
      <c r="H25" s="81">
        <v>-0.97350000000000003</v>
      </c>
      <c r="I25" s="81">
        <v>6.5667769420387004E-2</v>
      </c>
      <c r="J25" s="82">
        <v>-1.0787441178511801</v>
      </c>
    </row>
    <row r="26" spans="1:10">
      <c r="A26" s="25">
        <v>1</v>
      </c>
      <c r="B26" s="150" t="s">
        <v>37</v>
      </c>
      <c r="C26" s="98" t="e">
        <f ca="1">_xll.BDP(B26,"short_name")</f>
        <v>#NAME?</v>
      </c>
      <c r="D26" s="151">
        <v>0.30997395483678403</v>
      </c>
      <c r="E26" s="117"/>
      <c r="F26" s="80">
        <v>0.93859999999999999</v>
      </c>
      <c r="G26" s="81">
        <v>0.75353947150667999</v>
      </c>
      <c r="H26" s="81">
        <v>-5.1322999999999999</v>
      </c>
      <c r="I26" s="81">
        <v>-0.68432162214862302</v>
      </c>
      <c r="J26" s="82">
        <v>-1.65755581466219</v>
      </c>
    </row>
    <row r="27" spans="1:10">
      <c r="A27" s="25">
        <v>0</v>
      </c>
      <c r="B27" s="104" t="s">
        <v>42</v>
      </c>
      <c r="C27" s="98" t="e">
        <f ca="1">_xll.BDP(B27,"short_name")</f>
        <v>#NAME?</v>
      </c>
      <c r="D27" s="151">
        <v>-0.63343171978768698</v>
      </c>
      <c r="E27" s="117"/>
      <c r="F27" s="80">
        <v>-1.1556</v>
      </c>
      <c r="G27" s="81">
        <v>-0.81421107993581299</v>
      </c>
      <c r="H27" s="81">
        <v>-2.9502999999999999</v>
      </c>
      <c r="I27" s="81">
        <v>-1.6440253192737599</v>
      </c>
      <c r="J27" s="82">
        <v>-2.5809012371845199</v>
      </c>
    </row>
    <row r="28" spans="1:10">
      <c r="A28" s="25">
        <v>0</v>
      </c>
      <c r="B28" s="84" t="s">
        <v>49</v>
      </c>
      <c r="C28" s="98" t="e">
        <f ca="1">_xll.BDP(B28,"short_name")</f>
        <v>#NAME?</v>
      </c>
      <c r="D28" s="151">
        <v>0</v>
      </c>
      <c r="E28" s="117"/>
      <c r="F28" s="80">
        <v>-3.63</v>
      </c>
      <c r="G28" s="81">
        <v>-1.6118365653403499</v>
      </c>
      <c r="H28" s="81">
        <v>-9.23</v>
      </c>
      <c r="I28" s="81">
        <v>-2.4098303847836</v>
      </c>
      <c r="J28" s="82">
        <v>-2.96737079485536</v>
      </c>
    </row>
    <row r="29" spans="1:10">
      <c r="A29" s="25">
        <v>0</v>
      </c>
      <c r="B29" s="84" t="s">
        <v>322</v>
      </c>
      <c r="C29" s="98" t="e">
        <f ca="1">_xll.BDP(B29,"short_name")</f>
        <v>#NAME?</v>
      </c>
      <c r="D29" s="151">
        <v>0</v>
      </c>
      <c r="E29" s="117"/>
      <c r="F29" s="80">
        <v>1.7159</v>
      </c>
      <c r="G29" s="81">
        <v>1.6243531424597999</v>
      </c>
      <c r="H29" s="81">
        <v>-2.0931000000000002</v>
      </c>
      <c r="I29" s="81">
        <v>-0.190298189163224</v>
      </c>
      <c r="J29" s="82">
        <v>-1.1978389352777099</v>
      </c>
    </row>
    <row r="30" spans="1:10">
      <c r="A30" s="25">
        <v>0</v>
      </c>
      <c r="B30" s="84" t="s">
        <v>323</v>
      </c>
      <c r="C30" s="98" t="e">
        <f ca="1">_xll.BDP(B30,"short_name")</f>
        <v>#NAME?</v>
      </c>
      <c r="D30" s="151">
        <v>0</v>
      </c>
      <c r="E30" s="117"/>
      <c r="F30" s="80">
        <v>9.7000000000000003E-3</v>
      </c>
      <c r="G30" s="81">
        <v>0.98058067569092</v>
      </c>
      <c r="H30" s="81">
        <v>-0.51039999999999996</v>
      </c>
      <c r="I30" s="81">
        <v>0.98058067569092</v>
      </c>
      <c r="J30" s="82">
        <v>-0.98058067569092</v>
      </c>
    </row>
    <row r="31" spans="1:10">
      <c r="A31" s="25">
        <v>0</v>
      </c>
      <c r="B31" s="84" t="s">
        <v>461</v>
      </c>
      <c r="C31" s="98" t="e">
        <f ca="1">_xll.BDP(B31,"short_name")</f>
        <v>#NAME?</v>
      </c>
      <c r="D31" s="151">
        <v>0</v>
      </c>
      <c r="E31" s="117"/>
      <c r="F31" s="80">
        <v>0.22</v>
      </c>
      <c r="G31" s="81">
        <v>0.62056971489728396</v>
      </c>
      <c r="H31" s="81">
        <v>-3.25</v>
      </c>
      <c r="I31" s="81">
        <v>-0.41076027760588502</v>
      </c>
      <c r="J31" s="82">
        <v>-1.7332244076574901</v>
      </c>
    </row>
    <row r="32" spans="1:10">
      <c r="A32" s="25">
        <v>0</v>
      </c>
      <c r="B32" s="84" t="s">
        <v>325</v>
      </c>
      <c r="C32" s="98" t="e">
        <f ca="1">_xll.BDP(B32,"short_name")</f>
        <v>#NAME?</v>
      </c>
      <c r="D32" s="151">
        <v>0</v>
      </c>
      <c r="E32" s="117"/>
      <c r="F32" s="80">
        <v>0.12</v>
      </c>
      <c r="G32" s="81">
        <v>0.52299254448681498</v>
      </c>
      <c r="H32" s="81">
        <v>-3.38</v>
      </c>
      <c r="I32" s="81">
        <v>-0.58947349483350697</v>
      </c>
      <c r="J32" s="82">
        <v>-1.50259528309615</v>
      </c>
    </row>
    <row r="33" spans="1:10">
      <c r="A33" s="25">
        <v>0</v>
      </c>
      <c r="B33" s="84" t="s">
        <v>469</v>
      </c>
      <c r="C33" s="98" t="e">
        <f ca="1">_xll.BDP(B33,"short_name")</f>
        <v>#NAME?</v>
      </c>
      <c r="D33" s="151">
        <v>0</v>
      </c>
      <c r="E33" s="117"/>
      <c r="F33" s="80">
        <v>-2.4470000000000001</v>
      </c>
      <c r="G33" s="81">
        <v>-1.1859803690703801</v>
      </c>
      <c r="H33" s="81">
        <v>-5.8319999999999999</v>
      </c>
      <c r="I33" s="81">
        <v>-1.4486931801707601</v>
      </c>
      <c r="J33" s="82">
        <v>-1.7334896383580101</v>
      </c>
    </row>
    <row r="34" spans="1:10">
      <c r="A34" s="25">
        <v>0</v>
      </c>
      <c r="B34" s="84" t="s">
        <v>324</v>
      </c>
      <c r="C34" s="98" t="e">
        <f ca="1">_xll.BDP(B34,"short_name")</f>
        <v>#NAME?</v>
      </c>
      <c r="D34" s="151">
        <v>0</v>
      </c>
      <c r="E34" s="117"/>
      <c r="F34" s="80">
        <v>0.73</v>
      </c>
      <c r="G34" s="81">
        <v>0.91934640331950601</v>
      </c>
      <c r="H34" s="81">
        <v>-6.02</v>
      </c>
      <c r="I34" s="81">
        <v>-0.830311111860355</v>
      </c>
      <c r="J34" s="82">
        <v>-1.65145311734003</v>
      </c>
    </row>
    <row r="35" spans="1:10">
      <c r="A35" s="25">
        <v>0</v>
      </c>
      <c r="B35" s="84" t="s">
        <v>470</v>
      </c>
      <c r="C35" s="98" t="e">
        <f ca="1">_xll.BDP(B35,"short_name")</f>
        <v>#NAME?</v>
      </c>
      <c r="D35" s="151">
        <v>-0.13437881247130701</v>
      </c>
      <c r="E35" s="117"/>
      <c r="F35" s="80">
        <v>-5.0716000000000001</v>
      </c>
      <c r="G35" s="81">
        <v>-1.66549410489778</v>
      </c>
      <c r="H35" s="81">
        <v>-8.7388999999999992</v>
      </c>
      <c r="I35" s="81">
        <v>-1.2459005764606501</v>
      </c>
      <c r="J35" s="82">
        <v>-1.8668473386662501</v>
      </c>
    </row>
    <row r="45" spans="1:10">
      <c r="A45" s="25" t="s">
        <v>612</v>
      </c>
      <c r="B45" s="27" t="s">
        <v>475</v>
      </c>
      <c r="C45" s="25" t="e">
        <f ca="1">_xll.BDP(B45,"short_name")</f>
        <v>#NAME?</v>
      </c>
      <c r="D45" s="90">
        <v>0.58486985296476202</v>
      </c>
      <c r="E45" s="26"/>
    </row>
    <row r="46" spans="1:10">
      <c r="B46" s="85" t="s">
        <v>468</v>
      </c>
      <c r="C46" s="99" t="e">
        <f ca="1">_xll.BDP(B46,"short_name")</f>
        <v>#NAME?</v>
      </c>
      <c r="D46" s="90">
        <v>0.87270343559691999</v>
      </c>
      <c r="E46" s="119" t="e">
        <f ca="1">_xll.BDP(B46,$E$5)</f>
        <v>#NAME?</v>
      </c>
      <c r="F46" s="86">
        <v>0</v>
      </c>
      <c r="G46" s="87">
        <v>0</v>
      </c>
      <c r="H46" s="87">
        <v>-1.3</v>
      </c>
      <c r="I46" s="87">
        <v>-7.6018932856183705E-2</v>
      </c>
      <c r="J46" s="88">
        <v>-1.3959690696735201</v>
      </c>
    </row>
  </sheetData>
  <conditionalFormatting sqref="D6:D35">
    <cfRule type="cellIs" dxfId="34" priority="9" operator="equal">
      <formula>0</formula>
    </cfRule>
  </conditionalFormatting>
  <conditionalFormatting sqref="G37:G1048576 I37:I1048576 G1:G35 I1:I35">
    <cfRule type="cellIs" dxfId="33" priority="3" operator="lessThan">
      <formula>-0.8</formula>
    </cfRule>
    <cfRule type="cellIs" dxfId="32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C1:I33"/>
  <sheetViews>
    <sheetView workbookViewId="0">
      <selection activeCell="D17" sqref="D17"/>
    </sheetView>
  </sheetViews>
  <sheetFormatPr defaultRowHeight="12.75"/>
  <cols>
    <col min="1" max="1" width="9.140625" style="25"/>
    <col min="2" max="2" width="13.42578125" style="25" bestFit="1" customWidth="1"/>
    <col min="3" max="3" width="16.7109375" style="25" bestFit="1" customWidth="1"/>
    <col min="4" max="4" width="9.140625" style="25"/>
    <col min="5" max="5" width="9" style="91" customWidth="1"/>
    <col min="6" max="6" width="9.140625" style="91"/>
    <col min="7" max="7" width="9" style="91" customWidth="1"/>
    <col min="8" max="8" width="9.140625" style="91"/>
    <col min="9" max="9" width="9" style="91" customWidth="1"/>
    <col min="10" max="16384" width="9.140625" style="25"/>
  </cols>
  <sheetData>
    <row r="1" spans="3:9">
      <c r="D1" s="25" t="s">
        <v>140</v>
      </c>
    </row>
    <row r="2" spans="3:9">
      <c r="C2" s="25" t="s">
        <v>556</v>
      </c>
      <c r="D2" s="25" t="s">
        <v>11</v>
      </c>
    </row>
    <row r="3" spans="3:9">
      <c r="C3" s="71" t="s">
        <v>648</v>
      </c>
      <c r="D3" s="69">
        <v>-1.8563071836367961</v>
      </c>
    </row>
    <row r="4" spans="3:9">
      <c r="C4" s="71" t="s">
        <v>649</v>
      </c>
      <c r="D4" s="81">
        <v>-2.1753371999630744</v>
      </c>
    </row>
    <row r="5" spans="3:9" s="47" customFormat="1">
      <c r="C5" s="71" t="s">
        <v>650</v>
      </c>
      <c r="D5" s="81">
        <v>-1.6218101763585282</v>
      </c>
      <c r="E5" s="81"/>
      <c r="F5" s="81"/>
      <c r="G5" s="81"/>
      <c r="H5" s="81"/>
      <c r="I5" s="81"/>
    </row>
    <row r="6" spans="3:9" s="47" customFormat="1">
      <c r="C6" s="71" t="s">
        <v>651</v>
      </c>
      <c r="D6" s="81">
        <v>-1.8563071836367961</v>
      </c>
      <c r="E6" s="81"/>
      <c r="F6" s="81"/>
      <c r="G6" s="81"/>
      <c r="H6" s="81"/>
      <c r="I6" s="81"/>
    </row>
    <row r="7" spans="3:9" s="47" customFormat="1">
      <c r="C7" s="71" t="s">
        <v>652</v>
      </c>
      <c r="D7" s="81">
        <v>2.952291666666667</v>
      </c>
      <c r="E7" s="81"/>
      <c r="F7" s="81"/>
      <c r="G7" s="81"/>
      <c r="H7" s="81"/>
      <c r="I7" s="81"/>
    </row>
    <row r="8" spans="3:9" s="47" customFormat="1">
      <c r="C8" s="71" t="s">
        <v>653</v>
      </c>
      <c r="D8" s="81">
        <v>4.4493474789126175</v>
      </c>
      <c r="E8" s="81"/>
      <c r="F8" s="81"/>
      <c r="G8" s="81"/>
      <c r="H8" s="81"/>
      <c r="I8" s="81"/>
    </row>
    <row r="9" spans="3:9" s="47" customFormat="1">
      <c r="C9" s="71" t="s">
        <v>654</v>
      </c>
      <c r="D9" s="81">
        <v>0.75</v>
      </c>
      <c r="E9" s="81"/>
      <c r="F9" s="81"/>
      <c r="G9" s="81"/>
      <c r="H9" s="81"/>
      <c r="I9" s="81"/>
    </row>
    <row r="10" spans="3:9" s="47" customFormat="1">
      <c r="C10" s="71" t="s">
        <v>655</v>
      </c>
      <c r="D10" s="81">
        <v>2</v>
      </c>
      <c r="E10" s="81"/>
      <c r="F10" s="81"/>
      <c r="G10" s="81"/>
      <c r="H10" s="81"/>
      <c r="I10" s="81"/>
    </row>
    <row r="11" spans="3:9" s="47" customFormat="1">
      <c r="C11" s="71" t="s">
        <v>656</v>
      </c>
      <c r="D11" s="81">
        <v>13</v>
      </c>
      <c r="E11" s="81"/>
      <c r="F11" s="81"/>
      <c r="G11" s="81"/>
      <c r="H11" s="81"/>
      <c r="I11" s="81"/>
    </row>
    <row r="12" spans="3:9" s="47" customFormat="1">
      <c r="C12" s="71" t="s">
        <v>657</v>
      </c>
      <c r="D12" s="81">
        <v>5</v>
      </c>
      <c r="E12" s="81"/>
      <c r="F12" s="81"/>
      <c r="G12" s="81"/>
      <c r="H12" s="81"/>
      <c r="I12" s="81"/>
    </row>
    <row r="13" spans="3:9" s="47" customFormat="1">
      <c r="C13" s="71" t="s">
        <v>658</v>
      </c>
      <c r="D13" s="81">
        <v>48</v>
      </c>
      <c r="E13" s="81"/>
      <c r="F13" s="81"/>
      <c r="G13" s="81"/>
      <c r="H13" s="81"/>
      <c r="I13" s="81"/>
    </row>
    <row r="14" spans="3:9" s="47" customFormat="1">
      <c r="C14" s="71" t="s">
        <v>659</v>
      </c>
      <c r="D14" s="81">
        <v>1</v>
      </c>
      <c r="E14" s="81"/>
      <c r="F14" s="81"/>
      <c r="G14" s="81"/>
      <c r="H14" s="81"/>
      <c r="I14" s="81"/>
    </row>
    <row r="15" spans="3:9" s="47" customFormat="1">
      <c r="C15" s="71" t="s">
        <v>565</v>
      </c>
      <c r="D15" s="81">
        <v>1</v>
      </c>
      <c r="E15" s="81"/>
      <c r="F15" s="81"/>
      <c r="G15" s="81"/>
      <c r="H15" s="81"/>
      <c r="I15" s="81"/>
    </row>
    <row r="16" spans="3:9" s="47" customFormat="1">
      <c r="C16" s="71" t="s">
        <v>660</v>
      </c>
      <c r="D16" s="81">
        <v>43138</v>
      </c>
      <c r="E16" s="81"/>
      <c r="F16" s="81"/>
      <c r="G16" s="81"/>
      <c r="H16" s="81"/>
      <c r="I16" s="81"/>
    </row>
    <row r="17" spans="3:9" s="47" customFormat="1">
      <c r="C17" s="71" t="s">
        <v>661</v>
      </c>
      <c r="D17" s="81">
        <v>43270</v>
      </c>
      <c r="E17" s="81"/>
      <c r="F17" s="81"/>
      <c r="G17" s="81"/>
      <c r="H17" s="81"/>
      <c r="I17" s="81"/>
    </row>
    <row r="18" spans="3:9" s="47" customFormat="1">
      <c r="C18" s="25" t="s">
        <v>663</v>
      </c>
      <c r="D18" s="81">
        <v>1</v>
      </c>
      <c r="E18" s="81"/>
      <c r="F18" s="81"/>
      <c r="G18" s="81"/>
      <c r="H18" s="81"/>
      <c r="I18" s="81"/>
    </row>
    <row r="19" spans="3:9" s="47" customFormat="1">
      <c r="D19" s="81"/>
      <c r="E19" s="81"/>
      <c r="F19" s="81"/>
      <c r="G19" s="81"/>
      <c r="H19" s="81"/>
      <c r="I19" s="81"/>
    </row>
    <row r="20" spans="3:9" s="47" customFormat="1">
      <c r="D20" s="81"/>
      <c r="E20" s="81"/>
      <c r="F20" s="81"/>
      <c r="G20" s="81"/>
      <c r="H20" s="81"/>
      <c r="I20" s="81"/>
    </row>
    <row r="21" spans="3:9" s="47" customFormat="1">
      <c r="D21" s="81"/>
      <c r="E21" s="81"/>
      <c r="F21" s="81"/>
      <c r="G21" s="81"/>
      <c r="H21" s="81"/>
      <c r="I21" s="81"/>
    </row>
    <row r="22" spans="3:9" s="47" customFormat="1">
      <c r="D22" s="81"/>
      <c r="E22" s="81"/>
      <c r="F22" s="81"/>
      <c r="G22" s="81"/>
      <c r="H22" s="81"/>
      <c r="I22" s="81"/>
    </row>
    <row r="23" spans="3:9" s="47" customFormat="1">
      <c r="D23" s="81"/>
      <c r="E23" s="81"/>
      <c r="F23" s="81"/>
      <c r="G23" s="81"/>
      <c r="H23" s="81"/>
      <c r="I23" s="81"/>
    </row>
    <row r="24" spans="3:9" s="47" customFormat="1">
      <c r="C24" s="167"/>
      <c r="D24" s="81"/>
      <c r="E24" s="81"/>
      <c r="F24" s="81"/>
      <c r="G24" s="81"/>
      <c r="H24" s="81"/>
      <c r="I24" s="81"/>
    </row>
    <row r="25" spans="3:9" s="47" customFormat="1">
      <c r="C25" s="167"/>
      <c r="D25" s="81"/>
      <c r="E25" s="81"/>
      <c r="F25" s="81"/>
      <c r="G25" s="81"/>
      <c r="H25" s="81"/>
      <c r="I25" s="81"/>
    </row>
    <row r="26" spans="3:9" s="47" customFormat="1">
      <c r="C26" s="167"/>
      <c r="D26" s="81"/>
      <c r="E26" s="81"/>
      <c r="F26" s="81"/>
      <c r="G26" s="81"/>
      <c r="H26" s="81"/>
      <c r="I26" s="81"/>
    </row>
    <row r="27" spans="3:9" s="47" customFormat="1">
      <c r="C27" s="167"/>
      <c r="D27" s="81"/>
      <c r="E27" s="81"/>
      <c r="F27" s="81"/>
      <c r="G27" s="81"/>
      <c r="H27" s="81"/>
      <c r="I27" s="81"/>
    </row>
    <row r="28" spans="3:9" s="47" customFormat="1">
      <c r="C28" s="167"/>
      <c r="D28" s="81"/>
      <c r="E28" s="81"/>
      <c r="F28" s="81"/>
      <c r="G28" s="81"/>
      <c r="H28" s="81"/>
      <c r="I28" s="81"/>
    </row>
    <row r="29" spans="3:9" s="47" customFormat="1">
      <c r="C29" s="167"/>
      <c r="D29" s="81"/>
      <c r="E29" s="81"/>
      <c r="F29" s="81"/>
      <c r="G29" s="81"/>
      <c r="H29" s="81"/>
      <c r="I29" s="81"/>
    </row>
    <row r="30" spans="3:9" s="47" customFormat="1">
      <c r="C30" s="167"/>
      <c r="D30" s="81"/>
      <c r="E30" s="81"/>
      <c r="F30" s="81"/>
      <c r="G30" s="81"/>
      <c r="H30" s="81"/>
      <c r="I30" s="81"/>
    </row>
    <row r="31" spans="3:9" s="47" customFormat="1">
      <c r="C31" s="167"/>
      <c r="D31" s="81"/>
      <c r="E31" s="81"/>
      <c r="F31" s="81"/>
      <c r="G31" s="81"/>
      <c r="H31" s="81"/>
      <c r="I31" s="81"/>
    </row>
    <row r="32" spans="3:9" s="47" customFormat="1">
      <c r="C32" s="167"/>
      <c r="D32" s="81"/>
      <c r="E32" s="81"/>
      <c r="F32" s="81"/>
      <c r="G32" s="81"/>
      <c r="H32" s="81"/>
      <c r="I32" s="81"/>
    </row>
    <row r="33" spans="5:9" s="47" customFormat="1">
      <c r="E33" s="81"/>
      <c r="F33" s="81"/>
      <c r="G33" s="81"/>
      <c r="H33" s="81"/>
      <c r="I33" s="81"/>
    </row>
  </sheetData>
  <conditionalFormatting sqref="D19:D35">
    <cfRule type="cellIs" dxfId="31" priority="16" operator="equal">
      <formula>0</formula>
    </cfRule>
  </conditionalFormatting>
  <conditionalFormatting sqref="F1:F1048576">
    <cfRule type="cellIs" dxfId="30" priority="9" operator="lessThan">
      <formula>-0.8</formula>
    </cfRule>
    <cfRule type="cellIs" dxfId="29" priority="10" operator="greaterThan">
      <formula>0.8</formula>
    </cfRule>
  </conditionalFormatting>
  <conditionalFormatting sqref="H1:H1048576">
    <cfRule type="cellIs" dxfId="28" priority="7" operator="lessThan">
      <formula>-0.8</formula>
    </cfRule>
    <cfRule type="cellIs" dxfId="27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B1:O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7" sqref="D17:I17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91"/>
    <col min="16" max="16384" width="9.140625" style="25"/>
  </cols>
  <sheetData>
    <row r="1" spans="2:15">
      <c r="D1" s="108" t="s">
        <v>549</v>
      </c>
      <c r="E1" s="109" t="s">
        <v>159</v>
      </c>
      <c r="F1" s="110" t="s">
        <v>163</v>
      </c>
      <c r="G1" s="111" t="s">
        <v>167</v>
      </c>
      <c r="H1" s="112" t="s">
        <v>178</v>
      </c>
      <c r="I1" s="113" t="s">
        <v>181</v>
      </c>
      <c r="J1" s="113"/>
    </row>
    <row r="2" spans="2:15">
      <c r="D2" s="25" t="s">
        <v>359</v>
      </c>
      <c r="E2" s="25" t="s">
        <v>476</v>
      </c>
      <c r="F2" s="25" t="s">
        <v>476</v>
      </c>
      <c r="G2" s="25" t="s">
        <v>476</v>
      </c>
      <c r="H2" s="25" t="s">
        <v>477</v>
      </c>
      <c r="I2" s="25" t="s">
        <v>477</v>
      </c>
    </row>
    <row r="3" spans="2:15">
      <c r="B3" s="25"/>
      <c r="C3" s="71" t="s">
        <v>648</v>
      </c>
      <c r="D3" s="81">
        <v>0.42554623053355761</v>
      </c>
      <c r="E3" s="81">
        <v>-4.2888335912536695</v>
      </c>
      <c r="F3" s="81">
        <v>-1.5188316443489109</v>
      </c>
      <c r="G3" s="81">
        <v>-3.3890221061486812</v>
      </c>
      <c r="H3" s="81">
        <v>-0.50357795962453999</v>
      </c>
      <c r="I3" s="81">
        <v>3.2459044340231538</v>
      </c>
      <c r="J3" s="113"/>
    </row>
    <row r="4" spans="2:15">
      <c r="B4" s="25"/>
      <c r="C4" s="71" t="s">
        <v>649</v>
      </c>
      <c r="D4" s="81">
        <v>1.7583812359922579</v>
      </c>
      <c r="E4" s="81">
        <v>-3.1682118545967404</v>
      </c>
      <c r="F4" s="81">
        <v>-0.87423015627994172</v>
      </c>
      <c r="G4" s="81">
        <v>-3.4581943939177671</v>
      </c>
      <c r="H4" s="81">
        <v>0.33832303583580559</v>
      </c>
      <c r="I4" s="81">
        <v>3.3119168773064982</v>
      </c>
      <c r="J4" s="113"/>
    </row>
    <row r="5" spans="2:15" s="47" customFormat="1">
      <c r="C5" s="71" t="s">
        <v>650</v>
      </c>
      <c r="D5" s="81">
        <v>1.2049775269842284</v>
      </c>
      <c r="E5" s="81">
        <v>-2.9764599270584946</v>
      </c>
      <c r="F5" s="81">
        <v>-1.1614917105518539</v>
      </c>
      <c r="G5" s="81">
        <v>-3.1448391492889987</v>
      </c>
      <c r="H5" s="81">
        <v>-0.29659109913921933</v>
      </c>
      <c r="I5" s="81">
        <v>2.6337190504765702</v>
      </c>
      <c r="J5" s="169"/>
      <c r="K5" s="81"/>
      <c r="L5" s="81"/>
      <c r="M5" s="81"/>
      <c r="N5" s="81"/>
      <c r="O5" s="81"/>
    </row>
    <row r="6" spans="2:15" s="47" customFormat="1">
      <c r="B6" s="12"/>
      <c r="C6" s="71" t="s">
        <v>651</v>
      </c>
      <c r="D6" s="81">
        <v>0.42554623053355761</v>
      </c>
      <c r="E6" s="81">
        <v>-4.2888335912536695</v>
      </c>
      <c r="F6" s="81">
        <v>-1.5188316443489109</v>
      </c>
      <c r="G6" s="81">
        <v>-3.3890221061486812</v>
      </c>
      <c r="H6" s="81">
        <v>-0.50357795962453999</v>
      </c>
      <c r="I6" s="81">
        <v>3.2459044340231538</v>
      </c>
      <c r="J6" s="130"/>
      <c r="K6" s="81"/>
      <c r="L6" s="81"/>
      <c r="M6" s="81"/>
      <c r="N6" s="81"/>
      <c r="O6" s="81"/>
    </row>
    <row r="7" spans="2:15" s="47" customFormat="1">
      <c r="B7" s="12"/>
      <c r="C7" s="71" t="s">
        <v>652</v>
      </c>
      <c r="D7" s="81">
        <v>0</v>
      </c>
      <c r="E7" s="81">
        <v>0</v>
      </c>
      <c r="F7" s="81">
        <v>7.4975250000000004</v>
      </c>
      <c r="G7" s="81">
        <v>0</v>
      </c>
      <c r="H7" s="81">
        <v>4.4041999999999994</v>
      </c>
      <c r="I7" s="81">
        <v>0</v>
      </c>
      <c r="J7" s="130"/>
      <c r="K7" s="81"/>
      <c r="L7" s="81"/>
      <c r="M7" s="81"/>
      <c r="N7" s="81"/>
      <c r="O7" s="81"/>
    </row>
    <row r="8" spans="2:15" s="47" customFormat="1">
      <c r="B8" s="12"/>
      <c r="C8" s="71" t="s">
        <v>653</v>
      </c>
      <c r="D8" s="81">
        <v>0</v>
      </c>
      <c r="E8" s="81">
        <v>0</v>
      </c>
      <c r="F8" s="81">
        <v>4.729022510960025</v>
      </c>
      <c r="G8" s="81">
        <v>0</v>
      </c>
      <c r="H8" s="81">
        <v>4.3566796171702444</v>
      </c>
      <c r="I8" s="81">
        <v>0</v>
      </c>
      <c r="J8" s="130"/>
      <c r="K8" s="81"/>
      <c r="L8" s="81"/>
      <c r="M8" s="81"/>
      <c r="N8" s="81"/>
      <c r="O8" s="81"/>
    </row>
    <row r="9" spans="2:15" s="47" customFormat="1">
      <c r="B9" s="12"/>
      <c r="C9" s="71" t="s">
        <v>654</v>
      </c>
      <c r="D9" s="81">
        <v>0.5</v>
      </c>
      <c r="E9" s="81">
        <v>0.5</v>
      </c>
      <c r="F9" s="81">
        <v>1</v>
      </c>
      <c r="G9" s="81">
        <v>0.5</v>
      </c>
      <c r="H9" s="81">
        <v>0.75</v>
      </c>
      <c r="I9" s="81">
        <v>0.5</v>
      </c>
      <c r="J9" s="130"/>
      <c r="K9" s="81"/>
      <c r="L9" s="81"/>
      <c r="M9" s="81"/>
      <c r="N9" s="81"/>
      <c r="O9" s="81"/>
    </row>
    <row r="10" spans="2:15" s="47" customFormat="1">
      <c r="B10" s="12"/>
      <c r="C10" s="71" t="s">
        <v>655</v>
      </c>
      <c r="D10" s="81">
        <v>0</v>
      </c>
      <c r="E10" s="81">
        <v>0</v>
      </c>
      <c r="F10" s="81">
        <v>2</v>
      </c>
      <c r="G10" s="81">
        <v>0</v>
      </c>
      <c r="H10" s="81">
        <v>2</v>
      </c>
      <c r="I10" s="81">
        <v>0</v>
      </c>
      <c r="J10" s="130"/>
      <c r="K10" s="81"/>
      <c r="L10" s="81"/>
      <c r="M10" s="81"/>
      <c r="N10" s="81"/>
      <c r="O10" s="81"/>
    </row>
    <row r="11" spans="2:15" s="47" customFormat="1">
      <c r="B11" s="12"/>
      <c r="C11" s="71" t="s">
        <v>656</v>
      </c>
      <c r="D11" s="81">
        <v>5</v>
      </c>
      <c r="E11" s="81">
        <v>5</v>
      </c>
      <c r="F11" s="81">
        <v>8</v>
      </c>
      <c r="G11" s="81">
        <v>5</v>
      </c>
      <c r="H11" s="81">
        <v>5</v>
      </c>
      <c r="I11" s="81">
        <v>5</v>
      </c>
      <c r="J11" s="130"/>
      <c r="K11" s="81"/>
      <c r="L11" s="81"/>
      <c r="M11" s="81"/>
      <c r="N11" s="81"/>
      <c r="O11" s="81"/>
    </row>
    <row r="12" spans="2:15" s="47" customFormat="1">
      <c r="B12" s="12"/>
      <c r="C12" s="71" t="s">
        <v>657</v>
      </c>
      <c r="D12" s="81">
        <v>5</v>
      </c>
      <c r="E12" s="81">
        <v>5</v>
      </c>
      <c r="F12" s="81">
        <v>5</v>
      </c>
      <c r="G12" s="81">
        <v>4</v>
      </c>
      <c r="H12" s="81">
        <v>5</v>
      </c>
      <c r="I12" s="81">
        <v>4</v>
      </c>
      <c r="J12" s="130"/>
      <c r="K12" s="81"/>
      <c r="L12" s="81"/>
      <c r="M12" s="81"/>
      <c r="N12" s="81"/>
      <c r="O12" s="81"/>
    </row>
    <row r="13" spans="2:15" s="47" customFormat="1">
      <c r="B13" s="12"/>
      <c r="C13" s="71" t="s">
        <v>658</v>
      </c>
      <c r="D13" s="81">
        <v>46</v>
      </c>
      <c r="E13" s="81">
        <v>44</v>
      </c>
      <c r="F13" s="81">
        <v>44</v>
      </c>
      <c r="G13" s="81">
        <v>49</v>
      </c>
      <c r="H13" s="81">
        <v>48</v>
      </c>
      <c r="I13" s="81">
        <v>55</v>
      </c>
      <c r="J13" s="130"/>
      <c r="K13" s="81"/>
      <c r="L13" s="81"/>
      <c r="M13" s="81"/>
      <c r="N13" s="81"/>
      <c r="O13" s="81"/>
    </row>
    <row r="14" spans="2:15" s="47" customFormat="1">
      <c r="B14" s="12"/>
      <c r="C14" s="71" t="s">
        <v>659</v>
      </c>
      <c r="D14" s="81">
        <v>0</v>
      </c>
      <c r="E14" s="81">
        <v>0</v>
      </c>
      <c r="F14" s="81">
        <v>0</v>
      </c>
      <c r="G14" s="81">
        <v>1</v>
      </c>
      <c r="H14" s="81">
        <v>0</v>
      </c>
      <c r="I14" s="81">
        <v>1</v>
      </c>
      <c r="J14" s="130"/>
      <c r="K14" s="81"/>
      <c r="L14" s="81"/>
      <c r="M14" s="81"/>
      <c r="N14" s="81"/>
      <c r="O14" s="81"/>
    </row>
    <row r="15" spans="2:15" s="47" customFormat="1">
      <c r="B15" s="12"/>
      <c r="C15" s="71" t="s">
        <v>565</v>
      </c>
      <c r="D15" s="81">
        <v>0</v>
      </c>
      <c r="E15" s="81">
        <v>0</v>
      </c>
      <c r="F15" s="81">
        <v>0</v>
      </c>
      <c r="G15" s="81">
        <v>1</v>
      </c>
      <c r="H15" s="81">
        <v>0</v>
      </c>
      <c r="I15" s="81">
        <v>-1</v>
      </c>
      <c r="J15" s="130"/>
      <c r="K15" s="81"/>
      <c r="L15" s="81"/>
      <c r="M15" s="81"/>
      <c r="N15" s="81"/>
      <c r="O15" s="81"/>
    </row>
    <row r="16" spans="2:15" s="47" customFormat="1">
      <c r="B16" s="12"/>
      <c r="C16" s="71" t="s">
        <v>660</v>
      </c>
      <c r="D16" s="81">
        <v>6040</v>
      </c>
      <c r="E16" s="81">
        <v>6040</v>
      </c>
      <c r="F16" s="81">
        <v>43271</v>
      </c>
      <c r="G16" s="81">
        <v>6040</v>
      </c>
      <c r="H16" s="81">
        <v>43255</v>
      </c>
      <c r="I16" s="81">
        <v>6040</v>
      </c>
      <c r="J16" s="130"/>
      <c r="K16" s="81"/>
      <c r="L16" s="81"/>
      <c r="M16" s="81"/>
      <c r="N16" s="81"/>
      <c r="O16" s="81"/>
    </row>
    <row r="17" spans="2:15" s="47" customFormat="1">
      <c r="B17" s="12"/>
      <c r="C17" s="71" t="s">
        <v>661</v>
      </c>
      <c r="D17" s="81">
        <v>6040</v>
      </c>
      <c r="E17" s="81">
        <v>6040</v>
      </c>
      <c r="F17" s="81">
        <v>43168</v>
      </c>
      <c r="G17" s="81">
        <v>43270</v>
      </c>
      <c r="H17" s="81">
        <v>43245</v>
      </c>
      <c r="I17" s="81">
        <v>43270</v>
      </c>
      <c r="J17" s="130"/>
      <c r="K17" s="81"/>
      <c r="L17" s="81"/>
      <c r="M17" s="81"/>
      <c r="N17" s="81"/>
      <c r="O17" s="81"/>
    </row>
    <row r="18" spans="2:15" s="47" customFormat="1">
      <c r="B18" s="12"/>
      <c r="C18" s="25" t="s">
        <v>663</v>
      </c>
      <c r="D18" s="155">
        <v>-1</v>
      </c>
      <c r="E18" s="155">
        <v>-1</v>
      </c>
      <c r="F18" s="155">
        <v>1</v>
      </c>
      <c r="G18" s="155">
        <v>1</v>
      </c>
      <c r="H18" s="155">
        <v>1</v>
      </c>
      <c r="I18" s="155">
        <v>1</v>
      </c>
      <c r="J18" s="130"/>
      <c r="K18" s="81"/>
      <c r="L18" s="81"/>
      <c r="M18" s="81"/>
      <c r="N18" s="81"/>
      <c r="O18" s="81"/>
    </row>
    <row r="19" spans="2:15" s="47" customFormat="1">
      <c r="B19" s="12"/>
      <c r="D19" s="81"/>
      <c r="E19" s="81"/>
      <c r="F19" s="81"/>
      <c r="G19" s="81"/>
      <c r="H19" s="81"/>
      <c r="I19" s="81"/>
      <c r="J19" s="130"/>
      <c r="K19" s="81"/>
      <c r="L19" s="81"/>
      <c r="M19" s="81"/>
      <c r="N19" s="81"/>
      <c r="O19" s="81"/>
    </row>
    <row r="20" spans="2:15" s="47" customFormat="1">
      <c r="B20" s="12"/>
      <c r="D20" s="81"/>
      <c r="E20" s="81"/>
      <c r="F20" s="81"/>
      <c r="G20" s="81"/>
      <c r="H20" s="81"/>
      <c r="I20" s="81"/>
      <c r="J20" s="130"/>
      <c r="K20" s="81"/>
      <c r="L20" s="81"/>
      <c r="M20" s="81"/>
      <c r="N20" s="81"/>
      <c r="O20" s="81"/>
    </row>
    <row r="21" spans="2:15" s="47" customFormat="1">
      <c r="B21" s="12"/>
      <c r="D21" s="81"/>
      <c r="E21" s="81"/>
      <c r="F21" s="81"/>
      <c r="G21" s="81"/>
      <c r="H21" s="81"/>
      <c r="I21" s="81"/>
      <c r="J21" s="130"/>
      <c r="K21" s="81"/>
      <c r="L21" s="81"/>
      <c r="M21" s="81"/>
      <c r="N21" s="81"/>
      <c r="O21" s="81"/>
    </row>
    <row r="22" spans="2:15" s="47" customFormat="1">
      <c r="D22" s="81"/>
      <c r="E22" s="81"/>
      <c r="F22" s="81"/>
      <c r="G22" s="81"/>
      <c r="H22" s="81"/>
      <c r="I22" s="81"/>
      <c r="J22" s="130"/>
      <c r="K22" s="81"/>
      <c r="L22" s="81"/>
      <c r="M22" s="81"/>
      <c r="N22" s="81"/>
      <c r="O22" s="81"/>
    </row>
    <row r="23" spans="2:15" s="47" customFormat="1">
      <c r="B23" s="12"/>
      <c r="D23" s="81"/>
      <c r="E23" s="81"/>
      <c r="F23" s="81"/>
      <c r="G23" s="81"/>
      <c r="H23" s="81"/>
      <c r="I23" s="81"/>
      <c r="J23" s="130"/>
      <c r="K23" s="81"/>
      <c r="L23" s="81"/>
      <c r="M23" s="81"/>
      <c r="N23" s="81"/>
      <c r="O23" s="81"/>
    </row>
    <row r="24" spans="2:15" s="47" customFormat="1">
      <c r="D24" s="81"/>
      <c r="E24" s="81"/>
      <c r="F24" s="81"/>
      <c r="G24" s="81"/>
      <c r="H24" s="81"/>
      <c r="I24" s="81"/>
      <c r="J24" s="130"/>
      <c r="K24" s="81"/>
      <c r="L24" s="81"/>
      <c r="M24" s="81"/>
      <c r="N24" s="81"/>
      <c r="O24" s="81"/>
    </row>
    <row r="25" spans="2:15" s="47" customFormat="1">
      <c r="B25" s="168"/>
      <c r="D25" s="81"/>
      <c r="E25" s="81"/>
      <c r="F25" s="81"/>
      <c r="G25" s="81"/>
      <c r="H25" s="81"/>
      <c r="I25" s="81"/>
      <c r="J25" s="130"/>
      <c r="K25" s="81"/>
      <c r="L25" s="81"/>
      <c r="M25" s="81"/>
      <c r="N25" s="81"/>
      <c r="O25" s="81"/>
    </row>
    <row r="26" spans="2:15" s="47" customFormat="1">
      <c r="B26" s="12"/>
      <c r="D26" s="81"/>
      <c r="E26" s="81"/>
      <c r="F26" s="81"/>
      <c r="G26" s="81"/>
      <c r="H26" s="81"/>
      <c r="I26" s="81"/>
      <c r="J26" s="130"/>
      <c r="K26" s="81"/>
      <c r="L26" s="81"/>
      <c r="M26" s="81"/>
      <c r="N26" s="81"/>
      <c r="O26" s="81"/>
    </row>
    <row r="27" spans="2:15" s="47" customFormat="1">
      <c r="D27" s="81"/>
      <c r="E27" s="81"/>
      <c r="F27" s="81"/>
      <c r="G27" s="81"/>
      <c r="H27" s="81"/>
      <c r="I27" s="81"/>
      <c r="J27" s="130"/>
      <c r="K27" s="81"/>
      <c r="L27" s="81"/>
      <c r="M27" s="81"/>
      <c r="N27" s="81"/>
      <c r="O27" s="81"/>
    </row>
    <row r="28" spans="2:15" s="47" customFormat="1">
      <c r="D28" s="81"/>
      <c r="E28" s="81"/>
      <c r="F28" s="81"/>
      <c r="G28" s="81"/>
      <c r="H28" s="81"/>
      <c r="I28" s="81"/>
      <c r="J28" s="130"/>
      <c r="K28" s="81"/>
      <c r="L28" s="81"/>
      <c r="M28" s="81"/>
      <c r="N28" s="81"/>
      <c r="O28" s="81"/>
    </row>
    <row r="29" spans="2:15" s="47" customFormat="1">
      <c r="B29" s="46"/>
      <c r="D29" s="81"/>
      <c r="E29" s="81"/>
      <c r="F29" s="81"/>
      <c r="G29" s="81"/>
      <c r="H29" s="81"/>
      <c r="I29" s="81"/>
      <c r="J29" s="130"/>
      <c r="K29" s="81"/>
      <c r="L29" s="81"/>
      <c r="M29" s="81"/>
      <c r="N29" s="81"/>
      <c r="O29" s="81"/>
    </row>
    <row r="30" spans="2:15" s="47" customFormat="1">
      <c r="B30" s="168"/>
      <c r="D30" s="81"/>
      <c r="E30" s="81"/>
      <c r="F30" s="81"/>
      <c r="G30" s="81"/>
      <c r="H30" s="81"/>
      <c r="I30" s="81"/>
      <c r="J30" s="130"/>
      <c r="K30" s="81"/>
      <c r="L30" s="81"/>
      <c r="M30" s="81"/>
      <c r="N30" s="81"/>
      <c r="O30" s="81"/>
    </row>
    <row r="31" spans="2:15" s="47" customFormat="1">
      <c r="D31" s="81"/>
      <c r="E31" s="81"/>
      <c r="F31" s="81"/>
      <c r="G31" s="81"/>
      <c r="H31" s="81"/>
      <c r="I31" s="81"/>
      <c r="J31" s="130"/>
      <c r="K31" s="81"/>
      <c r="L31" s="81"/>
      <c r="M31" s="81"/>
      <c r="N31" s="81"/>
      <c r="O31" s="81"/>
    </row>
    <row r="32" spans="2:15" s="47" customFormat="1">
      <c r="D32" s="81"/>
      <c r="E32" s="81"/>
      <c r="F32" s="81"/>
      <c r="G32" s="81"/>
      <c r="H32" s="81"/>
      <c r="I32" s="81"/>
      <c r="J32" s="130"/>
      <c r="K32" s="81"/>
      <c r="L32" s="81"/>
      <c r="M32" s="81"/>
      <c r="N32" s="81"/>
      <c r="O32" s="81"/>
    </row>
    <row r="33" spans="2:15" s="47" customFormat="1">
      <c r="D33" s="81"/>
      <c r="E33" s="81"/>
      <c r="F33" s="81"/>
      <c r="G33" s="81"/>
      <c r="H33" s="81"/>
      <c r="I33" s="81"/>
      <c r="J33" s="130"/>
      <c r="K33" s="81"/>
      <c r="L33" s="81"/>
      <c r="M33" s="81"/>
      <c r="N33" s="81"/>
      <c r="O33" s="81"/>
    </row>
    <row r="34" spans="2:15" s="47" customFormat="1">
      <c r="D34" s="81"/>
      <c r="E34" s="81"/>
      <c r="F34" s="81"/>
      <c r="G34" s="81"/>
      <c r="H34" s="81"/>
      <c r="I34" s="81"/>
      <c r="J34" s="130"/>
      <c r="K34" s="81"/>
      <c r="L34" s="81"/>
      <c r="M34" s="81"/>
      <c r="N34" s="81"/>
      <c r="O34" s="81"/>
    </row>
    <row r="35" spans="2:15" s="47" customFormat="1">
      <c r="D35" s="81"/>
      <c r="E35" s="81"/>
      <c r="F35" s="81"/>
      <c r="G35" s="81"/>
      <c r="H35" s="81"/>
      <c r="I35" s="81"/>
      <c r="J35" s="130"/>
      <c r="K35" s="81"/>
      <c r="L35" s="81"/>
      <c r="M35" s="81"/>
      <c r="N35" s="81"/>
      <c r="O35" s="81"/>
    </row>
    <row r="36" spans="2:15" s="47" customFormat="1">
      <c r="D36" s="81"/>
      <c r="E36" s="81"/>
      <c r="F36" s="81"/>
      <c r="G36" s="81"/>
      <c r="H36" s="81"/>
      <c r="I36" s="81"/>
      <c r="J36" s="130"/>
      <c r="K36" s="81"/>
      <c r="L36" s="81"/>
      <c r="M36" s="81"/>
      <c r="N36" s="81"/>
      <c r="O36" s="81"/>
    </row>
    <row r="37" spans="2:15" s="47" customFormat="1">
      <c r="D37" s="81"/>
      <c r="E37" s="81"/>
      <c r="F37" s="81"/>
      <c r="G37" s="81"/>
      <c r="H37" s="81"/>
      <c r="I37" s="81"/>
      <c r="J37" s="130"/>
      <c r="K37" s="81"/>
      <c r="L37" s="81"/>
      <c r="M37" s="81"/>
      <c r="N37" s="81"/>
      <c r="O37" s="81"/>
    </row>
    <row r="38" spans="2:15" s="47" customFormat="1">
      <c r="D38" s="81"/>
      <c r="E38" s="81"/>
      <c r="F38" s="81"/>
      <c r="G38" s="81"/>
      <c r="H38" s="81"/>
      <c r="I38" s="81"/>
      <c r="J38" s="130"/>
      <c r="K38" s="81"/>
      <c r="L38" s="81"/>
      <c r="M38" s="81"/>
      <c r="N38" s="81"/>
      <c r="O38" s="81"/>
    </row>
    <row r="39" spans="2:15" s="47" customFormat="1">
      <c r="D39" s="81"/>
      <c r="E39" s="81"/>
      <c r="F39" s="81"/>
      <c r="G39" s="81"/>
      <c r="H39" s="81"/>
      <c r="I39" s="81"/>
      <c r="J39" s="130"/>
      <c r="K39" s="81"/>
      <c r="L39" s="81"/>
      <c r="M39" s="81"/>
      <c r="N39" s="81"/>
      <c r="O39" s="81"/>
    </row>
    <row r="40" spans="2:15" s="47" customFormat="1">
      <c r="D40" s="81"/>
      <c r="E40" s="81"/>
      <c r="F40" s="81"/>
      <c r="G40" s="81"/>
      <c r="H40" s="81"/>
      <c r="I40" s="81"/>
      <c r="J40" s="130"/>
      <c r="K40" s="81"/>
      <c r="L40" s="81"/>
      <c r="M40" s="81"/>
      <c r="N40" s="81"/>
      <c r="O40" s="81"/>
    </row>
    <row r="41" spans="2:15" s="47" customFormat="1">
      <c r="D41" s="81"/>
      <c r="E41" s="81"/>
      <c r="F41" s="81"/>
      <c r="G41" s="81"/>
      <c r="H41" s="81"/>
      <c r="I41" s="81"/>
      <c r="J41" s="130"/>
      <c r="K41" s="81"/>
      <c r="L41" s="81"/>
      <c r="M41" s="81"/>
      <c r="N41" s="81"/>
      <c r="O41" s="81"/>
    </row>
    <row r="42" spans="2:15" s="47" customFormat="1">
      <c r="K42" s="81"/>
      <c r="L42" s="81"/>
      <c r="M42" s="81"/>
      <c r="N42" s="81"/>
      <c r="O42" s="81"/>
    </row>
    <row r="43" spans="2:15" s="47" customFormat="1">
      <c r="K43" s="81"/>
      <c r="L43" s="81"/>
      <c r="M43" s="81"/>
      <c r="N43" s="81"/>
      <c r="O43" s="81"/>
    </row>
    <row r="44" spans="2:15" s="47" customFormat="1">
      <c r="B44" s="12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 s="47" customFormat="1">
      <c r="B45" s="12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 s="47" customFormat="1">
      <c r="B46" s="12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 s="47" customFormat="1">
      <c r="B47" s="12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 s="47" customFormat="1">
      <c r="B48" s="12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 s="47" customFormat="1">
      <c r="B49" s="12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 s="47" customFormat="1">
      <c r="B50" s="12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 s="47" customFormat="1">
      <c r="B51" s="12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 s="47" customFormat="1">
      <c r="B52" s="12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 s="47" customFormat="1">
      <c r="B53" s="12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 s="47" customFormat="1"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jp_bond</vt:lpstr>
      <vt:lpstr>kr_bond</vt:lpstr>
      <vt:lpstr>softbank</vt:lpstr>
      <vt:lpstr>aluminum</vt:lpstr>
      <vt:lpstr>auto</vt:lpstr>
      <vt:lpstr>spx</vt:lpstr>
      <vt:lpstr>current</vt:lpstr>
      <vt:lpstr>machinery</vt:lpstr>
      <vt:lpstr>insurance</vt:lpstr>
      <vt:lpstr>coal!Print_Area</vt:lpstr>
      <vt:lpstr>oil!Print_Area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CLew</cp:lastModifiedBy>
  <cp:lastPrinted>2016-01-21T21:39:00Z</cp:lastPrinted>
  <dcterms:created xsi:type="dcterms:W3CDTF">2015-03-16T17:36:08Z</dcterms:created>
  <dcterms:modified xsi:type="dcterms:W3CDTF">2018-06-20T15:50:26Z</dcterms:modified>
</cp:coreProperties>
</file>