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thathip\00.SHIN HEUNG\"/>
    </mc:Choice>
  </mc:AlternateContent>
  <bookViews>
    <workbookView xWindow="0" yWindow="0" windowWidth="19200" windowHeight="11160"/>
  </bookViews>
  <sheets>
    <sheet name="Radar chart SHIN 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I30" i="1"/>
  <c r="I27" i="1"/>
  <c r="I31" i="1" s="1"/>
  <c r="J31" i="1" s="1"/>
  <c r="E44" i="1" s="1"/>
  <c r="G44" i="1" s="1"/>
  <c r="I23" i="1"/>
  <c r="I22" i="1"/>
  <c r="I18" i="1"/>
  <c r="I15" i="1"/>
  <c r="I12" i="1"/>
  <c r="I11" i="1"/>
  <c r="I8" i="1"/>
  <c r="J4" i="1"/>
  <c r="E41" i="1" s="1"/>
  <c r="G41" i="1" s="1"/>
  <c r="I4" i="1"/>
  <c r="I39" i="1" l="1"/>
  <c r="J39" i="1" s="1"/>
  <c r="E45" i="1" s="1"/>
  <c r="G45" i="1" s="1"/>
  <c r="I24" i="1"/>
  <c r="J24" i="1" s="1"/>
  <c r="E43" i="1" s="1"/>
  <c r="G43" i="1" s="1"/>
  <c r="I19" i="1"/>
  <c r="J19" i="1" s="1"/>
  <c r="E42" i="1" s="1"/>
  <c r="G42" i="1" s="1"/>
  <c r="K19" i="1"/>
</calcChain>
</file>

<file path=xl/sharedStrings.xml><?xml version="1.0" encoding="utf-8"?>
<sst xmlns="http://schemas.openxmlformats.org/spreadsheetml/2006/main" count="38" uniqueCount="35">
  <si>
    <t>5S</t>
  </si>
  <si>
    <t>1. สร้างนิสัย</t>
  </si>
  <si>
    <t>มีป้ายสโลแกนรณรงค์ และควบคุม บรรจุภัณฑ์ให้กับพนักงานได้ที่เกี่ยวข้องรับทราบเพื่อที่จะร่วมกันควบคุม.มีการแจ้งสภาพปัญหาที่เกิดขึ้นจากบรรจุภัณฑ์ให้กับพนักงานที่เกี่ยวข้องได้ทราบ</t>
  </si>
  <si>
    <t>Visible</t>
  </si>
  <si>
    <t>2. Store Package.</t>
  </si>
  <si>
    <t>มีภาพรวมแสดงตำแหน่งจุดจัดวาง  ที่สามารถเข้าใจได้ชัดเจน สามารถทราบถึงความปกติและผิดปกติได้  Layout การจัดวาง บรรจุภัณฑ์/ระบบในการควบคุมการจัดเก็บและการเบิกจ่าย</t>
  </si>
  <si>
    <t>3.Production Area.</t>
  </si>
  <si>
    <t>สามารถมองเห็นได้ทันทีว่ามีบรรจุภัณฑ์ สามารถรองรับกับการผลิตได้ในแต่ละเครื่องแต่ละ Part No.</t>
  </si>
  <si>
    <t>มีการกำหนดพื้นที่งาน OK. และงาน NG. ออกจากกันได้ชัดเจน ไม่นำบรรจุภัณฑ์ ไปใส่ของ NG..เนื่องจากบรรจุภัณฑ์ ที่สนับสนุนให้จะนำไปใส่เฉพาะงานที่ดีมีคุณภาพ เท่านั้น.</t>
  </si>
  <si>
    <t>4. QC Process</t>
  </si>
  <si>
    <t>เมื่อมองดูก็เข้าใจได้โดยทันที มีการนำบรรจุภัณฑ์ไปใช้กับงานที่รอการตรวจสอบชิ้นงานเป็นเวลานานๆหรือไม่ และได้มีการนำบรรจุภัณฑ์ไปใช้ในการจัดเก็บชิ้นส่วน NG หรือไม่.</t>
  </si>
  <si>
    <t>5. Finished Product &amp; Shipping Area</t>
  </si>
  <si>
    <t>มีแผนผัง หรือ Layout ภาพรวมแสดงตำแหน่งการจัดวาง Finish Product  ที่ดูแล้วสามารถเข้าใจได้อย่างชัดเจนว่า Code, Type, Color, Customer Name จัดเก็บอยู่ทีไหน รวมทั้งมีพื้นที่การใช้งานอยู่ที่เท่าไหร่ ไมนำบรรจุภัณฑ์ไปใส่ชิ่นส่วนงานที่ไม่มีการเคลื่อนไหว จนทำให้เกิดการตกค้างไม่มีการเคลื่อนไหว เป็นเวลานานๆๆๆ</t>
  </si>
  <si>
    <t>Quality</t>
  </si>
  <si>
    <t>2. QC Process</t>
  </si>
  <si>
    <t>มีการกำหนดเงื่อนไขของงาน ควบคุมบรรจุภัณฑ์ ไว้อย่างชัดเจน (Work Standard)</t>
  </si>
  <si>
    <t>ได้มีระบบในการตรวจสอบการควบคุม/จัดเก็บ/การนำไปใช้งานบรรจุภัณฑ์ หรือไม่</t>
  </si>
  <si>
    <t>Stock</t>
  </si>
  <si>
    <t>1. Receiving  Area</t>
  </si>
  <si>
    <t>มีการควบคุมการจัดจ่ายบรรจุภัณฑ์ Up Date ข้อมูลคงเหลือ อย่างเเม่นยำ เข้าใจถึงสภาพที่ปกติผิดปกติได้</t>
  </si>
  <si>
    <t>2. Finished Product &amp; Shipping Area</t>
  </si>
  <si>
    <t>กำหนด รอบการส่งมอบ ปริมาณ และผู้รับผิดชอบ อย่างชัดเจน /มีระบบในการแจ้งความผิดปกติที่ชัดเจน และมีระบบในการแชร์ข้อมูลข่าวสารที่ล่วงเร็ว เพื่อให้สามารถจัดการปัญหาได้อย่างรวดเร็ว</t>
  </si>
  <si>
    <t>Control Package</t>
  </si>
  <si>
    <r>
      <t>1.</t>
    </r>
    <r>
      <rPr>
        <sz val="12"/>
        <color rgb="FF000000"/>
        <rFont val="Tahoma"/>
        <family val="2"/>
      </rPr>
      <t>( Control )</t>
    </r>
  </si>
  <si>
    <t>มีระบบการควบคุมการใช้งานบรรจุภัณฑ์ ที่ทาง บริษัทคู่ค้าได้ทำการสนับสนุนให้อย่างเป็นระบบหรือไม่.</t>
  </si>
  <si>
    <t>มีการควบคุมบรรจุภัณฑ์ เพื่อยินยันจำนวนยังอยู่ครบ โดยการ Tanaoroshi ตามรอบระยะเวลา</t>
  </si>
  <si>
    <t>บรรจุภัณฑ์ที่เสียชำรุดไม่สามารถใช้งานได้ มีการแจ้งข้อมูลให้กับ CHTได้ทราบเพื่อรองรับปัญหา.</t>
  </si>
  <si>
    <t>มีการนำบรรจุภัณฑ์ไปใส่ชิ้นส่วนงานอื่นที่ไม่ใช่ชิ้นงานของบริษัทคู่ค้าหรือไม่ (เอาบรรจุภัณฑ์ของ  CHT ไปใส่ชิ้นส่วนของบริษัทอื่นๆ)</t>
  </si>
  <si>
    <t>มีการควบคุมการขนส่งจำนวนการส่งชิ้นงานในแต่ละรอบ.</t>
  </si>
  <si>
    <t>Detail</t>
  </si>
  <si>
    <t>Rate</t>
  </si>
  <si>
    <t>Target</t>
  </si>
  <si>
    <t>Act.</t>
  </si>
  <si>
    <t>WIP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</si>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</sst>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Comic Sans MS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/>
    </xf>
    <xf numFmtId="9" fontId="0" fillId="0" borderId="0" xfId="0" applyNumberFormat="1"/>
    <xf numFmtId="0" fontId="2" fillId="2" borderId="4" xfId="0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right"/>
    </xf>
    <xf numFmtId="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 SHIN HE'!$F$40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 SHIN HE'!$D$41:$D$45</c:f>
              <c:strCache>
                <c:ptCount val="5"/>
                <c:pt idx="0">
                  <c:v>5S</c:v>
                </c:pt>
                <c:pt idx="1">
                  <c:v>Visible</c:v>
                </c:pt>
                <c:pt idx="2">
                  <c:v>Quality</c:v>
                </c:pt>
                <c:pt idx="3">
                  <c:v>WIP</c:v>
                </c:pt>
                <c:pt idx="4">
                  <c:v>Control</c:v>
                </c:pt>
              </c:strCache>
            </c:strRef>
          </c:cat>
          <c:val>
            <c:numRef>
              <c:f>'Radar chart SHIN HE'!$F$41:$F$45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5CC-832B-40E159BF9988}"/>
            </c:ext>
          </c:extLst>
        </c:ser>
        <c:ser>
          <c:idx val="1"/>
          <c:order val="1"/>
          <c:tx>
            <c:strRef>
              <c:f>'Radar chart SHIN HE'!$G$40</c:f>
              <c:strCache>
                <c:ptCount val="1"/>
                <c:pt idx="0">
                  <c:v>Act.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'Radar chart SHIN HE'!$D$41:$D$45</c:f>
              <c:strCache>
                <c:ptCount val="5"/>
                <c:pt idx="0">
                  <c:v>5S</c:v>
                </c:pt>
                <c:pt idx="1">
                  <c:v>Visible</c:v>
                </c:pt>
                <c:pt idx="2">
                  <c:v>Quality</c:v>
                </c:pt>
                <c:pt idx="3">
                  <c:v>WIP</c:v>
                </c:pt>
                <c:pt idx="4">
                  <c:v>Control</c:v>
                </c:pt>
              </c:strCache>
            </c:strRef>
          </c:cat>
          <c:val>
            <c:numRef>
              <c:f>'Radar chart SHIN HE'!$G$41:$G$45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1-45CC-832B-40E159BF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7008"/>
        <c:axId val="489567336"/>
      </c:radarChart>
      <c:catAx>
        <c:axId val="4895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7336"/>
        <c:crosses val="autoZero"/>
        <c:auto val="1"/>
        <c:lblAlgn val="ctr"/>
        <c:lblOffset val="100"/>
        <c:noMultiLvlLbl val="0"/>
      </c:catAx>
      <c:valAx>
        <c:axId val="4895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4551590</xdr:colOff>
      <xdr:row>39</xdr:row>
      <xdr:rowOff>109477</xdr:rowOff>
    </xdr:from>
    <xdr:to>
      <xdr:col>2</xdr:col>
      <xdr:colOff>8837840</xdr:colOff>
      <xdr:row>52</xdr:row>
      <xdr:rowOff>192782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8" sqref="C38"/>
    </sheetView>
  </sheetViews>
  <sheetFormatPr defaultRowHeight="15.75" x14ac:dyDescent="0.25"/>
  <cols>
    <col min="2" max="2" width="2.7109375" style="1" bestFit="1" customWidth="1"/>
    <col min="3" max="3" width="142.85546875" style="1" bestFit="1" customWidth="1"/>
    <col min="4" max="8" width="8.7109375" style="2" customWidth="1"/>
  </cols>
  <sheetData>
    <row r="2" spans="2:10" ht="16.5" thickBot="1" x14ac:dyDescent="0.3">
      <c r="B2" s="1" t="s">
        <v>0</v>
      </c>
    </row>
    <row r="3" spans="2:10" thickBot="1" x14ac:dyDescent="0.3">
      <c r="B3" s="31" t="s">
        <v>1</v>
      </c>
      <c r="C3" s="32"/>
      <c r="D3" s="3">
        <v>5</v>
      </c>
      <c r="E3" s="3">
        <v>4</v>
      </c>
      <c r="F3" s="3">
        <v>3</v>
      </c>
      <c r="G3" s="3">
        <v>2</v>
      </c>
      <c r="H3" s="3">
        <v>1</v>
      </c>
    </row>
    <row r="4" spans="2:10" ht="30.75" thickBot="1" x14ac:dyDescent="0.3">
      <c r="B4" s="4">
        <v>1</v>
      </c>
      <c r="C4" s="4" t="s">
        <v>2</v>
      </c>
      <c r="D4" s="5"/>
      <c r="E4" s="5"/>
      <c r="F4" s="5"/>
      <c r="G4" s="5">
        <v>2</v>
      </c>
      <c r="H4" s="5"/>
      <c r="I4">
        <f t="shared" ref="I4" si="0">IF(D4=1,5,IF(E4=1,4,IF(F4=1,3,IF(G4=1,2,1))))</f>
        <v>1</v>
      </c>
      <c r="J4" s="6">
        <f>3/5</f>
        <v>0.6</v>
      </c>
    </row>
    <row r="6" spans="2:10" x14ac:dyDescent="0.25">
      <c r="B6" s="1" t="s">
        <v>3</v>
      </c>
    </row>
    <row r="7" spans="2:10" ht="15" x14ac:dyDescent="0.25">
      <c r="B7" s="29" t="s">
        <v>4</v>
      </c>
      <c r="C7" s="29"/>
      <c r="D7" s="7">
        <v>5</v>
      </c>
      <c r="E7" s="7">
        <v>4</v>
      </c>
      <c r="F7" s="7">
        <v>3</v>
      </c>
      <c r="G7" s="7">
        <v>2</v>
      </c>
      <c r="H7" s="7">
        <v>1</v>
      </c>
    </row>
    <row r="8" spans="2:10" ht="30" x14ac:dyDescent="0.25">
      <c r="B8" s="8">
        <v>1</v>
      </c>
      <c r="C8" s="8" t="s">
        <v>5</v>
      </c>
      <c r="D8" s="9"/>
      <c r="E8" s="10"/>
      <c r="F8" s="9">
        <v>3</v>
      </c>
      <c r="G8" s="9"/>
      <c r="H8" s="9"/>
      <c r="I8">
        <f t="shared" ref="I8" si="1">IF(D8=1,5,IF(E8=1,4,IF(F8=1,3,IF(G8=1,2,1))))</f>
        <v>1</v>
      </c>
    </row>
    <row r="10" spans="2:10" ht="15" x14ac:dyDescent="0.25">
      <c r="B10" s="29" t="s">
        <v>6</v>
      </c>
      <c r="C10" s="29"/>
      <c r="D10" s="7">
        <v>5</v>
      </c>
      <c r="E10" s="7">
        <v>4</v>
      </c>
      <c r="F10" s="7">
        <v>3</v>
      </c>
      <c r="G10" s="7">
        <v>2</v>
      </c>
      <c r="H10" s="7">
        <v>1</v>
      </c>
    </row>
    <row r="11" spans="2:10" ht="15" x14ac:dyDescent="0.25">
      <c r="B11" s="11">
        <v>1</v>
      </c>
      <c r="C11" s="11" t="s">
        <v>7</v>
      </c>
      <c r="D11" s="12"/>
      <c r="E11" s="13"/>
      <c r="F11" s="12">
        <v>3</v>
      </c>
      <c r="G11" s="12"/>
      <c r="H11" s="12"/>
      <c r="I11">
        <f t="shared" ref="I11:I12" si="2">IF(D11=1,5,IF(E11=1,4,IF(F11=1,3,IF(G11=1,2,1))))</f>
        <v>1</v>
      </c>
    </row>
    <row r="12" spans="2:10" ht="30" x14ac:dyDescent="0.25">
      <c r="B12" s="14">
        <v>2</v>
      </c>
      <c r="C12" s="14" t="s">
        <v>8</v>
      </c>
      <c r="D12" s="15"/>
      <c r="E12" s="16"/>
      <c r="F12" s="15">
        <v>3</v>
      </c>
      <c r="G12" s="15"/>
      <c r="H12" s="15"/>
      <c r="I12">
        <f t="shared" si="2"/>
        <v>1</v>
      </c>
    </row>
    <row r="14" spans="2:10" ht="15" x14ac:dyDescent="0.25">
      <c r="B14" s="29" t="s">
        <v>9</v>
      </c>
      <c r="C14" s="29"/>
      <c r="D14" s="7">
        <v>5</v>
      </c>
      <c r="E14" s="7">
        <v>4</v>
      </c>
      <c r="F14" s="7">
        <v>3</v>
      </c>
      <c r="G14" s="7">
        <v>2</v>
      </c>
      <c r="H14" s="7">
        <v>1</v>
      </c>
    </row>
    <row r="15" spans="2:10" ht="30" x14ac:dyDescent="0.25">
      <c r="B15" s="8">
        <v>1</v>
      </c>
      <c r="C15" s="8" t="s">
        <v>10</v>
      </c>
      <c r="D15" s="9"/>
      <c r="E15" s="10"/>
      <c r="F15" s="9">
        <v>3</v>
      </c>
      <c r="G15" s="9"/>
      <c r="H15" s="9"/>
      <c r="I15">
        <f t="shared" ref="I15" si="3">IF(D15=1,5,IF(E15=1,4,IF(F15=1,3,IF(G15=1,2,1))))</f>
        <v>1</v>
      </c>
    </row>
    <row r="17" spans="2:11" ht="15" x14ac:dyDescent="0.25">
      <c r="B17" s="29" t="s">
        <v>11</v>
      </c>
      <c r="C17" s="29"/>
      <c r="D17" s="7">
        <v>5</v>
      </c>
      <c r="E17" s="7">
        <v>4</v>
      </c>
      <c r="F17" s="7">
        <v>3</v>
      </c>
      <c r="G17" s="7">
        <v>2</v>
      </c>
      <c r="H17" s="7">
        <v>1</v>
      </c>
    </row>
    <row r="18" spans="2:11" ht="45" x14ac:dyDescent="0.25">
      <c r="B18" s="8">
        <v>1</v>
      </c>
      <c r="C18" s="8" t="s">
        <v>12</v>
      </c>
      <c r="D18" s="9"/>
      <c r="E18" s="9"/>
      <c r="F18" s="10"/>
      <c r="G18" s="9">
        <v>2</v>
      </c>
      <c r="H18" s="9"/>
      <c r="I18">
        <f t="shared" ref="I18" si="4">IF(D18=1,5,IF(E18=1,4,IF(F18=1,3,IF(G18=1,2,1))))</f>
        <v>1</v>
      </c>
    </row>
    <row r="19" spans="2:11" x14ac:dyDescent="0.25">
      <c r="I19">
        <f>SUM(I8:I18)</f>
        <v>5</v>
      </c>
      <c r="J19" s="6">
        <f>I19/(COUNT(I8:I18,"&gt;0")*5)</f>
        <v>0.2</v>
      </c>
      <c r="K19">
        <f>COUNT(I8:I18,"&gt;0")</f>
        <v>5</v>
      </c>
    </row>
    <row r="20" spans="2:11" x14ac:dyDescent="0.25">
      <c r="B20" s="1" t="s">
        <v>13</v>
      </c>
    </row>
    <row r="21" spans="2:11" ht="15" x14ac:dyDescent="0.25">
      <c r="B21" s="29" t="s">
        <v>14</v>
      </c>
      <c r="C21" s="29"/>
      <c r="D21" s="7">
        <v>5</v>
      </c>
      <c r="E21" s="7">
        <v>4</v>
      </c>
      <c r="F21" s="7">
        <v>3</v>
      </c>
      <c r="G21" s="7">
        <v>2</v>
      </c>
      <c r="H21" s="7">
        <v>1</v>
      </c>
    </row>
    <row r="22" spans="2:11" ht="15" x14ac:dyDescent="0.25">
      <c r="B22" s="8">
        <v>1</v>
      </c>
      <c r="C22" s="8" t="s">
        <v>15</v>
      </c>
      <c r="D22" s="9"/>
      <c r="E22" s="9"/>
      <c r="F22" s="10"/>
      <c r="G22" s="9">
        <v>2</v>
      </c>
      <c r="H22" s="9"/>
      <c r="I22">
        <f t="shared" ref="I22:I23" si="5">IF(D22=1,5,IF(E22=1,4,IF(F22=1,3,IF(G22=1,2,1))))</f>
        <v>1</v>
      </c>
    </row>
    <row r="23" spans="2:11" ht="15" x14ac:dyDescent="0.25">
      <c r="B23" s="8">
        <v>2</v>
      </c>
      <c r="C23" s="8" t="s">
        <v>16</v>
      </c>
      <c r="D23" s="10"/>
      <c r="E23" s="9"/>
      <c r="F23" s="9">
        <v>3</v>
      </c>
      <c r="G23" s="9"/>
      <c r="H23" s="9"/>
      <c r="I23">
        <f t="shared" si="5"/>
        <v>1</v>
      </c>
    </row>
    <row r="24" spans="2:11" x14ac:dyDescent="0.25">
      <c r="I24">
        <f>SUM(I22:I23)</f>
        <v>2</v>
      </c>
      <c r="J24" s="6">
        <f>I24/(COUNT(I22:I23,"&gt;0")*5)</f>
        <v>0.2</v>
      </c>
    </row>
    <row r="25" spans="2:11" x14ac:dyDescent="0.25">
      <c r="B25" s="1" t="s">
        <v>17</v>
      </c>
    </row>
    <row r="26" spans="2:11" ht="15" x14ac:dyDescent="0.25">
      <c r="B26" s="29" t="s">
        <v>18</v>
      </c>
      <c r="C26" s="29"/>
      <c r="D26" s="7">
        <v>5</v>
      </c>
      <c r="E26" s="7">
        <v>4</v>
      </c>
      <c r="F26" s="7">
        <v>3</v>
      </c>
      <c r="G26" s="7">
        <v>2</v>
      </c>
      <c r="H26" s="7">
        <v>1</v>
      </c>
    </row>
    <row r="27" spans="2:11" ht="15" x14ac:dyDescent="0.25">
      <c r="B27" s="8">
        <v>1</v>
      </c>
      <c r="C27" s="8" t="s">
        <v>19</v>
      </c>
      <c r="D27" s="9"/>
      <c r="E27" s="10"/>
      <c r="F27" s="9">
        <v>3</v>
      </c>
      <c r="G27" s="9"/>
      <c r="H27" s="9"/>
      <c r="I27">
        <f t="shared" ref="I27" si="6">IF(D27=1,5,IF(E27=1,4,IF(F27=1,3,IF(G27=1,2,1))))</f>
        <v>1</v>
      </c>
    </row>
    <row r="29" spans="2:11" ht="15" x14ac:dyDescent="0.25">
      <c r="B29" s="29" t="s">
        <v>20</v>
      </c>
      <c r="C29" s="29"/>
      <c r="D29" s="7">
        <v>5</v>
      </c>
      <c r="E29" s="7">
        <v>4</v>
      </c>
      <c r="F29" s="7">
        <v>3</v>
      </c>
      <c r="G29" s="7">
        <v>2</v>
      </c>
      <c r="H29" s="7">
        <v>1</v>
      </c>
    </row>
    <row r="30" spans="2:11" ht="30" x14ac:dyDescent="0.25">
      <c r="B30" s="8">
        <v>1</v>
      </c>
      <c r="C30" s="8" t="s">
        <v>21</v>
      </c>
      <c r="D30" s="9"/>
      <c r="E30" s="10"/>
      <c r="F30" s="9">
        <v>3</v>
      </c>
      <c r="G30" s="9"/>
      <c r="H30" s="9"/>
      <c r="I30">
        <f t="shared" ref="I30" si="7">IF(D30=1,5,IF(E30=1,4,IF(F30=1,3,IF(G30=1,2,1))))</f>
        <v>1</v>
      </c>
    </row>
    <row r="31" spans="2:11" x14ac:dyDescent="0.25">
      <c r="I31">
        <f>SUM(I27:I30)</f>
        <v>2</v>
      </c>
      <c r="J31" s="6">
        <f>I31/(COUNT(I27:I30,"&gt;0")*5)</f>
        <v>0.2</v>
      </c>
    </row>
    <row r="32" spans="2:11" x14ac:dyDescent="0.25">
      <c r="B32" s="1" t="s">
        <v>22</v>
      </c>
    </row>
    <row r="33" spans="2:10" ht="15" x14ac:dyDescent="0.25">
      <c r="B33" s="30" t="s">
        <v>23</v>
      </c>
      <c r="C33" s="30"/>
      <c r="D33" s="7">
        <v>5</v>
      </c>
      <c r="E33" s="7">
        <v>4</v>
      </c>
      <c r="F33" s="7">
        <v>3</v>
      </c>
      <c r="G33" s="7">
        <v>2</v>
      </c>
      <c r="H33" s="7">
        <v>1</v>
      </c>
    </row>
    <row r="34" spans="2:10" ht="15" x14ac:dyDescent="0.25">
      <c r="B34" s="8">
        <v>1</v>
      </c>
      <c r="C34" s="8" t="s">
        <v>24</v>
      </c>
      <c r="D34" s="9"/>
      <c r="E34" s="10"/>
      <c r="F34" s="9"/>
      <c r="G34" s="9">
        <v>2</v>
      </c>
      <c r="H34" s="9"/>
      <c r="I34">
        <f t="shared" ref="I34:I37" si="8">IF(D34=1,5,IF(E34=1,4,IF(F34=1,3,IF(G34=1,2,1))))</f>
        <v>1</v>
      </c>
    </row>
    <row r="35" spans="2:10" ht="15" x14ac:dyDescent="0.25">
      <c r="B35" s="8">
        <v>2</v>
      </c>
      <c r="C35" s="8" t="s">
        <v>25</v>
      </c>
      <c r="D35" s="9"/>
      <c r="E35" s="10">
        <v>4</v>
      </c>
      <c r="F35" s="9"/>
      <c r="G35" s="9"/>
      <c r="H35" s="9"/>
      <c r="I35">
        <f t="shared" si="8"/>
        <v>1</v>
      </c>
    </row>
    <row r="36" spans="2:10" ht="15" x14ac:dyDescent="0.25">
      <c r="B36" s="8">
        <v>3</v>
      </c>
      <c r="C36" s="8" t="s">
        <v>26</v>
      </c>
      <c r="D36" s="9"/>
      <c r="E36" s="10"/>
      <c r="F36" s="9">
        <v>3</v>
      </c>
      <c r="G36" s="9"/>
      <c r="H36" s="9"/>
      <c r="I36">
        <f t="shared" si="8"/>
        <v>1</v>
      </c>
    </row>
    <row r="37" spans="2:10" ht="15" x14ac:dyDescent="0.25">
      <c r="B37" s="8">
        <v>4</v>
      </c>
      <c r="C37" s="8" t="s">
        <v>27</v>
      </c>
      <c r="D37" s="10"/>
      <c r="E37" s="9">
        <v>4</v>
      </c>
      <c r="F37" s="9"/>
      <c r="G37" s="9"/>
      <c r="H37" s="9"/>
      <c r="I37">
        <f t="shared" si="8"/>
        <v>1</v>
      </c>
    </row>
    <row r="38" spans="2:10" ht="15" x14ac:dyDescent="0.25">
      <c r="B38" s="8">
        <v>5</v>
      </c>
      <c r="C38" s="8" t="s">
        <v>28</v>
      </c>
      <c r="D38" s="9"/>
      <c r="E38" s="10">
        <v>4</v>
      </c>
      <c r="F38" s="9"/>
      <c r="G38" s="9"/>
      <c r="H38" s="9"/>
      <c r="I38">
        <f>IF(D38=1,5,IF(E38=1,4,IF(F38=1,3,IF(G38=1,2,1))))</f>
        <v>1</v>
      </c>
    </row>
    <row r="39" spans="2:10" x14ac:dyDescent="0.25">
      <c r="I39">
        <f>SUM(I34:I38)</f>
        <v>5</v>
      </c>
      <c r="J39" s="6">
        <f>I39/(COUNT(I34:I38,"&gt;0")*5)</f>
        <v>0.2</v>
      </c>
    </row>
    <row r="40" spans="2:10" x14ac:dyDescent="0.25">
      <c r="C40" s="17"/>
      <c r="D40" s="18" t="s">
        <v>29</v>
      </c>
      <c r="E40" s="19" t="s">
        <v>30</v>
      </c>
      <c r="F40" s="19" t="s">
        <v>31</v>
      </c>
      <c r="G40" s="19" t="s">
        <v>32</v>
      </c>
    </row>
    <row r="41" spans="2:10" x14ac:dyDescent="0.25">
      <c r="C41" s="17"/>
      <c r="D41" s="20" t="s">
        <v>0</v>
      </c>
      <c r="E41" s="21">
        <f>J4</f>
        <v>0.6</v>
      </c>
      <c r="F41" s="22">
        <v>5</v>
      </c>
      <c r="G41" s="22">
        <f>IF(E41&lt;0.55,1,IF(E41&lt;0.65,2,IF(E41&lt;0.75,3,IF(E41&lt;0.85,4,5))))</f>
        <v>2</v>
      </c>
    </row>
    <row r="42" spans="2:10" x14ac:dyDescent="0.25">
      <c r="C42" s="17"/>
      <c r="D42" s="23" t="s">
        <v>3</v>
      </c>
      <c r="E42" s="24">
        <f>J19</f>
        <v>0.2</v>
      </c>
      <c r="F42" s="25">
        <v>5</v>
      </c>
      <c r="G42" s="25">
        <f t="shared" ref="G42:G45" si="9">IF(E42&lt;0.55,1,IF(E42&lt;0.65,2,IF(E42&lt;0.75,3,IF(E42&lt;0.85,4,5))))</f>
        <v>1</v>
      </c>
    </row>
    <row r="43" spans="2:10" x14ac:dyDescent="0.25">
      <c r="C43" s="17"/>
      <c r="D43" s="23" t="s">
        <v>13</v>
      </c>
      <c r="E43" s="24">
        <f>J24</f>
        <v>0.2</v>
      </c>
      <c r="F43" s="25">
        <v>5</v>
      </c>
      <c r="G43" s="25">
        <f t="shared" si="9"/>
        <v>1</v>
      </c>
    </row>
    <row r="44" spans="2:10" x14ac:dyDescent="0.25">
      <c r="C44" s="17"/>
      <c r="D44" s="23" t="s">
        <v>33</v>
      </c>
      <c r="E44" s="24">
        <f>J31</f>
        <v>0.2</v>
      </c>
      <c r="F44" s="25">
        <v>5</v>
      </c>
      <c r="G44" s="25">
        <f t="shared" si="9"/>
        <v>1</v>
      </c>
    </row>
    <row r="45" spans="2:10" x14ac:dyDescent="0.25">
      <c r="C45" s="17"/>
      <c r="D45" s="26" t="s">
        <v>34</v>
      </c>
      <c r="E45" s="27">
        <f>J39</f>
        <v>0.2</v>
      </c>
      <c r="F45" s="28">
        <v>5</v>
      </c>
      <c r="G45" s="28">
        <f t="shared" si="9"/>
        <v>1</v>
      </c>
    </row>
    <row r="46" spans="2:10" x14ac:dyDescent="0.25">
      <c r="C46" s="17"/>
    </row>
    <row r="47" spans="2:10" x14ac:dyDescent="0.25">
      <c r="C47" s="17"/>
    </row>
    <row r="48" spans="2:10" x14ac:dyDescent="0.25">
      <c r="C48" s="17"/>
    </row>
    <row r="49" spans="3:3" x14ac:dyDescent="0.25">
      <c r="C49" s="17"/>
    </row>
    <row r="50" spans="3:3" x14ac:dyDescent="0.25">
      <c r="C50" s="17"/>
    </row>
  </sheetData>
  <mergeCells count="9">
    <mergeCell ref="B26:C26"/>
    <mergeCell ref="B29:C29"/>
    <mergeCell ref="B33:C33"/>
    <mergeCell ref="B3:C3"/>
    <mergeCell ref="B7:C7"/>
    <mergeCell ref="B10:C10"/>
    <mergeCell ref="B14:C14"/>
    <mergeCell ref="B17:C17"/>
    <mergeCell ref="B21:C21"/>
  </mergeCells>
  <printOptions horizontalCentered="1"/>
  <pageMargins left="0" right="0" top="0" bottom="0" header="0" footer="0"/>
  <pageSetup paperSize="9" scale="7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 chart SHIN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SUTHATHIP SRIPHANTHONG</dc:creator>
  <cp:lastModifiedBy>SUTHATHIP SRIPHANTHONG</cp:lastModifiedBy>
  <dcterms:created xsi:type="dcterms:W3CDTF">2022-08-26T08:17:56Z</dcterms:created>
  <dcterms:modified xsi:type="dcterms:W3CDTF">2022-08-26T09:41:31Z</dcterms:modified>
</cp:coreProperties>
</file>