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31"/>
  <workbookPr/>
  <xr:revisionPtr revIDLastSave="0" documentId="8_{02A4B555-8043-426B-A14F-6D610A2AC689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Document Version History" sheetId="9" r:id="rId1"/>
    <sheet name="Introduction" sheetId="14" r:id="rId2"/>
    <sheet name="Detail" sheetId="1" r:id="rId3"/>
    <sheet name="1" sheetId="4" r:id="rId4"/>
    <sheet name="2" sheetId="5" r:id="rId5"/>
    <sheet name="3" sheetId="6" r:id="rId6"/>
    <sheet name="4" sheetId="8" r:id="rId7"/>
    <sheet name="5" sheetId="11" r:id="rId8"/>
    <sheet name="6" sheetId="12" r:id="rId9"/>
    <sheet name="7" sheetId="15" r:id="rId10"/>
    <sheet name="8" sheetId="16" r:id="rId11"/>
    <sheet name="sample data" sheetId="10" r:id="rId12"/>
    <sheet name="Mermaid seq" sheetId="3" r:id="rId13"/>
    <sheet name="temp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M5" i="5"/>
  <c r="J201" i="1"/>
  <c r="J9" i="1"/>
  <c r="J8" i="1"/>
  <c r="J7" i="1"/>
  <c r="J6" i="1"/>
  <c r="J5" i="1"/>
  <c r="J4" i="1"/>
  <c r="J3" i="1"/>
  <c r="J165" i="1"/>
  <c r="J150" i="1"/>
  <c r="J134" i="1"/>
  <c r="J96" i="1"/>
  <c r="J32" i="1"/>
  <c r="J18" i="1"/>
</calcChain>
</file>

<file path=xl/sharedStrings.xml><?xml version="1.0" encoding="utf-8"?>
<sst xmlns="http://schemas.openxmlformats.org/spreadsheetml/2006/main" count="1097" uniqueCount="738">
  <si>
    <t>Document Version History</t>
  </si>
  <si>
    <t>Version Number</t>
  </si>
  <si>
    <t>Release Date</t>
  </si>
  <si>
    <t>Created By</t>
  </si>
  <si>
    <t>Detail</t>
  </si>
  <si>
    <t>Reviewed by</t>
  </si>
  <si>
    <t>Authorized by</t>
  </si>
  <si>
    <t>1.0</t>
  </si>
  <si>
    <t>14/07/2025</t>
  </si>
  <si>
    <t>Sukol K..</t>
  </si>
  <si>
    <t>Initial Document</t>
  </si>
  <si>
    <t>Sudtida J.</t>
  </si>
  <si>
    <t>22/10/2025</t>
  </si>
  <si>
    <t>- ปรับเพิ่ม transaction ใน sequence diagram
- เพิ่มการจัดการ display หน้าจอ</t>
  </si>
  <si>
    <t>29/04/2026</t>
  </si>
  <si>
    <t>ปรับแก้ trigger event เพิ่มเงื่อนไขการระบุการอนุมัติเป็น user</t>
  </si>
  <si>
    <t>บทนำ (Introduction)</t>
  </si>
  <si>
    <t>วัตถุประสงค์ (Purpose)</t>
  </si>
  <si>
    <t>สำหรับใช้เป็น lib กลางให้ module อื่นๆ import เพื่อใช้งาน  จัดการเกี่ยวกับ workflow</t>
  </si>
  <si>
    <t>ขอบเขตเอกสาร (Scope)</t>
  </si>
  <si>
    <t>สำหรับอธิบาย function การทำงานในส่วนของ lib workflow</t>
  </si>
  <si>
    <t>Tailoring Guideline</t>
  </si>
  <si>
    <t>workflow engine</t>
  </si>
  <si>
    <t>function</t>
  </si>
  <si>
    <t>initializeWorkflow</t>
  </si>
  <si>
    <t>สร้าง workflow</t>
  </si>
  <si>
    <t>ระบุ version, userId , referrenceId</t>
  </si>
  <si>
    <t>eventWorkflow</t>
  </si>
  <si>
    <t>ส่วนของการ action flow (submit,approve,reject,...)</t>
  </si>
  <si>
    <t>ระบุ version , referenceId, event , eventParam , remark , userId</t>
  </si>
  <si>
    <t>เพิ่ม notify ผ่าน mail กลาง</t>
  </si>
  <si>
    <t>getPermissionEvents</t>
  </si>
  <si>
    <t>ดึงรายละเอียด event ที่ user สามารถดำเนินการได้</t>
  </si>
  <si>
    <r>
      <rPr>
        <sz val="11"/>
        <color rgb="FF000000"/>
        <rFont val="Tahoma"/>
      </rPr>
      <t xml:space="preserve">ระบุ version , referenceId,  </t>
    </r>
    <r>
      <rPr>
        <sz val="11"/>
        <color rgb="FFFF0000"/>
        <rFont val="Tahoma"/>
      </rPr>
      <t>userData</t>
    </r>
  </si>
  <si>
    <t>part display</t>
  </si>
  <si>
    <t>เรื่องการส่งข้อมูล user</t>
  </si>
  <si>
    <t>getHistory</t>
  </si>
  <si>
    <t>ดึงประวัติของ workflow</t>
  </si>
  <si>
    <t>ระบุ version , referenceId</t>
  </si>
  <si>
    <t>referenceId</t>
  </si>
  <si>
    <t>getTransaction</t>
  </si>
  <si>
    <t>ดึงข้อมูล workflow</t>
  </si>
  <si>
    <t>state , approver</t>
  </si>
  <si>
    <t>getPendingFlowByUser</t>
  </si>
  <si>
    <t>ดึงข้อมูล workflow ที่อยู่ในสถานะ Pending ของ user</t>
  </si>
  <si>
    <t>ระบุ userData</t>
  </si>
  <si>
    <t>getWorkflowsByUser</t>
  </si>
  <si>
    <t>ดึงข้อมูล workflow ที่มี user อยู่ใน flow รวมถึงรออนุมัติ ยังไม่ถึงขั้นตอนอนุมัติ และอนุมัติไปแล้ว</t>
  </si>
  <si>
    <t>addPreApprover</t>
  </si>
  <si>
    <t>เพิ่มการระบุผู้อนุมัติล่วงหน้า</t>
  </si>
  <si>
    <t>ระบุ version, userId , referenceId , state_id , approver , seq</t>
  </si>
  <si>
    <t>1คน1role</t>
  </si>
  <si>
    <t>ปรับ seq diagram เรื่องการ rollback</t>
  </si>
  <si>
    <t>param สำหรับแยก route</t>
  </si>
  <si>
    <t>detail ตรวจสอบจะมีเรื่องการเช็คว่าจะต้องไปที่ route ไหน</t>
  </si>
  <si>
    <t>เพิ่มหางานค้างตามคน</t>
  </si>
  <si>
    <t>โครงสร้าง</t>
  </si>
  <si>
    <t>src/</t>
  </si>
  <si>
    <t>├── app.module.ts</t>
  </si>
  <si>
    <t>├── main.ts</t>
  </si>
  <si>
    <t>└── workflow/</t>
  </si>
  <si>
    <t xml:space="preserve">    ├── interfaces/</t>
  </si>
  <si>
    <t xml:space="preserve">    │   ├── workflow.interface.ts</t>
  </si>
  <si>
    <t xml:space="preserve">    │   └── workflow-event.dto.ts</t>
  </si>
  <si>
    <t xml:space="preserve">    ├── entities/</t>
  </si>
  <si>
    <t xml:space="preserve">    │   ├── workflow-transaction.entity.ts</t>
  </si>
  <si>
    <t>entities ของ table workflow_history</t>
  </si>
  <si>
    <t xml:space="preserve">    │   ├── workflow-history.entity.ts</t>
  </si>
  <si>
    <t>entities ของ table workflow_transaction</t>
  </si>
  <si>
    <t xml:space="preserve">    │   ├── workflow-route.entity.ts</t>
  </si>
  <si>
    <t>entities ของ table workflow_route</t>
  </si>
  <si>
    <t xml:space="preserve">    │   ├── workflow-state.entity.ts</t>
  </si>
  <si>
    <t>entities ของ table workflow_state</t>
  </si>
  <si>
    <t xml:space="preserve">    │   └── workflow-version.entity.ts</t>
  </si>
  <si>
    <t>entities ของ table workflow_version</t>
  </si>
  <si>
    <t xml:space="preserve">    ├── services/</t>
  </si>
  <si>
    <t xml:space="preserve">    │   └── workflow.service.ts</t>
  </si>
  <si>
    <t>logic หลักทั้งหมดของ program</t>
  </si>
  <si>
    <t xml:space="preserve">    ├── providers/</t>
  </si>
  <si>
    <t xml:space="preserve">    │   └── workflow.repository.ts</t>
  </si>
  <si>
    <t>เชื่อมต่อ DB ผ่าน typeORM</t>
  </si>
  <si>
    <t xml:space="preserve">    ├── workflow.module.ts</t>
  </si>
  <si>
    <t xml:space="preserve">    └── index.ts</t>
  </si>
  <si>
    <t>Initialize workflow</t>
  </si>
  <si>
    <t>สำหรับตั้งต้น workflow โดยระบุ versionIdที่ต้องการสร้าง  และ referenceId (id ของเอกสารหรือ process ที่ต้องการผูก) และ userId</t>
  </si>
  <si>
    <t>สร้างข้อมูล transaction ด้วยข้อมูล state แรก ตาม workflowId</t>
  </si>
  <si>
    <t>input</t>
  </si>
  <si>
    <t>name</t>
  </si>
  <si>
    <t>detail</t>
  </si>
  <si>
    <t>example</t>
  </si>
  <si>
    <t>initialData</t>
  </si>
  <si>
    <t>versionId</t>
  </si>
  <si>
    <t>version ที่ต้องการสร้าง</t>
  </si>
  <si>
    <t>userId</t>
  </si>
  <si>
    <t>ผู้สร้าง</t>
  </si>
  <si>
    <t>เลขเอกสารที่ผูกกับ workflow เป็น key ของเอกสารที่มาผูกกับ workflow</t>
  </si>
  <si>
    <t>เป็นเลขที่เอกสารของฝั่ง App จะต้องเป็น key ที่ unique</t>
  </si>
  <si>
    <t>ตรวจสอบ versionId และ referenceId ว่าเคยมีการสร้างในระบบไหม   ถ้ามี  return   "workflow referenceId duplicate"</t>
  </si>
  <si>
    <t>บันทึกข้อมูลลง workflow_transaction   (saveTransaction)</t>
  </si>
  <si>
    <t>data</t>
  </si>
  <si>
    <t>field</t>
  </si>
  <si>
    <t>transaction_id</t>
  </si>
  <si>
    <t>auto gen</t>
  </si>
  <si>
    <t xml:space="preserve">version_id	</t>
  </si>
  <si>
    <t>ที่ระบุเข้ามาว่าเป็น version อะไร</t>
  </si>
  <si>
    <t>reference_id</t>
  </si>
  <si>
    <t>ระบุเข้ามา</t>
  </si>
  <si>
    <t>current_state_id</t>
  </si>
  <si>
    <t>ดึงมาจาก workflow_version (initial_state_id)</t>
  </si>
  <si>
    <t>current_status_id</t>
  </si>
  <si>
    <t>current_approver</t>
  </si>
  <si>
    <t>data_json</t>
  </si>
  <si>
    <t>บันทึกสำเร็จ return "Success"</t>
  </si>
  <si>
    <t>บันทึกไม่สำเร็จ return "Initial Transaction Fail"</t>
  </si>
  <si>
    <t>Trigger Event</t>
  </si>
  <si>
    <t>สำหรับ update ข้อมูลจาก event ที่ส่งเข้ามา หา state ถัดไปที่ถูกต้อง</t>
  </si>
  <si>
    <t>เงื่อนไขการส่งข้อมูล eventParam</t>
  </si>
  <si>
    <t>version ที่ต้องการดำเนินการ</t>
  </si>
  <si>
    <t>มาจากการระบุข้อมูลใน table workflow_route ที่ field condition_json</t>
  </si>
  <si>
    <t>event</t>
  </si>
  <si>
    <t>event ที่จะดำเนินการ</t>
  </si>
  <si>
    <t>submit</t>
  </si>
  <si>
    <t>eventParam</t>
  </si>
  <si>
    <t>detail เพิ่มเติมสำหรับแยก route</t>
  </si>
  <si>
    <t>{"amount":"10000"}</t>
  </si>
  <si>
    <t>remark</t>
  </si>
  <si>
    <t>ระบุรายละเอียดการอนุมัติ</t>
  </si>
  <si>
    <t>16/6/2026</t>
  </si>
  <si>
    <t>userData</t>
  </si>
  <si>
    <t>ข้อมูล user</t>
  </si>
  <si>
    <t>{"userId":"123","groupId":"1"}</t>
  </si>
  <si>
    <t>userFullname</t>
  </si>
  <si>
    <t>ชื่อผู้ดำเนินการ</t>
  </si>
  <si>
    <t>nextApproverId</t>
  </si>
  <si>
    <t>ผูู้้ดำเนินการถัดไป</t>
  </si>
  <si>
    <t>ตรวจสอบสิทธิ์ และสถานะ workflow ปัจจุบัน ตาม versionId,referenceId,userId -&gt; flow   (checkTransaction)</t>
  </si>
  <si>
    <t>เหลือแค่ตรวจสอบ transaction ในระบบ ว่ามี transaction ไหม ตาม versionId,referenceId</t>
  </si>
  <si>
    <t>ถ้าไม่มี return "User ไม่ได้รับอนุญาตในสถานะปัจจุบัน"</t>
  </si>
  <si>
    <t>ถ้าไม่มี return "ไม่พบ transaction"</t>
  </si>
  <si>
    <t>ถ้ามี ดำเนินการต่อ</t>
  </si>
  <si>
    <t>ใช้ข้อมูล workflowId,event ไปหา route ที่เป็นไปได้สำหรับ event ที่ระบุมา  -&gt; list route   (getRoute)</t>
  </si>
  <si>
    <t>ถ้าไม่มี return "Event ไม่ได้รับอนุญาตในสถานะปัจจุบัน"</t>
  </si>
  <si>
    <t>ใช้ list route ที่ได้มา ตรวจสอบจำนวน</t>
  </si>
  <si>
    <t>ถ้ามีรายการเดียว</t>
  </si>
  <si>
    <t>เงื่อนไขเพิ่มเติม 29/04/2026</t>
  </si>
  <si>
    <t>สร้าง transaction(สำหรับ commit,rollback)</t>
  </si>
  <si>
    <t>ถ้า approve_type จาก workflow_route เป็น user ให้ลง transaction.approver เป็น nextApproverId</t>
  </si>
  <si>
    <t>ดำเนินการบันทึกข้อมูล transaction  อัพเดทข้อมูล ขั้นตอนต่อไป(state),ผู้อนุมัติลำดับถัดไป(approver) จาก route ที่ได้   (saveTransaction)</t>
  </si>
  <si>
    <t>ถ้า approve_type จาก workflow_route เป็น group ให้ลง transaction.approver เป็น route.group_id</t>
  </si>
  <si>
    <t xml:space="preserve">ถ้า approverType เป็น user </t>
  </si>
  <si>
    <t>ถ้ามี nextApproverId ที่ส่งเข้ามา ถ้ามี ใช้เป็น resolvedNextApproverId ขั้นต่อไป</t>
  </si>
  <si>
    <t>การ map group ใช้จาก workflow_group_map โดย group_id ตรงกับ route.group_id , transaction.group_id</t>
  </si>
  <si>
    <t xml:space="preserve">ถ้าไม่มี ไปตรวจสอบเพิ่มเติมใน workflow_approver ที่ state_id,transaction_id เดียวกัน เอา current_approver มาใช้เป็น resolvedNextApproverId </t>
  </si>
  <si>
    <t>แล้วเอาข้อมูลใน group_map ไปหาต่อว่าต้องผูกกับข้อมูลไหน</t>
  </si>
  <si>
    <t>ถ้า approverType เป็น group</t>
  </si>
  <si>
    <t xml:space="preserve">ใช้จาก wf_route group_id  ใช้เป็น resolvedNextApproverId </t>
  </si>
  <si>
    <t>เงื่อนไขเพิ่มเติม 20/05/2026</t>
  </si>
  <si>
    <t>ถ้าบันทึกไม่สำเร็จ rollback transaction , return "workflow fail to process , please check .. "</t>
  </si>
  <si>
    <t>เอา userFullname มาบันทึกตอนลง history field create_by_name</t>
  </si>
  <si>
    <t>ถ้าบันทึกสำเร็จ ดำเนินการต่อ</t>
  </si>
  <si>
    <t>ดำเนินการบันทึกประวัติการดำเนินการ history ระบุ state ก่อนหน้า,event, state ถัดไป,userId,transactionId,versionId   (saveHistory)</t>
  </si>
  <si>
    <t>ถ้าบันทึกไม่สำเร็จ rollback transaction , return "workflow history fail to process , please check .. "</t>
  </si>
  <si>
    <t>ถ้าบันทึกสำเร็จ เรียก function ส่งเมล์จาก lib  .....  และ return success</t>
  </si>
  <si>
    <t>ถ้ามีมากกว่า 1 รายการ</t>
  </si>
  <si>
    <t>วน loop ตาม route</t>
  </si>
  <si>
    <t>ตรวจสอบเงื่อนไขจาก eventParam โดยใช้ค่าที่ได้จาก condition_json มาตรวจสอบว่าต้องใช้ค่าไหน เปรียบเทียบกับข้อมูล</t>
  </si>
  <si>
    <t>ถ้าไม่ตรงเงื่อนไข continue ตาม loop</t>
  </si>
  <si>
    <t>ถ้าตรงเงื่อนไข</t>
  </si>
  <si>
    <t>ดำเนินการบันทึกประวัติการดำเนินการ history ระบุ state ก่อนหน้า,event, state ถัดไป,userId,transactionId,versionId  (saveHistory)</t>
  </si>
  <si>
    <t>ถ้าบันทึกสำเร็จ เรียก function ส่งเมล์จาก lib  .....  และ  return success</t>
  </si>
  <si>
    <t>รายละเอียดการเปรียบเทียบ condition_json</t>
  </si>
  <si>
    <t>operator</t>
  </si>
  <si>
    <t>==</t>
  </si>
  <si>
    <t>ชื่อ field ที่ใช้เปรียบเทียบ</t>
  </si>
  <si>
    <t>!=</t>
  </si>
  <si>
    <t>เครื่องหมายที่ไว้ใช้เปรียบเทียบ</t>
  </si>
  <si>
    <t>&gt;</t>
  </si>
  <si>
    <t>value</t>
  </si>
  <si>
    <t>ค่าที่ใช้สำหรับเปรียบเทียบ</t>
  </si>
  <si>
    <t>&lt;</t>
  </si>
  <si>
    <t>จาก route ที่ได้</t>
  </si>
  <si>
    <t>&gt;=</t>
  </si>
  <si>
    <t>ได้ condition_json มา ดำเนินการวน loop ตาม list</t>
  </si>
  <si>
    <t>&lt;=</t>
  </si>
  <si>
    <t>get field ใน eventParam ที่ส่งเข้ามา</t>
  </si>
  <si>
    <t>นำค่าที่ได้ มาเปรียบเทียบด้วย operator กับ value</t>
  </si>
  <si>
    <t>ถ้าตรงตามเงื่อนไข ใช้ route นี้ในการดำเนินการต่อ</t>
  </si>
  <si>
    <t>ถ้าไม่ตรง continue loop ต่อ</t>
  </si>
  <si>
    <t>Get Permission Event</t>
  </si>
  <si>
    <t>สำหรับดึงข้อมูลผู้มีสิทธิ์อนุมัติ ว่าสามารถกำเนินการ event ไหนได้บ้าง ในสถานะปัจจุบัน จาก versionId,transactionId,userId</t>
  </si>
  <si>
    <t>ดึงข้อมูลจาก DB จาก workflow_transaction โดยใช้ referenceId,versionId</t>
  </si>
  <si>
    <t>ถ้าไม่มีข้อมูล return "Transaction Not Found"</t>
  </si>
  <si>
    <t>ถ้ามีข้อมูล ดำเนินการต่อ</t>
  </si>
  <si>
    <t>เช็ค display กับกลุ่มที่เขามา ถ้ากลุ่มไม่ตรง return user don't have permission event for this transaction</t>
  </si>
  <si>
    <t>ตรวจสอบ approve_type (user , group , role)</t>
  </si>
  <si>
    <t>display</t>
  </si>
  <si>
    <t xml:space="preserve">action </t>
  </si>
  <si>
    <t>read:write</t>
  </si>
  <si>
    <t>ถ้า approve_type = user</t>
  </si>
  <si>
    <t>เช็คข้อมูล userId กับ current_approver ใน workflow_transaction</t>
  </si>
  <si>
    <t>ถ้า approve_type = group</t>
  </si>
  <si>
    <t>เช็คข้อมูล userGroup กับ current_approver ใน workflow_transaction   ดูจาก workflow_group_map ว่ากลุ่มไหน</t>
  </si>
  <si>
    <t>ถ้ากลุ่มตรงและมีข้อมูล แสดง event ทั้งหมดที่ดำเนินการได้</t>
  </si>
  <si>
    <t>ตรวจสอบ part display ตาม state ที่ดำเนินการ หาด้วย state_id ปัจจุบัน map ข้อมูล part กับ part display</t>
  </si>
  <si>
    <t>หาด้วย state ที่เข้ามาจากหน้าจอ</t>
  </si>
  <si>
    <t>ถ้าไม่มี ใส่ display เป็น []</t>
  </si>
  <si>
    <t>ถ้าไม่มีสิทธิ์ return user don't have permission event for this transaction</t>
  </si>
  <si>
    <t>ถ้ามีสิทธิ์ ตรวจสอบ event ที่สามารถดำเนินการได้</t>
  </si>
  <si>
    <t xml:space="preserve">ตรวจสอบจาก route ที่ state ปัจจุบันว่าสามารถดำเนินการอะไรต่อได้บ้าง </t>
  </si>
  <si>
    <t>return event  [{"event":"save","eventName":"Save"},{"event":"submit","eventName":"Submit"}]</t>
  </si>
  <si>
    <t>output</t>
  </si>
  <si>
    <t>event ที่สามารถดำเนินการได้</t>
  </si>
  <si>
    <t>eventName</t>
  </si>
  <si>
    <t>ชื่อ event สำหรับแสดงผล</t>
  </si>
  <si>
    <t xml:space="preserve">แสดงเป็น list ถ้ามีหลาย part </t>
  </si>
  <si>
    <t>partId</t>
  </si>
  <si>
    <t>id ของ part</t>
  </si>
  <si>
    <t>partName</t>
  </si>
  <si>
    <t>ชื่อ part ที่ใช้ map ข้อมูล</t>
  </si>
  <si>
    <t>information</t>
  </si>
  <si>
    <t>"display" : [
{"partId":"1","partName":"information","stateId":"10001","partDisplayType":"WRITE","partSeq":"1"},
{"partId":"2","partName":"address","stateId":"10001","partDisplayType":"WRITE","partSeq":"2"},
{"partId":"3","partName":"education","stateId":"10001","partDisplayType":"WRITE","partSeq":"3"},
{"partId":"5","partName":"action","stateId":"10001","partDisplayType":"WRITE","partSeq":"5"}]</t>
  </si>
  <si>
    <t>stateId</t>
  </si>
  <si>
    <t>id ของ state ปัจจุบันที่จะแสดงผล</t>
  </si>
  <si>
    <t xml:space="preserve">10001			</t>
  </si>
  <si>
    <t>partDisplayType</t>
  </si>
  <si>
    <t>ประเภทการแสดง</t>
  </si>
  <si>
    <t xml:space="preserve">WRITE			</t>
  </si>
  <si>
    <t>partSeq</t>
  </si>
  <si>
    <t>ลำดับการแสดงผล</t>
  </si>
  <si>
    <t>Get History</t>
  </si>
  <si>
    <t>ดึงประวัติของ transaction จาก workflowId,transactionId</t>
  </si>
  <si>
    <t>ดึงข้อมูล Flow จาก versionId,referenceId</t>
  </si>
  <si>
    <t>ดึงข้อมูล workflow_history จาก versionId,transactionId   (getTransactionHistory)</t>
  </si>
  <si>
    <t>ถ้าไม่มีข้อมูล return "History Not Found"</t>
  </si>
  <si>
    <t>ถ้ามีข้อมูล return list history</t>
  </si>
  <si>
    <t>List history ทำเป็นรูปแบบ list json</t>
  </si>
  <si>
    <t>transactionId</t>
  </si>
  <si>
    <t>id ของ flow ที่จะดำเนินการ</t>
  </si>
  <si>
    <t>oldStateName</t>
  </si>
  <si>
    <t>ขั้นตอนก่อนหน้า</t>
  </si>
  <si>
    <t>oldStatusName</t>
  </si>
  <si>
    <t>สถานะก่อนหน้า</t>
  </si>
  <si>
    <t>event ที่ดำเนินการ</t>
  </si>
  <si>
    <t>newStateName</t>
  </si>
  <si>
    <t>ขั้นตอนหลังจากดำเนินการ</t>
  </si>
  <si>
    <t>newStatusName</t>
  </si>
  <si>
    <t>สถานะหลังจากดำเนินการ</t>
  </si>
  <si>
    <t>หมายเหตุเพิ่มเติมที่ระบุมาในแต่ละ state</t>
  </si>
  <si>
    <t>updateDate</t>
  </si>
  <si>
    <t>วันและเวลาที่ดำเนินการในขั้นตอน</t>
  </si>
  <si>
    <t>createByName</t>
  </si>
  <si>
    <t>create_by_name</t>
  </si>
  <si>
    <t>Get Transaction</t>
  </si>
  <si>
    <t>ดึงรายละเอียดของ transaction</t>
  </si>
  <si>
    <t>ดึงข้อมูล workflow_transaction ปัจจุบัน จาก  referenceId,versionId</t>
  </si>
  <si>
    <t>ถ้ามีข้อมูล return ข้อมูล transaction</t>
  </si>
  <si>
    <t>id ของ flow</t>
  </si>
  <si>
    <t>key ที่ผูกกับ เอกสาร</t>
  </si>
  <si>
    <t>stateName</t>
  </si>
  <si>
    <t>ชื่อขั้นตอน</t>
  </si>
  <si>
    <t>statusName</t>
  </si>
  <si>
    <t>ชื่อสถานะ</t>
  </si>
  <si>
    <t>currentApprover</t>
  </si>
  <si>
    <t>ผู้อนุมัติปัจจุบัน</t>
  </si>
  <si>
    <t>workflowName</t>
  </si>
  <si>
    <t>ชื่ื่อ workflow</t>
  </si>
  <si>
    <t>Get pending flow by user</t>
  </si>
  <si>
    <t>ดึงข้อมูลที่รอดำเนินการจาก user ที่ระบุ</t>
  </si>
  <si>
    <t>id ของ version flow ที่ต้องการค้นหา ถ้าไม่ระบุ จะค้นหาทุก version</t>
  </si>
  <si>
    <t>สร้าง List transactionList</t>
  </si>
  <si>
    <t>ตรวจสอบข้อมูล workflow_transaction จาก user_id โดยค้นหาที่ approve_type = "user"  และ current_approver = userId และ version_id = versionId(versionId null ไม่ต้อง where version_id)</t>
  </si>
  <si>
    <t>ถ้ามีข้อมูล ดึงรายละเอียด transaction ใส่ transactionList</t>
  </si>
  <si>
    <t>ตรวจสอบข้อมูล workflow_transaction จาก userGroup โดยค้นหาที่ approve_type = "group"  และ current_approver = userGroup และ version_id = versionId(versionId null ไม่ต้อง where version_id)</t>
  </si>
  <si>
    <t>list transaction  ทำเป็นรูปแบบ list json</t>
  </si>
  <si>
    <t>ชือสถานะ</t>
  </si>
  <si>
    <t>วันที่ update</t>
  </si>
  <si>
    <t>25/05/2026</t>
  </si>
  <si>
    <t>url_main</t>
  </si>
  <si>
    <t>url ที่จะ link ไปหน้าจอของ flow</t>
  </si>
  <si>
    <t>ต้อง map key ของ url</t>
  </si>
  <si>
    <t>เอามาจาก workflow_version</t>
  </si>
  <si>
    <t>create_by</t>
  </si>
  <si>
    <t>ชื่อเต็มของผู้สร้าง</t>
  </si>
  <si>
    <t>ดึงจาก workflow_history เรียงตามวันที่ เอาคนแรกมาแสดง</t>
  </si>
  <si>
    <t>Get workflows by user</t>
  </si>
  <si>
    <t>ดึงข้อมูล workflow ที่มี user อยู่ใน flow รวมถึงรออนุมัติ ยังไม่ถึงขั้นตอนอนุมัติ และอนุมัติไปแล้ว โดยใช้ userData ที่ระบุเข้ามา</t>
  </si>
  <si>
    <t>ตรวจสอบข้อมูล workflow_approver จาก user_id โดยค้นหาที่ approve_type = "user"  และ current_approver = userId และ version_id = versionId(versionId null ไม่ต้อง where version_id)</t>
  </si>
  <si>
    <t>ถ้ามีข้อมูล ดึงรายละเอียด transaction โดยใช้ transaction_id จาก workflow_approver ที่มีข้อมูลไปค้นหาใน workflow_transaction ใส่ transactionList</t>
  </si>
  <si>
    <t>ตรวจสอบข้อมูล workflow_approver จาก userGroup โดยค้นหาที่ approve_type = "group"  และ current_approver = userGroup และ version_id = versionId(versionId null ไม่ต้อง where version_id)</t>
  </si>
  <si>
    <t>Add Prepared Approver</t>
  </si>
  <si>
    <t>เพิ่มผู้อนุมัติไว้ล่วงหน้า</t>
  </si>
  <si>
    <t>state ที่ต้องการเพิ่มผู้อนุมัติ</t>
  </si>
  <si>
    <t>approver</t>
  </si>
  <si>
    <t>user_id ผู้อนุมัติ</t>
  </si>
  <si>
    <t>seq</t>
  </si>
  <si>
    <t>ลำดับการอนุมัติ</t>
  </si>
  <si>
    <t>ผู้ดำเนินการ</t>
  </si>
  <si>
    <t>ตรวจสอบข้อมูล transaction โดยใช้ versionId และ referenceId ค้นหาใน workflow_transaction</t>
  </si>
  <si>
    <t>ถ้าไม่มี return "Transaction not found"</t>
  </si>
  <si>
    <t>ถ้ามี insert ข้อมูล ลง workflow_approver</t>
  </si>
  <si>
    <t>Column</t>
  </si>
  <si>
    <t>approver_id</t>
  </si>
  <si>
    <t>auto increase</t>
  </si>
  <si>
    <t>version_id</t>
  </si>
  <si>
    <t>versionId ที่ระบุเข้ามา</t>
  </si>
  <si>
    <t>transactionId จากข้อมูล transaction ที่ตรวจสอบ</t>
  </si>
  <si>
    <t>approver ที่ระบุเข้ามา</t>
  </si>
  <si>
    <t>approver_type</t>
  </si>
  <si>
    <t>"user"</t>
  </si>
  <si>
    <t>state_id</t>
  </si>
  <si>
    <t>stateId ที่ระบุเข้ามา</t>
  </si>
  <si>
    <t>approve_seq</t>
  </si>
  <si>
    <t>seq ที่ระบุเข้ามา</t>
  </si>
  <si>
    <t>create_date</t>
  </si>
  <si>
    <t>sysdate</t>
  </si>
  <si>
    <t>บันทึกไม่สำเร็จ return "Fail Add Approver"</t>
  </si>
  <si>
    <t>บันทีกสำเร็จ return "Success"</t>
  </si>
  <si>
    <t>workflow_transaction</t>
  </si>
  <si>
    <t>@Entity("workflow_transaction")
@Unique(["transaction_id", "version_id"])
export class WorkflowTransaction {
    @PrimaryGeneratedColumn({ name: "transaction_id" })
    transactionId: number;
    @Column({ name: "version_id", type: "varchar", length: 50 })
    versionId: string;
    @Column({ name: "reference_id", type: "varchar", length: 50 })
    referenceId: string;
    @Column({ name: "current_state_id", type: "varchar", length: 100 })
    currentStateId: string;
	@Column({ name: "current_status_id", type: "varchar", length: 100 })
    currentStatusId: string;
    @Column({ name: "current_approver", type: "varchar", length: 100 })
    currentApprover: string;
    @Column({ name: "approver_type", type: "varchar", length: 100 })
    approverType: string;
    @Column({ name: "data_json", type: "json", nullable: true })
    dataJson: Record&lt;string, any&gt;;
    @Column({ name: "update_date", type: "timestamptz", default: () =&gt; "CURRENT_TIMESTAMP" })
    updateDate: Date;
}</t>
  </si>
  <si>
    <t>@Entity("workflow_history")
export class WorkflowHistory {
    @PrimaryGeneratedColumn({ name: "history_id" })
    historyId: number;
    @Column({ name: "version_id", type: "varchar", length: 50 })
    versionId: string;
    @Column({ name: "transaction_id", type: "varchar", length: 50 })
    transactionId: string;
    @Column({ name: "old_state_id", type: "varchar", length: 100 })
    oldStateId: string;
	@Column({ name: "old_status_id", type: "varchar", length: 100 })
    oldStatusId: string;
    @Column({ name: "event", type: "varchar", length: 100 })
    event: string;
    @Column({ name: "new_state_id", type: "varchar", length: 100 })
    newStateId: string;
	@Column({ name: "new_status_id", type: "varchar", length: 100 })
    newStatusId: string;
    @Column({ name: "event_data_json", type: "json", nullable: true })
    eventDataJson: Record&lt;string, any&gt;;
    @Column({ name: "create_by", type: "varchar", length: 100, nullable: true })
    createBy: string;
    @Column({ name: "create_date", type: "timestamptz", default: () =&gt; "CURRENT_TIMESTAMP" })
    createDate: Date;
}</t>
  </si>
  <si>
    <t>update_date</t>
  </si>
  <si>
    <t>user</t>
  </si>
  <si>
    <t>{"documentName": "", "documentType": "", "remark": "", ...}</t>
  </si>
  <si>
    <t>2025-07-22T10:00:00.000Z</t>
  </si>
  <si>
    <t>group</t>
  </si>
  <si>
    <t>2025-07-22T10:05:00.000Z</t>
  </si>
  <si>
    <t>2025-07-25T10:10:00.000Z</t>
  </si>
  <si>
    <t>workflow_history</t>
  </si>
  <si>
    <t>history_id</t>
  </si>
  <si>
    <t>old_state_id</t>
  </si>
  <si>
    <t>old_status_id</t>
  </si>
  <si>
    <t>new_state_id</t>
  </si>
  <si>
    <t>new_status_id</t>
  </si>
  <si>
    <t>event_data_json</t>
  </si>
  <si>
    <t>{"userId": "123", "remark": ""}</t>
  </si>
  <si>
    <t>save</t>
  </si>
  <si>
    <t>admin admin</t>
  </si>
  <si>
    <t>{"userId": "111", "remark": "test submit"}</t>
  </si>
  <si>
    <t>{"userId": "222", "remark": "อนุมัติตาม role"}</t>
  </si>
  <si>
    <t>approve</t>
  </si>
  <si>
    <t>{"userId": "333", "remark": ""}</t>
  </si>
  <si>
    <t>2025-07-26T10:15:00.000Z</t>
  </si>
  <si>
    <t>{"userId": "20", "remark": ""}</t>
  </si>
  <si>
    <t>2025-07-22T10:20:00.000Z</t>
  </si>
  <si>
    <t>workflow_group</t>
  </si>
  <si>
    <t>group_id</t>
  </si>
  <si>
    <t>group_name</t>
  </si>
  <si>
    <t>FC</t>
  </si>
  <si>
    <t>someFC</t>
  </si>
  <si>
    <t>@Entity("workflow_group_map")
export class WorkflowGroupMap {
    @PrimaryGeneratedColumn({ name: "group_map_id" })
    groupMapId: number;
    @Column({ name: "group_id", type: "int" })
   groupId: number;
    @Column({ name: "map_table", type: "varchar", length: 50 })
   mapTable: string;
    @Column({ name: "map_column", type: "varchar", length: 50 })
   mapColumn: string;
    @Column({ name: "map_key", type: "varchar", length: 50 })
   mapKey: string;
}</t>
  </si>
  <si>
    <t>OPT</t>
  </si>
  <si>
    <t>evaluate</t>
  </si>
  <si>
    <t>@Entity("workflow_group")
export class WorkflowGroup {
    @PrimaryGeneratedColumn({ name: "group_id" })
    groupId: number;
    @Column({ name: "group_name", type: "varchar", length: 50 })
   groupName: string;
    @Column({ name: "approver_type", type: "varchar", length: 50 })
   approverType: string;
}</t>
  </si>
  <si>
    <t>ส่งเสริม</t>
  </si>
  <si>
    <t>workflow_group_map</t>
  </si>
  <si>
    <t>group_map_id</t>
  </si>
  <si>
    <t>map_table</t>
  </si>
  <si>
    <t>map_column</t>
  </si>
  <si>
    <t>map_key</t>
  </si>
  <si>
    <t>groupId</t>
  </si>
  <si>
    <t>ถ้าไม่ระบุ map table ใช้ การตรวจสอบจาก field ที่มีของ user จาก map_column</t>
  </si>
  <si>
    <t>@Entity("workflow_route")
export class WorkflowRoute {
    @PrimaryGeneratedColumn({ name: "route_id" })
    routeId: number;
    @Column({ name: "version_id", type: "varchar", length: 50 })
    versionId: string;
    @Column({ name: "from_state_id", type: "varchar", length: 100 })
    fromStateId: string;
    @Column({ name: "event", type: "varchar", length: 100 })
    event: string;
    @Column({ name: "to_state_id", type: "varchar", length: 100 })
    toStateId: string;
	@Column({ name: "to_status_id", type: "varchar", length: 100 })
    toStatusId: string;
    @Column({ name: "condition_json", type: "json", nullable: true })
    conditionJson: Record&lt;string, any&gt;;
    @Column({ name: "approver_type", type: "varchar", length: 100 })
    approverRoleId: string;
    @Column({ name: "approver", type: "varchar", length: 100 })
    approver: string;
}</t>
  </si>
  <si>
    <t>v_fml_responsible</t>
  </si>
  <si>
    <t>position</t>
  </si>
  <si>
    <t>ต้องเป็น view ที่สามารถ where ด้วย user_id หรือ group_id ได้</t>
  </si>
  <si>
    <t>@Entity("workflow_state")
export class WorkflowState {
    @PrimaryColumn({ name: "state_id", type: "varchar", length: 50 })
    stateId: string;
    @Column({ name: "state_name", type: "varchar", length: 100 })
    stateName: string;
}</t>
  </si>
  <si>
    <t>workflow_route</t>
  </si>
  <si>
    <t>route_id</t>
  </si>
  <si>
    <t>from_state_id</t>
  </si>
  <si>
    <t>to_state_id</t>
  </si>
  <si>
    <t>to_status_id</t>
  </si>
  <si>
    <t>condition_json</t>
  </si>
  <si>
    <t>email_id</t>
  </si>
  <si>
    <t>{"field": "amount", "operator": "&lt;", "value": 1000}</t>
  </si>
  <si>
    <t>{"field": "amount", "operator": "&gt;=", "value": 1000}</t>
  </si>
  <si>
    <t>{"field": "positionLevel", "operator": "&gt;", "value": 210} , {"field": "amount", "operator": "&gt;=", "value": 1000}</t>
  </si>
  <si>
    <t>...</t>
  </si>
  <si>
    <t>{"field": "positionLevel", "operator": "=", "value": 210} , {"field": "amount", "operator": "&gt;=", "value": 1000}</t>
  </si>
  <si>
    <t>{"field": "positionLevel", "operator": "&lt;", "value": 210} , {"field": "amount", "operator": "&lt;", "value": 1000}</t>
  </si>
  <si>
    <t>@Entity("workflow_status")
export class WorkflowStatus {
    @PrimaryColumn({ name: "status_id", type: "varchar", length: 50 })
    statusId: string;
    @Column({ name: "status_name", type: "varchar", length: 100 })
    statusName: string;
}</t>
  </si>
  <si>
    <t>workflow_state</t>
  </si>
  <si>
    <t>workflow_status</t>
  </si>
  <si>
    <t>workflow_event</t>
  </si>
  <si>
    <t>state_name</t>
  </si>
  <si>
    <t>status_id</t>
  </si>
  <si>
    <t>status_name</t>
  </si>
  <si>
    <t>event_name</t>
  </si>
  <si>
    <t>initial</t>
  </si>
  <si>
    <t>รอผู้สร้างเอกสาร : ดำเนินการ</t>
  </si>
  <si>
    <t>Save</t>
  </si>
  <si>
    <t>@Entity("workflow_event")
export class WorkflowEvent {
    @PrimaryColumn({ name: "event_id", type: "varchar", length: 50 })
    eventId: string;
    @Column({ name: "event_name", type: "varchar", length: 100 })
    eventName: string;
}</t>
  </si>
  <si>
    <t>approve1</t>
  </si>
  <si>
    <t>รอผูู้อนุมัติลำดับที่ 1 : ดำเนินการ</t>
  </si>
  <si>
    <t>Submit</t>
  </si>
  <si>
    <t>approve2</t>
  </si>
  <si>
    <t>รอผูู้อนุมัติลำดับที่ 2 : ดำเนินการ</t>
  </si>
  <si>
    <t>Approve</t>
  </si>
  <si>
    <t>approve3</t>
  </si>
  <si>
    <t>รอผูู้อนุมัติลำดับที่ 3 : ดำเนินการ</t>
  </si>
  <si>
    <t>reject</t>
  </si>
  <si>
    <t>Reject</t>
  </si>
  <si>
    <t>approve4</t>
  </si>
  <si>
    <t>รอผูู้อนุมัติลำดับที่ 4 : ดำเนินการ level &gt; 210</t>
  </si>
  <si>
    <t>cancel</t>
  </si>
  <si>
    <t>Cancel</t>
  </si>
  <si>
    <t>finish</t>
  </si>
  <si>
    <t>รอผูู้อนุมัติลำดับที่ 4 : ดำเนินการ level = 210</t>
  </si>
  <si>
    <t>sendback</t>
  </si>
  <si>
    <t>Send Back</t>
  </si>
  <si>
    <t>workflow</t>
  </si>
  <si>
    <t>รอผูู้อนุมัติลำดับที่ 4 : ดำเนินการ level &lt; 210</t>
  </si>
  <si>
    <t>workflow_id</t>
  </si>
  <si>
    <t>workflow_name</t>
  </si>
  <si>
    <t>เสร็จสิ้นดำเนินการ</t>
  </si>
  <si>
    <t>workflow subarea</t>
  </si>
  <si>
    <t>@Entity("workflow_version")
export class WorkflowVersion {
    @PrimaryGeneratedColumn({ name: "version_id" })
    version_id: number;
    @Column({ name: "workflow_id", type: "varchar", length: 50 })
    workflowId: string;
    @Column({ name: "initial_state_id", type: "varchar", length: 100 })
    initialStateId: string;
	@Column({ name: "initial_status_id", type: "varchar", length: 100 })
    initialStatusId: string;
    @Column({ name: "end_state_id", type: "varchar", length: 100 })
    endStateId: string;
	@Column({ name: "end_status_id", type: "varchar", length: 100 })
    endStatusId: string;
    @Column({ name: "description", type: "varchar", length: 100, nullable: true })
    description: string;
}</t>
  </si>
  <si>
    <t>workflow bellinee</t>
  </si>
  <si>
    <t>@Entity("workflow")
export class Workflow {
    @PrimaryColumn({ name: "workflow_id", type: "varchar", length: 50 })
    workflowId: string;
    @Column({ name: "workflow_name", type: "varchar", length: 100 })
    workflowName: string;
}</t>
  </si>
  <si>
    <t>workflow_version</t>
  </si>
  <si>
    <t>initial_state_id</t>
  </si>
  <si>
    <t>initial_status_id</t>
  </si>
  <si>
    <t>end_state_id</t>
  </si>
  <si>
    <t>end_status_id</t>
  </si>
  <si>
    <t>description</t>
  </si>
  <si>
    <t>url_param_mapping</t>
  </si>
  <si>
    <t>subarea</t>
  </si>
  <si>
    <t>/sbp/onboarding/detail/?processId={referenceId}&amp;stepId={stepId}</t>
  </si>
  <si>
    <t>{"stepId": {"table": "onboarding_master_workflow_state_to_step_mapping", "matchValue": "currentStateId", "matchColumn": "wf_state_id", "returnColumn": "onboarding_step_id"}}</t>
  </si>
  <si>
    <t>bellinee</t>
  </si>
  <si>
    <t>/sbp/investor-sbp-application/short/?applicantsId={referenceId}&amp;investorUsersId={investorUsersId}</t>
  </si>
  <si>
    <t>{"investorUsersId": {"table": "applicants", "matchValue": "referenceId", "matchColumn": "id", "returnColumn": "investor_users_id"}}</t>
  </si>
  <si>
    <t>workflow_approver</t>
  </si>
  <si>
    <t xml:space="preserve">@Entity("workflow_approver")
export class WorkflowApprover {
	@PrimaryGeneratedColumn({ name: "approver_id" })
    approverId: number;
    @Column({ name: "transaction_id", type: "int" })
    transactionId: number;
    @Column({ name: "current_approver", type: "int" })
    workflowName: number;
	@Column({ name: "approver_type", type: "varchar", length: 50 })
    approverType: string;
	@Column({ name: "state_id", type: "int" })
    stateId: number;
	@Column({ name: "approve_seq", type: "int" })
    approveSeq: number;
	@Column({ name: "create_date", type: "timestamptz", default: () =&gt; "CURRENT_TIMESTAMP" })
    createDate: Date;
	@Column({ name: "approve_date", type: "timestamptz", default: () =&gt; "CURRENT_TIMESTAMP" })
    approveDate: Date;
	@Column({ name: "approve_event", type: "varchar", length: 50 })
    approveEvent: string;
	@Column({ name: "remark", type: "varchar", length: 500 })
    remark: string;
}	</t>
  </si>
  <si>
    <t>approve_date</t>
  </si>
  <si>
    <t>approve_event</t>
  </si>
  <si>
    <t>test</t>
  </si>
  <si>
    <t>workflow_part</t>
  </si>
  <si>
    <t>part_id</t>
  </si>
  <si>
    <t>part_name</t>
  </si>
  <si>
    <t>part_seq</t>
  </si>
  <si>
    <t>short-application-information</t>
  </si>
  <si>
    <t>short-application-address</t>
  </si>
  <si>
    <t>short-application-education</t>
  </si>
  <si>
    <t>short-application-file-attach</t>
  </si>
  <si>
    <t>short-application-action</t>
  </si>
  <si>
    <t>workflow_part_display</t>
  </si>
  <si>
    <t>part_display_type</t>
  </si>
  <si>
    <t>owner_type</t>
  </si>
  <si>
    <t>WRTIE</t>
  </si>
  <si>
    <t>READ</t>
  </si>
  <si>
    <t>การใส่ config ภายใน table workflow</t>
  </si>
  <si>
    <t>id เป็น key สำหรับระบุว่า workflow ที่ต้องการเป็น id อะไร</t>
  </si>
  <si>
    <t>ชื่อคำอธิบายว่า workflow สำหรับทำอะไร</t>
  </si>
  <si>
    <t>การใส่ config ภายใน table workflow_version</t>
  </si>
  <si>
    <t>running auto generate  ใช้เป็น key เพื่อระบุว่า version นี้คือ workflow อะไร</t>
  </si>
  <si>
    <t xml:space="preserve">map กับข้อมูล workflow_id ใน table workflow สำหรับระบุ id ของ workflow </t>
  </si>
  <si>
    <t>map กับข้อมูล state_id ใน table workflow_state สำหรับระบุ state เริ่มต้นของ workflow ใช้อ้างอิงตอน initializeWorkflow</t>
  </si>
  <si>
    <t xml:space="preserve">map กับข้อมูล state_id ใน table workflow_state สำหรับระบุ state สิ้นสุดของ workflow </t>
  </si>
  <si>
    <t>ระบุคำอธิบายของ version นั้นๆ</t>
  </si>
  <si>
    <t>การใส่ config ภายใน table workflow_state</t>
  </si>
  <si>
    <r>
      <rPr>
        <sz val="11"/>
        <color rgb="FF000000"/>
        <rFont val="Tahoma"/>
      </rPr>
      <t>running โดยปรับตาม version ที่สร้าง  เช่น ถ้าสร้างที่ version_id = 1 ให้</t>
    </r>
    <r>
      <rPr>
        <sz val="11"/>
        <color rgb="FF43AEE2"/>
        <rFont val="Tahoma"/>
      </rPr>
      <t>ขึ้นต้นด้วย 1</t>
    </r>
    <r>
      <rPr>
        <sz val="11"/>
        <color rgb="FF000000"/>
        <rFont val="Tahoma"/>
      </rPr>
      <t xml:space="preserve"> จากนั้น</t>
    </r>
    <r>
      <rPr>
        <sz val="11"/>
        <color rgb="FFBD5015"/>
        <rFont val="Tahoma"/>
      </rPr>
      <t>ต่อท้ายด้วย running 4 หลัก</t>
    </r>
    <r>
      <rPr>
        <sz val="11"/>
        <color rgb="FF000000"/>
        <rFont val="Tahoma"/>
      </rPr>
      <t xml:space="preserve">  จะได้ </t>
    </r>
    <r>
      <rPr>
        <sz val="11"/>
        <color rgb="FF43AEE2"/>
        <rFont val="Tahoma"/>
      </rPr>
      <t>1</t>
    </r>
    <r>
      <rPr>
        <sz val="11"/>
        <color rgb="FFBD5015"/>
        <rFont val="Tahoma"/>
      </rPr>
      <t>0001</t>
    </r>
  </si>
  <si>
    <t>ชื่ื่อคำอธิบาย state</t>
  </si>
  <si>
    <t>การใส่ config ภายใน table workflow_status</t>
  </si>
  <si>
    <t>ชื่ื่อคำอธิบาย status ใช้คู่กับ state โดย 1 state อาจมีได้มากกว่า 1 status</t>
  </si>
  <si>
    <t>การใส่ config ภายใน table workflow_route</t>
  </si>
  <si>
    <t>running auto generate</t>
  </si>
  <si>
    <t>map กับข้อมูล version_id ใน table workflow_version สำหรับระบุ version_id ของ workflow ของ record นั้นๆ</t>
  </si>
  <si>
    <t>state เริ่มต้น</t>
  </si>
  <si>
    <t>state ถัดไป</t>
  </si>
  <si>
    <t>ลำดับการตรวจสอบเงื่อนไข (ถ้ามีหลายเงื่อนไขที่ state เริ่มต้นเดียวกัน)</t>
  </si>
  <si>
    <t>เงื่อนไขการตรวจสอบ จะโยงกับ field ที่ต้องระบุมาใน eventParam ที่ส่งเข้ามาด้วย  มี 3 field คือ field(ชื่อ field ที่ใช้ในการตรวจสอบ เช็คกับ eventParam)  ,  operator (เครื่องหมายที่ใช้ในการเปรียบเทียบ) , value (ค่าที่ใช้ในการเปรียบเทียบ)</t>
  </si>
  <si>
    <t>ประเภทการอนุมัติ  ("user" อนุมัติโดย user คนเดียว , "group" อนุมัติโดย user ทั้งหมดที่อยู่ในกลุ่ม)</t>
  </si>
  <si>
    <t>map กับ group_id ใน table workflow_group_map สำหรับระบุกลุ่ม user ที่สามารอนุมัติได้ในขั้นตอนถัดไป</t>
  </si>
  <si>
    <t>map กับ email_id ใน table email......  สำหรับระบุเมล์ที่จะทำการส่งหลังจากดำเนินการใน event ถ้าไม่ระบุ จะไม่มีการส่งเมล์</t>
  </si>
  <si>
    <t>การใส่ config ภายใน table workflow_event</t>
  </si>
  <si>
    <t>ชื่อ event ที่ดำเนินการได้  จะมี default event ให้</t>
  </si>
  <si>
    <t>ชื่อสำหรับแสดงผล</t>
  </si>
  <si>
    <t>การใส่ config ภายใน table workflow_group</t>
  </si>
  <si>
    <t>running</t>
  </si>
  <si>
    <t>ชื่อกลุ่ม</t>
  </si>
  <si>
    <t xml:space="preserve">ประเภทการอนุมัติ </t>
  </si>
  <si>
    <t>การใส่ config ภายใน table workflow_group_map</t>
  </si>
  <si>
    <t>map กับ group_id ใน table workflow_group_map ระบุ id ที่จะใส่สำหรับกำหนด group หรือ user ในกลุ่ม</t>
  </si>
  <si>
    <t>กำหนดตารางในการ map ข้อมูล</t>
  </si>
  <si>
    <t>กำหนด column ในการ map ข้อมูล</t>
  </si>
  <si>
    <t>กำหนด key ที่ใช้ในการ map ข้อมูล</t>
  </si>
  <si>
    <t>การใส่ config ภายใน table workflow_part</t>
  </si>
  <si>
    <t>id</t>
  </si>
  <si>
    <t>map กับข้อมูล version_id ใน table workflow_version สำหรับระบุ version_id ของ workflow ของ part</t>
  </si>
  <si>
    <t>ชื่อ part หรือใช้ชื่อ component ที่ map กับหน้าจอเพื่อให้สามารถแสดงผลได้ถูกต้อง</t>
  </si>
  <si>
    <t>กำหนดลำดับการแสดงผล</t>
  </si>
  <si>
    <t>การใส่ config ภายใน table workflow_part_display    (ต้องการให้แสดงผลเท่านั้นถึงจะระบุใน part_display ถ้าไม่ต้องการแสดงผล ไม่ต้องระบุ)</t>
  </si>
  <si>
    <t>map กับข้อมูล state_id ใน table workflow_state สำหรับระบุ state คู่กับ part ที่ต้องการแสดง</t>
  </si>
  <si>
    <t>id ของ part ที่ต้องการผูกกับ state</t>
  </si>
  <si>
    <t>ดูได้อย่างเดียว แก้ไขไม่ได้</t>
  </si>
  <si>
    <t>กำหนดประเภทของการแสดงผล</t>
  </si>
  <si>
    <t>WRITE</t>
  </si>
  <si>
    <t>ดููและแก้ไขได้</t>
  </si>
  <si>
    <t>ประเภทการมองเห็น  ("user" มองเห็นโดย user คนเดียว , "group" มองเห็นโดย user ทั้งหมดที่อยู่ในกลุ่ม)</t>
  </si>
  <si>
    <t>map กับ group_id ใน table workflow_group_map สำหรับระบุกลุ่ม user ที่สามารถมองเห็น part นี้</t>
  </si>
  <si>
    <t xml:space="preserve">sequenceDiagram
    participant UserApp as แอปพลิเคชันผู้ใช้งานภายนอก
    participant Engine as คลาส ApprovalWorkflowEngine
    participant Database as ฐานข้อมูล
    %% ส่วนเริ่มต้น Workflow ใหม่
    UserApp-&gt;&gt;Engine: 1. เริ่มต้น Workflow ใหม่ (initialiseWorkflow())
    activate Engine
    Engine-&gt;&gt;Engine: 1.1 สร้าง workflowId และ transactionId ใหม่
    Engine-&gt;&gt;Database: 1.2 บันทึก Context เริ่มต้นใน DB (workflowId, transactionId)
    activate Database
    Database--&gt;&gt;Engine: 1.3 ยืนยันการบันทึก
    deactivate Database
    Engine--&gt;&gt;UserApp: 1.4 ส่งคืน workflowId และ transactionId ที่สร้างขึ้น
    deactivate Engine
    %% การประมวลผล Workflow หลัก (การ Trigger Event)
    alt Trigger Event (เหตุการณ์ถูกต้อง)
        UserApp-&gt;&gt;Engine: 2. Trigger Event (triggerEvent(workflowId, transactionId, event, eventData))
        activate Engine
        Engine-&gt;&gt;Database: 2.1 สอบถามสถานะ Context ปัจจุบันจาก DB (workflowId, transactionId)
        activate Database
        Database--&gt;&gt;Engine: 2.2 ส่งคืนสถานะ Context
        deactivate Database
        Engine-&gt;&gt;Database: 2.3 สอบถามกฎจาก DB ตามสถานะปัจจุบัน (workflowId)
        activate Database
        Database--&gt;&gt;Engine: 2.4 ส่งคืนกฎ
        deactivate Database
        Engine-&gt;&gt;Engine: 2.5 ตรวจสอบ Event และกำหนดสถานะถัดไป
        Engine-&gt;&gt;Database: 2.6 บันทึกการเปลี่ยนแปลง Context ใน DB (workflowId, transactionId)
        activate Database
        Database--&gt;&gt;Engine: 2.7 ยืนยันการบันทึก
        deactivate Database
        Engine-&gt;&gt;Database: 2.8 บันทึกรายการประวัติใน DB (workflowId, transactionId)
        activate Database
        Database--&gt;&gt;Engine: 2.9 ยืนยันการบันทึก
        deactivate Database
        Engine--&gt;&gt;UserApp: 2.10 ประมวลผล Event สำเร็จ (หรือ Error)
        deactivate Engine
    else Invalid Event (เหตุการณ์ไม่ถูกต้อง)
        UserApp-&gt;&gt;Engine: 2. Trigger Event (triggerEvent(workflowId, transactionId, event, eventData))
        activate Engine
        Engine-&gt;&gt;Database: 2.1 สอบถามสถานะ Context ปัจจุบันจาก DB (workflowId, transactionId)
        activate Database
        Database--&gt;&gt;Engine: 2.2 ส่งคืนสถานะ Context
        deactivate Database
        Engine-&gt;&gt;Database: 2.3 สอบถามกฎจาก DB ตามสถานะปัจจุบัน (workflowId)
        activate Database
        Database--&gt;&gt;Engine: 2.4 ส่งคืนกฎ (หรือไม่มีกฎที่ตรงกัน)
        deactivate Database
        Engine-&gt;&gt;Engine: 2.5 ตรวจสอบ Event (เช่น Event ไม่ได้รับอนุญาตในสถานะปัจจุบัน)
        Engine--&gt;&gt;UserApp: 2.6 ส่งคืน Error (เช่น "Event ไม่ได้รับอนุญาตในสถานะปัจจุบัน")
        deactivate Engine
    end
    %% การเข้าถึงข้อมูล / Getters (แอปพลิเคชันผู้ใช้งานสอบถามสถานะ Engine)
    UserApp-&gt;&gt;Engine: 3. ดึงผู้มีอำนาจอนุมัติปัจจุบัน (getCurrentApprover(workflowId, transactionId))
    activate Engine
    Engine-&gt;&gt;Database: 3.1 สอบถามผู้มีอำนาจอนุมัติจาก DB (workflowId, transactionId)
    activate Database
    Database--&gt;&gt;Engine: 3.2 ส่งคืนผู้มีอำนาจอนุมัติ
    deactivate Database
    Engine--&gt;&gt;UserApp: 3.3 ส่งคืนผู้มีอำนาจอนุมัติปัจจุบัน
    deactivate Engine
    UserApp-&gt;&gt;Engine: 4. ดึง Event ที่สามารถทำได้ (getAvailableEvents(workflowId, transactionId))
    activate Engine
    Engine-&gt;&gt;Database: 4.1 สอบถามสถานะ Context ปัจจุบันจาก DB (workflowId, transactionId)
    activate Database
    Database--&gt;&gt;Engine: 4.2 ส่งคืนสถานะ Context
    deactivate Database
    Engine-&gt;&gt;Database: 4.3 สอบถาม Event ที่ทำได้จาก DB ตามสถานะปัจจุบัน (workflowId)
    activate Database
    Database--&gt;&gt;Engine: 4.4 ส่งคืนรายการ Event
    deactivate Database
    Engine--&gt;&gt;UserApp: 4.5 ส่งคืน Event ที่สามารถทำได้
    deactivate Engine
    UserApp-&gt;&gt;Engine: 5. ดึงประวัติ (getHistory(workflowId, transactionId))
    activate Engine
    Engine-&gt;&gt;Database: 5.1 ดึงบันทึกประวัติทั้งหมดจาก DB (workflowId, transactionId)
    activate Database
    Database--&gt;&gt;Engine: 5.2 ส่งคืนข้อมูลประวัติ
    deactivate Database
    Engine--&gt;&gt;UserApp: 5.3 ส่งคืนข้อมูลประวัติ
    deactivate Engine
    UserApp-&gt;&gt;Engine: 6. ดึง Context (getContext(workflowId, transactionId))
    activate Engine
    Engine-&gt;&gt;Database: 6.1 ดึงข้อมูล Context ทั้งหมดจาก DB (workflowId, transactionId)
    activate Database
    Database--&gt;&gt;Engine: 6.2 ส่งคืนข้อมูล Context
    deactivate Database
    Engine--&gt;&gt;UserApp: 6.3 ส่งคืนข้อมูล Context
    deactivate Engine
    UserApp-&gt;&gt;Engine: 7. ดึง Flow ที่รอการดำเนินการ (getPendingFlowsForUser(userId))
    activate Engine
    Engine-&gt;&gt;Database: 7.1 สอบถาม Context ที่รอการดำเนินการสำหรับ userId (userId, กลุ่มผู้ใช้งาน, ระดับตำแหน่ง)
    activate Database
    Database--&gt;&gt;Engine: 7.2 ส่งคืนรายการ Context ที่รอการดำเนินการ
    deactivate Database
    Engine--&gt;&gt;UserApp: 7.3 ส่งคืนรายการ Flow ที่รอการดำเนินการ
    deactivate Engine
</t>
  </si>
  <si>
    <t xml:space="preserve">sequenceDiagram
    participant UserApp as OtherApp
    participant Engine as ApprovalWorkflowEngine
    participant Database as Database
    %% ส่วนเริ่มต้น Workflow ใหม่
    UserApp-&gt;&gt;Engine: 1. เริ่มต้น Workflow ใหม่ 
    activate Engine
    note right of UserApp: initializeWorkflow(versionId,transactionPk)
    %%Engine-&gt;&gt;Engine: สร้าง workflowId และ transactionId ใหม่
    note over Engine: create transaction
    note over Engine: try
    Engine-&gt;&gt;Database: บันทึก Transaction เริ่มต้นใน DB 
    activate Database
    note right of Engine: saveTransaction(versionId,transactionPk)
    Database--&gt;&gt;Engine: ยืนยันการบันทึก
    deactivate Database
    alt Create Success
        note over Engine: commit
        Engine--&gt;&gt;UserApp: ส่งคืน workflowId และ transactionId ที่สร้างขึ้น
    else Error
        note over Engine: catch
        note over Engine: rollback
        Engine--&gt;&gt;UserApp: Return Exception
    end
    deactivate Engine
    %% การประมวลผล Workflow หลัก (การ Trigger Event)
    UserApp-&gt;&gt;Engine: 2. Trigger Event 
    activate Engine
    note right of UserApp: triggerEvent(versionId, transactionId, &lt;br/&gt;event, eventParam,remark,userId)
    Engine-&gt;&gt;Database: ดึงสถานะและสิทธิ์ Transaction ปัจจุบันจาก DB 
    activate Database
    note right of Engine: checkTransaction(versionId, transactionId, userId)
    Database--&gt;&gt;Engine: ส่งคืนสถานะและสิทธิ์ของ Transaction
    deactivate Database
    Engine-&gt;&gt;Engine: ตรวจสอบ transaction และสิทธิ์การอนุมัติ
    alt Trigger Event (เหตุการณ์ถูกต้อง)
        Engine-&gt;&gt;Database: ดึง route จาก DB ตามสถานะปัจจุบัน (versionId)
        activate Database
        note right of Engine: getRoute(versionId, transactionId, event)
        Database--&gt;&gt;Engine: ส่งคืน route 
        deactivate Database
        Engine-&gt;&gt;Engine: ตรวจสอบ Event และกำหนดสถานะถัดไป
        alt Valid Event (เหตุการณ์ถูกต้อง)
            note over Engine: create transaction
            note over Engine: try
            Engine-&gt;&gt;Database: บันทึกการเปลี่ยนแปลง Transaction ใน DB 
            activate Database
            note right of Engine: saveTransaction(versionId, transactionId,&lt;br/&gt; nextState, nextApprover)
            Database--&gt;&gt;Engine: ยืนยันการบันทึก
            deactivate Database
            alt Save Success
                Engine-&gt;&gt;Database: บันทึกรายการประวัติใน DB
                activate Database
                note right of Engine: saveHistory(versionId, transactionId,&lt;br/&gt; currentState, nextState, userId)
                Database--&gt;&gt;Engine: ยืนยันการบันทึก
                deactivate Database
                alt Create Success
                    Engine--&gt;&gt;UserApp: ประมวลผล Event สำเร็จ (หรือ Error)
                else Error
                    note over Engine: catch
                    note over Engine: rollback
                    Engine--&gt;&gt;UserApp: Return Exception
                end
            else Error
                note over Engine: catch
                note over Engine: rollback
                Engine--&gt;&gt;UserApp: Return Exception
            end
        else Invalid Event (เหตุการณ์ไม่ถูกต้อง)
            Engine--&gt;&gt;UserApp: ส่งคืน Error "Event ไม่ได้รับอนุญาตในสถานะปัจจุบัน"
        end
    else Invalid Authorize (เหตุการณ์ไม่ถูกต้อง)
        Engine--&gt;&gt;UserApp: ส่งคืน Error "User ไม่ได้รับอนุญาตในสถานะปัจจุบัน"
        deactivate Engine
    end
    %% การเข้าถึงข้อมูล / Getters (แอปพลิเคชันผู้ใช้งานดึงสถานะ Engine)
    UserApp-&gt;&gt;Engine: 3. ตรวจสอบสิทธิ์การอนุมัติ
    activate Engine
    note right of UserApp: getPermissionEvent(versionId, transactionId, userId)
    Engine-&gt;&gt;Database: ดึงผู้มีอำนาจอนุมัติจาก DB 
    activate Database
    note right of Engine: getApprover(versionId, transactionId)  
    Database--&gt;&gt;Engine: ส่งคืนผู้มีอำนาจอนุมัติ
    deactivate Database
    Engine--&gt;&gt;Engine: ตรวจสอบสิทธิ์ของ user
    note right of Engine: checkEvent(userId , listUser)
    alt Valid Permission (มีสิทธิ์ในการดำเนินการ)
        Engine--&gt;&gt;Database: ตรวจสอบเรื่อง Event ที่สามารถดำเนินการได้
        activate Database
        note right of Engine: getEvent(versionId, transactionId)
        Database--&gt;&gt;Engine: ส่งคืน Event ที่สามารถดำเนินการ
        deactivate Database
        Engine--&gt;&gt;UserApp: ส่งคืนผลการตรวจสอบ
    else Invalid Permission (ไม่มีสิทธิ์ในการดำเนินการ)
        Engine--&gt;&gt;UserApp: ส่งคืนผลการตรวจสอบ
    end
    deactivate Engine
    UserApp-&gt;&gt;Engine: 4. ดึงประวัติ
    activate Engine
    note right of UserApp: getHistory(versionId, transactionId)
    Engine-&gt;&gt;Database: ดึงบันทึกประวัติทั้งหมดจาก DB (versionId, transactionId)
    activate Database
    note right of Engine: getTransactionHistory(versionId, transactionId)
    Database--&gt;&gt;Engine: ส่งคืนข้อมูลประวัติ
    deactivate Database
    Engine--&gt;&gt;UserApp: ส่งคืนข้อมูลประวัติ
    deactivate Engine
    UserApp-&gt;&gt;Engine: 5. ดึง Transaction
    activate Engine
    note right of UserApp: getTransaction(versionId, transactionPk)
    Engine-&gt;&gt;Database: ดึงข้อมูล Transaction ทั้งหมดจาก DB (versionId, transactionPk)
    activate Database
    note right of Engine: getTransaction(versionId, transactionPk)
    Database--&gt;&gt;Engine: ส่งคืนข้อมูล Transaction
    deactivate Database
    Engine--&gt;&gt;UserApp: ส่งคืนข้อมูล Transaction
    deactivate Engine
    UserApp-&gt;&gt;Engine: 6. ดึง Flow ที่รอการดำเนินการ
    activate Engine
    note right of UserApp: getPendingFlowsForUser(userData)
    Engine-&gt;&gt;Database: ดึง Transaction ที่รอการดำเนินการสำหรับ userId
    activate Database
    note right of Engine: getPendingWorkflowByUserId(userId)
    Database--&gt;&gt;Engine: ส่งคืนรายการ Transaction ที่รอการดำเนินการ
    deactivate Database
    activate Database
    Engine-&gt;&gt;Database: ดึง Transaction ที่รอการดำเนินการสำหรับ กลุ่มผู้ใช้งาน
    note right of Engine: getPendingWorkflowByGroup(กลุ่มผู้ใช้งาน)
    Database--&gt;&gt;Engine: ส่งคืนรายการ Transaction ที่รอการดำเนินการ
    deactivate Database
    activate Database
    Engine-&gt;&gt;Database: ดึง Transaction ที่รอการดำเนินการสำหรับ ระดับตำแหน่ง
    note right of Engine: getPendingWorkflowByRole(ระดับตำแหน่ง)
    Database--&gt;&gt;Engine: ส่งคืนรายการ Transaction ที่รอการดำเนินการ
    deactivate Database
    Engine--&gt;&gt;Engine: list workflow ทั้งหมดและจัดรูปแบบ
    Engine--&gt;&gt;UserApp: ส่งคืนรายการ workflow ที่รอการดำเนินการ
    deactivate Engine
    UserApp-&gt;&gt;Engine: 7. ดึง Flow ที่ user มีสิทธิ์อยู่ใน Flow ดำเนินการ
    activate Engine
    note right of UserApp: getWorkFlowForUser(userData)
    Engine-&gt;&gt;Database: ดึง Transaction ที่ user มีสิทธิ์สำหรับ userId
    activate Database
    note right of Engine: getWorkflowByUserId(userId)
    Database--&gt;&gt;Engine: ส่งคืนรายการ Transaction ที่ user มีสิทธิ์
    deactivate Database
    activate Database
    Engine-&gt;&gt;Database: ดึง Transaction ที่ user มีสิทธิ์สำหรับ กลุ่มผู้ใช้งาน
    note right of Engine: getWorkflowByGroup(กลุ่มผู้ใช้งาน)
    Database--&gt;&gt;Engine: ส่งคืนรายการ Transaction ที่ user มีสิทธิ์
    deactivate Database
    activate Database
    Engine-&gt;&gt;Database: ดึง Transaction ที่ user มีสิทธิ์สำหรับ ระดับตำแหน่ง
    note right of Engine: getWorkflowByRole(ระดับตำแหน่ง)
    Database--&gt;&gt;Engine: ส่งคืนรายการ Transaction ที่ user มีสิทธิ์
    deactivate Database
    Engine--&gt;&gt;Engine: list workflow ทั้งหมดและจัดรูปแบบ
    Engine--&gt;&gt;UserApp: ส่งคืนรายการ workflow ที่ user มีสิทธิ์
    deactivate Engine
</t>
  </si>
  <si>
    <t>@Entity("workflow_approver_role")</t>
  </si>
  <si>
    <r>
      <t xml:space="preserve">model </t>
    </r>
    <r>
      <rPr>
        <sz val="9.8000000000000007"/>
        <color rgb="FFBCBEC4"/>
        <rFont val="JetBrains Mono"/>
        <family val="3"/>
        <charset val="1"/>
      </rPr>
      <t>WorkflowTransaction {</t>
    </r>
  </si>
  <si>
    <t>export class WorkflowApproverRole {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</si>
  <si>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transactionId   </t>
    </r>
    <r>
      <rPr>
        <sz val="9.8000000000000007"/>
        <color rgb="FFBCBEC4"/>
        <rFont val="JetBrains Mono"/>
        <family val="3"/>
        <charset val="1"/>
      </rPr>
      <t xml:space="preserve">Int     </t>
    </r>
    <r>
      <rPr>
        <sz val="9.8000000000000007"/>
        <color rgb="FFB3AE60"/>
        <rFont val="JetBrains Mono"/>
        <family val="3"/>
        <charset val="1"/>
      </rPr>
      <t>@id 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"transaction_id"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@default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56A8F5"/>
        <rFont val="JetBrains Mono"/>
        <family val="3"/>
        <charset val="1"/>
      </rPr>
      <t>autoincrement</t>
    </r>
    <r>
      <rPr>
        <sz val="9.8000000000000007"/>
        <color rgb="FFBCBEC4"/>
        <rFont val="JetBrains Mono"/>
        <family val="3"/>
        <charset val="1"/>
      </rPr>
      <t>())</t>
    </r>
  </si>
  <si>
    <t xml:space="preserve">    @PrimaryColumn({ name: "role_id", type: "varchar", length: 100 })</t>
  </si>
  <si>
    <t xml:space="preserve">    versionId      String  @map("version_id") @db.VarChar(50)</t>
  </si>
  <si>
    <t xml:space="preserve">    roleId: string;</t>
  </si>
  <si>
    <r>
      <rPr>
        <sz val="9.8000000000000007"/>
        <color rgb="FFBCBEC4"/>
        <rFont val="JetBrains Mono"/>
      </rPr>
      <t xml:space="preserve">    reference</t>
    </r>
    <r>
      <rPr>
        <sz val="9.8000000000000007"/>
        <color rgb="FFC77DBB"/>
        <rFont val="JetBrains Mono"/>
      </rPr>
      <t xml:space="preserve">Id      </t>
    </r>
    <r>
      <rPr>
        <sz val="9.8000000000000007"/>
        <color rgb="FFBCBEC4"/>
        <rFont val="JetBrains Mono"/>
      </rPr>
      <t xml:space="preserve">String  </t>
    </r>
    <r>
      <rPr>
        <sz val="9.8000000000000007"/>
        <color rgb="FFB3AE60"/>
        <rFont val="JetBrains Mono"/>
      </rPr>
      <t>@map</t>
    </r>
    <r>
      <rPr>
        <sz val="9.8000000000000007"/>
        <color rgb="FFBCBEC4"/>
        <rFont val="JetBrains Mono"/>
      </rPr>
      <t>(</t>
    </r>
    <r>
      <rPr>
        <sz val="9.8000000000000007"/>
        <color rgb="FF6AAB73"/>
        <rFont val="JetBrains Mono"/>
      </rPr>
      <t>"reference_id"</t>
    </r>
    <r>
      <rPr>
        <sz val="9.8000000000000007"/>
        <color rgb="FFBCBEC4"/>
        <rFont val="JetBrains Mono"/>
      </rPr>
      <t xml:space="preserve">) </t>
    </r>
    <r>
      <rPr>
        <sz val="9.8000000000000007"/>
        <color rgb="FFB3AE60"/>
        <rFont val="JetBrains Mono"/>
      </rPr>
      <t>@db</t>
    </r>
    <r>
      <rPr>
        <sz val="9.8000000000000007"/>
        <color rgb="FFBCBEC4"/>
        <rFont val="JetBrains Mono"/>
      </rPr>
      <t>.</t>
    </r>
    <r>
      <rPr>
        <sz val="9.8000000000000007"/>
        <color rgb="FFB3AE60"/>
        <rFont val="JetBrains Mono"/>
      </rPr>
      <t>VarChar</t>
    </r>
    <r>
      <rPr>
        <sz val="9.8000000000000007"/>
        <color rgb="FFBCBEC4"/>
        <rFont val="JetBrains Mono"/>
      </rPr>
      <t>(</t>
    </r>
    <r>
      <rPr>
        <sz val="9.8000000000000007"/>
        <color rgb="FF2AACB8"/>
        <rFont val="JetBrains Mono"/>
      </rPr>
      <t>50</t>
    </r>
    <r>
      <rPr>
        <sz val="9.8000000000000007"/>
        <color rgb="FFBCBEC4"/>
        <rFont val="JetBrains Mono"/>
      </rPr>
      <t>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</si>
  <si>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currentStateId  </t>
    </r>
    <r>
      <rPr>
        <sz val="9.8000000000000007"/>
        <color rgb="FFBCBEC4"/>
        <rFont val="JetBrains Mono"/>
        <family val="3"/>
        <charset val="1"/>
      </rPr>
      <t xml:space="preserve">String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"current_state_id"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</si>
  <si>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@Column({ name: "role_name", type: "varchar", length: 100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</si>
  <si>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currentState    </t>
    </r>
    <r>
      <rPr>
        <sz val="9.8000000000000007"/>
        <color rgb="FFBCBEC4"/>
        <rFont val="JetBrains Mono"/>
        <family val="3"/>
        <charset val="1"/>
      </rPr>
      <t xml:space="preserve">WorkflowState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"TransactionCurrentState"</t>
    </r>
    <r>
      <rPr>
        <sz val="9.8000000000000007"/>
        <color rgb="FFBCBEC4"/>
        <rFont val="JetBrains Mono"/>
        <family val="3"/>
        <charset val="1"/>
      </rPr>
      <t>, fields: [</t>
    </r>
    <r>
      <rPr>
        <sz val="9.8000000000000007"/>
        <color rgb="FFC77DBB"/>
        <rFont val="JetBrains Mono"/>
        <family val="3"/>
        <charset val="1"/>
      </rPr>
      <t>currentStateId</t>
    </r>
    <r>
      <rPr>
        <sz val="9.8000000000000007"/>
        <color rgb="FFBCBEC4"/>
        <rFont val="JetBrains Mono"/>
        <family val="3"/>
        <charset val="1"/>
      </rPr>
      <t>], references: [</t>
    </r>
    <r>
      <rPr>
        <sz val="9.8000000000000007"/>
        <color rgb="FFC77DBB"/>
        <rFont val="JetBrains Mono"/>
        <family val="3"/>
        <charset val="1"/>
      </rPr>
      <t>stateId</t>
    </r>
    <r>
      <rPr>
        <sz val="9.8000000000000007"/>
        <color rgb="FFBCBEC4"/>
        <rFont val="JetBrains Mono"/>
        <family val="3"/>
        <charset val="1"/>
      </rPr>
      <t>])</t>
    </r>
  </si>
  <si>
    <t xml:space="preserve">    roleName: string;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</si>
  <si>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currentApprover </t>
    </r>
    <r>
      <rPr>
        <sz val="9.8000000000000007"/>
        <color rgb="FFBCBEC4"/>
        <rFont val="JetBrains Mono"/>
        <family val="3"/>
        <charset val="1"/>
      </rPr>
      <t xml:space="preserve">String?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"current_approver"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</si>
  <si>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r>
      <rPr>
        <sz val="9.8000000000000007"/>
        <color rgb="FFBCBEC4"/>
        <rFont val="JetBrains Mono"/>
      </rPr>
      <t xml:space="preserve">    </t>
    </r>
    <r>
      <rPr>
        <sz val="9.8000000000000007"/>
        <color rgb="FFC77DBB"/>
        <rFont val="JetBrains Mono"/>
      </rPr>
      <t xml:space="preserve">approverType </t>
    </r>
    <r>
      <rPr>
        <sz val="9.8000000000000007"/>
        <color rgb="FFBCBEC4"/>
        <rFont val="JetBrains Mono"/>
      </rPr>
      <t xml:space="preserve">String? </t>
    </r>
    <r>
      <rPr>
        <sz val="9.8000000000000007"/>
        <color rgb="FFB3AE60"/>
        <rFont val="JetBrains Mono"/>
      </rPr>
      <t>@map</t>
    </r>
    <r>
      <rPr>
        <sz val="9.8000000000000007"/>
        <color rgb="FFBCBEC4"/>
        <rFont val="JetBrains Mono"/>
      </rPr>
      <t>(</t>
    </r>
    <r>
      <rPr>
        <sz val="9.8000000000000007"/>
        <color rgb="FF6AAB73"/>
        <rFont val="JetBrains Mono"/>
      </rPr>
      <t>"approver_type"</t>
    </r>
    <r>
      <rPr>
        <sz val="9.8000000000000007"/>
        <color rgb="FFBCBEC4"/>
        <rFont val="JetBrains Mono"/>
      </rPr>
      <t xml:space="preserve">) </t>
    </r>
    <r>
      <rPr>
        <sz val="9.8000000000000007"/>
        <color rgb="FFB3AE60"/>
        <rFont val="JetBrains Mono"/>
      </rPr>
      <t>@db</t>
    </r>
    <r>
      <rPr>
        <sz val="9.8000000000000007"/>
        <color rgb="FFBCBEC4"/>
        <rFont val="JetBrains Mono"/>
      </rPr>
      <t>.</t>
    </r>
    <r>
      <rPr>
        <sz val="9.8000000000000007"/>
        <color rgb="FFB3AE60"/>
        <rFont val="JetBrains Mono"/>
      </rPr>
      <t>VarChar</t>
    </r>
    <r>
      <rPr>
        <sz val="9.8000000000000007"/>
        <color rgb="FFBCBEC4"/>
        <rFont val="JetBrains Mono"/>
      </rPr>
      <t>(</t>
    </r>
    <r>
      <rPr>
        <sz val="9.8000000000000007"/>
        <color rgb="FF2AACB8"/>
        <rFont val="JetBrains Mono"/>
      </rPr>
      <t>100</t>
    </r>
    <r>
      <rPr>
        <sz val="9.8000000000000007"/>
        <color rgb="FFBCBEC4"/>
        <rFont val="JetBrains Mono"/>
      </rPr>
      <t>)</t>
    </r>
  </si>
  <si>
    <t xml:space="preserve">    @Column({ name: "approver_type", type: "varchar", length: 50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</si>
  <si>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dataJson        </t>
    </r>
    <r>
      <rPr>
        <sz val="9.8000000000000007"/>
        <color rgb="FFBCBEC4"/>
        <rFont val="JetBrains Mono"/>
        <family val="3"/>
        <charset val="1"/>
      </rPr>
      <t xml:space="preserve">Json?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"data_json"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</si>
  <si>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approverType: string; // เช่น 'user', 'group', 'position'</t>
  </si>
  <si>
    <t xml:space="preserve">    @@unique([transactionId, versionId])</t>
  </si>
  <si>
    <t xml:space="preserve">    // ความสัมพันธ์ One-to-Many กับ WorkflowRoute (หนึ่ง Role มีได้หลายเส้นทาง)</t>
  </si>
  <si>
    <r>
      <t xml:space="preserve">    </t>
    </r>
    <r>
      <rPr>
        <sz val="9.8000000000000007"/>
        <color rgb="FFB3AE60"/>
        <rFont val="JetBrains Mono"/>
        <family val="3"/>
        <charset val="1"/>
      </rPr>
      <t>@@map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"workflow_transaction"</t>
    </r>
    <r>
      <rPr>
        <sz val="9.8000000000000007"/>
        <color rgb="FFBCBEC4"/>
        <rFont val="JetBrains Mono"/>
        <family val="3"/>
        <charset val="1"/>
      </rPr>
      <t xml:space="preserve">) </t>
    </r>
  </si>
  <si>
    <t xml:space="preserve">    @OneToMany(() =&gt; WorkflowRoute, (route) =&gt; route.approverRole)</t>
  </si>
  <si>
    <t>}</t>
  </si>
  <si>
    <t xml:space="preserve">    routes: WorkflowRoute[];</t>
  </si>
  <si>
    <r>
      <t xml:space="preserve">model </t>
    </r>
    <r>
      <rPr>
        <sz val="9.8000000000000007"/>
        <color rgb="FFBCBEC4"/>
        <rFont val="JetBrains Mono"/>
        <family val="3"/>
        <charset val="1"/>
      </rPr>
      <t>WorkflowHistory {</t>
    </r>
  </si>
  <si>
    <t>// Entity สำหรับตาราง workflow_template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</si>
  <si>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historyId       </t>
    </r>
    <r>
      <rPr>
        <sz val="9.8000000000000007"/>
        <color rgb="FFBCBEC4"/>
        <rFont val="JetBrains Mono"/>
        <family val="3"/>
        <charset val="1"/>
      </rPr>
      <t xml:space="preserve">Int       </t>
    </r>
    <r>
      <rPr>
        <sz val="9.8000000000000007"/>
        <color rgb="FFB3AE60"/>
        <rFont val="JetBrains Mono"/>
        <family val="3"/>
        <charset val="1"/>
      </rPr>
      <t>@id 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"history_id"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@default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56A8F5"/>
        <rFont val="JetBrains Mono"/>
        <family val="3"/>
        <charset val="1"/>
      </rPr>
      <t>autoincrement</t>
    </r>
    <r>
      <rPr>
        <sz val="9.8000000000000007"/>
        <color rgb="FFBCBEC4"/>
        <rFont val="JetBrains Mono"/>
        <family val="3"/>
        <charset val="1"/>
      </rPr>
      <t>())</t>
    </r>
  </si>
  <si>
    <t>// นี่คือแม่แบบหลักของ Workflow</t>
  </si>
  <si>
    <t xml:space="preserve">    versionId      String    @map("version_id") @db.VarChar(50)</t>
  </si>
  <si>
    <t>@Entity("workflow_template")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</si>
  <si>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transactionId   </t>
    </r>
    <r>
      <rPr>
        <sz val="9.8000000000000007"/>
        <color rgb="FFBCBEC4"/>
        <rFont val="JetBrains Mono"/>
        <family val="3"/>
        <charset val="1"/>
      </rPr>
      <t xml:space="preserve">String 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"transaction_id"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50</t>
    </r>
    <r>
      <rPr>
        <sz val="9.8000000000000007"/>
        <color rgb="FFBCBEC4"/>
        <rFont val="JetBrains Mono"/>
        <family val="3"/>
        <charset val="1"/>
      </rPr>
      <t>)</t>
    </r>
  </si>
  <si>
    <t>export class WorkflowTemplate {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</si>
  <si>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oldStateId      </t>
    </r>
    <r>
      <rPr>
        <sz val="9.8000000000000007"/>
        <color rgb="FFBCBEC4"/>
        <rFont val="JetBrains Mono"/>
        <family val="3"/>
        <charset val="1"/>
      </rPr>
      <t xml:space="preserve">String 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"old_state_id"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</si>
  <si>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@PrimaryGeneratedColumn({ name: "template_id"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</si>
  <si>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oldState        </t>
    </r>
    <r>
      <rPr>
        <sz val="9.8000000000000007"/>
        <color rgb="FFBCBEC4"/>
        <rFont val="JetBrains Mono"/>
        <family val="3"/>
        <charset val="1"/>
      </rPr>
      <t xml:space="preserve">WorkflowState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"HistoryOldState"</t>
    </r>
    <r>
      <rPr>
        <sz val="9.8000000000000007"/>
        <color rgb="FFBCBEC4"/>
        <rFont val="JetBrains Mono"/>
        <family val="3"/>
        <charset val="1"/>
      </rPr>
      <t>, fields: [</t>
    </r>
    <r>
      <rPr>
        <sz val="9.8000000000000007"/>
        <color rgb="FFC77DBB"/>
        <rFont val="JetBrains Mono"/>
        <family val="3"/>
        <charset val="1"/>
      </rPr>
      <t>oldStateId</t>
    </r>
    <r>
      <rPr>
        <sz val="9.8000000000000007"/>
        <color rgb="FFBCBEC4"/>
        <rFont val="JetBrains Mono"/>
        <family val="3"/>
        <charset val="1"/>
      </rPr>
      <t>], references: [</t>
    </r>
    <r>
      <rPr>
        <sz val="9.8000000000000007"/>
        <color rgb="FFC77DBB"/>
        <rFont val="JetBrains Mono"/>
        <family val="3"/>
        <charset val="1"/>
      </rPr>
      <t>stateId</t>
    </r>
    <r>
      <rPr>
        <sz val="9.8000000000000007"/>
        <color rgb="FFBCBEC4"/>
        <rFont val="JetBrains Mono"/>
        <family val="3"/>
        <charset val="1"/>
      </rPr>
      <t>])</t>
    </r>
  </si>
  <si>
    <t xml:space="preserve">    templateId: number;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</si>
  <si>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eventName       </t>
    </r>
    <r>
      <rPr>
        <sz val="9.8000000000000007"/>
        <color rgb="FFBCBEC4"/>
        <rFont val="JetBrains Mono"/>
        <family val="3"/>
        <charset val="1"/>
      </rPr>
      <t xml:space="preserve">String 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"event_name"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</si>
  <si>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newStateId      </t>
    </r>
    <r>
      <rPr>
        <sz val="9.8000000000000007"/>
        <color rgb="FFBCBEC4"/>
        <rFont val="JetBrains Mono"/>
        <family val="3"/>
        <charset val="1"/>
      </rPr>
      <t xml:space="preserve">String 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"new_state_id"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</si>
  <si>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@Column({ name: "template_name", type: "varchar", length: 100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</si>
  <si>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newState        </t>
    </r>
    <r>
      <rPr>
        <sz val="9.8000000000000007"/>
        <color rgb="FFBCBEC4"/>
        <rFont val="JetBrains Mono"/>
        <family val="3"/>
        <charset val="1"/>
      </rPr>
      <t xml:space="preserve">WorkflowState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"HistoryNewState"</t>
    </r>
    <r>
      <rPr>
        <sz val="9.8000000000000007"/>
        <color rgb="FFBCBEC4"/>
        <rFont val="JetBrains Mono"/>
        <family val="3"/>
        <charset val="1"/>
      </rPr>
      <t>, fields: [</t>
    </r>
    <r>
      <rPr>
        <sz val="9.8000000000000007"/>
        <color rgb="FFC77DBB"/>
        <rFont val="JetBrains Mono"/>
        <family val="3"/>
        <charset val="1"/>
      </rPr>
      <t>newStateId</t>
    </r>
    <r>
      <rPr>
        <sz val="9.8000000000000007"/>
        <color rgb="FFBCBEC4"/>
        <rFont val="JetBrains Mono"/>
        <family val="3"/>
        <charset val="1"/>
      </rPr>
      <t>], references: [</t>
    </r>
    <r>
      <rPr>
        <sz val="9.8000000000000007"/>
        <color rgb="FFC77DBB"/>
        <rFont val="JetBrains Mono"/>
        <family val="3"/>
        <charset val="1"/>
      </rPr>
      <t>stateId</t>
    </r>
    <r>
      <rPr>
        <sz val="9.8000000000000007"/>
        <color rgb="FFBCBEC4"/>
        <rFont val="JetBrains Mono"/>
        <family val="3"/>
        <charset val="1"/>
      </rPr>
      <t>])</t>
    </r>
  </si>
  <si>
    <t xml:space="preserve">    templateName: string;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</si>
  <si>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eventDataJson   </t>
    </r>
    <r>
      <rPr>
        <sz val="9.8000000000000007"/>
        <color rgb="FFBCBEC4"/>
        <rFont val="JetBrains Mono"/>
        <family val="3"/>
        <charset val="1"/>
      </rPr>
      <t xml:space="preserve">Json?  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"event_data_json"</t>
    </r>
    <r>
      <rPr>
        <sz val="9.8000000000000007"/>
        <color rgb="FFBCBEC4"/>
        <rFont val="JetBrai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</si>
  <si>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actorId         </t>
    </r>
    <r>
      <rPr>
        <sz val="9.8000000000000007"/>
        <color rgb="FFBCBEC4"/>
        <rFont val="JetBrains Mono"/>
        <family val="3"/>
        <charset val="1"/>
      </rPr>
      <t xml:space="preserve">String?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"actor_id"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</si>
  <si>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@Column({ name: "description", type: "text", nullable: true })</t>
  </si>
  <si>
    <r>
      <rPr>
        <sz val="9.8000000000000007"/>
        <color rgb="FFBCBEC4"/>
        <rFont val="JetBrains Mono"/>
      </rPr>
      <t xml:space="preserve">    </t>
    </r>
    <r>
      <rPr>
        <sz val="9.8000000000000007"/>
        <color rgb="FFC77DBB"/>
        <rFont val="JetBrains Mono"/>
      </rPr>
      <t xml:space="preserve">timestamp       </t>
    </r>
    <r>
      <rPr>
        <sz val="9.8000000000000007"/>
        <color rgb="FFBCBEC4"/>
        <rFont val="JetBrains Mono"/>
      </rPr>
      <t xml:space="preserve">DateTime  </t>
    </r>
    <r>
      <rPr>
        <sz val="9.8000000000000007"/>
        <color rgb="FFB3AE60"/>
        <rFont val="JetBrains Mono"/>
      </rPr>
      <t>@default</t>
    </r>
    <r>
      <rPr>
        <sz val="9.8000000000000007"/>
        <color rgb="FFBCBEC4"/>
        <rFont val="JetBrains Mono"/>
      </rPr>
      <t>(</t>
    </r>
    <r>
      <rPr>
        <sz val="9.8000000000000007"/>
        <color rgb="FF56A8F5"/>
        <rFont val="JetBrains Mono"/>
      </rPr>
      <t>now</t>
    </r>
    <r>
      <rPr>
        <sz val="9.8000000000000007"/>
        <color rgb="FFBCBEC4"/>
        <rFont val="JetBrains Mono"/>
      </rPr>
      <t xml:space="preserve">()) </t>
    </r>
    <r>
      <rPr>
        <sz val="9.8000000000000007"/>
        <color rgb="FFB3AE60"/>
        <rFont val="JetBrains Mono"/>
      </rPr>
      <t>@map</t>
    </r>
    <r>
      <rPr>
        <sz val="9.8000000000000007"/>
        <color rgb="FFBCBEC4"/>
        <rFont val="JetBrains Mono"/>
      </rPr>
      <t>(</t>
    </r>
    <r>
      <rPr>
        <sz val="9.8000000000000007"/>
        <color rgb="FF6AAB73"/>
        <rFont val="JetBrains Mono"/>
      </rPr>
      <t>"timestamp"</t>
    </r>
    <r>
      <rPr>
        <sz val="9.8000000000000007"/>
        <color rgb="FFBCBEC4"/>
        <rFont val="JetBrains Mono"/>
      </rPr>
      <t xml:space="preserve">) </t>
    </r>
    <r>
      <rPr>
        <sz val="9.8000000000000007"/>
        <color rgb="FFB3AE60"/>
        <rFont val="JetBrains Mono"/>
      </rPr>
      <t>@db</t>
    </r>
    <r>
      <rPr>
        <sz val="9.8000000000000007"/>
        <color rgb="FFBCBEC4"/>
        <rFont val="JetBrains Mono"/>
      </rPr>
      <t>.</t>
    </r>
    <r>
      <rPr>
        <sz val="9.8000000000000007"/>
        <color rgb="FFB3AE60"/>
        <rFont val="JetBrains Mono"/>
      </rPr>
      <t>Timestamptz</t>
    </r>
    <r>
      <rPr>
        <sz val="9.8000000000000007"/>
        <color rgb="FFBCBEC4"/>
        <rFont val="JetBrains Mono"/>
      </rPr>
      <t>(</t>
    </r>
    <r>
      <rPr>
        <sz val="9.8000000000000007"/>
        <color rgb="FF2AACB8"/>
        <rFont val="JetBrains Mono"/>
      </rPr>
      <t>6</t>
    </r>
    <r>
      <rPr>
        <sz val="9.8000000000000007"/>
        <color rgb="FFBCBEC4"/>
        <rFont val="JetBrains Mono"/>
      </rPr>
      <t>)</t>
    </r>
  </si>
  <si>
    <t xml:space="preserve">    description: string;</t>
  </si>
  <si>
    <r>
      <t xml:space="preserve">    </t>
    </r>
    <r>
      <rPr>
        <sz val="9.8000000000000007"/>
        <color rgb="FFB3AE60"/>
        <rFont val="JetBrains Mono"/>
        <family val="3"/>
        <charset val="1"/>
      </rPr>
      <t>@@map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"workflow_history"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</si>
  <si>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// ความสัมพันธ์ One-to-Many กับ WorkflowTemplateStep (หนึ่งแม่แบบมีหลายขั้นตอน)</t>
  </si>
  <si>
    <t xml:space="preserve">    @OneToMany(() =&gt; WorkflowTemplateStep, (step) =&gt; step.template)</t>
  </si>
  <si>
    <t xml:space="preserve">    steps: WorkflowTemplateStep[];</t>
  </si>
  <si>
    <r>
      <t xml:space="preserve">model </t>
    </r>
    <r>
      <rPr>
        <sz val="9.8000000000000007"/>
        <color rgb="FFBCBEC4"/>
        <rFont val="JetBrains Mono"/>
        <family val="3"/>
        <charset val="1"/>
      </rPr>
      <t>WorkflowRoute {</t>
    </r>
  </si>
  <si>
    <t xml:space="preserve">    // ความสัมพันธ์ One-to-Many กับ WorkflowVersion (หนึ่งแม่แบบมีได้หลายเวอร์ชัน)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</si>
  <si>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routeId         </t>
    </r>
    <r>
      <rPr>
        <sz val="9.8000000000000007"/>
        <color rgb="FFBCBEC4"/>
        <rFont val="JetBrains Mono"/>
        <family val="3"/>
        <charset val="1"/>
      </rPr>
      <t xml:space="preserve">Int     </t>
    </r>
    <r>
      <rPr>
        <sz val="9.8000000000000007"/>
        <color rgb="FFB3AE60"/>
        <rFont val="JetBrains Mono"/>
        <family val="3"/>
        <charset val="1"/>
      </rPr>
      <t>@id 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"route_id"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@default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56A8F5"/>
        <rFont val="JetBrains Mono"/>
        <family val="3"/>
        <charset val="1"/>
      </rPr>
      <t>autoincrement</t>
    </r>
    <r>
      <rPr>
        <sz val="9.8000000000000007"/>
        <color rgb="FFBCBEC4"/>
        <rFont val="JetBrains Mono"/>
        <family val="3"/>
        <charset val="1"/>
      </rPr>
      <t>())</t>
    </r>
  </si>
  <si>
    <t xml:space="preserve">    @OneToMany(() =&gt; WorkflowVersion, (version) =&gt; version.workflowTemplate)</t>
  </si>
  <si>
    <t xml:space="preserve">    versions: WorkflowVersion[];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</si>
  <si>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fromStateId     </t>
    </r>
    <r>
      <rPr>
        <sz val="9.8000000000000007"/>
        <color rgb="FFBCBEC4"/>
        <rFont val="JetBrains Mono"/>
        <family val="3"/>
        <charset val="1"/>
      </rPr>
      <t xml:space="preserve">String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"from_state_id"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</si>
  <si>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fromState       </t>
    </r>
    <r>
      <rPr>
        <sz val="9.8000000000000007"/>
        <color rgb="FFBCBEC4"/>
        <rFont val="JetBrains Mono"/>
        <family val="3"/>
        <charset val="1"/>
      </rPr>
      <t xml:space="preserve">WorkflowState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"RouteFromState"</t>
    </r>
    <r>
      <rPr>
        <sz val="9.8000000000000007"/>
        <color rgb="FFBCBEC4"/>
        <rFont val="JetBrains Mono"/>
        <family val="3"/>
        <charset val="1"/>
      </rPr>
      <t>, fields: [</t>
    </r>
    <r>
      <rPr>
        <sz val="9.8000000000000007"/>
        <color rgb="FFC77DBB"/>
        <rFont val="JetBrains Mono"/>
        <family val="3"/>
        <charset val="1"/>
      </rPr>
      <t>fromStateId</t>
    </r>
    <r>
      <rPr>
        <sz val="9.8000000000000007"/>
        <color rgb="FFBCBEC4"/>
        <rFont val="JetBrains Mono"/>
        <family val="3"/>
        <charset val="1"/>
      </rPr>
      <t>], references: [</t>
    </r>
    <r>
      <rPr>
        <sz val="9.8000000000000007"/>
        <color rgb="FFC77DBB"/>
        <rFont val="JetBrains Mono"/>
        <family val="3"/>
        <charset val="1"/>
      </rPr>
      <t>stateId</t>
    </r>
    <r>
      <rPr>
        <sz val="9.8000000000000007"/>
        <color rgb="FFBCBEC4"/>
        <rFont val="JetBrains Mono"/>
        <family val="3"/>
        <charset val="1"/>
      </rPr>
      <t>])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</si>
  <si>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eventTrigger    </t>
    </r>
    <r>
      <rPr>
        <sz val="9.8000000000000007"/>
        <color rgb="FFBCBEC4"/>
        <rFont val="JetBrains Mono"/>
        <family val="3"/>
        <charset val="1"/>
      </rPr>
      <t xml:space="preserve">String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"event_trigger"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</si>
  <si>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>// Entity สำหรับตาราง workflow_template_step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</si>
  <si>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toStateId       </t>
    </r>
    <r>
      <rPr>
        <sz val="9.8000000000000007"/>
        <color rgb="FFBCBEC4"/>
        <rFont val="JetBrains Mono"/>
        <family val="3"/>
        <charset val="1"/>
      </rPr>
      <t xml:space="preserve">String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"to_state_id"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</si>
  <si>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>// ใช้กำหนดขั้นตอนและลำดับของ State ในแต่ละ Workflow Template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</si>
  <si>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toState         </t>
    </r>
    <r>
      <rPr>
        <sz val="9.8000000000000007"/>
        <color rgb="FFBCBEC4"/>
        <rFont val="JetBrains Mono"/>
        <family val="3"/>
        <charset val="1"/>
      </rPr>
      <t xml:space="preserve">WorkflowState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"RouteToState"</t>
    </r>
    <r>
      <rPr>
        <sz val="9.8000000000000007"/>
        <color rgb="FFBCBEC4"/>
        <rFont val="JetBrains Mono"/>
        <family val="3"/>
        <charset val="1"/>
      </rPr>
      <t>, fields: [</t>
    </r>
    <r>
      <rPr>
        <sz val="9.8000000000000007"/>
        <color rgb="FFC77DBB"/>
        <rFont val="JetBrains Mono"/>
        <family val="3"/>
        <charset val="1"/>
      </rPr>
      <t>toStateId</t>
    </r>
    <r>
      <rPr>
        <sz val="9.8000000000000007"/>
        <color rgb="FFBCBEC4"/>
        <rFont val="JetBrains Mono"/>
        <family val="3"/>
        <charset val="1"/>
      </rPr>
      <t>], references: [</t>
    </r>
    <r>
      <rPr>
        <sz val="9.8000000000000007"/>
        <color rgb="FFC77DBB"/>
        <rFont val="JetBrains Mono"/>
        <family val="3"/>
        <charset val="1"/>
      </rPr>
      <t>stateId</t>
    </r>
    <r>
      <rPr>
        <sz val="9.8000000000000007"/>
        <color rgb="FFBCBEC4"/>
        <rFont val="JetBrains Mono"/>
        <family val="3"/>
        <charset val="1"/>
      </rPr>
      <t>])</t>
    </r>
  </si>
  <si>
    <t>@Entity("workflow_template_step")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</si>
  <si>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conditionJson   </t>
    </r>
    <r>
      <rPr>
        <sz val="9.8000000000000007"/>
        <color rgb="FFBCBEC4"/>
        <rFont val="JetBrains Mono"/>
        <family val="3"/>
        <charset val="1"/>
      </rPr>
      <t xml:space="preserve">Json?  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"condition_json"</t>
    </r>
    <r>
      <rPr>
        <sz val="9.8000000000000007"/>
        <color rgb="FFBCBEC4"/>
        <rFont val="JetBrains Mono"/>
        <family val="3"/>
        <charset val="1"/>
      </rPr>
      <t>)</t>
    </r>
  </si>
  <si>
    <t>@Unique(["templateId", "stepOrder"])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</si>
  <si>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approverRole    </t>
    </r>
    <r>
      <rPr>
        <sz val="9.8000000000000007"/>
        <color rgb="FFBCBEC4"/>
        <rFont val="JetBrains Mono"/>
        <family val="3"/>
        <charset val="1"/>
      </rPr>
      <t xml:space="preserve">String?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"approver_role"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</si>
  <si>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>export class WorkflowTemplateStep {</t>
  </si>
  <si>
    <t xml:space="preserve">    @PrimaryGeneratedColumn({ name: "step_id" })</t>
  </si>
  <si>
    <r>
      <t xml:space="preserve">    </t>
    </r>
    <r>
      <rPr>
        <sz val="9.8000000000000007"/>
        <color rgb="FFB3AE60"/>
        <rFont val="JetBrains Mono"/>
        <family val="3"/>
        <charset val="1"/>
      </rPr>
      <t>@@map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"workflow_route"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</si>
  <si>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stepId: number;</t>
  </si>
  <si>
    <t xml:space="preserve">    @Column({ name: "template_id", type: "int" })</t>
  </si>
  <si>
    <r>
      <t xml:space="preserve">model </t>
    </r>
    <r>
      <rPr>
        <sz val="9.8000000000000007"/>
        <color rgb="FFBCBEC4"/>
        <rFont val="JetBrains Mono"/>
        <family val="3"/>
        <charset val="1"/>
      </rPr>
      <t>WorkflowState {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</si>
  <si>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stateId   </t>
    </r>
    <r>
      <rPr>
        <sz val="9.8000000000000007"/>
        <color rgb="FFBCBEC4"/>
        <rFont val="JetBrains Mono"/>
        <family val="3"/>
        <charset val="1"/>
      </rPr>
      <t xml:space="preserve">String </t>
    </r>
    <r>
      <rPr>
        <sz val="9.8000000000000007"/>
        <color rgb="FFB3AE60"/>
        <rFont val="JetBrains Mono"/>
        <family val="3"/>
        <charset val="1"/>
      </rPr>
      <t>@unique 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"state_id"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50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</si>
  <si>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// ความสัมพันธ์ Many-to-One ไปยัง WorkflowTemplate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</si>
  <si>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stateName </t>
    </r>
    <r>
      <rPr>
        <sz val="9.8000000000000007"/>
        <color rgb="FFBCBEC4"/>
        <rFont val="JetBrains Mono"/>
        <family val="3"/>
        <charset val="1"/>
      </rPr>
      <t xml:space="preserve">String </t>
    </r>
    <r>
      <rPr>
        <sz val="9.8000000000000007"/>
        <color rgb="FFB3AE60"/>
        <rFont val="JetBrains Mono"/>
        <family val="3"/>
        <charset val="1"/>
      </rPr>
      <t>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"state_name"</t>
    </r>
    <r>
      <rPr>
        <sz val="9.8000000000000007"/>
        <color rgb="FFBCBEC4"/>
        <rFont val="JetBrains Mono"/>
        <family val="3"/>
        <charset val="1"/>
      </rPr>
      <t xml:space="preserve">) </t>
    </r>
    <r>
      <rPr>
        <sz val="9.8000000000000007"/>
        <color rgb="FFB3AE60"/>
        <rFont val="JetBrains Mono"/>
        <family val="3"/>
        <charset val="1"/>
      </rPr>
      <t>@db</t>
    </r>
    <r>
      <rPr>
        <sz val="9.8000000000000007"/>
        <color rgb="FFBCBEC4"/>
        <rFont val="JetBrains Mono"/>
        <family val="3"/>
        <charset val="1"/>
      </rPr>
      <t>.</t>
    </r>
    <r>
      <rPr>
        <sz val="9.8000000000000007"/>
        <color rgb="FFB3AE60"/>
        <rFont val="JetBrains Mono"/>
        <family val="3"/>
        <charset val="1"/>
      </rPr>
      <t>VarChar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2AACB8"/>
        <rFont val="JetBrains Mono"/>
        <family val="3"/>
        <charset val="1"/>
      </rPr>
      <t>100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</si>
  <si>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@ManyToOne(() =&gt; WorkflowTemplate, (template) =&gt; template.steps)</t>
  </si>
  <si>
    <t xml:space="preserve">    @JoinColumn({ name: "template_id"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</si>
  <si>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transactionAsCurrentState </t>
    </r>
    <r>
      <rPr>
        <sz val="9.8000000000000007"/>
        <color rgb="FFBCBEC4"/>
        <rFont val="JetBrains Mono"/>
        <family val="3"/>
        <charset val="1"/>
      </rPr>
      <t xml:space="preserve">WorkflowTransaction[]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"TransactionCurrentState"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</si>
  <si>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template: WorkflowTemplate;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</si>
  <si>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historyAsOldState     </t>
    </r>
    <r>
      <rPr>
        <sz val="9.8000000000000007"/>
        <color rgb="FFBCBEC4"/>
        <rFont val="JetBrains Mono"/>
        <family val="3"/>
        <charset val="1"/>
      </rPr>
      <t xml:space="preserve">WorkflowHistory[]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"HistoryOldState"</t>
    </r>
    <r>
      <rPr>
        <sz val="9.8000000000000007"/>
        <color rgb="FFBCBEC4"/>
        <rFont val="JetBrai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</si>
  <si>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historyAsNewState     </t>
    </r>
    <r>
      <rPr>
        <sz val="9.8000000000000007"/>
        <color rgb="FFBCBEC4"/>
        <rFont val="JetBrains Mono"/>
        <family val="3"/>
        <charset val="1"/>
      </rPr>
      <t xml:space="preserve">WorkflowHistory[]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"HistoryNewState"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</si>
  <si>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@Column({ name: "state_id", type: "varchar", length: 50 })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</si>
  <si>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routeAsFromState      </t>
    </r>
    <r>
      <rPr>
        <sz val="9.8000000000000007"/>
        <color rgb="FFBCBEC4"/>
        <rFont val="JetBrains Mono"/>
        <family val="3"/>
        <charset val="1"/>
      </rPr>
      <t xml:space="preserve">WorkflowRoute[]  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"RouteFromState"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</si>
  <si>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stateId: string;</t>
  </si>
  <si>
    <r>
      <t xml:space="preserve">    </t>
    </r>
    <r>
      <rPr>
        <sz val="9.8000000000000007"/>
        <color rgb="FFC77DBB"/>
        <rFont val="JetBrains Mono"/>
        <family val="3"/>
        <charset val="1"/>
      </rPr>
      <t xml:space="preserve">routeAsToState        </t>
    </r>
    <r>
      <rPr>
        <sz val="9.8000000000000007"/>
        <color rgb="FFBCBEC4"/>
        <rFont val="JetBrains Mono"/>
        <family val="3"/>
        <charset val="1"/>
      </rPr>
      <t xml:space="preserve">WorkflowRoute[]   </t>
    </r>
    <r>
      <rPr>
        <sz val="9.8000000000000007"/>
        <color rgb="FFB3AE60"/>
        <rFont val="JetBrains Mono"/>
        <family val="3"/>
        <charset val="1"/>
      </rPr>
      <t>@relation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"RouteToState"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</si>
  <si>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// ความสัมพันธ์ Many-to-One ไปยัง WorkflowState</t>
  </si>
  <si>
    <r>
      <t xml:space="preserve">    </t>
    </r>
    <r>
      <rPr>
        <sz val="9.8000000000000007"/>
        <color rgb="FFB3AE60"/>
        <rFont val="JetBrains Mono"/>
        <family val="3"/>
        <charset val="1"/>
      </rPr>
      <t>@@map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6AAB73"/>
        <rFont val="JetBrains Mono"/>
        <family val="3"/>
        <charset val="1"/>
      </rPr>
      <t>"workflow_state"</t>
    </r>
    <r>
      <rPr>
        <sz val="9.8000000000000007"/>
        <color rgb="FFBCBEC4"/>
        <rFont val="JetBrains Mono"/>
        <family val="3"/>
        <charset val="1"/>
      </rPr>
      <t>)</t>
    </r>
  </si>
  <si>
    <t xml:space="preserve">    @ManyToOne(() =&gt; WorkflowState, (state) =&gt; state.templateSteps)</t>
  </si>
  <si>
    <t xml:space="preserve">    @JoinColumn({ name: "state_id" })</t>
  </si>
  <si>
    <t xml:space="preserve">    state: WorkflowState;</t>
  </si>
  <si>
    <r>
      <t xml:space="preserve">model </t>
    </r>
    <r>
      <rPr>
        <sz val="9.8000000000000007"/>
        <color rgb="FFBCBEC4"/>
        <rFont val="Droid Sans Mono"/>
        <family val="3"/>
        <charset val="1"/>
      </rPr>
      <t>WorkflowVersion {</t>
    </r>
  </si>
  <si>
    <r>
      <rPr>
        <sz val="9.8000000000000007"/>
        <color rgb="FFBCBEC4"/>
        <rFont val="Droid Sans Mono"/>
      </rPr>
      <t xml:space="preserve">    </t>
    </r>
    <r>
      <rPr>
        <sz val="9.8000000000000007"/>
        <color rgb="FFC77DBB"/>
        <rFont val="Droid Sans Mono"/>
      </rPr>
      <t xml:space="preserve">version_id         </t>
    </r>
    <r>
      <rPr>
        <sz val="9.8000000000000007"/>
        <color rgb="FFBCBEC4"/>
        <rFont val="Droid Sans Mono"/>
      </rPr>
      <t xml:space="preserve">Int     </t>
    </r>
    <r>
      <rPr>
        <sz val="9.8000000000000007"/>
        <color rgb="FFB3AE60"/>
        <rFont val="Droid Sans Mono"/>
      </rPr>
      <t>@id @default</t>
    </r>
    <r>
      <rPr>
        <sz val="9.8000000000000007"/>
        <color rgb="FFBCBEC4"/>
        <rFont val="Droid Sans Mono"/>
      </rPr>
      <t>(</t>
    </r>
    <r>
      <rPr>
        <sz val="9.8000000000000007"/>
        <color rgb="FF56A8F5"/>
        <rFont val="Droid Sans Mono"/>
      </rPr>
      <t>autoincrement</t>
    </r>
    <r>
      <rPr>
        <sz val="9.8000000000000007"/>
        <color rgb="FFBCBEC4"/>
        <rFont val="Droid Sans Mono"/>
      </rPr>
      <t>())</t>
    </r>
  </si>
  <si>
    <t xml:space="preserve">    @Column({ name: "step_order", type: "int" })</t>
  </si>
  <si>
    <t xml:space="preserve">    workflowId      String  @map("workflow_id") @db.VarChar(50)</t>
  </si>
  <si>
    <t xml:space="preserve">    stepOrder: number;</t>
  </si>
  <si>
    <r>
      <t xml:space="preserve">    </t>
    </r>
    <r>
      <rPr>
        <sz val="9.8000000000000007"/>
        <color rgb="FFC77DBB"/>
        <rFont val="Droid Sans Mono"/>
        <family val="3"/>
        <charset val="1"/>
      </rPr>
      <t xml:space="preserve">initialStateId     </t>
    </r>
    <r>
      <rPr>
        <sz val="9.8000000000000007"/>
        <color rgb="FFBCBEC4"/>
        <rFont val="Droid Sans Mono"/>
        <family val="3"/>
        <charset val="1"/>
      </rPr>
      <t xml:space="preserve">String  </t>
    </r>
    <r>
      <rPr>
        <sz val="9.8000000000000007"/>
        <color rgb="FFB3AE60"/>
        <rFont val="Droid Sans Mono"/>
        <family val="3"/>
        <charset val="1"/>
      </rPr>
      <t>@map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6AAB73"/>
        <rFont val="Droid Sans Mono"/>
        <family val="3"/>
        <charset val="1"/>
      </rPr>
      <t>"initial_state_id"</t>
    </r>
    <r>
      <rPr>
        <sz val="9.8000000000000007"/>
        <color rgb="FFBCBEC4"/>
        <rFont val="Droid Sans Mono"/>
        <family val="3"/>
        <charset val="1"/>
      </rPr>
      <t xml:space="preserve">) </t>
    </r>
    <r>
      <rPr>
        <sz val="9.8000000000000007"/>
        <color rgb="FFB3AE60"/>
        <rFont val="Droid Sans Mono"/>
        <family val="3"/>
        <charset val="1"/>
      </rPr>
      <t>@db</t>
    </r>
    <r>
      <rPr>
        <sz val="9.8000000000000007"/>
        <color rgb="FFBCBEC4"/>
        <rFont val="Droid Sans Mono"/>
        <family val="3"/>
        <charset val="1"/>
      </rPr>
      <t>.</t>
    </r>
    <r>
      <rPr>
        <sz val="9.8000000000000007"/>
        <color rgb="FFB3AE60"/>
        <rFont val="Droid Sans Mono"/>
        <family val="3"/>
        <charset val="1"/>
      </rPr>
      <t>VarChar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2AACB8"/>
        <rFont val="Droid Sans Mono"/>
        <family val="3"/>
        <charset val="1"/>
      </rPr>
      <t>100</t>
    </r>
    <r>
      <rPr>
        <sz val="9.8000000000000007"/>
        <color rgb="FFBCBEC4"/>
        <rFont val="Droid Sa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</si>
  <si>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Droid Sans Mono"/>
        <family val="3"/>
        <charset val="1"/>
      </rPr>
      <t xml:space="preserve">endStateId     </t>
    </r>
    <r>
      <rPr>
        <sz val="9.8000000000000007"/>
        <color rgb="FFBCBEC4"/>
        <rFont val="Droid Sans Mono"/>
        <family val="3"/>
        <charset val="1"/>
      </rPr>
      <t xml:space="preserve">String  </t>
    </r>
    <r>
      <rPr>
        <sz val="9.8000000000000007"/>
        <color rgb="FFB3AE60"/>
        <rFont val="Droid Sans Mono"/>
        <family val="3"/>
        <charset val="1"/>
      </rPr>
      <t>@map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6AAB73"/>
        <rFont val="Droid Sans Mono"/>
        <family val="3"/>
        <charset val="1"/>
      </rPr>
      <t>"end_state_id"</t>
    </r>
    <r>
      <rPr>
        <sz val="9.8000000000000007"/>
        <color rgb="FFBCBEC4"/>
        <rFont val="Droid Sans Mono"/>
        <family val="3"/>
        <charset val="1"/>
      </rPr>
      <t xml:space="preserve">) </t>
    </r>
    <r>
      <rPr>
        <sz val="9.8000000000000007"/>
        <color rgb="FFB3AE60"/>
        <rFont val="Droid Sans Mono"/>
        <family val="3"/>
        <charset val="1"/>
      </rPr>
      <t>@db</t>
    </r>
    <r>
      <rPr>
        <sz val="9.8000000000000007"/>
        <color rgb="FFBCBEC4"/>
        <rFont val="Droid Sans Mono"/>
        <family val="3"/>
        <charset val="1"/>
      </rPr>
      <t>.</t>
    </r>
    <r>
      <rPr>
        <sz val="9.8000000000000007"/>
        <color rgb="FFB3AE60"/>
        <rFont val="Droid Sans Mono"/>
        <family val="3"/>
        <charset val="1"/>
      </rPr>
      <t>VarChar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2AACB8"/>
        <rFont val="Droid Sans Mono"/>
        <family val="3"/>
        <charset val="1"/>
      </rPr>
      <t>100</t>
    </r>
    <r>
      <rPr>
        <sz val="9.8000000000000007"/>
        <color rgb="FFBCBEC4"/>
        <rFont val="Droid Sans Mono"/>
        <family val="3"/>
        <charset val="1"/>
      </rPr>
      <t>)</t>
    </r>
  </si>
  <si>
    <r>
      <t xml:space="preserve">    </t>
    </r>
    <r>
      <rPr>
        <sz val="9.8000000000000007"/>
        <color rgb="FFC77DBB"/>
        <rFont val="Droid Sans Mono"/>
        <family val="3"/>
        <charset val="1"/>
      </rPr>
      <t xml:space="preserve">description    </t>
    </r>
    <r>
      <rPr>
        <sz val="9.8000000000000007"/>
        <color rgb="FFBCBEC4"/>
        <rFont val="Droid Sans Mono"/>
        <family val="3"/>
        <charset val="1"/>
      </rPr>
      <t xml:space="preserve">String? </t>
    </r>
    <r>
      <rPr>
        <sz val="9.8000000000000007"/>
        <color rgb="FFB3AE60"/>
        <rFont val="Droid Sans Mono"/>
        <family val="3"/>
        <charset val="1"/>
      </rPr>
      <t>@map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6AAB73"/>
        <rFont val="Droid Sans Mono"/>
        <family val="3"/>
        <charset val="1"/>
      </rPr>
      <t>"description"</t>
    </r>
    <r>
      <rPr>
        <sz val="9.8000000000000007"/>
        <color rgb="FFBCBEC4"/>
        <rFont val="Droid Sans Mono"/>
        <family val="3"/>
        <charset val="1"/>
      </rPr>
      <t xml:space="preserve">) </t>
    </r>
    <r>
      <rPr>
        <sz val="9.8000000000000007"/>
        <color rgb="FFB3AE60"/>
        <rFont val="Droid Sans Mono"/>
        <family val="3"/>
        <charset val="1"/>
      </rPr>
      <t>@db</t>
    </r>
    <r>
      <rPr>
        <sz val="9.8000000000000007"/>
        <color rgb="FFBCBEC4"/>
        <rFont val="Droid Sans Mono"/>
        <family val="3"/>
        <charset val="1"/>
      </rPr>
      <t>.</t>
    </r>
    <r>
      <rPr>
        <sz val="9.8000000000000007"/>
        <color rgb="FFB3AE60"/>
        <rFont val="Droid Sans Mono"/>
        <family val="3"/>
        <charset val="1"/>
      </rPr>
      <t>VarChar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2AACB8"/>
        <rFont val="Droid Sans Mono"/>
        <family val="3"/>
        <charset val="1"/>
      </rPr>
      <t>100</t>
    </r>
    <r>
      <rPr>
        <sz val="9.8000000000000007"/>
        <color rgb="FFBCBEC4"/>
        <rFont val="Droid Sans Mono"/>
        <family val="3"/>
        <charset val="1"/>
      </rPr>
      <t>)</t>
    </r>
  </si>
  <si>
    <t>// Entity สำหรับตาราง workflow_version</t>
  </si>
  <si>
    <t>// ใช้เก็บแต่ละเวอร์ชันของ Workflow (เช่น v1, v2)</t>
  </si>
  <si>
    <r>
      <t xml:space="preserve">    </t>
    </r>
    <r>
      <rPr>
        <sz val="9.8000000000000007"/>
        <color rgb="FFB3AE60"/>
        <rFont val="Droid Sans Mono"/>
        <family val="3"/>
        <charset val="1"/>
      </rPr>
      <t>@@map</t>
    </r>
    <r>
      <rPr>
        <sz val="9.8000000000000007"/>
        <color rgb="FFBCBEC4"/>
        <rFont val="Droid Sans Mono"/>
        <family val="3"/>
        <charset val="1"/>
      </rPr>
      <t>(</t>
    </r>
    <r>
      <rPr>
        <sz val="9.8000000000000007"/>
        <color rgb="FF6AAB73"/>
        <rFont val="Droid Sans Mono"/>
        <family val="3"/>
        <charset val="1"/>
      </rPr>
      <t>"workflow_version"</t>
    </r>
    <r>
      <rPr>
        <sz val="9.8000000000000007"/>
        <color rgb="FFBCBEC4"/>
        <rFont val="Droid Sans Mono"/>
        <family val="3"/>
        <charset val="1"/>
      </rPr>
      <t>)</t>
    </r>
  </si>
  <si>
    <t>@Entity("workflow_version")</t>
  </si>
  <si>
    <t>export class WorkflowVersion {</t>
  </si>
  <si>
    <t xml:space="preserve">    @PrimaryGeneratedColumn({ name: "version_id" })</t>
  </si>
  <si>
    <t xml:space="preserve">    version_id: number;</t>
  </si>
  <si>
    <t xml:space="preserve">    @Column({ name: "workflow_id", type: "varchar", length: 50 })</t>
  </si>
  <si>
    <t xml:space="preserve">    workflowId: string;</t>
  </si>
  <si>
    <t xml:space="preserve">    @Column({ name: "initial_state_id", type: "varchar", length: 100 })</t>
  </si>
  <si>
    <t xml:space="preserve">    initialStateId: string;</t>
  </si>
  <si>
    <t xml:space="preserve">    @Column({ name: "end_state_id", type: "varchar", length: 100 })</t>
  </si>
  <si>
    <t xml:space="preserve">    endStateId: string;</t>
  </si>
  <si>
    <t xml:space="preserve">    @Column({ name: "description", type: "varchar", length: 100, nullable: true })</t>
  </si>
  <si>
    <t xml:space="preserve">    @ManyToOne(() =&gt; WorkflowTemplate, (template) =&gt; template.versions)</t>
  </si>
  <si>
    <t xml:space="preserve">    workflowTemplate: WorkflowTemplate;</t>
  </si>
  <si>
    <t>// Entity สำหรับตาราง workflow_state</t>
  </si>
  <si>
    <t>// ตัวนี้ทำหน้าที่เป็นสถานะของ Workflow (เช่น 'In Progress', 'Approved')</t>
  </si>
  <si>
    <t>@Entity("workflow_state")</t>
  </si>
  <si>
    <t>export class WorkflowState {</t>
  </si>
  <si>
    <t xml:space="preserve">    @PrimaryColumn({ name: "state_id", type: "varchar", length: 50 })</t>
  </si>
  <si>
    <t xml:space="preserve">    @Column({ name: "state_name", type: "varchar", length: 100 })</t>
  </si>
  <si>
    <t xml:space="preserve">    stateName: string;</t>
  </si>
  <si>
    <t xml:space="preserve">    // ความสัมพันธ์ One-to-Many กับ WorkflowTransaction (เป็น CurrentState)</t>
  </si>
  <si>
    <t xml:space="preserve">    @OneToMany(() =&gt; WorkflowTransaction, (transaction) =&gt; transaction.currentState)</t>
  </si>
  <si>
    <t xml:space="preserve">    transactionAsCurrentState: WorkflowTransaction[];</t>
  </si>
  <si>
    <t xml:space="preserve">    // ความสัมพันธ์ One-to-Many กับ WorkflowHistory (เป็น OldState)</t>
  </si>
  <si>
    <t xml:space="preserve">    @OneToMany(() =&gt; WorkflowHistory, (history) =&gt; history.oldState)</t>
  </si>
  <si>
    <t xml:space="preserve">    historyAsOldState: WorkflowHistory[];</t>
  </si>
  <si>
    <t xml:space="preserve">    // ความสัมพันธ์ One-to-Many กับ WorkflowHistory (เป็น NewState)</t>
  </si>
  <si>
    <t xml:space="preserve">    @OneToMany(() =&gt; WorkflowHistory, (history) =&gt; history.newState)</t>
  </si>
  <si>
    <t xml:space="preserve">    historyAsNewState: WorkflowHistory[];</t>
  </si>
  <si>
    <t xml:space="preserve">    // ความสัมพันธ์ One-to-Many กับ WorkflowRoute (เป็น FromState)</t>
  </si>
  <si>
    <t xml:space="preserve">    @OneToMany(() =&gt; WorkflowRoute, (route) =&gt; route.fromState)</t>
  </si>
  <si>
    <t xml:space="preserve">    routeAsFromState: WorkflowRoute[];</t>
  </si>
  <si>
    <t xml:space="preserve">    // ความสัมพันธ์ One-to-Many กับ WorkflowRoute (เป็น ToState)</t>
  </si>
  <si>
    <t xml:space="preserve">    @OneToMany(() =&gt; WorkflowRoute, (route) =&gt; route.toState)</t>
  </si>
  <si>
    <t xml:space="preserve">    routeAsToState: WorkflowRoute[];</t>
  </si>
  <si>
    <t xml:space="preserve">    // ความสัมพันธ์ One-to-Many กับ WorkflowTemplateStep</t>
  </si>
  <si>
    <t xml:space="preserve">    @OneToMany(() =&gt; WorkflowTemplateStep, (step) =&gt; step.state)</t>
  </si>
  <si>
    <t xml:space="preserve">    templateSteps: WorkflowTemplateStep[];</t>
  </si>
  <si>
    <t>// Entity สำหรับตาราง workflow_transaction</t>
  </si>
  <si>
    <t>// ใช้เก็บข้อมูลการขอ (transaction) ที่เกิดขึ้นจริง</t>
  </si>
  <si>
    <t>@Entity("workflow_transaction")</t>
  </si>
  <si>
    <t>@Unique(["transactionId", "versionId"])</t>
  </si>
  <si>
    <t>export class WorkflowTransaction {</t>
  </si>
  <si>
    <t xml:space="preserve">    @PrimaryGeneratedColumn({ name: "transaction_id" })</t>
  </si>
  <si>
    <t xml:space="preserve">    transactionId: number;</t>
  </si>
  <si>
    <t xml:space="preserve">    @Column({ name: "version_id", type: "varchar", length: 50 })</t>
  </si>
  <si>
    <t xml:space="preserve">    versionId: string;</t>
  </si>
  <si>
    <t xml:space="preserve">    @Column({ name: "reference_id", type: "varchar", length: 50 })</t>
  </si>
  <si>
    <t xml:space="preserve">    referenceId: string;</t>
  </si>
  <si>
    <t xml:space="preserve">    @Column({ name: "current_state_id", type: "varchar", length: 100 })</t>
  </si>
  <si>
    <t xml:space="preserve">    currentStateId: string;</t>
  </si>
  <si>
    <t xml:space="preserve">    // ความสัมพันธ์ Many-to-One ไปยัง WorkflowState (current state)</t>
  </si>
  <si>
    <t xml:space="preserve">    @ManyToOne(() =&gt; WorkflowState, (state) =&gt; state.transactionAsCurrentState)</t>
  </si>
  <si>
    <t xml:space="preserve">    @JoinColumn({ name: "current_state_id" })</t>
  </si>
  <si>
    <t xml:space="preserve">    currentState: WorkflowState;</t>
  </si>
  <si>
    <t xml:space="preserve">    // ความสัมพันธ์ One-to-Many กับ WorkflowApprover</t>
  </si>
  <si>
    <t xml:space="preserve">    @OneToMany(() =&gt; WorkflowApprover, (approver) =&gt; approver.transaction)</t>
  </si>
  <si>
    <t xml:space="preserve">    approvers: WorkflowApprover[];</t>
  </si>
  <si>
    <t xml:space="preserve">    </t>
  </si>
  <si>
    <t xml:space="preserve">    @Column({ name: "data_json", type: "json", nullable: true })</t>
  </si>
  <si>
    <t xml:space="preserve">    dataJson: Record&lt;string, any&gt;;</t>
  </si>
  <si>
    <t>// Entity สำหรับตาราง workflow_route</t>
  </si>
  <si>
    <t>// ใช้กำหนดเส้นทางการเปลี่ยนสถานะจาก State หนึ่งไปยังอีก State หนึ่ง</t>
  </si>
  <si>
    <t>@Entity("workflow_route")</t>
  </si>
  <si>
    <t>export class WorkflowRoute {</t>
  </si>
  <si>
    <t xml:space="preserve">    @PrimaryGeneratedColumn({ name: "route_id" })</t>
  </si>
  <si>
    <t xml:space="preserve">    routeId: number;</t>
  </si>
  <si>
    <t xml:space="preserve">    @Column({ name: "from_state_id", type: "varchar", length: 100 })</t>
  </si>
  <si>
    <t xml:space="preserve">    fromStateId: string;</t>
  </si>
  <si>
    <t xml:space="preserve">    // ความสัมพันธ์ Many-to-One ไปยัง WorkflowState (from state)</t>
  </si>
  <si>
    <t xml:space="preserve">    @ManyToOne(() =&gt; WorkflowState, (state) =&gt; state.routeAsFromState)</t>
  </si>
  <si>
    <t xml:space="preserve">    @JoinColumn({ name: "from_state_id" })</t>
  </si>
  <si>
    <t xml:space="preserve">    fromState: WorkflowState;</t>
  </si>
  <si>
    <t xml:space="preserve">    @Column({ name: "event_trigger", type: "varchar", length: 100 })</t>
  </si>
  <si>
    <t xml:space="preserve">    eventTrigger: string;</t>
  </si>
  <si>
    <t xml:space="preserve">    @Column({ name: "to_state_id", type: "varchar", length: 100 })</t>
  </si>
  <si>
    <t xml:space="preserve">    toStateId: string;</t>
  </si>
  <si>
    <t xml:space="preserve">    // ความสัมพันธ์ Many-to-One ไปยัง WorkflowState (to state)</t>
  </si>
  <si>
    <t xml:space="preserve">    @ManyToOne(() =&gt; WorkflowState, (state) =&gt; state.routeAsToState)</t>
  </si>
  <si>
    <t xml:space="preserve">    @JoinColumn({ name: "to_state_id" })</t>
  </si>
  <si>
    <t xml:space="preserve">    toState: WorkflowState;</t>
  </si>
  <si>
    <t xml:space="preserve">    @Column({ name: "condition_json", type: "json", nullable: true })</t>
  </si>
  <si>
    <t xml:space="preserve">    conditionJson: Record&lt;string, any&gt;;</t>
  </si>
  <si>
    <t xml:space="preserve">    @Column({ name: "approver_role_id", type: "varchar", length: 100, nullable: true })</t>
  </si>
  <si>
    <t xml:space="preserve">    approverRoleId: string;</t>
  </si>
  <si>
    <t xml:space="preserve">    // ความสัมพันธ์ Many-to-One ไปยัง WorkflowApproverRole</t>
  </si>
  <si>
    <t xml:space="preserve">    @ManyToOne(() =&gt; WorkflowApproverRole, (role) =&gt; role.routes)</t>
  </si>
  <si>
    <t xml:space="preserve">    @JoinColumn({ name: "approver_role_id" })</t>
  </si>
  <si>
    <t xml:space="preserve">    approverRole: WorkflowApproverRole;</t>
  </si>
  <si>
    <t>// Entity สำหรับตาราง workflow_history</t>
  </si>
  <si>
    <t>// ใช้เก็บประวัติการเปลี่ยนแปลงสถานะของแต่ละ Transaction</t>
  </si>
  <si>
    <t>@Entity("workflow_history")</t>
  </si>
  <si>
    <t>export class WorkflowHistory {</t>
  </si>
  <si>
    <t xml:space="preserve">    @PrimaryGeneratedColumn({ name: "history_id" })</t>
  </si>
  <si>
    <t xml:space="preserve">    historyId: number;</t>
  </si>
  <si>
    <t xml:space="preserve">    @Column({ name: "transaction_id", type: "varchar", length: 50 })</t>
  </si>
  <si>
    <t xml:space="preserve">    transactionId: string;</t>
  </si>
  <si>
    <t xml:space="preserve">    @Column({ name: "old_state_id", type: "varchar", length: 100 })</t>
  </si>
  <si>
    <t xml:space="preserve">    oldStateId: string;</t>
  </si>
  <si>
    <t xml:space="preserve">    // ความสัมพันธ์ Many-to-One ไปยัง WorkflowState (old state)</t>
  </si>
  <si>
    <t xml:space="preserve">    @ManyToOne(() =&gt; WorkflowState, (state) =&gt; state.historyAsOldState)</t>
  </si>
  <si>
    <t xml:space="preserve">    @JoinColumn({ name: "old_state_id" })</t>
  </si>
  <si>
    <t xml:space="preserve">    oldState: WorkflowState;</t>
  </si>
  <si>
    <t xml:space="preserve">    @Column({ name: "event_name", type: "varchar", length: 100 })</t>
  </si>
  <si>
    <t xml:space="preserve">    eventName: string;</t>
  </si>
  <si>
    <t xml:space="preserve">    @Column({ name: "new_state_id", type: "varchar", length: 100 })</t>
  </si>
  <si>
    <t xml:space="preserve">    newStateId: string;</t>
  </si>
  <si>
    <t xml:space="preserve">    // ความสัมพันธ์ Many-to-One ไปยัง WorkflowState (new state)</t>
  </si>
  <si>
    <t xml:space="preserve">    @ManyToOne(() =&gt; WorkflowState, (state) =&gt; state.historyAsNewState)</t>
  </si>
  <si>
    <t xml:space="preserve">    @JoinColumn({ name: "new_state_id" })</t>
  </si>
  <si>
    <t xml:space="preserve">    newState: WorkflowState;</t>
  </si>
  <si>
    <t xml:space="preserve">    @Column({ name: "event_data_json", type: "json", nullable: true })</t>
  </si>
  <si>
    <t xml:space="preserve">    eventDataJson: Record&lt;string, any&gt;;</t>
  </si>
  <si>
    <t xml:space="preserve">    @Column({ name: "actor_id", type: "varchar", length: 100, nullable: true })</t>
  </si>
  <si>
    <t xml:space="preserve">    actorId: string;</t>
  </si>
  <si>
    <t xml:space="preserve">    @Column({ name: "timestamp", type: "timestamptz", default: () =&gt; "NOW()" })</t>
  </si>
  <si>
    <t xml:space="preserve">    timestamp: Date;</t>
  </si>
  <si>
    <t>// Entity สำหรับตาราง workflow_approver</t>
  </si>
  <si>
    <t>// ใช้เก็บข้อมูลการอนุมัติแต่ละครั้ง</t>
  </si>
  <si>
    <t>@Entity("workflow_approver")</t>
  </si>
  <si>
    <t>export class WorkflowApprover {</t>
  </si>
  <si>
    <t xml:space="preserve">    @PrimaryGeneratedColumn({ name: "approver_id" })</t>
  </si>
  <si>
    <t xml:space="preserve">    approverId: number;</t>
  </si>
  <si>
    <t xml:space="preserve">    @Column({ name: "transaction_id", type: "int" })</t>
  </si>
  <si>
    <t xml:space="preserve">    // ความสัมพันธ์ Many-to-One ไปยัง WorkflowTransaction</t>
  </si>
  <si>
    <t xml:space="preserve">    @ManyToOne(() =&gt; WorkflowTransaction, (transaction) =&gt; transaction.approvers)</t>
  </si>
  <si>
    <t xml:space="preserve">    @JoinColumn({ name: "transaction_id" })</t>
  </si>
  <si>
    <t xml:space="preserve">    transaction: WorkflowTransaction;</t>
  </si>
  <si>
    <t xml:space="preserve">    @Column({ name: "approver_user_id", type: "varchar", length: 100 })</t>
  </si>
  <si>
    <t xml:space="preserve">    approverUserId: string;</t>
  </si>
  <si>
    <t xml:space="preserve">    @Column({ name: "status", type: "varchar", length: 50 })</t>
  </si>
  <si>
    <t xml:space="preserve">    status: string; // เช่น 'pending', 'approved', 'rejected'</t>
  </si>
  <si>
    <t xml:space="preserve">    @Column({ name: "action_date", type: "timestamptz", default: () =&gt; "NOW()" })</t>
  </si>
  <si>
    <t xml:space="preserve">    actionDate: Date;</t>
  </si>
  <si>
    <t xml:space="preserve">    @Column({ name: "comments", type: "text", nullable: true })</t>
  </si>
  <si>
    <t xml:space="preserve">    comments: string;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</si>
</sst>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Tahoma"/>
      <family val="2"/>
      <scheme val="minor"/>
    </font>
    <font>
      <sz val="11"/>
      <color rgb="FF608B4E"/>
      <name val="Consolas"/>
      <charset val="1"/>
    </font>
    <font>
      <sz val="11"/>
      <color rgb="FFD4D4D4"/>
      <name val="Consolas"/>
      <charset val="1"/>
    </font>
    <font>
      <b/>
      <sz val="11"/>
      <color rgb="FF9650C8"/>
      <name val="Consolas"/>
      <charset val="1"/>
    </font>
    <font>
      <u/>
      <sz val="11"/>
      <color theme="10"/>
      <name val="Tahoma"/>
      <family val="2"/>
      <scheme val="minor"/>
    </font>
    <font>
      <b/>
      <sz val="16"/>
      <color rgb="FF000000"/>
      <name val="Cordia New"/>
      <charset val="134"/>
    </font>
    <font>
      <sz val="14"/>
      <color rgb="FF000000"/>
      <name val="Cordia New"/>
      <charset val="134"/>
    </font>
    <font>
      <b/>
      <sz val="14"/>
      <color rgb="FF000000"/>
      <name val="Cordia New"/>
      <charset val="134"/>
    </font>
    <font>
      <sz val="11"/>
      <color theme="1"/>
      <name val="Tahoma"/>
    </font>
    <font>
      <b/>
      <sz val="11"/>
      <color theme="1"/>
      <name val="Tahoma"/>
    </font>
    <font>
      <sz val="9.8000000000000007"/>
      <color rgb="FFBCBEC4"/>
      <name val="JetBrains Mono"/>
      <family val="3"/>
      <charset val="1"/>
    </font>
    <font>
      <sz val="9.8000000000000007"/>
      <color rgb="FFCF8E6D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sz val="9.8000000000000007"/>
      <color rgb="FFB3AE60"/>
      <name val="JetBrains Mono"/>
      <family val="3"/>
      <charset val="1"/>
    </font>
    <font>
      <sz val="9.8000000000000007"/>
      <color rgb="FF56A8F5"/>
      <name val="JetBrains Mono"/>
      <family val="3"/>
      <charset val="1"/>
    </font>
    <font>
      <sz val="9.8000000000000007"/>
      <color rgb="FF6AAB73"/>
      <name val="JetBrains Mono"/>
      <family val="3"/>
      <charset val="1"/>
    </font>
    <font>
      <sz val="9.8000000000000007"/>
      <color rgb="FF2AACB8"/>
      <name val="JetBrains Mono"/>
      <family val="3"/>
      <charset val="1"/>
    </font>
    <font>
      <sz val="9.8000000000000007"/>
      <color rgb="FF7A7E85"/>
      <name val="JetBrains Mono"/>
      <family val="3"/>
      <charset val="1"/>
    </font>
    <font>
      <sz val="9.8000000000000007"/>
      <color rgb="FFBCBEC4"/>
      <name val="JetBrains Mono"/>
    </font>
    <font>
      <sz val="9.8000000000000007"/>
      <color rgb="FFB3AE60"/>
      <name val="JetBrains Mono"/>
    </font>
    <font>
      <sz val="9.8000000000000007"/>
      <color rgb="FF6AAB73"/>
      <name val="JetBrains Mono"/>
    </font>
    <font>
      <sz val="9.8000000000000007"/>
      <color rgb="FFC77DBB"/>
      <name val="JetBrains Mono"/>
    </font>
    <font>
      <sz val="9.8000000000000007"/>
      <color rgb="FF2AACB8"/>
      <name val="JetBrains Mono"/>
    </font>
    <font>
      <sz val="9.8000000000000007"/>
      <color rgb="FF56A8F5"/>
      <name val="JetBrains Mono"/>
    </font>
    <font>
      <sz val="9.8000000000000007"/>
      <color rgb="FFBCBEC4"/>
      <name val="Droid Sans Mono"/>
      <family val="3"/>
      <charset val="1"/>
    </font>
    <font>
      <sz val="9.8000000000000007"/>
      <color rgb="FFCF8E6D"/>
      <name val="Droid Sans Mono"/>
      <family val="3"/>
      <charset val="1"/>
    </font>
    <font>
      <sz val="9.8000000000000007"/>
      <color rgb="FFC77DBB"/>
      <name val="Droid Sans Mono"/>
      <family val="3"/>
      <charset val="1"/>
    </font>
    <font>
      <sz val="9.8000000000000007"/>
      <color rgb="FFB3AE60"/>
      <name val="Droid Sans Mono"/>
      <family val="3"/>
      <charset val="1"/>
    </font>
    <font>
      <sz val="9.8000000000000007"/>
      <color rgb="FF6AAB73"/>
      <name val="Droid Sans Mono"/>
      <family val="3"/>
      <charset val="1"/>
    </font>
    <font>
      <sz val="9.8000000000000007"/>
      <color rgb="FF2AACB8"/>
      <name val="Droid Sans Mono"/>
      <family val="3"/>
      <charset val="1"/>
    </font>
    <font>
      <sz val="9.8000000000000007"/>
      <color rgb="FFBCBEC4"/>
      <name val="Droid Sans Mono"/>
    </font>
    <font>
      <sz val="9.8000000000000007"/>
      <color rgb="FFC77DBB"/>
      <name val="Droid Sans Mono"/>
    </font>
    <font>
      <sz val="9.8000000000000007"/>
      <color rgb="FFB3AE60"/>
      <name val="Droid Sans Mono"/>
    </font>
    <font>
      <sz val="9.8000000000000007"/>
      <color rgb="FF56A8F5"/>
      <name val="Droid Sans Mono"/>
    </font>
    <font>
      <u/>
      <sz val="11"/>
      <color theme="10"/>
      <name val="Tahoma"/>
    </font>
    <font>
      <sz val="11"/>
      <color rgb="FFFF0000"/>
      <name val="Tahoma"/>
    </font>
    <font>
      <sz val="11"/>
      <color rgb="FF000000"/>
      <name val="Tahoma"/>
    </font>
    <font>
      <b/>
      <sz val="14"/>
      <color theme="1"/>
      <name val="Tahoma"/>
    </font>
    <font>
      <b/>
      <sz val="11"/>
      <color rgb="FF000000"/>
      <name val="Tahoma"/>
    </font>
    <font>
      <sz val="9.8000000000000007"/>
      <color rgb="FFBCBEC4"/>
      <name val="Tahoma"/>
    </font>
    <font>
      <sz val="11"/>
      <color rgb="FF43AEE2"/>
      <name val="Tahoma"/>
    </font>
    <font>
      <sz val="11"/>
      <color rgb="FFBD5015"/>
      <name val="Tahoma"/>
    </font>
    <font>
      <sz val="9.8000000000000007"/>
      <color rgb="FFCF8E6D"/>
      <name val="Tahoma"/>
    </font>
    <font>
      <sz val="11"/>
      <color rgb="FF242424"/>
      <name val="Tahoma"/>
    </font>
    <font>
      <sz val="11"/>
      <color rgb="FF000000"/>
      <name val="Tahoma"/>
      <charset val="1"/>
    </font>
    <font>
      <sz val="11"/>
      <color rgb="FF242424"/>
      <name val="Aptos Narrow"/>
      <charset val="1"/>
    </font>
    <font>
      <sz val="9"/>
      <color theme="1"/>
      <name val="Tahoma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wrapText="1"/>
    </xf>
    <xf numFmtId="0" fontId="6" fillId="0" borderId="1" xfId="0" quotePrefix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8" fillId="0" borderId="0" xfId="0" applyFont="1"/>
    <xf numFmtId="0" fontId="9" fillId="0" borderId="2" xfId="0" applyFont="1" applyBorder="1"/>
    <xf numFmtId="0" fontId="8" fillId="0" borderId="2" xfId="0" applyFont="1" applyBorder="1"/>
    <xf numFmtId="0" fontId="11" fillId="0" borderId="0" xfId="0" applyFont="1"/>
    <xf numFmtId="0" fontId="10" fillId="0" borderId="0" xfId="0" applyFont="1"/>
    <xf numFmtId="0" fontId="17" fillId="0" borderId="0" xfId="0" applyFont="1"/>
    <xf numFmtId="0" fontId="18" fillId="0" borderId="0" xfId="0" applyFont="1"/>
    <xf numFmtId="0" fontId="9" fillId="0" borderId="1" xfId="0" applyFont="1" applyBorder="1"/>
    <xf numFmtId="0" fontId="8" fillId="0" borderId="1" xfId="0" applyFont="1" applyBorder="1"/>
    <xf numFmtId="0" fontId="25" fillId="0" borderId="0" xfId="0" applyFont="1"/>
    <xf numFmtId="0" fontId="24" fillId="0" borderId="0" xfId="0" applyFont="1"/>
    <xf numFmtId="0" fontId="9" fillId="0" borderId="7" xfId="0" applyFont="1" applyBorder="1"/>
    <xf numFmtId="0" fontId="8" fillId="0" borderId="1" xfId="0" quotePrefix="1" applyFont="1" applyBorder="1"/>
    <xf numFmtId="0" fontId="8" fillId="0" borderId="4" xfId="0" quotePrefix="1" applyFont="1" applyBorder="1"/>
    <xf numFmtId="0" fontId="8" fillId="0" borderId="1" xfId="0" applyFont="1" applyBorder="1" applyAlignment="1">
      <alignment horizontal="left" vertical="top"/>
    </xf>
    <xf numFmtId="0" fontId="30" fillId="0" borderId="0" xfId="0" applyFont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0" fillId="0" borderId="0" xfId="0" quotePrefix="1"/>
    <xf numFmtId="0" fontId="34" fillId="0" borderId="0" xfId="1" applyFont="1"/>
    <xf numFmtId="0" fontId="35" fillId="0" borderId="0" xfId="0" applyFont="1"/>
    <xf numFmtId="0" fontId="4" fillId="0" borderId="0" xfId="1"/>
    <xf numFmtId="0" fontId="9" fillId="0" borderId="8" xfId="0" applyFont="1" applyBorder="1"/>
    <xf numFmtId="0" fontId="35" fillId="3" borderId="0" xfId="0" applyFont="1" applyFill="1"/>
    <xf numFmtId="0" fontId="9" fillId="0" borderId="0" xfId="0" applyFont="1"/>
    <xf numFmtId="0" fontId="35" fillId="0" borderId="0" xfId="0" applyFont="1" applyAlignment="1">
      <alignment vertical="top"/>
    </xf>
    <xf numFmtId="0" fontId="35" fillId="3" borderId="0" xfId="0" applyFont="1" applyFill="1" applyAlignment="1">
      <alignment vertical="top"/>
    </xf>
    <xf numFmtId="0" fontId="8" fillId="4" borderId="0" xfId="0" applyFont="1" applyFill="1"/>
    <xf numFmtId="0" fontId="9" fillId="0" borderId="1" xfId="0" applyFont="1" applyBorder="1" applyAlignment="1">
      <alignment horizontal="left" vertical="top"/>
    </xf>
    <xf numFmtId="0" fontId="36" fillId="0" borderId="0" xfId="0" applyFont="1"/>
    <xf numFmtId="0" fontId="37" fillId="0" borderId="0" xfId="0" applyFont="1"/>
    <xf numFmtId="3" fontId="8" fillId="0" borderId="0" xfId="0" quotePrefix="1" applyNumberFormat="1" applyFont="1"/>
    <xf numFmtId="0" fontId="38" fillId="0" borderId="2" xfId="0" applyFont="1" applyBorder="1"/>
    <xf numFmtId="0" fontId="9" fillId="0" borderId="4" xfId="0" applyFont="1" applyBorder="1"/>
    <xf numFmtId="0" fontId="39" fillId="0" borderId="0" xfId="0" applyFont="1"/>
    <xf numFmtId="0" fontId="42" fillId="0" borderId="0" xfId="0" applyFont="1"/>
    <xf numFmtId="0" fontId="43" fillId="0" borderId="0" xfId="0" applyFont="1"/>
    <xf numFmtId="0" fontId="9" fillId="0" borderId="10" xfId="0" applyFont="1" applyBorder="1"/>
    <xf numFmtId="0" fontId="8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0" fontId="44" fillId="0" borderId="0" xfId="0" applyFont="1"/>
    <xf numFmtId="0" fontId="6" fillId="0" borderId="1" xfId="0" quotePrefix="1" applyFont="1" applyBorder="1" applyAlignment="1">
      <alignment vertical="top" wrapText="1"/>
    </xf>
    <xf numFmtId="0" fontId="8" fillId="3" borderId="1" xfId="0" applyFont="1" applyFill="1" applyBorder="1"/>
    <xf numFmtId="0" fontId="8" fillId="3" borderId="8" xfId="0" applyFont="1" applyFill="1" applyBorder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vertical="top"/>
    </xf>
    <xf numFmtId="0" fontId="9" fillId="3" borderId="1" xfId="0" applyFont="1" applyFill="1" applyBorder="1"/>
    <xf numFmtId="0" fontId="8" fillId="3" borderId="0" xfId="0" applyFont="1" applyFill="1"/>
    <xf numFmtId="0" fontId="36" fillId="0" borderId="1" xfId="0" applyFont="1" applyBorder="1"/>
    <xf numFmtId="0" fontId="8" fillId="0" borderId="0" xfId="0" quotePrefix="1" applyFont="1"/>
    <xf numFmtId="0" fontId="8" fillId="3" borderId="7" xfId="0" applyFont="1" applyFill="1" applyBorder="1"/>
    <xf numFmtId="0" fontId="8" fillId="3" borderId="5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35" fillId="0" borderId="11" xfId="0" applyFont="1" applyBorder="1"/>
    <xf numFmtId="0" fontId="35" fillId="0" borderId="15" xfId="0" applyFont="1" applyBorder="1"/>
    <xf numFmtId="0" fontId="6" fillId="0" borderId="1" xfId="0" applyFont="1" applyBorder="1" applyAlignment="1">
      <alignment horizontal="center" vertical="center" wrapText="1"/>
    </xf>
    <xf numFmtId="0" fontId="8" fillId="0" borderId="15" xfId="0" applyFont="1" applyBorder="1"/>
    <xf numFmtId="0" fontId="9" fillId="0" borderId="3" xfId="0" applyFont="1" applyBorder="1"/>
    <xf numFmtId="0" fontId="9" fillId="3" borderId="3" xfId="0" applyFont="1" applyFill="1" applyBorder="1"/>
    <xf numFmtId="0" fontId="8" fillId="5" borderId="0" xfId="0" applyFont="1" applyFill="1"/>
    <xf numFmtId="0" fontId="8" fillId="6" borderId="0" xfId="0" applyFont="1" applyFill="1"/>
    <xf numFmtId="0" fontId="8" fillId="3" borderId="2" xfId="0" applyFont="1" applyFill="1" applyBorder="1" applyAlignment="1">
      <alignment horizontal="left" vertical="top"/>
    </xf>
    <xf numFmtId="0" fontId="47" fillId="0" borderId="0" xfId="0" applyFont="1"/>
    <xf numFmtId="14" fontId="48" fillId="0" borderId="0" xfId="0" applyNumberFormat="1" applyFont="1"/>
    <xf numFmtId="0" fontId="9" fillId="3" borderId="1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45" fillId="0" borderId="8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left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44" fillId="0" borderId="2" xfId="0" applyFont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0" fontId="8" fillId="3" borderId="1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46" fillId="0" borderId="7" xfId="0" quotePrefix="1" applyFont="1" applyBorder="1" applyAlignment="1">
      <alignment horizontal="left" vertical="top" wrapText="1"/>
    </xf>
    <xf numFmtId="0" fontId="46" fillId="0" borderId="5" xfId="0" quotePrefix="1" applyFont="1" applyBorder="1" applyAlignment="1">
      <alignment horizontal="left" vertical="top"/>
    </xf>
    <xf numFmtId="0" fontId="46" fillId="0" borderId="6" xfId="0" quotePrefix="1" applyFont="1" applyBorder="1" applyAlignment="1">
      <alignment horizontal="left" vertical="top"/>
    </xf>
    <xf numFmtId="0" fontId="46" fillId="0" borderId="11" xfId="0" quotePrefix="1" applyFont="1" applyBorder="1" applyAlignment="1">
      <alignment horizontal="left" vertical="top"/>
    </xf>
    <xf numFmtId="0" fontId="46" fillId="0" borderId="0" xfId="0" quotePrefix="1" applyFont="1" applyAlignment="1">
      <alignment horizontal="left" vertical="top"/>
    </xf>
    <xf numFmtId="0" fontId="46" fillId="0" borderId="12" xfId="0" quotePrefix="1" applyFont="1" applyBorder="1" applyAlignment="1">
      <alignment horizontal="left" vertical="top"/>
    </xf>
    <xf numFmtId="0" fontId="46" fillId="0" borderId="13" xfId="0" quotePrefix="1" applyFont="1" applyBorder="1" applyAlignment="1">
      <alignment horizontal="left" vertical="top"/>
    </xf>
    <xf numFmtId="0" fontId="46" fillId="0" borderId="14" xfId="0" quotePrefix="1" applyFont="1" applyBorder="1" applyAlignment="1">
      <alignment horizontal="left" vertical="top"/>
    </xf>
    <xf numFmtId="0" fontId="46" fillId="0" borderId="1" xfId="0" quotePrefix="1" applyFont="1" applyBorder="1" applyAlignment="1">
      <alignment horizontal="left" vertical="top" wrapText="1"/>
    </xf>
    <xf numFmtId="0" fontId="46" fillId="0" borderId="1" xfId="0" quotePrefix="1" applyFont="1" applyBorder="1" applyAlignment="1">
      <alignment horizontal="left" vertical="top"/>
    </xf>
    <xf numFmtId="0" fontId="46" fillId="0" borderId="2" xfId="0" quotePrefix="1" applyFont="1" applyBorder="1" applyAlignment="1">
      <alignment horizontal="left" vertical="top"/>
    </xf>
    <xf numFmtId="0" fontId="46" fillId="0" borderId="8" xfId="0" quotePrefix="1" applyFont="1" applyBorder="1" applyAlignment="1">
      <alignment horizontal="left" vertical="top"/>
    </xf>
    <xf numFmtId="0" fontId="46" fillId="0" borderId="7" xfId="0" quotePrefix="1" applyFont="1" applyBorder="1" applyAlignment="1">
      <alignment horizontal="left" vertical="top"/>
    </xf>
    <xf numFmtId="0" fontId="46" fillId="0" borderId="11" xfId="0" quotePrefix="1" applyFont="1" applyBorder="1" applyAlignment="1">
      <alignment horizontal="left" vertical="top" wrapText="1"/>
    </xf>
    <xf numFmtId="0" fontId="46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left" vertical="top"/>
    </xf>
    <xf numFmtId="0" fontId="46" fillId="0" borderId="8" xfId="0" applyFont="1" applyBorder="1" applyAlignment="1">
      <alignment horizontal="left" vertical="top"/>
    </xf>
    <xf numFmtId="0" fontId="46" fillId="0" borderId="4" xfId="0" applyFont="1" applyBorder="1" applyAlignment="1">
      <alignment horizontal="left" vertical="top"/>
    </xf>
    <xf numFmtId="0" fontId="46" fillId="0" borderId="6" xfId="0" applyFont="1" applyBorder="1" applyAlignment="1">
      <alignment horizontal="left" vertical="top"/>
    </xf>
    <xf numFmtId="0" fontId="46" fillId="0" borderId="2" xfId="0" applyFont="1" applyBorder="1" applyAlignment="1">
      <alignment horizontal="left" vertical="top"/>
    </xf>
    <xf numFmtId="0" fontId="46" fillId="0" borderId="7" xfId="0" applyFont="1" applyBorder="1" applyAlignment="1">
      <alignment horizontal="left" vertical="top"/>
    </xf>
    <xf numFmtId="0" fontId="4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13</xdr:row>
      <xdr:rowOff>47625</xdr:rowOff>
    </xdr:from>
    <xdr:to>
      <xdr:col>8</xdr:col>
      <xdr:colOff>381000</xdr:colOff>
      <xdr:row>242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7166C-DB00-F26B-F9D5-3A0CCCD94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2400300"/>
          <a:ext cx="11296650" cy="41443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85725</xdr:rowOff>
    </xdr:from>
    <xdr:to>
      <xdr:col>10</xdr:col>
      <xdr:colOff>571500</xdr:colOff>
      <xdr:row>6</xdr:row>
      <xdr:rowOff>76200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A56DBFC5-3939-E88E-D37A-993724989C3A}"/>
            </a:ext>
          </a:extLst>
        </xdr:cNvPr>
        <xdr:cNvCxnSpPr>
          <a:cxnSpLocks/>
        </xdr:cNvCxnSpPr>
      </xdr:nvCxnSpPr>
      <xdr:spPr>
        <a:xfrm flipV="1">
          <a:off x="6572250" y="447675"/>
          <a:ext cx="1143000" cy="714375"/>
        </a:xfrm>
        <a:prstGeom prst="bentConnector5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12</xdr:row>
      <xdr:rowOff>85725</xdr:rowOff>
    </xdr:from>
    <xdr:to>
      <xdr:col>11</xdr:col>
      <xdr:colOff>647700</xdr:colOff>
      <xdr:row>12</xdr:row>
      <xdr:rowOff>85725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F7722E-2D3E-594D-2492-FFCA721DD7E7}"/>
            </a:ext>
            <a:ext uri="{147F2762-F138-4A5C-976F-8EAC2B608ADB}">
              <a16:predDERef xmlns:a16="http://schemas.microsoft.com/office/drawing/2014/main" pred="{A56DBFC5-3939-E88E-D37A-993724989C3A}"/>
            </a:ext>
          </a:extLst>
        </xdr:cNvPr>
        <xdr:cNvCxnSpPr>
          <a:cxnSpLocks/>
        </xdr:cNvCxnSpPr>
      </xdr:nvCxnSpPr>
      <xdr:spPr>
        <a:xfrm>
          <a:off x="7886700" y="2257425"/>
          <a:ext cx="161925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AEF2-E3AE-4B13-A18A-464928664208}">
  <dimension ref="A1:F5"/>
  <sheetViews>
    <sheetView workbookViewId="0">
      <selection activeCell="E5" sqref="E5"/>
    </sheetView>
  </sheetViews>
  <sheetFormatPr defaultRowHeight="14.25"/>
  <cols>
    <col min="1" max="1" width="24.75" bestFit="1" customWidth="1"/>
    <col min="2" max="2" width="15.75" customWidth="1"/>
    <col min="3" max="3" width="16" customWidth="1"/>
    <col min="4" max="4" width="38.5" customWidth="1"/>
    <col min="5" max="6" width="12.125" customWidth="1"/>
  </cols>
  <sheetData>
    <row r="1" spans="1:6" ht="24">
      <c r="A1" s="4" t="s">
        <v>0</v>
      </c>
      <c r="B1" s="5"/>
      <c r="C1" s="5"/>
      <c r="D1" s="5"/>
      <c r="E1" s="5"/>
      <c r="F1" s="5"/>
    </row>
    <row r="2" spans="1:6" ht="2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21.75">
      <c r="A3" s="7" t="s">
        <v>7</v>
      </c>
      <c r="B3" s="8" t="s">
        <v>8</v>
      </c>
      <c r="C3" s="8" t="s">
        <v>9</v>
      </c>
      <c r="D3" s="9" t="s">
        <v>10</v>
      </c>
      <c r="E3" s="8" t="s">
        <v>11</v>
      </c>
      <c r="F3" s="9"/>
    </row>
    <row r="4" spans="1:6" ht="39.75">
      <c r="A4" s="7">
        <v>1.1000000000000001</v>
      </c>
      <c r="B4" s="8" t="s">
        <v>12</v>
      </c>
      <c r="C4" s="8" t="s">
        <v>9</v>
      </c>
      <c r="D4" s="58" t="s">
        <v>13</v>
      </c>
      <c r="E4" s="8" t="s">
        <v>11</v>
      </c>
      <c r="F4" s="9"/>
    </row>
    <row r="5" spans="1:6" ht="48">
      <c r="A5" s="77">
        <v>1.2</v>
      </c>
      <c r="B5" s="8" t="s">
        <v>14</v>
      </c>
      <c r="C5" s="8" t="s">
        <v>9</v>
      </c>
      <c r="D5" s="9" t="s">
        <v>15</v>
      </c>
      <c r="E5" s="8" t="s">
        <v>11</v>
      </c>
      <c r="F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DF74-8CAF-48B3-A717-1288DE4DBD7C}">
  <dimension ref="A1:C11"/>
  <sheetViews>
    <sheetView workbookViewId="0">
      <selection activeCell="H12" sqref="H12"/>
    </sheetView>
  </sheetViews>
  <sheetFormatPr defaultColWidth="9.125" defaultRowHeight="14.25"/>
  <cols>
    <col min="1" max="16384" width="9.125" style="10"/>
  </cols>
  <sheetData>
    <row r="1" spans="1:3">
      <c r="A1" s="35" t="s">
        <v>16</v>
      </c>
    </row>
    <row r="5" spans="1:3">
      <c r="B5" s="35" t="s">
        <v>17</v>
      </c>
    </row>
    <row r="6" spans="1:3">
      <c r="C6" s="10" t="s">
        <v>18</v>
      </c>
    </row>
    <row r="7" spans="1:3">
      <c r="B7" s="35"/>
    </row>
    <row r="8" spans="1:3">
      <c r="B8" s="35" t="s">
        <v>19</v>
      </c>
    </row>
    <row r="9" spans="1:3">
      <c r="B9" s="35"/>
      <c r="C9" s="10" t="s">
        <v>20</v>
      </c>
    </row>
    <row r="11" spans="1:3">
      <c r="B11" s="3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"/>
  <sheetViews>
    <sheetView workbookViewId="0">
      <selection activeCell="D4" sqref="D4"/>
    </sheetView>
  </sheetViews>
  <sheetFormatPr defaultColWidth="9.125" defaultRowHeight="14.25"/>
  <cols>
    <col min="1" max="2" width="9.125" style="10"/>
    <col min="3" max="3" width="41.125" style="10" customWidth="1"/>
    <col min="4" max="4" width="49.875" style="10" customWidth="1"/>
    <col min="5" max="5" width="20" style="10" customWidth="1"/>
    <col min="6" max="7" width="9.125" style="10"/>
    <col min="8" max="10" width="9.125" style="10" bestFit="1" customWidth="1"/>
    <col min="11" max="11" width="7.75" style="10" customWidth="1"/>
    <col min="12" max="12" width="8.625" style="10" customWidth="1"/>
    <col min="13" max="16384" width="9.125" style="10"/>
  </cols>
  <sheetData>
    <row r="1" spans="1:15">
      <c r="A1" s="10" t="s">
        <v>22</v>
      </c>
    </row>
    <row r="3" spans="1:15">
      <c r="B3" s="10" t="s">
        <v>23</v>
      </c>
      <c r="C3" s="10" t="s">
        <v>24</v>
      </c>
      <c r="D3" s="10" t="s">
        <v>25</v>
      </c>
      <c r="E3" s="10" t="s">
        <v>26</v>
      </c>
      <c r="J3" s="30" t="str">
        <f>HYPERLINK("#1!A1", "ไปที่ 1")</f>
        <v>ไปที่ 1</v>
      </c>
      <c r="M3" s="34"/>
    </row>
    <row r="4" spans="1:15">
      <c r="C4" s="10" t="s">
        <v>27</v>
      </c>
      <c r="D4" s="10" t="s">
        <v>28</v>
      </c>
      <c r="E4" s="10" t="s">
        <v>29</v>
      </c>
      <c r="J4" s="32" t="str">
        <f>HYPERLINK("#2!A1", "ไปที่ 2")</f>
        <v>ไปที่ 2</v>
      </c>
      <c r="M4" s="38" t="s">
        <v>30</v>
      </c>
    </row>
    <row r="5" spans="1:15">
      <c r="C5" s="10" t="s">
        <v>31</v>
      </c>
      <c r="D5" s="10" t="s">
        <v>32</v>
      </c>
      <c r="E5" s="10" t="s">
        <v>33</v>
      </c>
      <c r="J5" s="32" t="str">
        <f>HYPERLINK("#3!A1", "ไปที่ 3")</f>
        <v>ไปที่ 3</v>
      </c>
      <c r="K5" s="10" t="s">
        <v>34</v>
      </c>
      <c r="L5" s="36"/>
      <c r="M5" s="37" t="s">
        <v>35</v>
      </c>
      <c r="N5" s="36"/>
    </row>
    <row r="6" spans="1:15">
      <c r="C6" s="10" t="s">
        <v>36</v>
      </c>
      <c r="D6" s="10" t="s">
        <v>37</v>
      </c>
      <c r="E6" s="10" t="s">
        <v>38</v>
      </c>
      <c r="G6" s="10" t="s">
        <v>39</v>
      </c>
      <c r="J6" s="32" t="str">
        <f>HYPERLINK("#4!A1", "ไปที่ 4")</f>
        <v>ไปที่ 4</v>
      </c>
      <c r="K6" s="36"/>
      <c r="L6" s="36"/>
      <c r="M6" s="36"/>
      <c r="N6" s="36"/>
    </row>
    <row r="7" spans="1:15">
      <c r="C7" s="10" t="s">
        <v>40</v>
      </c>
      <c r="D7" s="10" t="s">
        <v>41</v>
      </c>
      <c r="E7" s="10" t="s">
        <v>38</v>
      </c>
      <c r="G7" s="10" t="s">
        <v>39</v>
      </c>
      <c r="J7" s="32" t="str">
        <f>HYPERLINK("#5!A1", "ไปที่ 5")</f>
        <v>ไปที่ 5</v>
      </c>
      <c r="K7" s="10" t="s">
        <v>42</v>
      </c>
      <c r="L7" s="30"/>
    </row>
    <row r="8" spans="1:15">
      <c r="C8" s="10" t="s">
        <v>43</v>
      </c>
      <c r="D8" s="10" t="s">
        <v>44</v>
      </c>
      <c r="E8" s="10" t="s">
        <v>45</v>
      </c>
      <c r="J8" s="32" t="str">
        <f>HYPERLINK("#6!A1", "ไปที่ 6")</f>
        <v>ไปที่ 6</v>
      </c>
    </row>
    <row r="9" spans="1:15">
      <c r="C9" s="10" t="s">
        <v>46</v>
      </c>
      <c r="D9" s="101" t="s">
        <v>47</v>
      </c>
      <c r="E9" s="10" t="s">
        <v>45</v>
      </c>
      <c r="J9" s="32" t="str">
        <f>HYPERLINK("#7!A1", "ไปที่ 7")</f>
        <v>ไปที่ 7</v>
      </c>
    </row>
    <row r="10" spans="1:15">
      <c r="D10" s="101"/>
    </row>
    <row r="11" spans="1:15">
      <c r="C11" s="10" t="s">
        <v>48</v>
      </c>
      <c r="D11" s="10" t="s">
        <v>49</v>
      </c>
      <c r="E11" s="10" t="s">
        <v>50</v>
      </c>
      <c r="J11" s="32" t="str">
        <f>HYPERLINK("#8!A1", "ไปที่ 8")</f>
        <v>ไปที่ 8</v>
      </c>
    </row>
    <row r="12" spans="1:15">
      <c r="O12" s="10" t="s">
        <v>51</v>
      </c>
    </row>
    <row r="14" spans="1:15">
      <c r="O14" s="10" t="s">
        <v>52</v>
      </c>
    </row>
    <row r="18" spans="10:10">
      <c r="J18" s="30" t="str">
        <f>HYPERLINK("#1!A1", "ไปที่ 1")</f>
        <v>ไปที่ 1</v>
      </c>
    </row>
    <row r="32" spans="10:10">
      <c r="J32" s="30" t="str">
        <f>HYPERLINK("#2!A1", "ไปที่ 2")</f>
        <v>ไปที่ 2</v>
      </c>
    </row>
    <row r="36" spans="10:10">
      <c r="J36" s="10" t="s">
        <v>53</v>
      </c>
    </row>
    <row r="54" spans="10:10">
      <c r="J54" s="31"/>
    </row>
    <row r="56" spans="10:10">
      <c r="J56" s="10" t="s">
        <v>54</v>
      </c>
    </row>
    <row r="96" spans="10:10">
      <c r="J96" s="30" t="str">
        <f>HYPERLINK("#3!A1", "ไปที่ 3")</f>
        <v>ไปที่ 3</v>
      </c>
    </row>
    <row r="105" spans="10:10">
      <c r="J105" s="31"/>
    </row>
    <row r="134" spans="10:10">
      <c r="J134" s="30" t="str">
        <f>HYPERLINK("#4!A1", "ไปที่ 4")</f>
        <v>ไปที่ 4</v>
      </c>
    </row>
    <row r="150" spans="10:10">
      <c r="J150" s="30" t="str">
        <f>HYPERLINK("#5!A1", "ไปที่ 5")</f>
        <v>ไปที่ 5</v>
      </c>
    </row>
    <row r="165" spans="10:10">
      <c r="J165" s="30" t="str">
        <f>HYPERLINK("#6!A1", "ไปที่ 6")</f>
        <v>ไปที่ 6</v>
      </c>
    </row>
    <row r="170" spans="10:10">
      <c r="J170" s="10" t="s">
        <v>55</v>
      </c>
    </row>
    <row r="201" spans="10:10">
      <c r="J201" s="32" t="str">
        <f>HYPERLINK("#7!A1", "ไปที่ 7")</f>
        <v>ไปที่ 7</v>
      </c>
    </row>
    <row r="245" spans="2:4">
      <c r="B245" s="10" t="s">
        <v>56</v>
      </c>
    </row>
    <row r="246" spans="2:4">
      <c r="C246" s="10" t="s">
        <v>57</v>
      </c>
    </row>
    <row r="247" spans="2:4">
      <c r="C247" s="10" t="s">
        <v>58</v>
      </c>
    </row>
    <row r="248" spans="2:4">
      <c r="C248" s="10" t="s">
        <v>59</v>
      </c>
    </row>
    <row r="249" spans="2:4">
      <c r="C249" s="10" t="s">
        <v>60</v>
      </c>
    </row>
    <row r="250" spans="2:4">
      <c r="C250" s="10" t="s">
        <v>61</v>
      </c>
    </row>
    <row r="251" spans="2:4">
      <c r="C251" s="10" t="s">
        <v>62</v>
      </c>
    </row>
    <row r="252" spans="2:4">
      <c r="C252" s="10" t="s">
        <v>63</v>
      </c>
    </row>
    <row r="253" spans="2:4">
      <c r="C253" s="10" t="s">
        <v>64</v>
      </c>
    </row>
    <row r="254" spans="2:4">
      <c r="C254" s="10" t="s">
        <v>65</v>
      </c>
      <c r="D254" s="10" t="s">
        <v>66</v>
      </c>
    </row>
    <row r="255" spans="2:4">
      <c r="C255" s="10" t="s">
        <v>67</v>
      </c>
      <c r="D255" s="10" t="s">
        <v>68</v>
      </c>
    </row>
    <row r="256" spans="2:4">
      <c r="C256" s="10" t="s">
        <v>69</v>
      </c>
      <c r="D256" s="10" t="s">
        <v>70</v>
      </c>
    </row>
    <row r="257" spans="3:4">
      <c r="C257" s="10" t="s">
        <v>71</v>
      </c>
      <c r="D257" s="10" t="s">
        <v>72</v>
      </c>
    </row>
    <row r="258" spans="3:4">
      <c r="C258" s="10" t="s">
        <v>73</v>
      </c>
      <c r="D258" s="10" t="s">
        <v>74</v>
      </c>
    </row>
    <row r="259" spans="3:4">
      <c r="C259" s="10" t="s">
        <v>75</v>
      </c>
    </row>
    <row r="260" spans="3:4">
      <c r="C260" s="10" t="s">
        <v>76</v>
      </c>
      <c r="D260" s="10" t="s">
        <v>77</v>
      </c>
    </row>
    <row r="261" spans="3:4">
      <c r="C261" s="10" t="s">
        <v>78</v>
      </c>
    </row>
    <row r="262" spans="3:4">
      <c r="C262" s="10" t="s">
        <v>79</v>
      </c>
      <c r="D262" s="10" t="s">
        <v>80</v>
      </c>
    </row>
    <row r="263" spans="3:4">
      <c r="C263" s="10" t="s">
        <v>81</v>
      </c>
    </row>
    <row r="264" spans="3:4">
      <c r="C264" s="10" t="s">
        <v>82</v>
      </c>
    </row>
  </sheetData>
  <mergeCells count="1">
    <mergeCell ref="D9:D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EAFE-DA24-4EB8-9FA4-C93EE327DA5C}">
  <dimension ref="A1:M21"/>
  <sheetViews>
    <sheetView workbookViewId="0">
      <selection activeCell="K21" sqref="K21"/>
    </sheetView>
  </sheetViews>
  <sheetFormatPr defaultColWidth="9.125" defaultRowHeight="14.25"/>
  <cols>
    <col min="1" max="3" width="9.125" style="10"/>
    <col min="4" max="4" width="17.75" style="10" customWidth="1"/>
    <col min="5" max="5" width="9.125" style="10"/>
    <col min="6" max="6" width="12.875" style="10" customWidth="1"/>
    <col min="7" max="7" width="27.5" style="10" customWidth="1"/>
    <col min="8" max="16384" width="9.125" style="10"/>
  </cols>
  <sheetData>
    <row r="1" spans="1:13">
      <c r="A1" s="10" t="s">
        <v>83</v>
      </c>
    </row>
    <row r="2" spans="1:13">
      <c r="B2" s="10" t="s">
        <v>84</v>
      </c>
    </row>
    <row r="3" spans="1:13">
      <c r="C3" s="10" t="s">
        <v>85</v>
      </c>
    </row>
    <row r="4" spans="1:13" ht="15" customHeight="1">
      <c r="C4" s="10" t="s">
        <v>86</v>
      </c>
      <c r="D4" s="104" t="s">
        <v>87</v>
      </c>
      <c r="E4" s="105"/>
      <c r="F4" s="106"/>
      <c r="G4" s="91" t="s">
        <v>88</v>
      </c>
      <c r="H4" s="91"/>
      <c r="I4" s="91"/>
      <c r="J4" s="91" t="s">
        <v>89</v>
      </c>
      <c r="K4" s="91"/>
    </row>
    <row r="5" spans="1:13">
      <c r="D5" s="26" t="s">
        <v>90</v>
      </c>
      <c r="E5" s="102" t="s">
        <v>91</v>
      </c>
      <c r="F5" s="103"/>
      <c r="G5" s="90" t="s">
        <v>92</v>
      </c>
      <c r="H5" s="90"/>
      <c r="I5" s="90"/>
      <c r="J5" s="90">
        <v>1</v>
      </c>
      <c r="K5" s="90"/>
    </row>
    <row r="6" spans="1:13">
      <c r="D6" s="27"/>
      <c r="E6" s="89" t="s">
        <v>93</v>
      </c>
      <c r="F6" s="88"/>
      <c r="G6" s="90" t="s">
        <v>94</v>
      </c>
      <c r="H6" s="90"/>
      <c r="I6" s="90"/>
      <c r="J6" s="90">
        <v>123</v>
      </c>
      <c r="K6" s="90"/>
    </row>
    <row r="7" spans="1:13">
      <c r="D7" s="28"/>
      <c r="E7" s="89" t="s">
        <v>39</v>
      </c>
      <c r="F7" s="88"/>
      <c r="G7" s="90" t="s">
        <v>95</v>
      </c>
      <c r="H7" s="90"/>
      <c r="I7" s="90"/>
      <c r="J7" s="90"/>
      <c r="K7" s="90"/>
      <c r="M7" s="10" t="s">
        <v>96</v>
      </c>
    </row>
    <row r="9" spans="1:13">
      <c r="C9" s="10" t="s">
        <v>97</v>
      </c>
    </row>
    <row r="10" spans="1:13">
      <c r="C10" s="10" t="s">
        <v>98</v>
      </c>
    </row>
    <row r="11" spans="1:13">
      <c r="C11" s="10" t="s">
        <v>99</v>
      </c>
      <c r="D11" s="17" t="s">
        <v>100</v>
      </c>
      <c r="E11" s="92" t="s">
        <v>88</v>
      </c>
      <c r="F11" s="100"/>
      <c r="G11" s="39"/>
    </row>
    <row r="12" spans="1:13">
      <c r="D12" s="18" t="s">
        <v>101</v>
      </c>
      <c r="E12" s="87" t="s">
        <v>102</v>
      </c>
      <c r="F12" s="88"/>
      <c r="G12" s="24"/>
    </row>
    <row r="13" spans="1:13">
      <c r="D13" s="18" t="s">
        <v>103</v>
      </c>
      <c r="E13" s="87" t="s">
        <v>104</v>
      </c>
      <c r="F13" s="88"/>
      <c r="G13" s="24"/>
    </row>
    <row r="14" spans="1:13">
      <c r="D14" s="18" t="s">
        <v>105</v>
      </c>
      <c r="E14" s="87" t="s">
        <v>106</v>
      </c>
      <c r="F14" s="88"/>
      <c r="G14" s="24"/>
    </row>
    <row r="15" spans="1:13">
      <c r="D15" s="18" t="s">
        <v>107</v>
      </c>
      <c r="E15" s="87" t="s">
        <v>108</v>
      </c>
      <c r="F15" s="88"/>
      <c r="G15" s="24"/>
    </row>
    <row r="16" spans="1:13">
      <c r="D16" s="18" t="s">
        <v>109</v>
      </c>
      <c r="E16" s="49"/>
      <c r="F16" s="50"/>
      <c r="G16" s="24"/>
    </row>
    <row r="17" spans="3:7">
      <c r="D17" s="18" t="s">
        <v>110</v>
      </c>
      <c r="E17" s="87" t="s">
        <v>93</v>
      </c>
      <c r="F17" s="88"/>
      <c r="G17" s="24"/>
    </row>
    <row r="18" spans="3:7">
      <c r="D18" s="18" t="s">
        <v>111</v>
      </c>
      <c r="E18" s="87" t="s">
        <v>90</v>
      </c>
      <c r="F18" s="88"/>
      <c r="G18" s="24"/>
    </row>
    <row r="20" spans="3:7">
      <c r="C20" s="10" t="s">
        <v>112</v>
      </c>
    </row>
    <row r="21" spans="3:7">
      <c r="C21" s="10" t="s">
        <v>113</v>
      </c>
    </row>
  </sheetData>
  <mergeCells count="19">
    <mergeCell ref="E17:F17"/>
    <mergeCell ref="E18:F18"/>
    <mergeCell ref="E11:F11"/>
    <mergeCell ref="E12:F12"/>
    <mergeCell ref="E13:F13"/>
    <mergeCell ref="E14:F14"/>
    <mergeCell ref="E15:F15"/>
    <mergeCell ref="D4:F4"/>
    <mergeCell ref="J4:K4"/>
    <mergeCell ref="J5:K5"/>
    <mergeCell ref="J6:K6"/>
    <mergeCell ref="G4:I4"/>
    <mergeCell ref="G5:I5"/>
    <mergeCell ref="G6:I6"/>
    <mergeCell ref="E7:F7"/>
    <mergeCell ref="G7:I7"/>
    <mergeCell ref="J7:K7"/>
    <mergeCell ref="E5:F5"/>
    <mergeCell ref="E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12A8-11A8-492F-82A4-2CEC7D1942C9}">
  <dimension ref="A1:AC62"/>
  <sheetViews>
    <sheetView topLeftCell="A16" workbookViewId="0">
      <selection activeCell="L17" sqref="L17"/>
    </sheetView>
  </sheetViews>
  <sheetFormatPr defaultColWidth="9.125" defaultRowHeight="14.25"/>
  <cols>
    <col min="1" max="2" width="9.125" style="10"/>
    <col min="3" max="3" width="13.625" style="10" customWidth="1"/>
    <col min="4" max="8" width="9.125" style="10"/>
    <col min="9" max="9" width="20.5" style="10" customWidth="1"/>
    <col min="10" max="16384" width="9.125" style="10"/>
  </cols>
  <sheetData>
    <row r="1" spans="1:20">
      <c r="A1" s="10" t="s">
        <v>114</v>
      </c>
    </row>
    <row r="2" spans="1:20">
      <c r="B2" s="10" t="s">
        <v>115</v>
      </c>
    </row>
    <row r="3" spans="1:20">
      <c r="B3" s="10" t="s">
        <v>86</v>
      </c>
      <c r="C3" s="11" t="s">
        <v>87</v>
      </c>
      <c r="D3" s="91" t="s">
        <v>88</v>
      </c>
      <c r="E3" s="91"/>
      <c r="F3" s="91"/>
      <c r="G3" s="92"/>
      <c r="H3" s="91" t="s">
        <v>89</v>
      </c>
      <c r="I3" s="91"/>
      <c r="L3" s="10" t="s">
        <v>116</v>
      </c>
      <c r="O3" s="31"/>
    </row>
    <row r="4" spans="1:20">
      <c r="C4" s="18" t="s">
        <v>91</v>
      </c>
      <c r="D4" s="87" t="s">
        <v>117</v>
      </c>
      <c r="E4" s="89"/>
      <c r="F4" s="89"/>
      <c r="G4" s="89"/>
      <c r="H4" s="90">
        <v>1</v>
      </c>
      <c r="I4" s="90"/>
      <c r="M4" s="10" t="s">
        <v>118</v>
      </c>
    </row>
    <row r="5" spans="1:20">
      <c r="C5" s="12" t="s">
        <v>39</v>
      </c>
      <c r="D5" s="107" t="s">
        <v>95</v>
      </c>
      <c r="E5" s="89"/>
      <c r="F5" s="89"/>
      <c r="G5" s="88"/>
      <c r="H5" s="90">
        <v>1</v>
      </c>
      <c r="I5" s="90"/>
      <c r="M5" s="32" t="str">
        <f>HYPERLINK("#data!A126", "การระบุ route")</f>
        <v>การระบุ route</v>
      </c>
    </row>
    <row r="6" spans="1:20">
      <c r="C6" s="12" t="s">
        <v>119</v>
      </c>
      <c r="D6" s="87" t="s">
        <v>120</v>
      </c>
      <c r="E6" s="89"/>
      <c r="F6" s="89"/>
      <c r="G6" s="89"/>
      <c r="H6" s="90" t="s">
        <v>121</v>
      </c>
      <c r="I6" s="90"/>
    </row>
    <row r="7" spans="1:20">
      <c r="C7" s="12" t="s">
        <v>122</v>
      </c>
      <c r="D7" s="87" t="s">
        <v>123</v>
      </c>
      <c r="E7" s="89"/>
      <c r="F7" s="89"/>
      <c r="G7" s="89"/>
      <c r="H7" s="90" t="s">
        <v>124</v>
      </c>
      <c r="I7" s="90"/>
    </row>
    <row r="8" spans="1:20">
      <c r="C8" s="12" t="s">
        <v>125</v>
      </c>
      <c r="D8" s="87" t="s">
        <v>126</v>
      </c>
      <c r="E8" s="89"/>
      <c r="F8" s="89"/>
      <c r="G8" s="89"/>
      <c r="H8" s="90"/>
      <c r="I8" s="90"/>
    </row>
    <row r="9" spans="1:20">
      <c r="A9" s="10" t="s">
        <v>127</v>
      </c>
      <c r="C9" s="59" t="s">
        <v>128</v>
      </c>
      <c r="D9" s="108" t="s">
        <v>129</v>
      </c>
      <c r="E9" s="108"/>
      <c r="F9" s="108"/>
      <c r="G9" s="109"/>
      <c r="H9" s="109" t="s">
        <v>130</v>
      </c>
      <c r="I9" s="110"/>
    </row>
    <row r="10" spans="1:20">
      <c r="C10" s="12" t="s">
        <v>131</v>
      </c>
      <c r="D10" s="87" t="s">
        <v>132</v>
      </c>
      <c r="E10" s="89"/>
      <c r="F10" s="89"/>
      <c r="G10" s="89"/>
      <c r="H10" s="90"/>
      <c r="I10" s="90"/>
    </row>
    <row r="11" spans="1:20">
      <c r="C11" s="12" t="s">
        <v>133</v>
      </c>
      <c r="D11" s="87" t="s">
        <v>134</v>
      </c>
      <c r="E11" s="89"/>
      <c r="F11" s="89"/>
      <c r="G11" s="89"/>
      <c r="H11" s="90">
        <v>124</v>
      </c>
      <c r="I11" s="90"/>
    </row>
    <row r="12" spans="1:20">
      <c r="D12" s="53"/>
      <c r="E12" s="53"/>
      <c r="F12" s="53"/>
      <c r="G12" s="53"/>
      <c r="H12" s="53"/>
      <c r="I12" s="53"/>
    </row>
    <row r="13" spans="1:20">
      <c r="C13" s="38" t="s">
        <v>135</v>
      </c>
      <c r="D13" s="38"/>
      <c r="E13" s="38"/>
      <c r="F13" s="38"/>
      <c r="G13" s="38"/>
      <c r="H13" s="38"/>
      <c r="I13" s="38"/>
      <c r="J13" s="38"/>
      <c r="M13" s="82" t="s">
        <v>136</v>
      </c>
      <c r="N13" s="82"/>
      <c r="O13" s="82"/>
      <c r="P13" s="82"/>
      <c r="Q13" s="82"/>
      <c r="R13" s="82"/>
      <c r="S13" s="82"/>
      <c r="T13" s="82"/>
    </row>
    <row r="14" spans="1:20">
      <c r="C14" s="38" t="s">
        <v>137</v>
      </c>
      <c r="D14" s="38"/>
      <c r="E14" s="38"/>
      <c r="F14" s="38"/>
      <c r="G14" s="38"/>
      <c r="M14" s="82" t="s">
        <v>138</v>
      </c>
      <c r="N14" s="82"/>
      <c r="O14" s="82"/>
    </row>
    <row r="15" spans="1:20">
      <c r="C15" s="10" t="s">
        <v>139</v>
      </c>
    </row>
    <row r="16" spans="1:20">
      <c r="D16" s="10" t="s">
        <v>140</v>
      </c>
    </row>
    <row r="17" spans="4:29">
      <c r="D17" s="10" t="s">
        <v>141</v>
      </c>
    </row>
    <row r="18" spans="4:29">
      <c r="D18" s="10" t="s">
        <v>139</v>
      </c>
    </row>
    <row r="19" spans="4:29">
      <c r="E19" s="10" t="s">
        <v>142</v>
      </c>
    </row>
    <row r="20" spans="4:29">
      <c r="E20" s="10" t="s">
        <v>143</v>
      </c>
      <c r="T20" s="67" t="s">
        <v>144</v>
      </c>
      <c r="U20" s="68"/>
      <c r="V20" s="69"/>
      <c r="W20" s="69"/>
      <c r="X20" s="69"/>
      <c r="Y20" s="69"/>
      <c r="Z20" s="69"/>
      <c r="AA20" s="69"/>
      <c r="AB20" s="69"/>
      <c r="AC20" s="70"/>
    </row>
    <row r="21" spans="4:29">
      <c r="F21" s="10" t="s">
        <v>145</v>
      </c>
      <c r="T21" s="75" t="s">
        <v>146</v>
      </c>
      <c r="AC21" s="72"/>
    </row>
    <row r="22" spans="4:29">
      <c r="F22" s="10" t="s">
        <v>147</v>
      </c>
      <c r="T22" s="75" t="s">
        <v>148</v>
      </c>
      <c r="AC22" s="72"/>
    </row>
    <row r="23" spans="4:29">
      <c r="G23" s="64" t="s">
        <v>149</v>
      </c>
      <c r="H23" s="64"/>
      <c r="I23" s="64"/>
      <c r="J23" s="64"/>
      <c r="K23" s="64"/>
      <c r="L23" s="64"/>
      <c r="T23" s="71"/>
      <c r="AC23" s="72"/>
    </row>
    <row r="24" spans="4:29">
      <c r="G24" s="64"/>
      <c r="H24" s="64" t="s">
        <v>150</v>
      </c>
      <c r="I24" s="64"/>
      <c r="J24" s="64"/>
      <c r="K24" s="64"/>
      <c r="L24" s="64"/>
      <c r="T24" s="75" t="s">
        <v>151</v>
      </c>
      <c r="AC24" s="72"/>
    </row>
    <row r="25" spans="4:29">
      <c r="G25" s="64"/>
      <c r="H25" s="64" t="s">
        <v>152</v>
      </c>
      <c r="I25" s="64"/>
      <c r="J25" s="64"/>
      <c r="K25" s="64"/>
      <c r="L25" s="64"/>
      <c r="T25" s="76" t="s">
        <v>153</v>
      </c>
      <c r="U25" s="73"/>
      <c r="V25" s="73"/>
      <c r="W25" s="73"/>
      <c r="X25" s="73"/>
      <c r="Y25" s="73"/>
      <c r="Z25" s="73"/>
      <c r="AA25" s="73"/>
      <c r="AB25" s="73"/>
      <c r="AC25" s="74"/>
    </row>
    <row r="26" spans="4:29">
      <c r="G26" s="64" t="s">
        <v>154</v>
      </c>
      <c r="H26" s="64"/>
      <c r="I26" s="64"/>
      <c r="J26" s="64"/>
      <c r="K26" s="64"/>
      <c r="L26" s="64"/>
    </row>
    <row r="27" spans="4:29">
      <c r="G27" s="64"/>
      <c r="H27" s="64" t="s">
        <v>155</v>
      </c>
      <c r="I27" s="64"/>
      <c r="J27" s="64"/>
      <c r="K27" s="64"/>
      <c r="L27" s="64"/>
      <c r="T27" s="67" t="s">
        <v>156</v>
      </c>
      <c r="U27" s="68"/>
      <c r="V27" s="69"/>
      <c r="W27" s="69"/>
      <c r="X27" s="69"/>
      <c r="Y27" s="69"/>
      <c r="Z27" s="69"/>
      <c r="AA27" s="69"/>
      <c r="AB27" s="69"/>
      <c r="AC27" s="70"/>
    </row>
    <row r="28" spans="4:29">
      <c r="F28" s="10" t="s">
        <v>157</v>
      </c>
      <c r="T28" s="75" t="s">
        <v>158</v>
      </c>
      <c r="AC28" s="72"/>
    </row>
    <row r="29" spans="4:29">
      <c r="F29" s="10" t="s">
        <v>159</v>
      </c>
      <c r="T29" s="71"/>
      <c r="AC29" s="72"/>
    </row>
    <row r="30" spans="4:29">
      <c r="G30" s="10" t="s">
        <v>160</v>
      </c>
      <c r="T30" s="71"/>
      <c r="AC30" s="72"/>
    </row>
    <row r="31" spans="4:29">
      <c r="G31" s="10" t="s">
        <v>161</v>
      </c>
      <c r="T31" s="71"/>
      <c r="AC31" s="72"/>
    </row>
    <row r="32" spans="4:29">
      <c r="G32" s="10" t="s">
        <v>162</v>
      </c>
      <c r="T32" s="78"/>
      <c r="U32" s="73"/>
      <c r="V32" s="73"/>
      <c r="W32" s="73"/>
      <c r="X32" s="73"/>
      <c r="Y32" s="73"/>
      <c r="Z32" s="73"/>
      <c r="AA32" s="73"/>
      <c r="AB32" s="73"/>
      <c r="AC32" s="74"/>
    </row>
    <row r="33" spans="5:12">
      <c r="E33" s="10" t="s">
        <v>163</v>
      </c>
    </row>
    <row r="34" spans="5:12">
      <c r="F34" s="10" t="s">
        <v>164</v>
      </c>
    </row>
    <row r="35" spans="5:12">
      <c r="F35" s="10" t="s">
        <v>165</v>
      </c>
    </row>
    <row r="36" spans="5:12">
      <c r="G36" s="10" t="s">
        <v>166</v>
      </c>
    </row>
    <row r="37" spans="5:12">
      <c r="G37" s="10" t="s">
        <v>167</v>
      </c>
    </row>
    <row r="38" spans="5:12">
      <c r="H38" s="10" t="s">
        <v>145</v>
      </c>
    </row>
    <row r="39" spans="5:12">
      <c r="H39" s="10" t="s">
        <v>147</v>
      </c>
    </row>
    <row r="40" spans="5:12">
      <c r="H40" s="64" t="s">
        <v>149</v>
      </c>
      <c r="I40" s="64"/>
      <c r="J40" s="64"/>
      <c r="K40" s="64"/>
      <c r="L40" s="64"/>
    </row>
    <row r="41" spans="5:12">
      <c r="H41" s="64"/>
      <c r="I41" s="64" t="s">
        <v>150</v>
      </c>
      <c r="J41" s="64"/>
      <c r="K41" s="64"/>
      <c r="L41" s="64"/>
    </row>
    <row r="42" spans="5:12">
      <c r="H42" s="64"/>
      <c r="I42" s="64" t="s">
        <v>152</v>
      </c>
      <c r="J42" s="64"/>
      <c r="K42" s="64"/>
      <c r="L42" s="64"/>
    </row>
    <row r="43" spans="5:12">
      <c r="H43" s="64" t="s">
        <v>154</v>
      </c>
      <c r="I43" s="64"/>
      <c r="J43" s="64"/>
      <c r="K43" s="64"/>
      <c r="L43" s="64"/>
    </row>
    <row r="44" spans="5:12">
      <c r="H44" s="64"/>
      <c r="I44" s="64" t="s">
        <v>155</v>
      </c>
      <c r="J44" s="64"/>
      <c r="K44" s="64"/>
      <c r="L44" s="64"/>
    </row>
    <row r="45" spans="5:12">
      <c r="H45" s="10" t="s">
        <v>157</v>
      </c>
    </row>
    <row r="46" spans="5:12">
      <c r="H46" s="10" t="s">
        <v>159</v>
      </c>
    </row>
    <row r="47" spans="5:12">
      <c r="I47" s="10" t="s">
        <v>168</v>
      </c>
    </row>
    <row r="48" spans="5:12">
      <c r="I48" s="10" t="s">
        <v>161</v>
      </c>
    </row>
    <row r="49" spans="2:12">
      <c r="I49" s="10" t="s">
        <v>169</v>
      </c>
    </row>
    <row r="52" spans="2:12">
      <c r="B52" s="10" t="s">
        <v>170</v>
      </c>
    </row>
    <row r="53" spans="2:12">
      <c r="B53" s="21" t="s">
        <v>87</v>
      </c>
      <c r="C53" s="111" t="s">
        <v>88</v>
      </c>
      <c r="D53" s="112"/>
      <c r="E53" s="112"/>
      <c r="F53" s="113"/>
      <c r="K53" s="17" t="s">
        <v>171</v>
      </c>
      <c r="L53" s="23" t="s">
        <v>172</v>
      </c>
    </row>
    <row r="54" spans="2:12">
      <c r="B54" s="12" t="s">
        <v>100</v>
      </c>
      <c r="C54" s="87" t="s">
        <v>173</v>
      </c>
      <c r="D54" s="89"/>
      <c r="E54" s="89"/>
      <c r="F54" s="88"/>
      <c r="L54" s="22" t="s">
        <v>174</v>
      </c>
    </row>
    <row r="55" spans="2:12">
      <c r="B55" s="12" t="s">
        <v>171</v>
      </c>
      <c r="C55" s="87" t="s">
        <v>175</v>
      </c>
      <c r="D55" s="89"/>
      <c r="E55" s="89"/>
      <c r="F55" s="88"/>
      <c r="L55" s="22" t="s">
        <v>176</v>
      </c>
    </row>
    <row r="56" spans="2:12">
      <c r="B56" s="12" t="s">
        <v>177</v>
      </c>
      <c r="C56" s="87" t="s">
        <v>178</v>
      </c>
      <c r="D56" s="89"/>
      <c r="E56" s="89"/>
      <c r="F56" s="88"/>
      <c r="L56" s="18" t="s">
        <v>179</v>
      </c>
    </row>
    <row r="57" spans="2:12">
      <c r="B57" s="10" t="s">
        <v>180</v>
      </c>
      <c r="L57" s="18" t="s">
        <v>181</v>
      </c>
    </row>
    <row r="58" spans="2:12">
      <c r="C58" s="10" t="s">
        <v>182</v>
      </c>
      <c r="L58" s="18" t="s">
        <v>183</v>
      </c>
    </row>
    <row r="59" spans="2:12">
      <c r="D59" s="10" t="s">
        <v>184</v>
      </c>
    </row>
    <row r="60" spans="2:12">
      <c r="D60" s="10" t="s">
        <v>185</v>
      </c>
    </row>
    <row r="61" spans="2:12">
      <c r="D61" s="10" t="s">
        <v>186</v>
      </c>
    </row>
    <row r="62" spans="2:12">
      <c r="D62" s="10" t="s">
        <v>187</v>
      </c>
    </row>
  </sheetData>
  <mergeCells count="22">
    <mergeCell ref="C53:F53"/>
    <mergeCell ref="C54:F54"/>
    <mergeCell ref="C55:F55"/>
    <mergeCell ref="C56:F56"/>
    <mergeCell ref="H11:I11"/>
    <mergeCell ref="D8:G8"/>
    <mergeCell ref="D9:G9"/>
    <mergeCell ref="D11:G11"/>
    <mergeCell ref="D10:G10"/>
    <mergeCell ref="H10:I10"/>
    <mergeCell ref="H8:I8"/>
    <mergeCell ref="H9:I9"/>
    <mergeCell ref="D3:G3"/>
    <mergeCell ref="D4:G4"/>
    <mergeCell ref="D5:G5"/>
    <mergeCell ref="D6:G6"/>
    <mergeCell ref="D7:G7"/>
    <mergeCell ref="H3:I3"/>
    <mergeCell ref="H4:I4"/>
    <mergeCell ref="H5:I5"/>
    <mergeCell ref="H6:I6"/>
    <mergeCell ref="H7:I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B2C-F8AD-4A66-8D82-04CEBE692509}">
  <dimension ref="A1:Y45"/>
  <sheetViews>
    <sheetView tabSelected="1" topLeftCell="A27" workbookViewId="0">
      <selection activeCell="L36" sqref="L36:W43"/>
    </sheetView>
  </sheetViews>
  <sheetFormatPr defaultColWidth="9.125" defaultRowHeight="14.25"/>
  <cols>
    <col min="1" max="2" width="9.125" style="10"/>
    <col min="3" max="3" width="13.625" style="10" customWidth="1"/>
    <col min="4" max="4" width="28.125" style="10" customWidth="1"/>
    <col min="5" max="16384" width="9.125" style="10"/>
  </cols>
  <sheetData>
    <row r="1" spans="1:25">
      <c r="A1" s="10" t="s">
        <v>188</v>
      </c>
    </row>
    <row r="2" spans="1:25">
      <c r="B2" s="10" t="s">
        <v>189</v>
      </c>
    </row>
    <row r="3" spans="1:25">
      <c r="B3" s="10" t="s">
        <v>86</v>
      </c>
      <c r="C3" s="17" t="s">
        <v>87</v>
      </c>
      <c r="D3" s="91" t="s">
        <v>88</v>
      </c>
      <c r="E3" s="91"/>
      <c r="F3" s="91"/>
      <c r="G3" s="92"/>
      <c r="H3" s="97" t="s">
        <v>89</v>
      </c>
      <c r="I3" s="97"/>
      <c r="J3" s="97"/>
      <c r="K3" s="97"/>
      <c r="L3" s="97"/>
      <c r="M3" s="97"/>
    </row>
    <row r="4" spans="1:25">
      <c r="C4" s="18" t="s">
        <v>91</v>
      </c>
      <c r="D4" s="90" t="s">
        <v>117</v>
      </c>
      <c r="E4" s="90"/>
      <c r="F4" s="90"/>
      <c r="G4" s="87"/>
      <c r="H4" s="90">
        <v>1</v>
      </c>
      <c r="I4" s="90"/>
      <c r="J4" s="90"/>
      <c r="K4" s="90"/>
      <c r="L4" s="90"/>
      <c r="M4" s="90"/>
    </row>
    <row r="5" spans="1:25" ht="15">
      <c r="C5" s="26" t="s">
        <v>39</v>
      </c>
      <c r="D5" s="93" t="s">
        <v>95</v>
      </c>
      <c r="E5" s="94"/>
      <c r="F5" s="94"/>
      <c r="G5" s="95"/>
      <c r="H5" s="90">
        <v>1</v>
      </c>
      <c r="I5" s="90"/>
      <c r="J5" s="90"/>
      <c r="K5" s="90"/>
      <c r="L5" s="90"/>
      <c r="M5" s="90"/>
    </row>
    <row r="6" spans="1:25">
      <c r="C6" s="18" t="s">
        <v>128</v>
      </c>
      <c r="D6" s="90" t="s">
        <v>129</v>
      </c>
      <c r="E6" s="90"/>
      <c r="F6" s="90"/>
      <c r="G6" s="87"/>
      <c r="H6" s="96" t="s">
        <v>130</v>
      </c>
      <c r="I6" s="96"/>
      <c r="J6" s="96"/>
      <c r="K6" s="96"/>
      <c r="L6" s="96"/>
      <c r="M6" s="96"/>
    </row>
    <row r="9" spans="1:25">
      <c r="C9" s="10" t="s">
        <v>190</v>
      </c>
    </row>
    <row r="10" spans="1:25">
      <c r="C10" s="10" t="s">
        <v>191</v>
      </c>
    </row>
    <row r="11" spans="1:25">
      <c r="C11" s="10" t="s">
        <v>192</v>
      </c>
      <c r="M11" s="10" t="s">
        <v>193</v>
      </c>
    </row>
    <row r="12" spans="1:25">
      <c r="D12" s="10" t="s">
        <v>194</v>
      </c>
      <c r="W12" s="10" t="s">
        <v>195</v>
      </c>
      <c r="X12" s="10" t="s">
        <v>196</v>
      </c>
      <c r="Y12" s="10" t="s">
        <v>197</v>
      </c>
    </row>
    <row r="13" spans="1:25">
      <c r="D13" s="10" t="s">
        <v>198</v>
      </c>
    </row>
    <row r="14" spans="1:25">
      <c r="E14" s="10" t="s">
        <v>199</v>
      </c>
      <c r="W14" s="10" t="s">
        <v>119</v>
      </c>
    </row>
    <row r="15" spans="1:25">
      <c r="D15" s="10" t="s">
        <v>200</v>
      </c>
    </row>
    <row r="16" spans="1:25">
      <c r="E16" s="64" t="s">
        <v>201</v>
      </c>
    </row>
    <row r="17" spans="2:13">
      <c r="E17" s="64" t="s">
        <v>202</v>
      </c>
    </row>
    <row r="18" spans="2:13">
      <c r="D18" s="10" t="s">
        <v>203</v>
      </c>
      <c r="M18" s="81" t="s">
        <v>204</v>
      </c>
    </row>
    <row r="19" spans="2:13">
      <c r="E19" s="10" t="s">
        <v>205</v>
      </c>
    </row>
    <row r="22" spans="2:13">
      <c r="D22" s="10" t="s">
        <v>206</v>
      </c>
    </row>
    <row r="23" spans="2:13">
      <c r="D23" s="10" t="s">
        <v>207</v>
      </c>
    </row>
    <row r="24" spans="2:13">
      <c r="E24" s="10" t="s">
        <v>208</v>
      </c>
    </row>
    <row r="25" spans="2:13">
      <c r="E25" s="10" t="s">
        <v>209</v>
      </c>
    </row>
    <row r="28" spans="2:13">
      <c r="B28" s="10" t="s">
        <v>210</v>
      </c>
    </row>
    <row r="29" spans="2:13">
      <c r="C29" s="33" t="s">
        <v>87</v>
      </c>
      <c r="D29" s="92" t="s">
        <v>88</v>
      </c>
      <c r="E29" s="99"/>
      <c r="F29" s="99"/>
      <c r="G29" s="100"/>
      <c r="H29" s="51" t="s">
        <v>89</v>
      </c>
      <c r="I29" s="51"/>
    </row>
    <row r="30" spans="2:13">
      <c r="C30" s="18" t="s">
        <v>119</v>
      </c>
      <c r="D30" s="87" t="s">
        <v>211</v>
      </c>
      <c r="E30" s="89"/>
      <c r="F30" s="89"/>
      <c r="G30" s="88"/>
      <c r="H30" s="87"/>
      <c r="I30" s="88"/>
    </row>
    <row r="31" spans="2:13">
      <c r="C31" s="18" t="s">
        <v>212</v>
      </c>
      <c r="D31" s="87" t="s">
        <v>213</v>
      </c>
      <c r="E31" s="89"/>
      <c r="F31" s="89"/>
      <c r="G31" s="88"/>
      <c r="H31" s="87"/>
      <c r="I31" s="88"/>
    </row>
    <row r="32" spans="2:13">
      <c r="C32" s="18"/>
      <c r="D32" s="87"/>
      <c r="E32" s="89"/>
      <c r="F32" s="89"/>
      <c r="G32" s="88"/>
      <c r="H32" s="87"/>
      <c r="I32" s="88"/>
    </row>
    <row r="33" spans="3:24">
      <c r="C33" s="28" t="s">
        <v>195</v>
      </c>
    </row>
    <row r="34" spans="3:24">
      <c r="D34" s="33" t="s">
        <v>87</v>
      </c>
      <c r="E34" s="92" t="s">
        <v>88</v>
      </c>
      <c r="F34" s="99"/>
      <c r="G34" s="99"/>
      <c r="H34" s="100"/>
      <c r="I34" s="51" t="s">
        <v>89</v>
      </c>
      <c r="J34" s="51"/>
      <c r="L34" s="10" t="s">
        <v>214</v>
      </c>
    </row>
    <row r="35" spans="3:24">
      <c r="D35" s="18" t="s">
        <v>215</v>
      </c>
      <c r="E35" s="87" t="s">
        <v>216</v>
      </c>
      <c r="F35" s="89"/>
      <c r="G35" s="89"/>
      <c r="H35" s="88"/>
      <c r="I35" s="87">
        <v>1</v>
      </c>
      <c r="J35" s="88"/>
    </row>
    <row r="36" spans="3:24" ht="14.25" customHeight="1">
      <c r="D36" s="18" t="s">
        <v>217</v>
      </c>
      <c r="E36" s="87" t="s">
        <v>218</v>
      </c>
      <c r="F36" s="89"/>
      <c r="G36" s="89"/>
      <c r="H36" s="88"/>
      <c r="I36" s="87" t="s">
        <v>219</v>
      </c>
      <c r="J36" s="88"/>
      <c r="L36" s="98" t="s">
        <v>220</v>
      </c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53"/>
    </row>
    <row r="37" spans="3:24">
      <c r="D37" s="18" t="s">
        <v>221</v>
      </c>
      <c r="E37" s="87" t="s">
        <v>222</v>
      </c>
      <c r="F37" s="89"/>
      <c r="G37" s="89"/>
      <c r="H37" s="88"/>
      <c r="I37" s="87" t="s">
        <v>223</v>
      </c>
      <c r="J37" s="8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53"/>
    </row>
    <row r="38" spans="3:24">
      <c r="D38" s="18" t="s">
        <v>224</v>
      </c>
      <c r="E38" s="87" t="s">
        <v>225</v>
      </c>
      <c r="F38" s="89"/>
      <c r="G38" s="89"/>
      <c r="H38" s="88"/>
      <c r="I38" s="87" t="s">
        <v>226</v>
      </c>
      <c r="J38" s="8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53"/>
    </row>
    <row r="39" spans="3:24">
      <c r="D39" s="18" t="s">
        <v>227</v>
      </c>
      <c r="E39" s="87" t="s">
        <v>228</v>
      </c>
      <c r="F39" s="89"/>
      <c r="G39" s="89"/>
      <c r="H39" s="88"/>
      <c r="I39" s="87">
        <v>1</v>
      </c>
      <c r="J39" s="8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53"/>
    </row>
    <row r="40" spans="3:24"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53"/>
    </row>
    <row r="41" spans="3:24"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53"/>
    </row>
    <row r="42" spans="3:24"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53"/>
    </row>
    <row r="43" spans="3:24"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53"/>
    </row>
    <row r="44" spans="3:24"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3:24"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</sheetData>
  <mergeCells count="27">
    <mergeCell ref="D32:G32"/>
    <mergeCell ref="H32:I32"/>
    <mergeCell ref="L36:W43"/>
    <mergeCell ref="D29:G29"/>
    <mergeCell ref="E34:H34"/>
    <mergeCell ref="E35:H35"/>
    <mergeCell ref="I35:J35"/>
    <mergeCell ref="E36:H36"/>
    <mergeCell ref="I36:J36"/>
    <mergeCell ref="E37:H37"/>
    <mergeCell ref="I37:J37"/>
    <mergeCell ref="E38:H38"/>
    <mergeCell ref="I38:J38"/>
    <mergeCell ref="E39:H39"/>
    <mergeCell ref="I39:J39"/>
    <mergeCell ref="D30:G30"/>
    <mergeCell ref="H30:I30"/>
    <mergeCell ref="D31:G31"/>
    <mergeCell ref="H31:I31"/>
    <mergeCell ref="D6:G6"/>
    <mergeCell ref="D3:G3"/>
    <mergeCell ref="D4:G4"/>
    <mergeCell ref="D5:G5"/>
    <mergeCell ref="H6:M6"/>
    <mergeCell ref="H3:M3"/>
    <mergeCell ref="H4:M4"/>
    <mergeCell ref="H5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63ED-2F1A-44B0-9D53-994963C4560F}">
  <dimension ref="A1:L23"/>
  <sheetViews>
    <sheetView workbookViewId="0">
      <selection activeCell="R14" sqref="R14"/>
    </sheetView>
  </sheetViews>
  <sheetFormatPr defaultRowHeight="14.25"/>
  <cols>
    <col min="3" max="3" width="22.75" customWidth="1"/>
  </cols>
  <sheetData>
    <row r="1" spans="1:9">
      <c r="A1" t="s">
        <v>229</v>
      </c>
    </row>
    <row r="2" spans="1:9">
      <c r="B2" t="s">
        <v>230</v>
      </c>
    </row>
    <row r="3" spans="1:9">
      <c r="B3" s="10" t="s">
        <v>86</v>
      </c>
      <c r="C3" s="17" t="s">
        <v>87</v>
      </c>
      <c r="D3" s="91" t="s">
        <v>88</v>
      </c>
      <c r="E3" s="91"/>
      <c r="F3" s="91"/>
      <c r="G3" s="91"/>
      <c r="H3" s="91" t="s">
        <v>89</v>
      </c>
      <c r="I3" s="91"/>
    </row>
    <row r="4" spans="1:9">
      <c r="B4" s="10"/>
      <c r="C4" s="18" t="s">
        <v>91</v>
      </c>
      <c r="D4" s="90" t="s">
        <v>117</v>
      </c>
      <c r="E4" s="90"/>
      <c r="F4" s="90"/>
      <c r="G4" s="90"/>
      <c r="H4" s="90">
        <v>1</v>
      </c>
      <c r="I4" s="90"/>
    </row>
    <row r="5" spans="1:9" ht="15">
      <c r="B5" s="10"/>
      <c r="C5" s="18" t="s">
        <v>39</v>
      </c>
      <c r="D5" s="118" t="s">
        <v>95</v>
      </c>
      <c r="E5" s="90"/>
      <c r="F5" s="90"/>
      <c r="G5" s="90"/>
      <c r="H5" s="90">
        <v>1</v>
      </c>
      <c r="I5" s="90"/>
    </row>
    <row r="7" spans="1:9">
      <c r="C7" t="s">
        <v>231</v>
      </c>
    </row>
    <row r="8" spans="1:9">
      <c r="C8" t="s">
        <v>232</v>
      </c>
    </row>
    <row r="9" spans="1:9">
      <c r="C9" t="s">
        <v>233</v>
      </c>
    </row>
    <row r="10" spans="1:9">
      <c r="C10" s="10" t="s">
        <v>234</v>
      </c>
    </row>
    <row r="12" spans="1:9">
      <c r="B12" t="s">
        <v>210</v>
      </c>
      <c r="C12" t="s">
        <v>235</v>
      </c>
    </row>
    <row r="13" spans="1:9">
      <c r="C13" s="17" t="s">
        <v>87</v>
      </c>
      <c r="D13" s="115" t="s">
        <v>88</v>
      </c>
      <c r="E13" s="116"/>
      <c r="F13" s="116"/>
      <c r="G13" s="117"/>
      <c r="H13" s="51" t="s">
        <v>89</v>
      </c>
      <c r="I13" s="51"/>
    </row>
    <row r="14" spans="1:9">
      <c r="C14" s="49" t="s">
        <v>91</v>
      </c>
      <c r="D14" s="90" t="s">
        <v>117</v>
      </c>
      <c r="E14" s="90"/>
      <c r="F14" s="90"/>
      <c r="G14" s="90"/>
      <c r="H14" s="114"/>
      <c r="I14" s="114"/>
    </row>
    <row r="15" spans="1:9">
      <c r="C15" s="49" t="s">
        <v>236</v>
      </c>
      <c r="D15" s="90" t="s">
        <v>237</v>
      </c>
      <c r="E15" s="90"/>
      <c r="F15" s="90"/>
      <c r="G15" s="90"/>
      <c r="H15" s="114"/>
      <c r="I15" s="114"/>
    </row>
    <row r="16" spans="1:9">
      <c r="C16" s="49" t="s">
        <v>238</v>
      </c>
      <c r="D16" s="90" t="s">
        <v>239</v>
      </c>
      <c r="E16" s="90"/>
      <c r="F16" s="90"/>
      <c r="G16" s="90"/>
      <c r="H16" s="114"/>
      <c r="I16" s="114"/>
    </row>
    <row r="17" spans="3:12">
      <c r="C17" s="49" t="s">
        <v>240</v>
      </c>
      <c r="D17" s="90" t="s">
        <v>241</v>
      </c>
      <c r="E17" s="90"/>
      <c r="F17" s="90"/>
      <c r="G17" s="90"/>
      <c r="H17" s="114"/>
      <c r="I17" s="114"/>
    </row>
    <row r="18" spans="3:12">
      <c r="C18" s="49" t="s">
        <v>212</v>
      </c>
      <c r="D18" s="90" t="s">
        <v>242</v>
      </c>
      <c r="E18" s="90"/>
      <c r="F18" s="90"/>
      <c r="G18" s="90"/>
      <c r="H18" s="114"/>
      <c r="I18" s="114"/>
    </row>
    <row r="19" spans="3:12">
      <c r="C19" s="49" t="s">
        <v>243</v>
      </c>
      <c r="D19" s="90" t="s">
        <v>244</v>
      </c>
      <c r="E19" s="90"/>
      <c r="F19" s="90"/>
      <c r="G19" s="90"/>
      <c r="H19" s="114"/>
      <c r="I19" s="114"/>
    </row>
    <row r="20" spans="3:12">
      <c r="C20" s="49" t="s">
        <v>245</v>
      </c>
      <c r="D20" s="90" t="s">
        <v>246</v>
      </c>
      <c r="E20" s="90"/>
      <c r="F20" s="90"/>
      <c r="G20" s="90"/>
      <c r="H20" s="114"/>
      <c r="I20" s="114"/>
    </row>
    <row r="21" spans="3:12">
      <c r="C21" s="49" t="s">
        <v>125</v>
      </c>
      <c r="D21" s="90" t="s">
        <v>247</v>
      </c>
      <c r="E21" s="90"/>
      <c r="F21" s="90"/>
      <c r="G21" s="90"/>
      <c r="H21" s="114"/>
      <c r="I21" s="114"/>
    </row>
    <row r="22" spans="3:12">
      <c r="C22" s="49" t="s">
        <v>248</v>
      </c>
      <c r="D22" s="90" t="s">
        <v>249</v>
      </c>
      <c r="E22" s="90"/>
      <c r="F22" s="90"/>
      <c r="G22" s="90"/>
      <c r="H22" s="114"/>
      <c r="I22" s="114"/>
    </row>
    <row r="23" spans="3:12">
      <c r="C23" s="83" t="s">
        <v>250</v>
      </c>
      <c r="D23" s="108" t="s">
        <v>132</v>
      </c>
      <c r="E23" s="108"/>
      <c r="F23" s="108"/>
      <c r="G23" s="108"/>
      <c r="H23" s="119"/>
      <c r="I23" s="119"/>
      <c r="J23" s="84" t="s">
        <v>251</v>
      </c>
      <c r="L23" s="85">
        <v>46241</v>
      </c>
    </row>
  </sheetData>
  <mergeCells count="27">
    <mergeCell ref="D23:G23"/>
    <mergeCell ref="H23:I23"/>
    <mergeCell ref="H14:I14"/>
    <mergeCell ref="H15:I15"/>
    <mergeCell ref="H16:I16"/>
    <mergeCell ref="H18:I18"/>
    <mergeCell ref="H19:I19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3:G3"/>
    <mergeCell ref="D4:G4"/>
    <mergeCell ref="D5:G5"/>
    <mergeCell ref="H3:I3"/>
    <mergeCell ref="H4:I4"/>
    <mergeCell ref="H5:I5"/>
    <mergeCell ref="H17:I17"/>
    <mergeCell ref="H20:I20"/>
    <mergeCell ref="H21:I21"/>
    <mergeCell ref="H22:I22"/>
    <mergeCell ref="D13: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D771-AE6F-45E0-BC6A-D509CAA45468}">
  <dimension ref="A1:I19"/>
  <sheetViews>
    <sheetView workbookViewId="0">
      <selection activeCell="C21" sqref="C21"/>
    </sheetView>
  </sheetViews>
  <sheetFormatPr defaultColWidth="9.125" defaultRowHeight="14.25"/>
  <cols>
    <col min="1" max="2" width="9.125" style="10"/>
    <col min="3" max="3" width="15.125" style="10" customWidth="1"/>
    <col min="4" max="4" width="17.375" style="10" customWidth="1"/>
    <col min="5" max="16384" width="9.125" style="10"/>
  </cols>
  <sheetData>
    <row r="1" spans="1:9">
      <c r="A1" s="10" t="s">
        <v>252</v>
      </c>
    </row>
    <row r="2" spans="1:9">
      <c r="B2" s="10" t="s">
        <v>253</v>
      </c>
    </row>
    <row r="3" spans="1:9">
      <c r="B3" s="10" t="s">
        <v>86</v>
      </c>
      <c r="C3" s="17" t="s">
        <v>87</v>
      </c>
      <c r="D3" s="91" t="s">
        <v>88</v>
      </c>
      <c r="E3" s="91"/>
      <c r="F3" s="91"/>
      <c r="G3" s="91"/>
      <c r="H3" s="91" t="s">
        <v>89</v>
      </c>
      <c r="I3" s="91"/>
    </row>
    <row r="4" spans="1:9">
      <c r="C4" s="18" t="s">
        <v>91</v>
      </c>
      <c r="D4" s="90" t="s">
        <v>117</v>
      </c>
      <c r="E4" s="90"/>
      <c r="F4" s="90"/>
      <c r="G4" s="90"/>
      <c r="H4" s="90">
        <v>1</v>
      </c>
      <c r="I4" s="90"/>
    </row>
    <row r="5" spans="1:9" ht="15">
      <c r="C5" s="18" t="s">
        <v>39</v>
      </c>
      <c r="D5" s="118" t="s">
        <v>95</v>
      </c>
      <c r="E5" s="90"/>
      <c r="F5" s="90"/>
      <c r="G5" s="90"/>
      <c r="H5" s="90">
        <v>1</v>
      </c>
      <c r="I5" s="90"/>
    </row>
    <row r="7" spans="1:9">
      <c r="C7" s="10" t="s">
        <v>254</v>
      </c>
    </row>
    <row r="8" spans="1:9">
      <c r="C8" s="10" t="s">
        <v>191</v>
      </c>
    </row>
    <row r="9" spans="1:9">
      <c r="C9" s="10" t="s">
        <v>255</v>
      </c>
    </row>
    <row r="12" spans="1:9">
      <c r="B12" s="10" t="s">
        <v>210</v>
      </c>
    </row>
    <row r="13" spans="1:9">
      <c r="C13" s="33" t="s">
        <v>87</v>
      </c>
      <c r="D13" s="97" t="s">
        <v>88</v>
      </c>
      <c r="E13" s="97"/>
      <c r="F13" s="97"/>
      <c r="G13" s="97"/>
      <c r="H13" s="97" t="s">
        <v>89</v>
      </c>
      <c r="I13" s="97"/>
    </row>
    <row r="14" spans="1:9">
      <c r="C14" s="18" t="s">
        <v>236</v>
      </c>
      <c r="D14" s="120" t="s">
        <v>256</v>
      </c>
      <c r="E14" s="121"/>
      <c r="F14" s="121"/>
      <c r="G14" s="122"/>
      <c r="H14" s="120"/>
      <c r="I14" s="122"/>
    </row>
    <row r="15" spans="1:9">
      <c r="C15" s="18" t="s">
        <v>39</v>
      </c>
      <c r="D15" s="120" t="s">
        <v>257</v>
      </c>
      <c r="E15" s="121"/>
      <c r="F15" s="121"/>
      <c r="G15" s="122"/>
      <c r="H15" s="120"/>
      <c r="I15" s="122"/>
    </row>
    <row r="16" spans="1:9">
      <c r="C16" s="26" t="s">
        <v>258</v>
      </c>
      <c r="D16" s="120" t="s">
        <v>259</v>
      </c>
      <c r="E16" s="121"/>
      <c r="F16" s="121"/>
      <c r="G16" s="122"/>
      <c r="H16" s="120"/>
      <c r="I16" s="122"/>
    </row>
    <row r="17" spans="3:9">
      <c r="C17" s="60" t="s">
        <v>260</v>
      </c>
      <c r="D17" s="126" t="s">
        <v>261</v>
      </c>
      <c r="E17" s="127"/>
      <c r="F17" s="127"/>
      <c r="G17" s="128"/>
      <c r="H17" s="126"/>
      <c r="I17" s="128"/>
    </row>
    <row r="18" spans="3:9">
      <c r="C18" s="26" t="s">
        <v>262</v>
      </c>
      <c r="D18" s="120" t="s">
        <v>263</v>
      </c>
      <c r="E18" s="121"/>
      <c r="F18" s="121"/>
      <c r="G18" s="122"/>
      <c r="H18" s="123"/>
      <c r="I18" s="124"/>
    </row>
    <row r="19" spans="3:9">
      <c r="C19" s="18" t="s">
        <v>264</v>
      </c>
      <c r="D19" s="120" t="s">
        <v>265</v>
      </c>
      <c r="E19" s="121"/>
      <c r="F19" s="121"/>
      <c r="G19" s="122"/>
      <c r="H19" s="125"/>
      <c r="I19" s="125"/>
    </row>
  </sheetData>
  <mergeCells count="20">
    <mergeCell ref="D3:G3"/>
    <mergeCell ref="H3:I3"/>
    <mergeCell ref="D4:G4"/>
    <mergeCell ref="H4:I4"/>
    <mergeCell ref="D5:G5"/>
    <mergeCell ref="H5:I5"/>
    <mergeCell ref="D14:G14"/>
    <mergeCell ref="H14:I14"/>
    <mergeCell ref="D15:G15"/>
    <mergeCell ref="H15:I15"/>
    <mergeCell ref="D13:G13"/>
    <mergeCell ref="H13:I13"/>
    <mergeCell ref="D16:G16"/>
    <mergeCell ref="H16:I16"/>
    <mergeCell ref="D18:G18"/>
    <mergeCell ref="H18:I18"/>
    <mergeCell ref="D19:G19"/>
    <mergeCell ref="H19:I19"/>
    <mergeCell ref="D17:G17"/>
    <mergeCell ref="H17:I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8432-C279-42DB-9643-AA5D2EC626C9}">
  <dimension ref="A1:M27"/>
  <sheetViews>
    <sheetView workbookViewId="0">
      <selection activeCell="C4" sqref="C4"/>
    </sheetView>
  </sheetViews>
  <sheetFormatPr defaultColWidth="9.125" defaultRowHeight="14.25"/>
  <cols>
    <col min="1" max="2" width="9.125" style="10"/>
    <col min="3" max="3" width="16.25" style="10" customWidth="1"/>
    <col min="4" max="16384" width="9.125" style="10"/>
  </cols>
  <sheetData>
    <row r="1" spans="1:13">
      <c r="A1" s="10" t="s">
        <v>266</v>
      </c>
    </row>
    <row r="2" spans="1:13">
      <c r="B2" s="10" t="s">
        <v>267</v>
      </c>
    </row>
    <row r="3" spans="1:13">
      <c r="B3" s="10" t="s">
        <v>86</v>
      </c>
      <c r="C3" s="17" t="s">
        <v>87</v>
      </c>
      <c r="D3" s="91" t="s">
        <v>88</v>
      </c>
      <c r="E3" s="91"/>
      <c r="F3" s="91"/>
      <c r="G3" s="92"/>
      <c r="H3" s="91" t="s">
        <v>89</v>
      </c>
      <c r="I3" s="91"/>
      <c r="J3" s="91"/>
      <c r="K3" s="91"/>
      <c r="L3" s="91"/>
      <c r="M3" s="91"/>
    </row>
    <row r="4" spans="1:13">
      <c r="C4" s="18" t="s">
        <v>128</v>
      </c>
      <c r="D4" s="90" t="s">
        <v>129</v>
      </c>
      <c r="E4" s="90"/>
      <c r="F4" s="90"/>
      <c r="G4" s="87"/>
      <c r="H4" s="90" t="s">
        <v>130</v>
      </c>
      <c r="I4" s="90"/>
      <c r="J4" s="90"/>
      <c r="K4" s="90"/>
      <c r="L4" s="90"/>
      <c r="M4" s="90"/>
    </row>
    <row r="5" spans="1:13">
      <c r="C5" s="59" t="s">
        <v>91</v>
      </c>
      <c r="D5" s="108" t="s">
        <v>268</v>
      </c>
      <c r="E5" s="108"/>
      <c r="F5" s="108"/>
      <c r="G5" s="109"/>
      <c r="H5" s="108">
        <v>1</v>
      </c>
      <c r="I5" s="108"/>
      <c r="J5" s="108"/>
      <c r="K5" s="108"/>
      <c r="L5" s="108"/>
      <c r="M5" s="108"/>
    </row>
    <row r="7" spans="1:13">
      <c r="B7" s="10" t="s">
        <v>269</v>
      </c>
    </row>
    <row r="8" spans="1:13">
      <c r="C8" s="10" t="s">
        <v>270</v>
      </c>
    </row>
    <row r="9" spans="1:13">
      <c r="C9" s="10" t="s">
        <v>271</v>
      </c>
    </row>
    <row r="10" spans="1:13">
      <c r="C10" s="10" t="s">
        <v>272</v>
      </c>
    </row>
    <row r="11" spans="1:13">
      <c r="C11" s="10" t="s">
        <v>271</v>
      </c>
    </row>
    <row r="17" spans="1:13">
      <c r="B17" s="10" t="s">
        <v>210</v>
      </c>
      <c r="C17" s="10" t="s">
        <v>273</v>
      </c>
    </row>
    <row r="18" spans="1:13">
      <c r="C18" s="17" t="s">
        <v>87</v>
      </c>
      <c r="D18" s="91" t="s">
        <v>88</v>
      </c>
      <c r="E18" s="91"/>
      <c r="F18" s="91"/>
      <c r="G18" s="91"/>
      <c r="H18" s="91" t="s">
        <v>89</v>
      </c>
      <c r="I18" s="91"/>
    </row>
    <row r="19" spans="1:13">
      <c r="C19" s="18" t="s">
        <v>236</v>
      </c>
      <c r="D19" s="120" t="s">
        <v>256</v>
      </c>
      <c r="E19" s="121"/>
      <c r="F19" s="121"/>
      <c r="G19" s="122"/>
      <c r="H19" s="120"/>
      <c r="I19" s="122"/>
    </row>
    <row r="20" spans="1:13">
      <c r="C20" s="18" t="s">
        <v>39</v>
      </c>
      <c r="D20" s="120" t="s">
        <v>257</v>
      </c>
      <c r="E20" s="121"/>
      <c r="F20" s="121"/>
      <c r="G20" s="122"/>
      <c r="H20" s="120"/>
      <c r="I20" s="122"/>
    </row>
    <row r="21" spans="1:13">
      <c r="C21" s="26" t="s">
        <v>258</v>
      </c>
      <c r="D21" s="120" t="s">
        <v>259</v>
      </c>
      <c r="E21" s="121"/>
      <c r="F21" s="121"/>
      <c r="G21" s="122"/>
      <c r="H21" s="120"/>
      <c r="I21" s="122"/>
    </row>
    <row r="22" spans="1:13">
      <c r="C22" s="26" t="s">
        <v>260</v>
      </c>
      <c r="D22" s="120" t="s">
        <v>274</v>
      </c>
      <c r="E22" s="121"/>
      <c r="F22" s="121"/>
      <c r="G22" s="122"/>
      <c r="H22" s="120"/>
      <c r="I22" s="122"/>
    </row>
    <row r="23" spans="1:13">
      <c r="C23" s="26" t="s">
        <v>262</v>
      </c>
      <c r="D23" s="120" t="s">
        <v>263</v>
      </c>
      <c r="E23" s="121"/>
      <c r="F23" s="121"/>
      <c r="G23" s="122"/>
      <c r="H23" s="120"/>
      <c r="I23" s="122"/>
    </row>
    <row r="24" spans="1:13">
      <c r="C24" s="18" t="s">
        <v>264</v>
      </c>
      <c r="D24" s="120" t="s">
        <v>265</v>
      </c>
      <c r="E24" s="121"/>
      <c r="F24" s="121"/>
      <c r="G24" s="122"/>
      <c r="H24" s="120"/>
      <c r="I24" s="122"/>
    </row>
    <row r="25" spans="1:13">
      <c r="C25" s="18" t="s">
        <v>248</v>
      </c>
      <c r="D25" s="120" t="s">
        <v>275</v>
      </c>
      <c r="E25" s="121"/>
      <c r="F25" s="121"/>
      <c r="G25" s="122"/>
      <c r="H25" s="120"/>
      <c r="I25" s="122"/>
    </row>
    <row r="26" spans="1:13">
      <c r="A26" s="31" t="s">
        <v>276</v>
      </c>
      <c r="C26" s="59" t="s">
        <v>277</v>
      </c>
      <c r="D26" s="126" t="s">
        <v>278</v>
      </c>
      <c r="E26" s="127"/>
      <c r="F26" s="127"/>
      <c r="G26" s="128"/>
      <c r="H26" s="126"/>
      <c r="I26" s="128"/>
      <c r="K26" s="10" t="s">
        <v>279</v>
      </c>
      <c r="M26" s="10" t="s">
        <v>280</v>
      </c>
    </row>
    <row r="27" spans="1:13">
      <c r="C27" s="59" t="s">
        <v>281</v>
      </c>
      <c r="D27" s="126" t="s">
        <v>282</v>
      </c>
      <c r="E27" s="127"/>
      <c r="F27" s="127"/>
      <c r="G27" s="128"/>
      <c r="H27" s="126"/>
      <c r="I27" s="128"/>
      <c r="K27" s="10" t="s">
        <v>283</v>
      </c>
    </row>
  </sheetData>
  <mergeCells count="26">
    <mergeCell ref="D25:G25"/>
    <mergeCell ref="H25:I25"/>
    <mergeCell ref="D26:G26"/>
    <mergeCell ref="H26:I26"/>
    <mergeCell ref="D27:G27"/>
    <mergeCell ref="H27:I27"/>
    <mergeCell ref="H19:I19"/>
    <mergeCell ref="H20:I20"/>
    <mergeCell ref="H21:I21"/>
    <mergeCell ref="H23:I23"/>
    <mergeCell ref="H24:I24"/>
    <mergeCell ref="H22:I22"/>
    <mergeCell ref="D19:G19"/>
    <mergeCell ref="D20:G20"/>
    <mergeCell ref="D21:G21"/>
    <mergeCell ref="D23:G23"/>
    <mergeCell ref="D24:G24"/>
    <mergeCell ref="D22:G22"/>
    <mergeCell ref="D3:G3"/>
    <mergeCell ref="D4:G4"/>
    <mergeCell ref="H3:M3"/>
    <mergeCell ref="H4:M4"/>
    <mergeCell ref="D18:G18"/>
    <mergeCell ref="H18:I18"/>
    <mergeCell ref="D5:G5"/>
    <mergeCell ref="H5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BE82-DB0A-4D36-88A4-64F36A6BF292}">
  <dimension ref="A1:M25"/>
  <sheetViews>
    <sheetView workbookViewId="0">
      <selection activeCell="H37" sqref="H37"/>
    </sheetView>
  </sheetViews>
  <sheetFormatPr defaultColWidth="9.125" defaultRowHeight="14.25"/>
  <cols>
    <col min="1" max="2" width="9.125" style="10"/>
    <col min="3" max="3" width="21.25" style="10" customWidth="1"/>
    <col min="4" max="16384" width="9.125" style="10"/>
  </cols>
  <sheetData>
    <row r="1" spans="1:13">
      <c r="A1" s="10" t="s">
        <v>284</v>
      </c>
    </row>
    <row r="2" spans="1:13">
      <c r="B2" s="40" t="s">
        <v>285</v>
      </c>
    </row>
    <row r="3" spans="1:13">
      <c r="B3" s="10" t="s">
        <v>86</v>
      </c>
      <c r="C3" s="17" t="s">
        <v>87</v>
      </c>
      <c r="D3" s="91" t="s">
        <v>88</v>
      </c>
      <c r="E3" s="91"/>
      <c r="F3" s="91"/>
      <c r="G3" s="92"/>
      <c r="H3" s="91" t="s">
        <v>89</v>
      </c>
      <c r="I3" s="91"/>
      <c r="J3" s="91"/>
      <c r="K3" s="91"/>
      <c r="L3" s="91"/>
      <c r="M3" s="91"/>
    </row>
    <row r="4" spans="1:13">
      <c r="C4" s="18" t="s">
        <v>128</v>
      </c>
      <c r="D4" s="90" t="s">
        <v>129</v>
      </c>
      <c r="E4" s="90"/>
      <c r="F4" s="90"/>
      <c r="G4" s="87"/>
      <c r="H4" s="90" t="s">
        <v>130</v>
      </c>
      <c r="I4" s="90"/>
      <c r="J4" s="90"/>
      <c r="K4" s="90"/>
      <c r="L4" s="90"/>
      <c r="M4" s="90"/>
    </row>
    <row r="5" spans="1:13">
      <c r="C5" s="59" t="s">
        <v>91</v>
      </c>
      <c r="D5" s="108" t="s">
        <v>268</v>
      </c>
      <c r="E5" s="108"/>
      <c r="F5" s="108"/>
      <c r="G5" s="109"/>
      <c r="H5" s="108">
        <v>1</v>
      </c>
      <c r="I5" s="108"/>
      <c r="J5" s="108"/>
      <c r="K5" s="108"/>
      <c r="L5" s="108"/>
      <c r="M5" s="108"/>
    </row>
    <row r="7" spans="1:13">
      <c r="B7" s="10" t="s">
        <v>269</v>
      </c>
    </row>
    <row r="8" spans="1:13">
      <c r="C8" s="10" t="s">
        <v>270</v>
      </c>
    </row>
    <row r="9" spans="1:13">
      <c r="C9" s="10" t="s">
        <v>271</v>
      </c>
    </row>
    <row r="10" spans="1:13">
      <c r="C10" s="10" t="s">
        <v>272</v>
      </c>
    </row>
    <row r="11" spans="1:13">
      <c r="C11" s="10" t="s">
        <v>271</v>
      </c>
    </row>
    <row r="12" spans="1:13">
      <c r="C12" s="10" t="s">
        <v>286</v>
      </c>
    </row>
    <row r="13" spans="1:13">
      <c r="C13" s="10" t="s">
        <v>287</v>
      </c>
    </row>
    <row r="14" spans="1:13">
      <c r="C14" s="10" t="s">
        <v>288</v>
      </c>
    </row>
    <row r="15" spans="1:13">
      <c r="C15" s="10" t="s">
        <v>287</v>
      </c>
    </row>
    <row r="18" spans="2:9">
      <c r="B18" s="10" t="s">
        <v>210</v>
      </c>
      <c r="C18" s="10" t="s">
        <v>273</v>
      </c>
    </row>
    <row r="19" spans="2:9">
      <c r="C19" s="17" t="s">
        <v>87</v>
      </c>
      <c r="D19" s="91" t="s">
        <v>88</v>
      </c>
      <c r="E19" s="91"/>
      <c r="F19" s="91"/>
      <c r="G19" s="91"/>
      <c r="H19" s="91" t="s">
        <v>89</v>
      </c>
      <c r="I19" s="91"/>
    </row>
    <row r="20" spans="2:9">
      <c r="C20" s="18" t="s">
        <v>236</v>
      </c>
      <c r="D20" s="120" t="s">
        <v>256</v>
      </c>
      <c r="E20" s="121"/>
      <c r="F20" s="121"/>
      <c r="G20" s="122"/>
      <c r="H20" s="120"/>
      <c r="I20" s="122"/>
    </row>
    <row r="21" spans="2:9">
      <c r="C21" s="18" t="s">
        <v>39</v>
      </c>
      <c r="D21" s="120" t="s">
        <v>257</v>
      </c>
      <c r="E21" s="121"/>
      <c r="F21" s="121"/>
      <c r="G21" s="122"/>
      <c r="H21" s="120"/>
      <c r="I21" s="122"/>
    </row>
    <row r="22" spans="2:9">
      <c r="C22" s="26" t="s">
        <v>258</v>
      </c>
      <c r="D22" s="120" t="s">
        <v>259</v>
      </c>
      <c r="E22" s="121"/>
      <c r="F22" s="121"/>
      <c r="G22" s="122"/>
      <c r="H22" s="120"/>
      <c r="I22" s="122"/>
    </row>
    <row r="23" spans="2:9">
      <c r="C23" s="26" t="s">
        <v>260</v>
      </c>
      <c r="D23" s="120" t="s">
        <v>261</v>
      </c>
      <c r="E23" s="121"/>
      <c r="F23" s="121"/>
      <c r="G23" s="122"/>
      <c r="H23" s="120"/>
      <c r="I23" s="122"/>
    </row>
    <row r="24" spans="2:9">
      <c r="C24" s="26" t="s">
        <v>262</v>
      </c>
      <c r="D24" s="120" t="s">
        <v>263</v>
      </c>
      <c r="E24" s="121"/>
      <c r="F24" s="121"/>
      <c r="G24" s="122"/>
      <c r="H24" s="120"/>
      <c r="I24" s="122"/>
    </row>
    <row r="25" spans="2:9">
      <c r="C25" s="18" t="s">
        <v>264</v>
      </c>
      <c r="D25" s="120" t="s">
        <v>265</v>
      </c>
      <c r="E25" s="121"/>
      <c r="F25" s="121"/>
      <c r="G25" s="122"/>
      <c r="H25" s="120"/>
      <c r="I25" s="122"/>
    </row>
  </sheetData>
  <mergeCells count="20">
    <mergeCell ref="D24:G24"/>
    <mergeCell ref="H24:I24"/>
    <mergeCell ref="D25:G25"/>
    <mergeCell ref="H25:I25"/>
    <mergeCell ref="D20:G20"/>
    <mergeCell ref="H20:I20"/>
    <mergeCell ref="D21:G21"/>
    <mergeCell ref="H21:I21"/>
    <mergeCell ref="D22:G22"/>
    <mergeCell ref="H22:I22"/>
    <mergeCell ref="D23:G23"/>
    <mergeCell ref="H23:I23"/>
    <mergeCell ref="D3:G3"/>
    <mergeCell ref="H3:M3"/>
    <mergeCell ref="D4:G4"/>
    <mergeCell ref="H4:M4"/>
    <mergeCell ref="D19:G19"/>
    <mergeCell ref="H19:I19"/>
    <mergeCell ref="D5:G5"/>
    <mergeCell ref="H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89F5-30F8-4433-A713-79CE395BF5A4}">
  <dimension ref="A1:I25"/>
  <sheetViews>
    <sheetView workbookViewId="0">
      <selection activeCell="O16" sqref="O16"/>
    </sheetView>
  </sheetViews>
  <sheetFormatPr defaultColWidth="9.125" defaultRowHeight="14.25"/>
  <cols>
    <col min="1" max="2" width="9.125" style="10"/>
    <col min="3" max="3" width="20.125" style="10" customWidth="1"/>
    <col min="4" max="4" width="11.875" style="10" customWidth="1"/>
    <col min="5" max="16384" width="9.125" style="10"/>
  </cols>
  <sheetData>
    <row r="1" spans="1:9">
      <c r="A1" s="10" t="s">
        <v>289</v>
      </c>
    </row>
    <row r="2" spans="1:9">
      <c r="B2" s="10" t="s">
        <v>290</v>
      </c>
    </row>
    <row r="3" spans="1:9">
      <c r="B3" s="10" t="s">
        <v>86</v>
      </c>
      <c r="C3" s="11" t="s">
        <v>87</v>
      </c>
      <c r="D3" s="91" t="s">
        <v>88</v>
      </c>
      <c r="E3" s="91"/>
      <c r="F3" s="91"/>
      <c r="G3" s="92"/>
      <c r="H3" s="91" t="s">
        <v>89</v>
      </c>
      <c r="I3" s="91"/>
    </row>
    <row r="4" spans="1:9">
      <c r="C4" s="18" t="s">
        <v>91</v>
      </c>
      <c r="D4" s="87" t="s">
        <v>117</v>
      </c>
      <c r="E4" s="89"/>
      <c r="F4" s="89"/>
      <c r="G4" s="89"/>
      <c r="H4" s="90">
        <v>1</v>
      </c>
      <c r="I4" s="90"/>
    </row>
    <row r="5" spans="1:9">
      <c r="C5" s="18" t="s">
        <v>39</v>
      </c>
      <c r="D5" s="87" t="s">
        <v>95</v>
      </c>
      <c r="E5" s="89"/>
      <c r="F5" s="89"/>
      <c r="G5" s="89"/>
      <c r="H5" s="90">
        <v>1</v>
      </c>
      <c r="I5" s="90"/>
    </row>
    <row r="6" spans="1:9">
      <c r="C6" s="18" t="s">
        <v>221</v>
      </c>
      <c r="D6" s="87" t="s">
        <v>291</v>
      </c>
      <c r="E6" s="89"/>
      <c r="F6" s="89"/>
      <c r="G6" s="89"/>
      <c r="H6" s="90">
        <v>10002</v>
      </c>
      <c r="I6" s="90"/>
    </row>
    <row r="7" spans="1:9">
      <c r="C7" s="18" t="s">
        <v>292</v>
      </c>
      <c r="D7" s="87" t="s">
        <v>293</v>
      </c>
      <c r="E7" s="89"/>
      <c r="F7" s="89"/>
      <c r="G7" s="89"/>
      <c r="H7" s="90">
        <v>123</v>
      </c>
      <c r="I7" s="90"/>
    </row>
    <row r="8" spans="1:9">
      <c r="C8" s="18" t="s">
        <v>294</v>
      </c>
      <c r="D8" s="87" t="s">
        <v>295</v>
      </c>
      <c r="E8" s="89"/>
      <c r="F8" s="89"/>
      <c r="G8" s="89"/>
      <c r="H8" s="90">
        <v>1</v>
      </c>
      <c r="I8" s="90"/>
    </row>
    <row r="9" spans="1:9">
      <c r="C9" s="18" t="s">
        <v>93</v>
      </c>
      <c r="D9" s="87" t="s">
        <v>296</v>
      </c>
      <c r="E9" s="89"/>
      <c r="F9" s="89"/>
      <c r="G9" s="89"/>
      <c r="H9" s="90">
        <v>123</v>
      </c>
      <c r="I9" s="90"/>
    </row>
    <row r="11" spans="1:9">
      <c r="B11" s="10" t="s">
        <v>297</v>
      </c>
    </row>
    <row r="12" spans="1:9">
      <c r="B12" s="10" t="s">
        <v>298</v>
      </c>
    </row>
    <row r="13" spans="1:9">
      <c r="B13" s="10" t="s">
        <v>299</v>
      </c>
    </row>
    <row r="14" spans="1:9">
      <c r="C14" s="17" t="s">
        <v>300</v>
      </c>
    </row>
    <row r="15" spans="1:9">
      <c r="C15" s="18" t="s">
        <v>301</v>
      </c>
      <c r="D15" s="10" t="s">
        <v>302</v>
      </c>
    </row>
    <row r="16" spans="1:9">
      <c r="C16" s="18" t="s">
        <v>303</v>
      </c>
      <c r="D16" s="10" t="s">
        <v>304</v>
      </c>
    </row>
    <row r="17" spans="3:4">
      <c r="C17" s="65" t="s">
        <v>101</v>
      </c>
      <c r="D17" s="10" t="s">
        <v>305</v>
      </c>
    </row>
    <row r="18" spans="3:4">
      <c r="C18" s="18" t="s">
        <v>110</v>
      </c>
      <c r="D18" s="10" t="s">
        <v>306</v>
      </c>
    </row>
    <row r="19" spans="3:4">
      <c r="C19" s="18" t="s">
        <v>307</v>
      </c>
      <c r="D19" s="66" t="s">
        <v>308</v>
      </c>
    </row>
    <row r="20" spans="3:4">
      <c r="C20" s="18" t="s">
        <v>309</v>
      </c>
      <c r="D20" s="10" t="s">
        <v>310</v>
      </c>
    </row>
    <row r="21" spans="3:4">
      <c r="C21" s="18" t="s">
        <v>311</v>
      </c>
      <c r="D21" s="10" t="s">
        <v>312</v>
      </c>
    </row>
    <row r="22" spans="3:4">
      <c r="C22" s="18" t="s">
        <v>313</v>
      </c>
      <c r="D22" s="10" t="s">
        <v>314</v>
      </c>
    </row>
    <row r="24" spans="3:4">
      <c r="C24" s="10" t="s">
        <v>315</v>
      </c>
    </row>
    <row r="25" spans="3:4">
      <c r="C25" s="10" t="s">
        <v>316</v>
      </c>
    </row>
  </sheetData>
  <mergeCells count="14">
    <mergeCell ref="D9:G9"/>
    <mergeCell ref="H9:I9"/>
    <mergeCell ref="D3:G3"/>
    <mergeCell ref="H3:I3"/>
    <mergeCell ref="D4:G4"/>
    <mergeCell ref="H4:I4"/>
    <mergeCell ref="D5:G5"/>
    <mergeCell ref="H5:I5"/>
    <mergeCell ref="D6:G6"/>
    <mergeCell ref="H6:I6"/>
    <mergeCell ref="D7:G7"/>
    <mergeCell ref="H7:I7"/>
    <mergeCell ref="D8:G8"/>
    <mergeCell ref="H8:I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16FF-D740-48B6-9F31-2A7F2EA92641}">
  <dimension ref="A1:U179"/>
  <sheetViews>
    <sheetView workbookViewId="0">
      <selection activeCell="H128" sqref="H128"/>
    </sheetView>
  </sheetViews>
  <sheetFormatPr defaultColWidth="9.125" defaultRowHeight="14.25"/>
  <cols>
    <col min="1" max="1" width="17" style="10" customWidth="1"/>
    <col min="2" max="2" width="15" style="10" customWidth="1"/>
    <col min="3" max="3" width="21.5" style="10" customWidth="1"/>
    <col min="4" max="4" width="27.625" style="10" customWidth="1"/>
    <col min="5" max="5" width="36.375" style="10" customWidth="1"/>
    <col min="6" max="6" width="33.25" style="10" customWidth="1"/>
    <col min="7" max="7" width="17.75" style="10" customWidth="1"/>
    <col min="8" max="8" width="69" style="10" customWidth="1"/>
    <col min="9" max="9" width="30.75" style="10" customWidth="1"/>
    <col min="10" max="10" width="24.125" style="10" customWidth="1"/>
    <col min="11" max="11" width="26" style="10" customWidth="1"/>
    <col min="12" max="12" width="14.125" style="10" customWidth="1"/>
    <col min="13" max="13" width="16" style="10" customWidth="1"/>
    <col min="14" max="14" width="19.25" style="10" customWidth="1"/>
    <col min="15" max="15" width="20.625" style="10" customWidth="1"/>
    <col min="16" max="16" width="14.375" style="10" customWidth="1"/>
    <col min="17" max="17" width="15.875" style="10" customWidth="1"/>
    <col min="18" max="18" width="19" style="10" customWidth="1"/>
    <col min="19" max="19" width="18.375" style="10" customWidth="1"/>
    <col min="20" max="20" width="22.5" style="10" customWidth="1"/>
    <col min="21" max="21" width="39.375" style="10" customWidth="1"/>
    <col min="22" max="22" width="14" style="10" customWidth="1"/>
    <col min="23" max="23" width="12.875" style="10" customWidth="1"/>
    <col min="24" max="16384" width="9.125" style="10"/>
  </cols>
  <sheetData>
    <row r="1" spans="1:21" ht="18">
      <c r="A1" s="41" t="s">
        <v>317</v>
      </c>
      <c r="N1" s="129" t="s">
        <v>318</v>
      </c>
      <c r="O1" s="130"/>
      <c r="P1" s="130"/>
      <c r="Q1" s="131"/>
      <c r="R1" s="129" t="s">
        <v>319</v>
      </c>
      <c r="S1" s="130"/>
      <c r="T1" s="130"/>
      <c r="U1" s="131"/>
    </row>
    <row r="2" spans="1:21">
      <c r="A2" s="17" t="s">
        <v>101</v>
      </c>
      <c r="B2" s="17" t="s">
        <v>303</v>
      </c>
      <c r="C2" s="17" t="s">
        <v>105</v>
      </c>
      <c r="D2" s="17" t="s">
        <v>107</v>
      </c>
      <c r="E2" s="17" t="s">
        <v>110</v>
      </c>
      <c r="F2" s="17" t="s">
        <v>307</v>
      </c>
      <c r="G2" s="17" t="s">
        <v>109</v>
      </c>
      <c r="H2" s="17" t="s">
        <v>111</v>
      </c>
      <c r="I2" s="17"/>
      <c r="J2" s="17" t="s">
        <v>320</v>
      </c>
      <c r="N2" s="132"/>
      <c r="O2" s="133"/>
      <c r="P2" s="133"/>
      <c r="Q2" s="134"/>
      <c r="R2" s="132"/>
      <c r="S2" s="133"/>
      <c r="T2" s="133"/>
      <c r="U2" s="134"/>
    </row>
    <row r="3" spans="1:21">
      <c r="A3" s="10">
        <v>1</v>
      </c>
      <c r="B3" s="10">
        <v>1</v>
      </c>
      <c r="C3" s="10">
        <v>4444</v>
      </c>
      <c r="D3" s="10">
        <v>10001</v>
      </c>
      <c r="E3" s="10">
        <v>123</v>
      </c>
      <c r="F3" s="10" t="s">
        <v>321</v>
      </c>
      <c r="G3" s="10">
        <v>10001</v>
      </c>
      <c r="H3" s="10" t="s">
        <v>322</v>
      </c>
      <c r="J3" s="10" t="s">
        <v>323</v>
      </c>
      <c r="N3" s="132"/>
      <c r="O3" s="133"/>
      <c r="P3" s="133"/>
      <c r="Q3" s="134"/>
      <c r="R3" s="132"/>
      <c r="S3" s="133"/>
      <c r="T3" s="133"/>
      <c r="U3" s="134"/>
    </row>
    <row r="4" spans="1:21">
      <c r="A4" s="10">
        <v>2</v>
      </c>
      <c r="B4" s="10">
        <v>1</v>
      </c>
      <c r="C4" s="10">
        <v>2222</v>
      </c>
      <c r="D4" s="10">
        <v>10005</v>
      </c>
      <c r="E4" s="10">
        <v>2</v>
      </c>
      <c r="F4" s="10" t="s">
        <v>324</v>
      </c>
      <c r="G4" s="10">
        <v>10006</v>
      </c>
      <c r="H4" s="10" t="s">
        <v>322</v>
      </c>
      <c r="J4" s="10" t="s">
        <v>325</v>
      </c>
      <c r="N4" s="132"/>
      <c r="O4" s="133"/>
      <c r="P4" s="133"/>
      <c r="Q4" s="134"/>
      <c r="R4" s="132"/>
      <c r="S4" s="133"/>
      <c r="T4" s="133"/>
      <c r="U4" s="134"/>
    </row>
    <row r="5" spans="1:21">
      <c r="A5" s="10">
        <v>3</v>
      </c>
      <c r="B5" s="10">
        <v>2</v>
      </c>
      <c r="C5" s="10">
        <v>5555</v>
      </c>
      <c r="D5" s="10">
        <v>20002</v>
      </c>
      <c r="E5" s="61">
        <v>3</v>
      </c>
      <c r="F5" s="10" t="s">
        <v>324</v>
      </c>
      <c r="G5" s="10">
        <v>20002</v>
      </c>
      <c r="H5" s="10" t="s">
        <v>322</v>
      </c>
      <c r="J5" s="10" t="s">
        <v>326</v>
      </c>
      <c r="N5" s="132"/>
      <c r="O5" s="133"/>
      <c r="P5" s="133"/>
      <c r="Q5" s="134"/>
      <c r="R5" s="132"/>
      <c r="S5" s="133"/>
      <c r="T5" s="133"/>
      <c r="U5" s="134"/>
    </row>
    <row r="6" spans="1:21">
      <c r="N6" s="132"/>
      <c r="O6" s="133"/>
      <c r="P6" s="133"/>
      <c r="Q6" s="134"/>
      <c r="R6" s="132"/>
      <c r="S6" s="133"/>
      <c r="T6" s="133"/>
      <c r="U6" s="134"/>
    </row>
    <row r="7" spans="1:21">
      <c r="N7" s="132"/>
      <c r="O7" s="133"/>
      <c r="P7" s="133"/>
      <c r="Q7" s="134"/>
      <c r="R7" s="132"/>
      <c r="S7" s="133"/>
      <c r="T7" s="133"/>
      <c r="U7" s="134"/>
    </row>
    <row r="8" spans="1:21">
      <c r="N8" s="132"/>
      <c r="O8" s="133"/>
      <c r="P8" s="133"/>
      <c r="Q8" s="134"/>
      <c r="R8" s="132"/>
      <c r="S8" s="133"/>
      <c r="T8" s="133"/>
      <c r="U8" s="134"/>
    </row>
    <row r="9" spans="1:21">
      <c r="N9" s="132"/>
      <c r="O9" s="133"/>
      <c r="P9" s="133"/>
      <c r="Q9" s="134"/>
      <c r="R9" s="132"/>
      <c r="S9" s="133"/>
      <c r="T9" s="133"/>
      <c r="U9" s="134"/>
    </row>
    <row r="10" spans="1:21">
      <c r="N10" s="132"/>
      <c r="O10" s="133"/>
      <c r="P10" s="133"/>
      <c r="Q10" s="134"/>
      <c r="R10" s="132"/>
      <c r="S10" s="133"/>
      <c r="T10" s="133"/>
      <c r="U10" s="134"/>
    </row>
    <row r="11" spans="1:21">
      <c r="N11" s="132"/>
      <c r="O11" s="133"/>
      <c r="P11" s="133"/>
      <c r="Q11" s="134"/>
      <c r="R11" s="132"/>
      <c r="S11" s="133"/>
      <c r="T11" s="133"/>
      <c r="U11" s="134"/>
    </row>
    <row r="12" spans="1:21">
      <c r="N12" s="132"/>
      <c r="O12" s="133"/>
      <c r="P12" s="133"/>
      <c r="Q12" s="134"/>
      <c r="R12" s="132"/>
      <c r="S12" s="133"/>
      <c r="T12" s="133"/>
      <c r="U12" s="134"/>
    </row>
    <row r="13" spans="1:21">
      <c r="N13" s="132"/>
      <c r="O13" s="133"/>
      <c r="P13" s="133"/>
      <c r="Q13" s="134"/>
      <c r="R13" s="132"/>
      <c r="S13" s="133"/>
      <c r="T13" s="133"/>
      <c r="U13" s="134"/>
    </row>
    <row r="14" spans="1:21">
      <c r="N14" s="132"/>
      <c r="O14" s="133"/>
      <c r="P14" s="133"/>
      <c r="Q14" s="134"/>
      <c r="R14" s="132"/>
      <c r="S14" s="133"/>
      <c r="T14" s="133"/>
      <c r="U14" s="134"/>
    </row>
    <row r="15" spans="1:21">
      <c r="N15" s="132"/>
      <c r="O15" s="133"/>
      <c r="P15" s="133"/>
      <c r="Q15" s="134"/>
      <c r="R15" s="132"/>
      <c r="S15" s="133"/>
      <c r="T15" s="133"/>
      <c r="U15" s="134"/>
    </row>
    <row r="16" spans="1:21" ht="18">
      <c r="A16" s="41" t="s">
        <v>327</v>
      </c>
      <c r="M16" s="31" t="s">
        <v>276</v>
      </c>
      <c r="N16" s="132"/>
      <c r="O16" s="133"/>
      <c r="P16" s="133"/>
      <c r="Q16" s="134"/>
      <c r="R16" s="132"/>
      <c r="S16" s="133"/>
      <c r="T16" s="133"/>
      <c r="U16" s="134"/>
    </row>
    <row r="17" spans="1:21">
      <c r="A17" s="17" t="s">
        <v>328</v>
      </c>
      <c r="B17" s="17" t="s">
        <v>303</v>
      </c>
      <c r="C17" s="17" t="s">
        <v>101</v>
      </c>
      <c r="D17" s="17" t="s">
        <v>329</v>
      </c>
      <c r="E17" s="17" t="s">
        <v>330</v>
      </c>
      <c r="F17" s="17" t="s">
        <v>331</v>
      </c>
      <c r="G17" s="17" t="s">
        <v>332</v>
      </c>
      <c r="H17" s="17" t="s">
        <v>333</v>
      </c>
      <c r="I17" s="17"/>
      <c r="J17" s="17" t="s">
        <v>119</v>
      </c>
      <c r="K17" s="17" t="s">
        <v>281</v>
      </c>
      <c r="L17" s="17" t="s">
        <v>313</v>
      </c>
      <c r="M17" s="63" t="s">
        <v>251</v>
      </c>
      <c r="N17" s="132"/>
      <c r="O17" s="133"/>
      <c r="P17" s="133"/>
      <c r="Q17" s="134"/>
      <c r="R17" s="132"/>
      <c r="S17" s="133"/>
      <c r="T17" s="133"/>
      <c r="U17" s="134"/>
    </row>
    <row r="18" spans="1:21">
      <c r="A18" s="10">
        <v>1</v>
      </c>
      <c r="B18" s="10">
        <v>1</v>
      </c>
      <c r="C18" s="10">
        <v>1</v>
      </c>
      <c r="D18" s="10">
        <v>10001</v>
      </c>
      <c r="E18" s="10">
        <v>10001</v>
      </c>
      <c r="F18" s="10">
        <v>10001</v>
      </c>
      <c r="G18" s="10">
        <v>10001</v>
      </c>
      <c r="H18" s="10" t="s">
        <v>334</v>
      </c>
      <c r="J18" s="10" t="s">
        <v>335</v>
      </c>
      <c r="K18" s="10">
        <v>123</v>
      </c>
      <c r="L18" s="10" t="s">
        <v>323</v>
      </c>
      <c r="M18" s="64" t="s">
        <v>336</v>
      </c>
      <c r="N18" s="132"/>
      <c r="O18" s="133"/>
      <c r="P18" s="133"/>
      <c r="Q18" s="134"/>
      <c r="R18" s="132"/>
      <c r="S18" s="133"/>
      <c r="T18" s="133"/>
      <c r="U18" s="134"/>
    </row>
    <row r="19" spans="1:21">
      <c r="A19" s="10">
        <v>2</v>
      </c>
      <c r="B19" s="10">
        <v>1</v>
      </c>
      <c r="C19" s="10">
        <v>2</v>
      </c>
      <c r="D19" s="10">
        <v>10001</v>
      </c>
      <c r="E19" s="10">
        <v>10001</v>
      </c>
      <c r="F19" s="40">
        <v>10002</v>
      </c>
      <c r="G19" s="40">
        <v>10002</v>
      </c>
      <c r="H19" s="10" t="s">
        <v>337</v>
      </c>
      <c r="J19" s="10" t="s">
        <v>121</v>
      </c>
      <c r="K19" s="10">
        <v>111</v>
      </c>
      <c r="L19" s="10" t="s">
        <v>325</v>
      </c>
      <c r="M19" s="64" t="s">
        <v>336</v>
      </c>
      <c r="N19" s="132"/>
      <c r="O19" s="133"/>
      <c r="P19" s="133"/>
      <c r="Q19" s="134"/>
      <c r="R19" s="132"/>
      <c r="S19" s="133"/>
      <c r="T19" s="133"/>
      <c r="U19" s="134"/>
    </row>
    <row r="20" spans="1:21">
      <c r="A20" s="10">
        <v>3</v>
      </c>
      <c r="B20" s="10">
        <v>1</v>
      </c>
      <c r="C20" s="10">
        <v>2</v>
      </c>
      <c r="D20" s="40">
        <v>10002</v>
      </c>
      <c r="E20" s="10">
        <v>10002</v>
      </c>
      <c r="F20" s="10">
        <v>10004</v>
      </c>
      <c r="G20" s="10">
        <v>10004</v>
      </c>
      <c r="H20" s="10" t="s">
        <v>338</v>
      </c>
      <c r="J20" s="10" t="s">
        <v>339</v>
      </c>
      <c r="K20" s="10">
        <v>222</v>
      </c>
      <c r="L20" s="10" t="s">
        <v>326</v>
      </c>
      <c r="M20" s="64" t="s">
        <v>336</v>
      </c>
      <c r="N20" s="132"/>
      <c r="O20" s="133"/>
      <c r="P20" s="133"/>
      <c r="Q20" s="134"/>
      <c r="R20" s="132"/>
      <c r="S20" s="133"/>
      <c r="T20" s="133"/>
      <c r="U20" s="134"/>
    </row>
    <row r="21" spans="1:21">
      <c r="A21" s="10">
        <v>4</v>
      </c>
      <c r="B21" s="10">
        <v>1</v>
      </c>
      <c r="C21" s="10">
        <v>2</v>
      </c>
      <c r="D21" s="10">
        <v>10004</v>
      </c>
      <c r="E21" s="10">
        <v>10004</v>
      </c>
      <c r="F21" s="10">
        <v>10005</v>
      </c>
      <c r="G21" s="10">
        <v>10006</v>
      </c>
      <c r="H21" s="10" t="s">
        <v>340</v>
      </c>
      <c r="J21" s="10" t="s">
        <v>339</v>
      </c>
      <c r="K21" s="10">
        <v>333</v>
      </c>
      <c r="L21" s="10" t="s">
        <v>341</v>
      </c>
      <c r="M21" s="64" t="s">
        <v>336</v>
      </c>
      <c r="N21" s="132"/>
      <c r="O21" s="133"/>
      <c r="P21" s="133"/>
      <c r="Q21" s="134"/>
      <c r="R21" s="132"/>
      <c r="S21" s="133"/>
      <c r="T21" s="133"/>
      <c r="U21" s="134"/>
    </row>
    <row r="22" spans="1:21">
      <c r="A22" s="10">
        <v>5</v>
      </c>
      <c r="B22" s="10">
        <v>2</v>
      </c>
      <c r="C22" s="10">
        <v>3</v>
      </c>
      <c r="D22" s="10">
        <v>20001</v>
      </c>
      <c r="E22" s="10">
        <v>20001</v>
      </c>
      <c r="F22" s="10">
        <v>20002</v>
      </c>
      <c r="G22" s="10">
        <v>20002</v>
      </c>
      <c r="H22" s="10" t="s">
        <v>342</v>
      </c>
      <c r="J22" s="10" t="s">
        <v>121</v>
      </c>
      <c r="K22" s="10">
        <v>20</v>
      </c>
      <c r="L22" s="10" t="s">
        <v>343</v>
      </c>
      <c r="M22" s="64" t="s">
        <v>336</v>
      </c>
      <c r="N22" s="132"/>
      <c r="O22" s="133"/>
      <c r="P22" s="133"/>
      <c r="Q22" s="134"/>
      <c r="R22" s="132"/>
      <c r="S22" s="133"/>
      <c r="T22" s="133"/>
      <c r="U22" s="134"/>
    </row>
    <row r="23" spans="1:21">
      <c r="N23" s="132"/>
      <c r="O23" s="133"/>
      <c r="P23" s="133"/>
      <c r="Q23" s="134"/>
      <c r="R23" s="132"/>
      <c r="S23" s="133"/>
      <c r="T23" s="133"/>
      <c r="U23" s="134"/>
    </row>
    <row r="24" spans="1:21">
      <c r="N24" s="132"/>
      <c r="O24" s="133"/>
      <c r="P24" s="133"/>
      <c r="Q24" s="134"/>
      <c r="R24" s="132"/>
      <c r="S24" s="133"/>
      <c r="T24" s="133"/>
      <c r="U24" s="134"/>
    </row>
    <row r="25" spans="1:21" ht="18">
      <c r="A25" s="41" t="s">
        <v>344</v>
      </c>
      <c r="N25" s="132"/>
      <c r="O25" s="133"/>
      <c r="P25" s="133"/>
      <c r="Q25" s="134"/>
      <c r="R25" s="132"/>
      <c r="S25" s="133"/>
      <c r="T25" s="133"/>
      <c r="U25" s="134"/>
    </row>
    <row r="26" spans="1:21">
      <c r="A26" s="17" t="s">
        <v>345</v>
      </c>
      <c r="B26" s="17" t="s">
        <v>346</v>
      </c>
      <c r="C26" s="17" t="s">
        <v>307</v>
      </c>
      <c r="N26" s="132"/>
      <c r="O26" s="133"/>
      <c r="P26" s="133"/>
      <c r="Q26" s="134"/>
      <c r="R26" s="132"/>
      <c r="S26" s="133"/>
      <c r="T26" s="133"/>
      <c r="U26" s="134"/>
    </row>
    <row r="27" spans="1:21">
      <c r="A27" s="10">
        <v>1</v>
      </c>
      <c r="B27" s="10" t="s">
        <v>347</v>
      </c>
      <c r="C27" s="10" t="s">
        <v>324</v>
      </c>
      <c r="N27" s="132"/>
      <c r="O27" s="133"/>
      <c r="P27" s="133"/>
      <c r="Q27" s="134"/>
      <c r="R27" s="132"/>
      <c r="S27" s="133"/>
      <c r="T27" s="133"/>
      <c r="U27" s="134"/>
    </row>
    <row r="28" spans="1:21">
      <c r="A28" s="10">
        <v>2</v>
      </c>
      <c r="B28" s="10" t="s">
        <v>348</v>
      </c>
      <c r="C28" s="10" t="s">
        <v>324</v>
      </c>
      <c r="N28" s="137" t="s">
        <v>349</v>
      </c>
      <c r="O28" s="138"/>
      <c r="P28" s="138"/>
      <c r="Q28" s="138"/>
      <c r="R28" s="133"/>
      <c r="S28" s="133"/>
      <c r="T28" s="133"/>
      <c r="U28" s="134"/>
    </row>
    <row r="29" spans="1:21">
      <c r="A29" s="10">
        <v>3</v>
      </c>
      <c r="B29" s="10" t="s">
        <v>350</v>
      </c>
      <c r="C29" s="10" t="s">
        <v>324</v>
      </c>
      <c r="N29" s="138"/>
      <c r="O29" s="138"/>
      <c r="P29" s="138"/>
      <c r="Q29" s="138"/>
      <c r="R29" s="135"/>
      <c r="S29" s="135"/>
      <c r="T29" s="135"/>
      <c r="U29" s="136"/>
    </row>
    <row r="30" spans="1:21">
      <c r="A30" s="10">
        <v>4</v>
      </c>
      <c r="B30" s="10" t="s">
        <v>351</v>
      </c>
      <c r="C30" s="10" t="s">
        <v>324</v>
      </c>
      <c r="N30" s="138"/>
      <c r="O30" s="138"/>
      <c r="P30" s="138"/>
      <c r="Q30" s="138"/>
      <c r="R30" s="129" t="s">
        <v>352</v>
      </c>
      <c r="S30" s="130"/>
      <c r="T30" s="130"/>
      <c r="U30" s="131"/>
    </row>
    <row r="31" spans="1:21">
      <c r="A31" s="10">
        <v>5</v>
      </c>
      <c r="B31" s="10" t="s">
        <v>353</v>
      </c>
      <c r="C31" s="10" t="s">
        <v>324</v>
      </c>
      <c r="N31" s="138"/>
      <c r="O31" s="138"/>
      <c r="P31" s="138"/>
      <c r="Q31" s="138"/>
      <c r="R31" s="142"/>
      <c r="S31" s="133"/>
      <c r="T31" s="133"/>
      <c r="U31" s="134"/>
    </row>
    <row r="32" spans="1:21" ht="18">
      <c r="A32" s="41" t="s">
        <v>354</v>
      </c>
      <c r="N32" s="138"/>
      <c r="O32" s="138"/>
      <c r="P32" s="138"/>
      <c r="Q32" s="138"/>
      <c r="R32" s="132"/>
      <c r="S32" s="133"/>
      <c r="T32" s="133"/>
      <c r="U32" s="134"/>
    </row>
    <row r="33" spans="1:21">
      <c r="A33" s="17" t="s">
        <v>355</v>
      </c>
      <c r="B33" s="17" t="s">
        <v>345</v>
      </c>
      <c r="C33" s="11" t="s">
        <v>356</v>
      </c>
      <c r="D33" s="11" t="s">
        <v>357</v>
      </c>
      <c r="E33" s="17" t="s">
        <v>358</v>
      </c>
      <c r="N33" s="138"/>
      <c r="O33" s="138"/>
      <c r="P33" s="138"/>
      <c r="Q33" s="138"/>
      <c r="R33" s="132"/>
      <c r="S33" s="133"/>
      <c r="T33" s="133"/>
      <c r="U33" s="134"/>
    </row>
    <row r="34" spans="1:21">
      <c r="A34" s="10">
        <v>1</v>
      </c>
      <c r="B34" s="10">
        <v>1</v>
      </c>
      <c r="D34" s="10" t="s">
        <v>359</v>
      </c>
      <c r="E34" s="10">
        <v>20</v>
      </c>
      <c r="F34" s="64" t="s">
        <v>360</v>
      </c>
      <c r="G34" s="64"/>
      <c r="N34" s="138"/>
      <c r="O34" s="138"/>
      <c r="P34" s="138"/>
      <c r="Q34" s="138"/>
      <c r="R34" s="132"/>
      <c r="S34" s="133"/>
      <c r="T34" s="133"/>
      <c r="U34" s="134"/>
    </row>
    <row r="35" spans="1:21">
      <c r="A35" s="10">
        <v>2</v>
      </c>
      <c r="B35" s="10">
        <v>2</v>
      </c>
      <c r="D35" s="10" t="s">
        <v>93</v>
      </c>
      <c r="E35" s="42">
        <v>123</v>
      </c>
      <c r="F35" s="64"/>
      <c r="G35" s="64"/>
      <c r="N35" s="138"/>
      <c r="O35" s="138"/>
      <c r="P35" s="138"/>
      <c r="Q35" s="138"/>
      <c r="R35" s="132"/>
      <c r="S35" s="133"/>
      <c r="T35" s="133"/>
      <c r="U35" s="134"/>
    </row>
    <row r="36" spans="1:21">
      <c r="A36" s="10">
        <v>3</v>
      </c>
      <c r="B36" s="10">
        <v>2</v>
      </c>
      <c r="D36" s="10" t="s">
        <v>93</v>
      </c>
      <c r="E36" s="10">
        <v>222</v>
      </c>
      <c r="F36" s="64"/>
      <c r="G36" s="64"/>
      <c r="N36" s="138"/>
      <c r="O36" s="138"/>
      <c r="P36" s="138"/>
      <c r="Q36" s="138"/>
      <c r="R36" s="132"/>
      <c r="S36" s="133"/>
      <c r="T36" s="133"/>
      <c r="U36" s="134"/>
    </row>
    <row r="37" spans="1:21">
      <c r="A37" s="10">
        <v>4</v>
      </c>
      <c r="B37" s="10">
        <v>2</v>
      </c>
      <c r="D37" s="10" t="s">
        <v>93</v>
      </c>
      <c r="E37" s="10">
        <v>333</v>
      </c>
      <c r="F37" s="64"/>
      <c r="G37" s="64"/>
      <c r="N37" s="138"/>
      <c r="O37" s="138"/>
      <c r="P37" s="138"/>
      <c r="Q37" s="138"/>
      <c r="R37" s="132"/>
      <c r="S37" s="133"/>
      <c r="T37" s="133"/>
      <c r="U37" s="134"/>
    </row>
    <row r="38" spans="1:21">
      <c r="A38" s="10">
        <v>5</v>
      </c>
      <c r="B38" s="10">
        <v>3</v>
      </c>
      <c r="D38" s="10" t="s">
        <v>359</v>
      </c>
      <c r="E38" s="10">
        <v>30</v>
      </c>
      <c r="F38" s="64"/>
      <c r="G38" s="64"/>
      <c r="N38" s="138"/>
      <c r="O38" s="138"/>
      <c r="P38" s="138"/>
      <c r="Q38" s="138"/>
      <c r="R38" s="132"/>
      <c r="S38" s="133"/>
      <c r="T38" s="133"/>
      <c r="U38" s="134"/>
    </row>
    <row r="39" spans="1:21">
      <c r="A39" s="10">
        <v>6</v>
      </c>
      <c r="B39" s="10">
        <v>3</v>
      </c>
      <c r="D39" s="10" t="s">
        <v>359</v>
      </c>
      <c r="E39" s="10">
        <v>40</v>
      </c>
      <c r="F39" s="64"/>
      <c r="G39" s="64"/>
      <c r="N39" s="138"/>
      <c r="O39" s="138"/>
      <c r="P39" s="138"/>
      <c r="Q39" s="138"/>
      <c r="R39" s="132"/>
      <c r="S39" s="133"/>
      <c r="T39" s="133"/>
      <c r="U39" s="134"/>
    </row>
    <row r="40" spans="1:21">
      <c r="A40" s="10">
        <v>7</v>
      </c>
      <c r="B40" s="10">
        <v>4</v>
      </c>
      <c r="D40" s="10" t="s">
        <v>359</v>
      </c>
      <c r="E40" s="10">
        <v>51</v>
      </c>
      <c r="F40" s="64"/>
      <c r="G40" s="64"/>
      <c r="N40" s="138"/>
      <c r="O40" s="138"/>
      <c r="P40" s="138"/>
      <c r="Q40" s="138"/>
      <c r="R40" s="132"/>
      <c r="S40" s="133"/>
      <c r="T40" s="133"/>
      <c r="U40" s="134"/>
    </row>
    <row r="41" spans="1:21">
      <c r="A41" s="10">
        <v>8</v>
      </c>
      <c r="B41" s="10">
        <v>4</v>
      </c>
      <c r="D41" s="10" t="s">
        <v>359</v>
      </c>
      <c r="E41" s="10">
        <v>52</v>
      </c>
      <c r="F41" s="64"/>
      <c r="G41" s="64"/>
      <c r="N41" s="138"/>
      <c r="O41" s="138"/>
      <c r="P41" s="138"/>
      <c r="Q41" s="138"/>
      <c r="R41" s="132"/>
      <c r="S41" s="133"/>
      <c r="T41" s="133"/>
      <c r="U41" s="134"/>
    </row>
    <row r="42" spans="1:21">
      <c r="A42" s="10">
        <v>9</v>
      </c>
      <c r="B42" s="10">
        <v>4</v>
      </c>
      <c r="D42" s="10" t="s">
        <v>359</v>
      </c>
      <c r="E42" s="10">
        <v>17</v>
      </c>
      <c r="F42" s="64"/>
      <c r="G42" s="64"/>
      <c r="N42" s="138"/>
      <c r="O42" s="138"/>
      <c r="P42" s="138"/>
      <c r="Q42" s="139"/>
      <c r="R42" s="143" t="s">
        <v>361</v>
      </c>
      <c r="S42" s="144"/>
      <c r="T42" s="144"/>
      <c r="U42" s="144"/>
    </row>
    <row r="43" spans="1:21">
      <c r="A43" s="10">
        <v>10</v>
      </c>
      <c r="B43" s="10">
        <v>4</v>
      </c>
      <c r="D43" s="10" t="s">
        <v>359</v>
      </c>
      <c r="E43" s="10">
        <v>35</v>
      </c>
      <c r="F43" s="64"/>
      <c r="G43" s="64"/>
      <c r="N43" s="138"/>
      <c r="O43" s="138"/>
      <c r="P43" s="138"/>
      <c r="Q43" s="139"/>
      <c r="R43" s="144"/>
      <c r="S43" s="144"/>
      <c r="T43" s="144"/>
      <c r="U43" s="144"/>
    </row>
    <row r="44" spans="1:21">
      <c r="A44" s="10">
        <v>11</v>
      </c>
      <c r="B44" s="10">
        <v>4</v>
      </c>
      <c r="D44" s="10" t="s">
        <v>359</v>
      </c>
      <c r="E44" s="10">
        <v>5</v>
      </c>
      <c r="F44" s="64"/>
      <c r="G44" s="64"/>
      <c r="N44" s="140"/>
      <c r="O44" s="140"/>
      <c r="P44" s="140"/>
      <c r="Q44" s="141"/>
      <c r="R44" s="144"/>
      <c r="S44" s="144"/>
      <c r="T44" s="144"/>
      <c r="U44" s="144"/>
    </row>
    <row r="45" spans="1:21">
      <c r="A45" s="10">
        <v>12</v>
      </c>
      <c r="B45" s="10">
        <v>5</v>
      </c>
      <c r="C45" s="10" t="s">
        <v>362</v>
      </c>
      <c r="D45" s="10" t="s">
        <v>363</v>
      </c>
      <c r="F45" s="64" t="s">
        <v>364</v>
      </c>
      <c r="G45" s="64"/>
      <c r="N45" s="143" t="s">
        <v>365</v>
      </c>
      <c r="O45" s="144"/>
      <c r="P45" s="144"/>
      <c r="Q45" s="144"/>
      <c r="R45" s="146"/>
      <c r="S45" s="144"/>
      <c r="T45" s="144"/>
      <c r="U45" s="144"/>
    </row>
    <row r="46" spans="1:21">
      <c r="A46" s="10">
        <v>13</v>
      </c>
      <c r="B46" s="10">
        <v>5</v>
      </c>
      <c r="C46" s="10" t="s">
        <v>362</v>
      </c>
      <c r="D46" s="10" t="s">
        <v>363</v>
      </c>
      <c r="N46" s="143"/>
      <c r="O46" s="144"/>
      <c r="P46" s="144"/>
      <c r="Q46" s="144"/>
      <c r="R46" s="146"/>
      <c r="S46" s="144"/>
      <c r="T46" s="144"/>
      <c r="U46" s="144"/>
    </row>
    <row r="47" spans="1:21" ht="18">
      <c r="A47" s="41" t="s">
        <v>366</v>
      </c>
      <c r="B47" s="30"/>
      <c r="N47" s="144"/>
      <c r="O47" s="144"/>
      <c r="P47" s="144"/>
      <c r="Q47" s="144"/>
      <c r="R47" s="146"/>
      <c r="S47" s="144"/>
      <c r="T47" s="144"/>
      <c r="U47" s="144"/>
    </row>
    <row r="48" spans="1:21">
      <c r="A48" s="17" t="s">
        <v>367</v>
      </c>
      <c r="B48" s="17" t="s">
        <v>303</v>
      </c>
      <c r="C48" s="17" t="s">
        <v>368</v>
      </c>
      <c r="D48" s="17" t="s">
        <v>119</v>
      </c>
      <c r="E48" s="17" t="s">
        <v>369</v>
      </c>
      <c r="F48" s="17" t="s">
        <v>294</v>
      </c>
      <c r="G48" s="17" t="s">
        <v>370</v>
      </c>
      <c r="H48" s="17" t="s">
        <v>371</v>
      </c>
      <c r="I48" s="17"/>
      <c r="J48" s="17" t="s">
        <v>307</v>
      </c>
      <c r="K48" s="17" t="s">
        <v>345</v>
      </c>
      <c r="L48" s="17" t="s">
        <v>372</v>
      </c>
      <c r="N48" s="144"/>
      <c r="O48" s="144"/>
      <c r="P48" s="144"/>
      <c r="Q48" s="144"/>
      <c r="R48" s="146"/>
      <c r="S48" s="144"/>
      <c r="T48" s="144"/>
      <c r="U48" s="144"/>
    </row>
    <row r="49" spans="1:21">
      <c r="A49" s="10">
        <v>1</v>
      </c>
      <c r="B49" s="10">
        <v>1</v>
      </c>
      <c r="C49" s="10">
        <v>10001</v>
      </c>
      <c r="D49" s="10" t="s">
        <v>335</v>
      </c>
      <c r="E49" s="10">
        <v>10001</v>
      </c>
      <c r="F49" s="10">
        <v>1</v>
      </c>
      <c r="G49" s="10">
        <v>10001</v>
      </c>
      <c r="J49" s="10" t="s">
        <v>321</v>
      </c>
      <c r="N49" s="144"/>
      <c r="O49" s="144"/>
      <c r="P49" s="144"/>
      <c r="Q49" s="144"/>
      <c r="R49" s="146"/>
      <c r="S49" s="144"/>
      <c r="T49" s="144"/>
      <c r="U49" s="144"/>
    </row>
    <row r="50" spans="1:21">
      <c r="A50" s="10">
        <v>2</v>
      </c>
      <c r="B50" s="10">
        <v>1</v>
      </c>
      <c r="C50" s="10">
        <v>10001</v>
      </c>
      <c r="D50" s="10" t="s">
        <v>121</v>
      </c>
      <c r="E50" s="10">
        <v>10002</v>
      </c>
      <c r="F50" s="10">
        <v>1</v>
      </c>
      <c r="G50" s="10">
        <v>10002</v>
      </c>
      <c r="J50" s="10" t="s">
        <v>324</v>
      </c>
      <c r="K50" s="10">
        <v>2</v>
      </c>
      <c r="L50" s="10">
        <v>10001</v>
      </c>
      <c r="N50" s="144"/>
      <c r="O50" s="144"/>
      <c r="P50" s="144"/>
      <c r="Q50" s="144"/>
      <c r="R50" s="146"/>
      <c r="S50" s="144"/>
      <c r="T50" s="144"/>
      <c r="U50" s="144"/>
    </row>
    <row r="51" spans="1:21">
      <c r="A51" s="10">
        <v>3</v>
      </c>
      <c r="B51" s="10">
        <v>1</v>
      </c>
      <c r="C51" s="10">
        <v>10002</v>
      </c>
      <c r="D51" s="10" t="s">
        <v>339</v>
      </c>
      <c r="E51" s="10">
        <v>10003</v>
      </c>
      <c r="F51" s="10">
        <v>1</v>
      </c>
      <c r="G51" s="10">
        <v>10003</v>
      </c>
      <c r="H51" s="10" t="s">
        <v>373</v>
      </c>
      <c r="J51" s="10" t="s">
        <v>324</v>
      </c>
      <c r="K51" s="10">
        <v>1</v>
      </c>
      <c r="L51" s="10">
        <v>10002</v>
      </c>
      <c r="N51" s="144"/>
      <c r="O51" s="144"/>
      <c r="P51" s="144"/>
      <c r="Q51" s="144"/>
      <c r="R51" s="146"/>
      <c r="S51" s="144"/>
      <c r="T51" s="144"/>
      <c r="U51" s="144"/>
    </row>
    <row r="52" spans="1:21">
      <c r="A52" s="10">
        <v>4</v>
      </c>
      <c r="B52" s="10">
        <v>1</v>
      </c>
      <c r="C52" s="10">
        <v>10002</v>
      </c>
      <c r="D52" s="10" t="s">
        <v>339</v>
      </c>
      <c r="E52" s="10">
        <v>10004</v>
      </c>
      <c r="F52" s="10">
        <v>2</v>
      </c>
      <c r="G52" s="10">
        <v>10004</v>
      </c>
      <c r="H52" s="10" t="s">
        <v>374</v>
      </c>
      <c r="J52" s="10" t="s">
        <v>324</v>
      </c>
      <c r="K52" s="10">
        <v>3</v>
      </c>
      <c r="L52" s="10">
        <v>10002</v>
      </c>
      <c r="N52" s="144"/>
      <c r="O52" s="144"/>
      <c r="P52" s="144"/>
      <c r="Q52" s="144"/>
      <c r="R52" s="146"/>
      <c r="S52" s="144"/>
      <c r="T52" s="144"/>
      <c r="U52" s="144"/>
    </row>
    <row r="53" spans="1:21">
      <c r="A53" s="10">
        <v>5</v>
      </c>
      <c r="B53" s="10">
        <v>1</v>
      </c>
      <c r="C53" s="10">
        <v>10004</v>
      </c>
      <c r="D53" s="10" t="s">
        <v>339</v>
      </c>
      <c r="E53" s="10">
        <v>10005</v>
      </c>
      <c r="F53" s="10">
        <v>1</v>
      </c>
      <c r="G53" s="10">
        <v>10005</v>
      </c>
      <c r="H53" s="10" t="s">
        <v>375</v>
      </c>
      <c r="J53" s="10" t="s">
        <v>324</v>
      </c>
      <c r="K53" s="10" t="s">
        <v>376</v>
      </c>
      <c r="L53" s="10">
        <v>10003</v>
      </c>
      <c r="N53" s="144"/>
      <c r="O53" s="144"/>
      <c r="P53" s="144"/>
      <c r="Q53" s="144"/>
      <c r="R53" s="146"/>
      <c r="S53" s="144"/>
      <c r="T53" s="144"/>
      <c r="U53" s="144"/>
    </row>
    <row r="54" spans="1:21">
      <c r="A54" s="10">
        <v>6</v>
      </c>
      <c r="B54" s="10">
        <v>1</v>
      </c>
      <c r="C54" s="10">
        <v>10004</v>
      </c>
      <c r="D54" s="10" t="s">
        <v>339</v>
      </c>
      <c r="E54" s="10">
        <v>10005</v>
      </c>
      <c r="F54" s="10">
        <v>2</v>
      </c>
      <c r="G54" s="10">
        <v>10006</v>
      </c>
      <c r="H54" s="10" t="s">
        <v>377</v>
      </c>
      <c r="J54" s="10" t="s">
        <v>324</v>
      </c>
      <c r="K54" s="10" t="s">
        <v>376</v>
      </c>
      <c r="N54" s="144"/>
      <c r="O54" s="144"/>
      <c r="P54" s="144"/>
      <c r="Q54" s="144"/>
      <c r="R54" s="146"/>
      <c r="S54" s="144"/>
      <c r="T54" s="144"/>
      <c r="U54" s="144"/>
    </row>
    <row r="55" spans="1:21">
      <c r="A55" s="10">
        <v>7</v>
      </c>
      <c r="B55" s="10">
        <v>1</v>
      </c>
      <c r="C55" s="10">
        <v>10004</v>
      </c>
      <c r="D55" s="10" t="s">
        <v>339</v>
      </c>
      <c r="E55" s="10">
        <v>10005</v>
      </c>
      <c r="F55" s="10">
        <v>3</v>
      </c>
      <c r="G55" s="10">
        <v>10007</v>
      </c>
      <c r="H55" s="10" t="s">
        <v>378</v>
      </c>
      <c r="J55" s="10" t="s">
        <v>324</v>
      </c>
      <c r="K55" s="10" t="s">
        <v>376</v>
      </c>
      <c r="N55" s="144"/>
      <c r="O55" s="144"/>
      <c r="P55" s="144"/>
      <c r="Q55" s="144"/>
      <c r="R55" s="146"/>
      <c r="S55" s="144"/>
      <c r="T55" s="144"/>
      <c r="U55" s="144"/>
    </row>
    <row r="56" spans="1:21">
      <c r="N56" s="144"/>
      <c r="O56" s="144"/>
      <c r="P56" s="144"/>
      <c r="Q56" s="144"/>
      <c r="R56" s="146"/>
      <c r="S56" s="144"/>
      <c r="T56" s="144"/>
      <c r="U56" s="144"/>
    </row>
    <row r="57" spans="1:21">
      <c r="N57" s="144"/>
      <c r="O57" s="144"/>
      <c r="P57" s="144"/>
      <c r="Q57" s="144"/>
      <c r="R57" s="146"/>
      <c r="S57" s="144"/>
      <c r="T57" s="144"/>
      <c r="U57" s="144"/>
    </row>
    <row r="58" spans="1:21">
      <c r="N58" s="144"/>
      <c r="O58" s="144"/>
      <c r="P58" s="144"/>
      <c r="Q58" s="144"/>
      <c r="R58" s="146"/>
      <c r="S58" s="144"/>
      <c r="T58" s="144"/>
      <c r="U58" s="144"/>
    </row>
    <row r="59" spans="1:21">
      <c r="N59" s="144"/>
      <c r="O59" s="144"/>
      <c r="P59" s="144"/>
      <c r="Q59" s="144"/>
      <c r="R59" s="146"/>
      <c r="S59" s="144"/>
      <c r="T59" s="144"/>
      <c r="U59" s="144"/>
    </row>
    <row r="60" spans="1:21">
      <c r="N60" s="145"/>
      <c r="O60" s="145"/>
      <c r="P60" s="145"/>
      <c r="Q60" s="145"/>
      <c r="R60" s="146"/>
      <c r="S60" s="144"/>
      <c r="T60" s="144"/>
      <c r="U60" s="144"/>
    </row>
    <row r="61" spans="1:21">
      <c r="N61" s="143" t="s">
        <v>379</v>
      </c>
      <c r="O61" s="144"/>
      <c r="P61" s="144"/>
      <c r="Q61" s="144"/>
      <c r="R61" s="146"/>
      <c r="S61" s="144"/>
      <c r="T61" s="144"/>
      <c r="U61" s="144"/>
    </row>
    <row r="62" spans="1:21" ht="18">
      <c r="A62" s="41" t="s">
        <v>380</v>
      </c>
      <c r="D62" s="41" t="s">
        <v>381</v>
      </c>
      <c r="G62" s="41" t="s">
        <v>382</v>
      </c>
      <c r="N62" s="144"/>
      <c r="O62" s="144"/>
      <c r="P62" s="144"/>
      <c r="Q62" s="144"/>
      <c r="R62" s="146"/>
      <c r="S62" s="144"/>
      <c r="T62" s="144"/>
      <c r="U62" s="144"/>
    </row>
    <row r="63" spans="1:21">
      <c r="A63" s="39" t="s">
        <v>309</v>
      </c>
      <c r="B63" s="39" t="s">
        <v>383</v>
      </c>
      <c r="C63" s="64" t="s">
        <v>303</v>
      </c>
      <c r="D63" s="39" t="s">
        <v>384</v>
      </c>
      <c r="E63" s="39" t="s">
        <v>385</v>
      </c>
      <c r="F63" s="64" t="s">
        <v>303</v>
      </c>
      <c r="G63" s="17" t="s">
        <v>119</v>
      </c>
      <c r="H63" s="17" t="s">
        <v>386</v>
      </c>
      <c r="I63" s="35"/>
      <c r="N63" s="144"/>
      <c r="O63" s="144"/>
      <c r="P63" s="144"/>
      <c r="Q63" s="144"/>
      <c r="R63" s="147"/>
      <c r="S63" s="145"/>
      <c r="T63" s="145"/>
      <c r="U63" s="145"/>
    </row>
    <row r="64" spans="1:21">
      <c r="A64" s="10">
        <v>10001</v>
      </c>
      <c r="B64" s="10" t="s">
        <v>387</v>
      </c>
      <c r="C64" s="64">
        <v>1</v>
      </c>
      <c r="D64" s="10">
        <v>10001</v>
      </c>
      <c r="E64" s="10" t="s">
        <v>388</v>
      </c>
      <c r="F64" s="64">
        <v>1</v>
      </c>
      <c r="G64" s="10" t="s">
        <v>335</v>
      </c>
      <c r="H64" s="10" t="s">
        <v>389</v>
      </c>
      <c r="N64" s="144"/>
      <c r="O64" s="144"/>
      <c r="P64" s="144"/>
      <c r="Q64" s="148"/>
      <c r="R64" s="143" t="s">
        <v>390</v>
      </c>
      <c r="S64" s="144"/>
      <c r="T64" s="144"/>
      <c r="U64" s="144"/>
    </row>
    <row r="65" spans="1:21">
      <c r="A65" s="10">
        <v>10002</v>
      </c>
      <c r="B65" s="10" t="s">
        <v>391</v>
      </c>
      <c r="C65" s="64">
        <v>1</v>
      </c>
      <c r="D65" s="10">
        <v>10002</v>
      </c>
      <c r="E65" s="10" t="s">
        <v>392</v>
      </c>
      <c r="F65" s="64">
        <v>1</v>
      </c>
      <c r="G65" s="10" t="s">
        <v>121</v>
      </c>
      <c r="H65" s="10" t="s">
        <v>393</v>
      </c>
      <c r="N65" s="144"/>
      <c r="O65" s="144"/>
      <c r="P65" s="144"/>
      <c r="Q65" s="148"/>
      <c r="R65" s="144"/>
      <c r="S65" s="144"/>
      <c r="T65" s="144"/>
      <c r="U65" s="144"/>
    </row>
    <row r="66" spans="1:21">
      <c r="A66" s="10">
        <v>10003</v>
      </c>
      <c r="B66" s="10" t="s">
        <v>394</v>
      </c>
      <c r="C66" s="64">
        <v>1</v>
      </c>
      <c r="D66" s="10">
        <v>10003</v>
      </c>
      <c r="E66" s="10" t="s">
        <v>395</v>
      </c>
      <c r="F66" s="64">
        <v>1</v>
      </c>
      <c r="G66" s="10" t="s">
        <v>339</v>
      </c>
      <c r="H66" s="10" t="s">
        <v>396</v>
      </c>
      <c r="N66" s="144"/>
      <c r="O66" s="144"/>
      <c r="P66" s="144"/>
      <c r="Q66" s="148"/>
      <c r="R66" s="144"/>
      <c r="S66" s="144"/>
      <c r="T66" s="144"/>
      <c r="U66" s="144"/>
    </row>
    <row r="67" spans="1:21">
      <c r="A67" s="10">
        <v>10004</v>
      </c>
      <c r="B67" s="10" t="s">
        <v>397</v>
      </c>
      <c r="C67" s="64">
        <v>1</v>
      </c>
      <c r="D67" s="10">
        <v>10004</v>
      </c>
      <c r="E67" s="10" t="s">
        <v>398</v>
      </c>
      <c r="F67" s="64">
        <v>1</v>
      </c>
      <c r="G67" s="10" t="s">
        <v>399</v>
      </c>
      <c r="H67" s="10" t="s">
        <v>400</v>
      </c>
      <c r="N67" s="144"/>
      <c r="O67" s="144"/>
      <c r="P67" s="144"/>
      <c r="Q67" s="148"/>
      <c r="R67" s="144"/>
      <c r="S67" s="144"/>
      <c r="T67" s="144"/>
      <c r="U67" s="144"/>
    </row>
    <row r="68" spans="1:21">
      <c r="A68" s="10">
        <v>10005</v>
      </c>
      <c r="B68" s="10" t="s">
        <v>401</v>
      </c>
      <c r="C68" s="64">
        <v>1</v>
      </c>
      <c r="D68" s="10">
        <v>10005</v>
      </c>
      <c r="E68" s="10" t="s">
        <v>402</v>
      </c>
      <c r="F68" s="64">
        <v>1</v>
      </c>
      <c r="G68" s="10" t="s">
        <v>403</v>
      </c>
      <c r="H68" s="10" t="s">
        <v>404</v>
      </c>
      <c r="N68" s="144"/>
      <c r="O68" s="144"/>
      <c r="P68" s="144"/>
      <c r="Q68" s="148"/>
      <c r="R68" s="144"/>
      <c r="S68" s="144"/>
      <c r="T68" s="144"/>
      <c r="U68" s="144"/>
    </row>
    <row r="69" spans="1:21" ht="18">
      <c r="A69" s="10">
        <v>10099</v>
      </c>
      <c r="B69" s="10" t="s">
        <v>405</v>
      </c>
      <c r="C69" s="64">
        <v>1</v>
      </c>
      <c r="D69" s="10">
        <v>10006</v>
      </c>
      <c r="E69" s="10" t="s">
        <v>406</v>
      </c>
      <c r="F69" s="64">
        <v>1</v>
      </c>
      <c r="G69" s="10" t="s">
        <v>407</v>
      </c>
      <c r="H69" s="10" t="s">
        <v>408</v>
      </c>
      <c r="K69" s="41" t="s">
        <v>409</v>
      </c>
      <c r="N69" s="144"/>
      <c r="O69" s="144"/>
      <c r="P69" s="144"/>
      <c r="Q69" s="148"/>
      <c r="R69" s="144"/>
      <c r="S69" s="144"/>
      <c r="T69" s="144"/>
      <c r="U69" s="144"/>
    </row>
    <row r="70" spans="1:21">
      <c r="A70" s="10">
        <v>20001</v>
      </c>
      <c r="B70" s="10" t="s">
        <v>387</v>
      </c>
      <c r="C70" s="64">
        <v>2</v>
      </c>
      <c r="D70" s="10">
        <v>10007</v>
      </c>
      <c r="E70" s="10" t="s">
        <v>410</v>
      </c>
      <c r="F70" s="64">
        <v>2</v>
      </c>
      <c r="K70" s="17" t="s">
        <v>411</v>
      </c>
      <c r="L70" s="17" t="s">
        <v>412</v>
      </c>
      <c r="N70" s="145"/>
      <c r="O70" s="145"/>
      <c r="P70" s="145"/>
      <c r="Q70" s="149"/>
      <c r="R70" s="144"/>
      <c r="S70" s="144"/>
      <c r="T70" s="144"/>
      <c r="U70" s="144"/>
    </row>
    <row r="71" spans="1:21">
      <c r="A71" s="10">
        <v>20002</v>
      </c>
      <c r="B71" s="10" t="s">
        <v>391</v>
      </c>
      <c r="C71" s="64">
        <v>2</v>
      </c>
      <c r="D71" s="10">
        <v>10099</v>
      </c>
      <c r="E71" s="10" t="s">
        <v>413</v>
      </c>
      <c r="F71" s="64">
        <v>2</v>
      </c>
      <c r="K71" s="10">
        <v>1</v>
      </c>
      <c r="L71" s="10" t="s">
        <v>414</v>
      </c>
      <c r="N71" s="143" t="s">
        <v>415</v>
      </c>
      <c r="O71" s="144"/>
      <c r="P71" s="144"/>
      <c r="Q71" s="144"/>
      <c r="R71" s="147"/>
      <c r="S71" s="145"/>
      <c r="T71" s="145"/>
      <c r="U71" s="145"/>
    </row>
    <row r="72" spans="1:21">
      <c r="A72" s="10">
        <v>20003</v>
      </c>
      <c r="B72" s="10" t="s">
        <v>394</v>
      </c>
      <c r="C72" s="64">
        <v>2</v>
      </c>
      <c r="D72" s="10">
        <v>20001</v>
      </c>
      <c r="E72" s="10" t="s">
        <v>388</v>
      </c>
      <c r="F72" s="64">
        <v>2</v>
      </c>
      <c r="K72" s="10">
        <v>2</v>
      </c>
      <c r="L72" s="10" t="s">
        <v>416</v>
      </c>
      <c r="N72" s="144"/>
      <c r="O72" s="144"/>
      <c r="P72" s="144"/>
      <c r="Q72" s="144"/>
      <c r="R72" s="150" t="s">
        <v>417</v>
      </c>
      <c r="S72" s="144"/>
      <c r="T72" s="144"/>
      <c r="U72" s="144"/>
    </row>
    <row r="73" spans="1:21">
      <c r="A73" s="10">
        <v>20099</v>
      </c>
      <c r="B73" s="10" t="s">
        <v>405</v>
      </c>
      <c r="C73" s="64">
        <v>2</v>
      </c>
      <c r="D73" s="10">
        <v>20002</v>
      </c>
      <c r="E73" s="10" t="s">
        <v>392</v>
      </c>
      <c r="F73" s="64">
        <v>2</v>
      </c>
      <c r="N73" s="144"/>
      <c r="O73" s="144"/>
      <c r="P73" s="144"/>
      <c r="Q73" s="144"/>
      <c r="R73" s="146"/>
      <c r="S73" s="144"/>
      <c r="T73" s="144"/>
      <c r="U73" s="144"/>
    </row>
    <row r="74" spans="1:21">
      <c r="D74" s="10" t="s">
        <v>376</v>
      </c>
      <c r="E74" s="10" t="s">
        <v>376</v>
      </c>
      <c r="N74" s="144"/>
      <c r="O74" s="144"/>
      <c r="P74" s="144"/>
      <c r="Q74" s="144"/>
      <c r="R74" s="146"/>
      <c r="S74" s="144"/>
      <c r="T74" s="144"/>
      <c r="U74" s="144"/>
    </row>
    <row r="75" spans="1:21" ht="18">
      <c r="A75" s="41" t="s">
        <v>418</v>
      </c>
      <c r="I75" s="31" t="s">
        <v>276</v>
      </c>
      <c r="N75" s="144"/>
      <c r="O75" s="144"/>
      <c r="P75" s="144"/>
      <c r="Q75" s="144"/>
      <c r="R75" s="146"/>
      <c r="S75" s="144"/>
      <c r="T75" s="144"/>
      <c r="U75" s="144"/>
    </row>
    <row r="76" spans="1:21">
      <c r="A76" s="17" t="s">
        <v>303</v>
      </c>
      <c r="B76" s="17" t="s">
        <v>411</v>
      </c>
      <c r="C76" s="17" t="s">
        <v>419</v>
      </c>
      <c r="D76" s="17" t="s">
        <v>420</v>
      </c>
      <c r="E76" s="17" t="s">
        <v>421</v>
      </c>
      <c r="F76" s="17" t="s">
        <v>422</v>
      </c>
      <c r="G76" s="17" t="s">
        <v>423</v>
      </c>
      <c r="H76" s="11" t="s">
        <v>320</v>
      </c>
      <c r="I76" s="63" t="s">
        <v>277</v>
      </c>
      <c r="J76" s="80" t="s">
        <v>424</v>
      </c>
      <c r="N76" s="144"/>
      <c r="O76" s="144"/>
      <c r="P76" s="144"/>
      <c r="Q76" s="144"/>
      <c r="R76" s="146"/>
      <c r="S76" s="144"/>
      <c r="T76" s="144"/>
      <c r="U76" s="144"/>
    </row>
    <row r="77" spans="1:21">
      <c r="A77" s="10">
        <v>1</v>
      </c>
      <c r="B77" s="10">
        <v>1</v>
      </c>
      <c r="C77" s="10">
        <v>10001</v>
      </c>
      <c r="D77" s="10">
        <v>10001</v>
      </c>
      <c r="E77" s="10">
        <v>10001</v>
      </c>
      <c r="F77" s="10">
        <v>10001</v>
      </c>
      <c r="G77" s="10" t="s">
        <v>425</v>
      </c>
      <c r="I77" s="10" t="s">
        <v>426</v>
      </c>
      <c r="J77" s="10" t="s">
        <v>427</v>
      </c>
      <c r="N77" s="144"/>
      <c r="O77" s="144"/>
      <c r="P77" s="144"/>
      <c r="Q77" s="144"/>
      <c r="R77" s="146"/>
      <c r="S77" s="144"/>
      <c r="T77" s="144"/>
      <c r="U77" s="144"/>
    </row>
    <row r="78" spans="1:21">
      <c r="A78" s="10">
        <v>2</v>
      </c>
      <c r="B78" s="10">
        <v>2</v>
      </c>
      <c r="C78" s="10">
        <v>20001</v>
      </c>
      <c r="D78" s="10">
        <v>20001</v>
      </c>
      <c r="E78" s="10">
        <v>20001</v>
      </c>
      <c r="F78" s="10">
        <v>20001</v>
      </c>
      <c r="G78" s="10" t="s">
        <v>428</v>
      </c>
      <c r="I78" s="10" t="s">
        <v>429</v>
      </c>
      <c r="J78" s="10" t="s">
        <v>430</v>
      </c>
      <c r="N78" s="144"/>
      <c r="O78" s="144"/>
      <c r="P78" s="144"/>
      <c r="Q78" s="144"/>
      <c r="R78" s="146"/>
      <c r="S78" s="144"/>
      <c r="T78" s="144"/>
      <c r="U78" s="144"/>
    </row>
    <row r="79" spans="1:21">
      <c r="N79" s="144"/>
      <c r="O79" s="144"/>
      <c r="P79" s="144"/>
      <c r="Q79" s="144"/>
      <c r="R79" s="147"/>
      <c r="S79" s="145"/>
      <c r="T79" s="145"/>
      <c r="U79" s="145"/>
    </row>
    <row r="80" spans="1:21" ht="18">
      <c r="A80" s="41" t="s">
        <v>431</v>
      </c>
      <c r="N80" s="144"/>
      <c r="O80" s="144"/>
      <c r="P80" s="144"/>
      <c r="Q80" s="144"/>
      <c r="R80" s="150" t="s">
        <v>432</v>
      </c>
      <c r="S80" s="144"/>
      <c r="T80" s="144"/>
      <c r="U80" s="144"/>
    </row>
    <row r="81" spans="1:21">
      <c r="A81" s="17" t="s">
        <v>301</v>
      </c>
      <c r="B81" s="17" t="s">
        <v>303</v>
      </c>
      <c r="C81" s="43" t="s">
        <v>101</v>
      </c>
      <c r="D81" s="17" t="s">
        <v>110</v>
      </c>
      <c r="E81" s="11" t="s">
        <v>307</v>
      </c>
      <c r="F81" s="11" t="s">
        <v>309</v>
      </c>
      <c r="G81" s="17" t="s">
        <v>311</v>
      </c>
      <c r="H81" s="44" t="s">
        <v>313</v>
      </c>
      <c r="I81" s="79"/>
      <c r="J81" s="43" t="s">
        <v>433</v>
      </c>
      <c r="K81" s="17" t="s">
        <v>434</v>
      </c>
      <c r="L81" s="17" t="s">
        <v>125</v>
      </c>
      <c r="N81" s="144"/>
      <c r="O81" s="144"/>
      <c r="P81" s="144"/>
      <c r="Q81" s="144"/>
      <c r="R81" s="146"/>
      <c r="S81" s="144"/>
      <c r="T81" s="144"/>
      <c r="U81" s="144"/>
    </row>
    <row r="82" spans="1:21">
      <c r="A82" s="10">
        <v>1</v>
      </c>
      <c r="B82" s="10">
        <v>1</v>
      </c>
      <c r="C82" s="10">
        <v>1</v>
      </c>
      <c r="D82" s="10">
        <v>123</v>
      </c>
      <c r="E82" s="10" t="s">
        <v>321</v>
      </c>
      <c r="F82" s="10">
        <v>10001</v>
      </c>
      <c r="G82" s="10">
        <v>1</v>
      </c>
      <c r="H82" s="10" t="s">
        <v>323</v>
      </c>
      <c r="N82" s="144"/>
      <c r="O82" s="144"/>
      <c r="P82" s="144"/>
      <c r="Q82" s="144"/>
      <c r="R82" s="146"/>
      <c r="S82" s="144"/>
      <c r="T82" s="144"/>
      <c r="U82" s="144"/>
    </row>
    <row r="83" spans="1:21">
      <c r="A83" s="10">
        <v>2</v>
      </c>
      <c r="B83" s="10">
        <v>1</v>
      </c>
      <c r="C83" s="10">
        <v>2</v>
      </c>
      <c r="D83" s="10">
        <v>222</v>
      </c>
      <c r="E83" s="10" t="s">
        <v>321</v>
      </c>
      <c r="F83" s="10">
        <v>10002</v>
      </c>
      <c r="G83" s="10">
        <v>1</v>
      </c>
      <c r="H83" s="10" t="s">
        <v>323</v>
      </c>
      <c r="J83" s="10" t="s">
        <v>326</v>
      </c>
      <c r="K83" s="10" t="s">
        <v>339</v>
      </c>
      <c r="L83" s="10" t="s">
        <v>435</v>
      </c>
      <c r="N83" s="144"/>
      <c r="O83" s="144"/>
      <c r="P83" s="144"/>
      <c r="Q83" s="144"/>
      <c r="R83" s="146"/>
      <c r="S83" s="144"/>
      <c r="T83" s="144"/>
      <c r="U83" s="144"/>
    </row>
    <row r="84" spans="1:21">
      <c r="A84" s="10">
        <v>3</v>
      </c>
      <c r="B84" s="10">
        <v>1</v>
      </c>
      <c r="C84" s="10">
        <v>2</v>
      </c>
      <c r="D84" s="10">
        <v>444</v>
      </c>
      <c r="E84" s="10" t="s">
        <v>321</v>
      </c>
      <c r="F84" s="10">
        <v>10005</v>
      </c>
      <c r="G84" s="10">
        <v>1</v>
      </c>
      <c r="H84" s="10" t="s">
        <v>341</v>
      </c>
      <c r="N84" s="144"/>
      <c r="O84" s="144"/>
      <c r="P84" s="144"/>
      <c r="Q84" s="144"/>
      <c r="R84" s="146"/>
      <c r="S84" s="144"/>
      <c r="T84" s="144"/>
      <c r="U84" s="144"/>
    </row>
    <row r="85" spans="1:21">
      <c r="N85" s="144"/>
      <c r="O85" s="144"/>
      <c r="P85" s="144"/>
      <c r="Q85" s="144"/>
      <c r="R85" s="146"/>
      <c r="S85" s="144"/>
      <c r="T85" s="144"/>
      <c r="U85" s="144"/>
    </row>
    <row r="86" spans="1:21">
      <c r="N86" s="144"/>
      <c r="O86" s="144"/>
      <c r="P86" s="144"/>
      <c r="Q86" s="144"/>
      <c r="R86" s="146"/>
      <c r="S86" s="144"/>
      <c r="T86" s="144"/>
      <c r="U86" s="144"/>
    </row>
    <row r="87" spans="1:21" ht="18">
      <c r="A87" s="41" t="s">
        <v>436</v>
      </c>
      <c r="N87" s="144"/>
      <c r="O87" s="144"/>
      <c r="P87" s="144"/>
      <c r="Q87" s="144"/>
      <c r="R87" s="146"/>
      <c r="S87" s="144"/>
      <c r="T87" s="144"/>
      <c r="U87" s="144"/>
    </row>
    <row r="88" spans="1:21">
      <c r="A88" s="17" t="s">
        <v>437</v>
      </c>
      <c r="B88" s="17" t="s">
        <v>303</v>
      </c>
      <c r="C88" s="17" t="s">
        <v>438</v>
      </c>
      <c r="D88" s="17" t="s">
        <v>439</v>
      </c>
      <c r="N88" s="144"/>
      <c r="O88" s="144"/>
      <c r="P88" s="144"/>
      <c r="Q88" s="144"/>
      <c r="R88" s="146"/>
      <c r="S88" s="144"/>
      <c r="T88" s="144"/>
      <c r="U88" s="144"/>
    </row>
    <row r="89" spans="1:21">
      <c r="A89" s="10">
        <v>1</v>
      </c>
      <c r="B89" s="10">
        <v>1</v>
      </c>
      <c r="C89" s="10" t="s">
        <v>440</v>
      </c>
      <c r="D89" s="10">
        <v>1</v>
      </c>
      <c r="N89" s="144"/>
      <c r="O89" s="144"/>
      <c r="P89" s="144"/>
      <c r="Q89" s="144"/>
      <c r="R89" s="146"/>
      <c r="S89" s="144"/>
      <c r="T89" s="144"/>
      <c r="U89" s="144"/>
    </row>
    <row r="90" spans="1:21">
      <c r="A90" s="10">
        <v>2</v>
      </c>
      <c r="B90" s="10">
        <v>1</v>
      </c>
      <c r="C90" s="10" t="s">
        <v>441</v>
      </c>
      <c r="D90" s="10">
        <v>2</v>
      </c>
      <c r="N90" s="144"/>
      <c r="O90" s="144"/>
      <c r="P90" s="144"/>
      <c r="Q90" s="144"/>
      <c r="R90" s="146"/>
      <c r="S90" s="144"/>
      <c r="T90" s="144"/>
      <c r="U90" s="144"/>
    </row>
    <row r="91" spans="1:21">
      <c r="A91" s="10">
        <v>3</v>
      </c>
      <c r="B91" s="10">
        <v>1</v>
      </c>
      <c r="C91" s="10" t="s">
        <v>442</v>
      </c>
      <c r="D91" s="10">
        <v>3</v>
      </c>
      <c r="N91" s="144"/>
      <c r="O91" s="144"/>
      <c r="P91" s="144"/>
      <c r="Q91" s="144"/>
      <c r="R91" s="146"/>
      <c r="S91" s="144"/>
      <c r="T91" s="144"/>
      <c r="U91" s="144"/>
    </row>
    <row r="92" spans="1:21">
      <c r="A92" s="10">
        <v>4</v>
      </c>
      <c r="B92" s="10">
        <v>1</v>
      </c>
      <c r="C92" s="10" t="s">
        <v>443</v>
      </c>
      <c r="D92" s="10">
        <v>4</v>
      </c>
      <c r="N92" s="144"/>
      <c r="O92" s="144"/>
      <c r="P92" s="144"/>
      <c r="Q92" s="144"/>
      <c r="R92" s="146"/>
      <c r="S92" s="144"/>
      <c r="T92" s="144"/>
      <c r="U92" s="144"/>
    </row>
    <row r="93" spans="1:21">
      <c r="A93" s="10">
        <v>5</v>
      </c>
      <c r="B93" s="10">
        <v>1</v>
      </c>
      <c r="C93" s="10" t="s">
        <v>444</v>
      </c>
      <c r="D93" s="10">
        <v>5</v>
      </c>
      <c r="M93" s="45"/>
      <c r="R93" s="144"/>
      <c r="S93" s="144"/>
      <c r="T93" s="144"/>
      <c r="U93" s="144"/>
    </row>
    <row r="94" spans="1:21">
      <c r="M94" s="45"/>
      <c r="R94" s="144"/>
      <c r="S94" s="144"/>
      <c r="T94" s="144"/>
      <c r="U94" s="144"/>
    </row>
    <row r="95" spans="1:21" ht="18">
      <c r="A95" s="41" t="s">
        <v>445</v>
      </c>
      <c r="M95" s="45"/>
      <c r="R95" s="144"/>
      <c r="S95" s="144"/>
      <c r="T95" s="144"/>
      <c r="U95" s="144"/>
    </row>
    <row r="96" spans="1:21">
      <c r="A96" s="17" t="s">
        <v>309</v>
      </c>
      <c r="B96" s="17" t="s">
        <v>437</v>
      </c>
      <c r="C96" s="17" t="s">
        <v>446</v>
      </c>
      <c r="D96" s="17" t="s">
        <v>447</v>
      </c>
      <c r="E96" s="17" t="s">
        <v>345</v>
      </c>
      <c r="M96" s="45"/>
      <c r="R96" s="144"/>
      <c r="S96" s="144"/>
      <c r="T96" s="144"/>
      <c r="U96" s="144"/>
    </row>
    <row r="97" spans="1:21">
      <c r="A97" s="10">
        <v>10001</v>
      </c>
      <c r="B97" s="10">
        <v>1</v>
      </c>
      <c r="C97" s="10" t="s">
        <v>448</v>
      </c>
      <c r="D97" s="10" t="s">
        <v>321</v>
      </c>
      <c r="M97" s="45"/>
      <c r="R97" s="144"/>
      <c r="S97" s="144"/>
      <c r="T97" s="144"/>
      <c r="U97" s="144"/>
    </row>
    <row r="98" spans="1:21">
      <c r="A98" s="57">
        <v>10001</v>
      </c>
      <c r="B98" s="10">
        <v>2</v>
      </c>
      <c r="C98" s="10" t="s">
        <v>448</v>
      </c>
      <c r="D98" s="10" t="s">
        <v>321</v>
      </c>
      <c r="R98" s="144"/>
      <c r="S98" s="144"/>
      <c r="T98" s="144"/>
      <c r="U98" s="144"/>
    </row>
    <row r="99" spans="1:21">
      <c r="A99" s="57">
        <v>10001</v>
      </c>
      <c r="B99" s="10">
        <v>3</v>
      </c>
      <c r="C99" s="10" t="s">
        <v>448</v>
      </c>
      <c r="D99" s="10" t="s">
        <v>321</v>
      </c>
      <c r="M99" s="45"/>
      <c r="R99" s="144"/>
      <c r="S99" s="144"/>
      <c r="T99" s="144"/>
      <c r="U99" s="144"/>
    </row>
    <row r="100" spans="1:21">
      <c r="A100" s="57">
        <v>10001</v>
      </c>
      <c r="B100" s="10">
        <v>5</v>
      </c>
      <c r="C100" s="10" t="s">
        <v>448</v>
      </c>
      <c r="D100" s="10" t="s">
        <v>321</v>
      </c>
      <c r="M100" s="45"/>
      <c r="R100" s="144"/>
      <c r="S100" s="144"/>
      <c r="T100" s="144"/>
      <c r="U100" s="144"/>
    </row>
    <row r="101" spans="1:21">
      <c r="A101" s="10">
        <v>10002</v>
      </c>
      <c r="B101" s="10">
        <v>1</v>
      </c>
      <c r="C101" s="10" t="s">
        <v>449</v>
      </c>
      <c r="D101" s="10" t="s">
        <v>324</v>
      </c>
      <c r="E101" s="10">
        <v>2</v>
      </c>
      <c r="M101" s="45"/>
      <c r="R101" s="144"/>
      <c r="S101" s="144"/>
      <c r="T101" s="144"/>
      <c r="U101" s="144"/>
    </row>
    <row r="102" spans="1:21">
      <c r="A102" s="10">
        <v>10002</v>
      </c>
      <c r="B102" s="10">
        <v>2</v>
      </c>
      <c r="C102" s="10" t="s">
        <v>449</v>
      </c>
      <c r="D102" s="10" t="s">
        <v>324</v>
      </c>
      <c r="E102" s="10">
        <v>2</v>
      </c>
      <c r="R102" s="144"/>
      <c r="S102" s="144"/>
      <c r="T102" s="144"/>
      <c r="U102" s="144"/>
    </row>
    <row r="103" spans="1:21">
      <c r="A103" s="10">
        <v>10002</v>
      </c>
      <c r="B103" s="10">
        <v>3</v>
      </c>
      <c r="C103" s="10" t="s">
        <v>449</v>
      </c>
      <c r="D103" s="10" t="s">
        <v>324</v>
      </c>
      <c r="E103" s="10">
        <v>2</v>
      </c>
      <c r="R103" s="144"/>
      <c r="S103" s="144"/>
      <c r="T103" s="144"/>
      <c r="U103" s="144"/>
    </row>
    <row r="104" spans="1:21">
      <c r="A104" s="10">
        <v>10002</v>
      </c>
      <c r="B104" s="10">
        <v>4</v>
      </c>
      <c r="C104" s="10" t="s">
        <v>448</v>
      </c>
      <c r="D104" s="10" t="s">
        <v>324</v>
      </c>
      <c r="E104" s="10">
        <v>2</v>
      </c>
      <c r="M104" s="46"/>
      <c r="R104" s="144"/>
      <c r="S104" s="144"/>
      <c r="T104" s="144"/>
      <c r="U104" s="144"/>
    </row>
    <row r="105" spans="1:21">
      <c r="A105" s="10">
        <v>10002</v>
      </c>
      <c r="B105" s="10">
        <v>5</v>
      </c>
      <c r="C105" s="10" t="s">
        <v>448</v>
      </c>
      <c r="D105" s="10" t="s">
        <v>324</v>
      </c>
      <c r="E105" s="10">
        <v>2</v>
      </c>
      <c r="M105" s="45"/>
      <c r="R105" s="144"/>
      <c r="S105" s="144"/>
      <c r="T105" s="144"/>
      <c r="U105" s="144"/>
    </row>
    <row r="106" spans="1:21">
      <c r="M106" s="45"/>
      <c r="R106" s="144"/>
      <c r="S106" s="144"/>
      <c r="T106" s="144"/>
      <c r="U106" s="144"/>
    </row>
    <row r="107" spans="1:21">
      <c r="M107" s="45"/>
      <c r="R107" s="144"/>
      <c r="S107" s="144"/>
      <c r="T107" s="144"/>
      <c r="U107" s="144"/>
    </row>
    <row r="108" spans="1:21">
      <c r="M108" s="45"/>
      <c r="R108" s="144"/>
      <c r="S108" s="144"/>
      <c r="T108" s="144"/>
      <c r="U108" s="144"/>
    </row>
    <row r="109" spans="1:21">
      <c r="A109" s="35" t="s">
        <v>450</v>
      </c>
      <c r="M109" s="45"/>
      <c r="R109" s="144"/>
      <c r="S109" s="144"/>
      <c r="T109" s="144"/>
      <c r="U109" s="144"/>
    </row>
    <row r="110" spans="1:21">
      <c r="B110" s="17" t="s">
        <v>411</v>
      </c>
      <c r="C110" s="10" t="s">
        <v>451</v>
      </c>
      <c r="M110" s="45"/>
      <c r="R110" s="144"/>
      <c r="S110" s="144"/>
      <c r="T110" s="144"/>
      <c r="U110" s="144"/>
    </row>
    <row r="111" spans="1:21">
      <c r="B111" s="17" t="s">
        <v>412</v>
      </c>
      <c r="C111" s="10" t="s">
        <v>452</v>
      </c>
      <c r="M111" s="45"/>
      <c r="R111" s="144"/>
      <c r="S111" s="144"/>
      <c r="T111" s="144"/>
      <c r="U111" s="144"/>
    </row>
    <row r="112" spans="1:21">
      <c r="M112" s="45"/>
      <c r="R112" s="144"/>
      <c r="S112" s="144"/>
      <c r="T112" s="144"/>
      <c r="U112" s="144"/>
    </row>
    <row r="113" spans="1:13">
      <c r="M113" s="45"/>
    </row>
    <row r="114" spans="1:13">
      <c r="A114" s="35" t="s">
        <v>453</v>
      </c>
      <c r="M114" s="45"/>
    </row>
    <row r="115" spans="1:13" ht="14.25" customHeight="1">
      <c r="B115" s="17" t="s">
        <v>303</v>
      </c>
      <c r="C115" s="10" t="s">
        <v>454</v>
      </c>
    </row>
    <row r="116" spans="1:13">
      <c r="B116" s="17" t="s">
        <v>411</v>
      </c>
      <c r="C116" s="10" t="s">
        <v>455</v>
      </c>
    </row>
    <row r="117" spans="1:13">
      <c r="B117" s="17" t="s">
        <v>419</v>
      </c>
      <c r="C117" s="10" t="s">
        <v>456</v>
      </c>
    </row>
    <row r="118" spans="1:13">
      <c r="B118" s="17" t="s">
        <v>421</v>
      </c>
      <c r="C118" s="10" t="s">
        <v>457</v>
      </c>
    </row>
    <row r="119" spans="1:13">
      <c r="B119" s="17" t="s">
        <v>423</v>
      </c>
      <c r="C119" s="10" t="s">
        <v>458</v>
      </c>
    </row>
    <row r="122" spans="1:13">
      <c r="A122" s="35" t="s">
        <v>459</v>
      </c>
      <c r="M122" s="46"/>
    </row>
    <row r="123" spans="1:13">
      <c r="B123" s="39" t="s">
        <v>309</v>
      </c>
      <c r="C123" s="10" t="s">
        <v>460</v>
      </c>
      <c r="M123" s="45"/>
    </row>
    <row r="124" spans="1:13">
      <c r="B124" s="39" t="s">
        <v>383</v>
      </c>
      <c r="C124" s="10" t="s">
        <v>461</v>
      </c>
      <c r="M124" s="45"/>
    </row>
    <row r="125" spans="1:13">
      <c r="B125" s="86" t="s">
        <v>303</v>
      </c>
      <c r="M125" s="45"/>
    </row>
    <row r="126" spans="1:13">
      <c r="B126" s="62"/>
      <c r="M126" s="45"/>
    </row>
    <row r="127" spans="1:13">
      <c r="B127" s="62"/>
      <c r="M127" s="45"/>
    </row>
    <row r="128" spans="1:13">
      <c r="A128" s="35" t="s">
        <v>462</v>
      </c>
      <c r="M128" s="45"/>
    </row>
    <row r="129" spans="1:14">
      <c r="B129" s="39" t="s">
        <v>384</v>
      </c>
      <c r="C129" s="10" t="s">
        <v>460</v>
      </c>
      <c r="M129" s="45"/>
    </row>
    <row r="130" spans="1:14">
      <c r="B130" s="39" t="s">
        <v>385</v>
      </c>
      <c r="C130" s="10" t="s">
        <v>463</v>
      </c>
      <c r="M130" s="45"/>
    </row>
    <row r="131" spans="1:14">
      <c r="B131" s="86" t="s">
        <v>303</v>
      </c>
      <c r="E131" s="53"/>
      <c r="F131" s="53"/>
      <c r="G131" s="53"/>
      <c r="H131" s="53"/>
      <c r="I131" s="53"/>
      <c r="J131" s="53"/>
      <c r="K131" s="53"/>
      <c r="M131" s="45"/>
    </row>
    <row r="132" spans="1:14">
      <c r="E132" s="53"/>
      <c r="F132" s="53"/>
      <c r="G132" s="53"/>
      <c r="H132" s="53"/>
      <c r="I132" s="53"/>
      <c r="J132" s="53"/>
      <c r="K132" s="53"/>
      <c r="M132" s="45"/>
    </row>
    <row r="133" spans="1:14">
      <c r="E133" s="53"/>
      <c r="F133" s="53"/>
      <c r="G133" s="53"/>
      <c r="H133" s="53"/>
      <c r="I133" s="53"/>
      <c r="J133" s="53"/>
      <c r="K133" s="53"/>
      <c r="M133" s="45"/>
    </row>
    <row r="134" spans="1:14">
      <c r="A134" s="35" t="s">
        <v>464</v>
      </c>
      <c r="E134" s="53"/>
      <c r="F134" s="53"/>
      <c r="G134" s="53"/>
      <c r="H134" s="53"/>
      <c r="I134" s="53"/>
      <c r="J134" s="53"/>
      <c r="K134" s="53"/>
      <c r="M134" s="45"/>
    </row>
    <row r="135" spans="1:14">
      <c r="B135" s="17" t="s">
        <v>367</v>
      </c>
      <c r="C135" s="52" t="s">
        <v>465</v>
      </c>
      <c r="D135" s="53"/>
      <c r="E135" s="53"/>
      <c r="F135" s="53"/>
      <c r="G135" s="53"/>
      <c r="H135" s="53"/>
      <c r="I135" s="53"/>
      <c r="J135" s="53"/>
      <c r="K135" s="53"/>
      <c r="M135" s="45"/>
    </row>
    <row r="136" spans="1:14">
      <c r="B136" s="17" t="s">
        <v>303</v>
      </c>
      <c r="C136" s="52" t="s">
        <v>466</v>
      </c>
      <c r="D136" s="53"/>
      <c r="E136" s="53"/>
      <c r="F136" s="53"/>
      <c r="G136" s="53"/>
      <c r="H136" s="53"/>
      <c r="I136" s="53"/>
      <c r="J136" s="53"/>
      <c r="K136" s="53"/>
      <c r="M136" s="45"/>
    </row>
    <row r="137" spans="1:14">
      <c r="B137" s="17" t="s">
        <v>368</v>
      </c>
      <c r="C137" s="52" t="s">
        <v>467</v>
      </c>
      <c r="D137" s="53"/>
      <c r="E137" s="53"/>
      <c r="F137" s="53"/>
      <c r="G137" s="53"/>
      <c r="H137" s="53"/>
      <c r="I137" s="53"/>
      <c r="J137" s="53"/>
      <c r="K137" s="53"/>
      <c r="M137" s="45"/>
    </row>
    <row r="138" spans="1:14">
      <c r="B138" s="17" t="s">
        <v>119</v>
      </c>
      <c r="C138" s="52" t="s">
        <v>242</v>
      </c>
      <c r="D138" s="53"/>
      <c r="E138" s="55"/>
      <c r="F138" s="55"/>
      <c r="G138" s="55"/>
      <c r="H138" s="55"/>
      <c r="I138" s="55"/>
      <c r="J138" s="55"/>
      <c r="K138" s="55"/>
    </row>
    <row r="139" spans="1:14">
      <c r="B139" s="17" t="s">
        <v>369</v>
      </c>
      <c r="C139" s="52" t="s">
        <v>468</v>
      </c>
      <c r="D139" s="53"/>
      <c r="E139" s="55"/>
      <c r="F139" s="55"/>
      <c r="G139" s="55"/>
      <c r="H139" s="55"/>
      <c r="I139" s="55"/>
      <c r="J139" s="55"/>
      <c r="K139" s="55"/>
    </row>
    <row r="140" spans="1:14">
      <c r="B140" s="17" t="s">
        <v>294</v>
      </c>
      <c r="C140" s="52" t="s">
        <v>469</v>
      </c>
      <c r="D140" s="53"/>
      <c r="E140" s="53"/>
      <c r="F140" s="53"/>
      <c r="G140" s="53"/>
      <c r="H140" s="53"/>
      <c r="I140" s="53"/>
      <c r="J140" s="53"/>
      <c r="K140" s="53"/>
    </row>
    <row r="141" spans="1:14">
      <c r="B141" s="51" t="s">
        <v>371</v>
      </c>
      <c r="C141" s="52" t="s">
        <v>470</v>
      </c>
      <c r="D141" s="55"/>
      <c r="E141" s="53"/>
      <c r="F141" s="53"/>
      <c r="G141" s="53"/>
      <c r="H141" s="53"/>
      <c r="I141" s="53"/>
      <c r="J141" s="53"/>
      <c r="K141" s="53"/>
    </row>
    <row r="142" spans="1:14">
      <c r="B142" s="56"/>
      <c r="C142" s="54"/>
      <c r="D142" s="55"/>
      <c r="E142" s="53"/>
      <c r="F142" s="53"/>
      <c r="G142" s="53"/>
      <c r="H142" s="53"/>
      <c r="I142" s="53"/>
      <c r="J142" s="53"/>
      <c r="K142" s="53"/>
    </row>
    <row r="143" spans="1:14">
      <c r="B143" s="17" t="s">
        <v>307</v>
      </c>
      <c r="C143" s="52" t="s">
        <v>471</v>
      </c>
      <c r="D143" s="53"/>
      <c r="M143" s="17" t="s">
        <v>171</v>
      </c>
      <c r="N143" s="23" t="s">
        <v>172</v>
      </c>
    </row>
    <row r="144" spans="1:14">
      <c r="B144" s="17" t="s">
        <v>345</v>
      </c>
      <c r="C144" s="52" t="s">
        <v>472</v>
      </c>
      <c r="D144" s="53"/>
      <c r="N144" s="22" t="s">
        <v>174</v>
      </c>
    </row>
    <row r="145" spans="1:14">
      <c r="B145" s="17" t="s">
        <v>372</v>
      </c>
      <c r="C145" s="52" t="s">
        <v>473</v>
      </c>
      <c r="D145" s="53"/>
      <c r="N145" s="22" t="s">
        <v>176</v>
      </c>
    </row>
    <row r="146" spans="1:14">
      <c r="N146" s="18" t="s">
        <v>179</v>
      </c>
    </row>
    <row r="147" spans="1:14">
      <c r="N147" s="18" t="s">
        <v>181</v>
      </c>
    </row>
    <row r="148" spans="1:14">
      <c r="A148" s="35" t="s">
        <v>474</v>
      </c>
      <c r="N148" s="18" t="s">
        <v>183</v>
      </c>
    </row>
    <row r="149" spans="1:14">
      <c r="B149" s="17" t="s">
        <v>119</v>
      </c>
      <c r="C149" s="10" t="s">
        <v>475</v>
      </c>
      <c r="M149" s="45"/>
    </row>
    <row r="150" spans="1:14">
      <c r="B150" s="17" t="s">
        <v>386</v>
      </c>
      <c r="C150" s="10" t="s">
        <v>476</v>
      </c>
      <c r="M150" s="45"/>
    </row>
    <row r="151" spans="1:14">
      <c r="M151" s="45"/>
    </row>
    <row r="153" spans="1:14">
      <c r="A153" s="35" t="s">
        <v>477</v>
      </c>
      <c r="M153" s="45"/>
    </row>
    <row r="154" spans="1:14">
      <c r="B154" s="17" t="s">
        <v>345</v>
      </c>
      <c r="C154" s="10" t="s">
        <v>478</v>
      </c>
      <c r="M154" s="45"/>
    </row>
    <row r="155" spans="1:14">
      <c r="B155" s="17" t="s">
        <v>346</v>
      </c>
      <c r="C155" s="10" t="s">
        <v>479</v>
      </c>
    </row>
    <row r="156" spans="1:14">
      <c r="B156" s="17" t="s">
        <v>307</v>
      </c>
      <c r="C156" s="10" t="s">
        <v>480</v>
      </c>
      <c r="M156" s="46"/>
    </row>
    <row r="157" spans="1:14">
      <c r="M157" s="45"/>
    </row>
    <row r="158" spans="1:14">
      <c r="M158" s="45"/>
    </row>
    <row r="159" spans="1:14">
      <c r="A159" s="35" t="s">
        <v>481</v>
      </c>
      <c r="M159" s="45"/>
    </row>
    <row r="160" spans="1:14">
      <c r="B160" s="17" t="s">
        <v>355</v>
      </c>
      <c r="C160" s="10" t="s">
        <v>478</v>
      </c>
      <c r="M160" s="45"/>
    </row>
    <row r="161" spans="1:15">
      <c r="B161" s="33" t="s">
        <v>345</v>
      </c>
      <c r="C161" s="47" t="s">
        <v>482</v>
      </c>
      <c r="M161" s="45"/>
    </row>
    <row r="162" spans="1:15">
      <c r="B162" s="17" t="s">
        <v>356</v>
      </c>
      <c r="C162" s="10" t="s">
        <v>483</v>
      </c>
    </row>
    <row r="163" spans="1:15">
      <c r="B163" s="17" t="s">
        <v>357</v>
      </c>
      <c r="C163" s="10" t="s">
        <v>484</v>
      </c>
      <c r="M163" s="45"/>
    </row>
    <row r="164" spans="1:15">
      <c r="B164" s="48" t="s">
        <v>358</v>
      </c>
      <c r="C164" s="10" t="s">
        <v>485</v>
      </c>
    </row>
    <row r="167" spans="1:15">
      <c r="A167" s="35" t="s">
        <v>486</v>
      </c>
    </row>
    <row r="168" spans="1:15">
      <c r="B168" s="17" t="s">
        <v>437</v>
      </c>
      <c r="C168" s="10" t="s">
        <v>487</v>
      </c>
    </row>
    <row r="169" spans="1:15">
      <c r="B169" s="17" t="s">
        <v>303</v>
      </c>
      <c r="C169" s="52" t="s">
        <v>488</v>
      </c>
    </row>
    <row r="170" spans="1:15">
      <c r="B170" s="17" t="s">
        <v>438</v>
      </c>
      <c r="C170" s="10" t="s">
        <v>489</v>
      </c>
    </row>
    <row r="171" spans="1:15">
      <c r="B171" s="17" t="s">
        <v>439</v>
      </c>
      <c r="C171" s="10" t="s">
        <v>490</v>
      </c>
    </row>
    <row r="174" spans="1:15">
      <c r="A174" s="35" t="s">
        <v>491</v>
      </c>
    </row>
    <row r="175" spans="1:15">
      <c r="B175" s="17" t="s">
        <v>309</v>
      </c>
      <c r="C175" s="10" t="s">
        <v>492</v>
      </c>
    </row>
    <row r="176" spans="1:15">
      <c r="B176" s="17" t="s">
        <v>437</v>
      </c>
      <c r="C176" s="10" t="s">
        <v>493</v>
      </c>
      <c r="M176" s="11" t="s">
        <v>446</v>
      </c>
      <c r="N176" s="18" t="s">
        <v>449</v>
      </c>
      <c r="O176" s="10" t="s">
        <v>494</v>
      </c>
    </row>
    <row r="177" spans="2:15">
      <c r="B177" s="17" t="s">
        <v>446</v>
      </c>
      <c r="C177" s="10" t="s">
        <v>495</v>
      </c>
      <c r="N177" s="18" t="s">
        <v>496</v>
      </c>
      <c r="O177" s="10" t="s">
        <v>497</v>
      </c>
    </row>
    <row r="178" spans="2:15">
      <c r="B178" s="17" t="s">
        <v>447</v>
      </c>
      <c r="C178" s="52" t="s">
        <v>498</v>
      </c>
    </row>
    <row r="179" spans="2:15">
      <c r="B179" s="17" t="s">
        <v>345</v>
      </c>
      <c r="C179" s="52" t="s">
        <v>499</v>
      </c>
    </row>
  </sheetData>
  <mergeCells count="11">
    <mergeCell ref="N1:Q27"/>
    <mergeCell ref="R1:U29"/>
    <mergeCell ref="N28:Q44"/>
    <mergeCell ref="R30:U41"/>
    <mergeCell ref="N45:Q60"/>
    <mergeCell ref="R42:U63"/>
    <mergeCell ref="N61:Q70"/>
    <mergeCell ref="R64:U71"/>
    <mergeCell ref="N71:Q92"/>
    <mergeCell ref="R72:U79"/>
    <mergeCell ref="R80:U1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0897-917F-49CF-8120-72E13535D0BA}">
  <dimension ref="A1:O101"/>
  <sheetViews>
    <sheetView workbookViewId="0">
      <selection activeCell="C1" sqref="C1"/>
    </sheetView>
  </sheetViews>
  <sheetFormatPr defaultRowHeight="14.25"/>
  <cols>
    <col min="1" max="1" width="107.375" customWidth="1"/>
    <col min="3" max="3" width="110" customWidth="1"/>
  </cols>
  <sheetData>
    <row r="1" spans="1:15" ht="409.5">
      <c r="A1" s="3" t="s">
        <v>500</v>
      </c>
      <c r="C1" s="3" t="s">
        <v>501</v>
      </c>
    </row>
    <row r="2" spans="1:15" ht="15">
      <c r="A2" s="2"/>
      <c r="O2" s="2"/>
    </row>
    <row r="3" spans="1:15" ht="15">
      <c r="A3" s="2"/>
      <c r="O3" s="2"/>
    </row>
    <row r="4" spans="1:15" ht="15">
      <c r="A4" s="2"/>
      <c r="O4" s="2"/>
    </row>
    <row r="6" spans="1:15" ht="15">
      <c r="A6" s="2"/>
      <c r="O6" s="2"/>
    </row>
    <row r="7" spans="1:15" ht="15">
      <c r="A7" s="2"/>
      <c r="O7" s="2"/>
    </row>
    <row r="8" spans="1:15" ht="15">
      <c r="A8" s="2"/>
      <c r="O8" s="2"/>
    </row>
    <row r="9" spans="1:15" ht="15">
      <c r="A9" s="2"/>
      <c r="O9" s="2"/>
    </row>
    <row r="10" spans="1:15" ht="15">
      <c r="A10" s="2"/>
      <c r="O10" s="2"/>
    </row>
    <row r="11" spans="1:15" ht="15">
      <c r="A11" s="2"/>
      <c r="O11" s="2"/>
    </row>
    <row r="12" spans="1:15" ht="15">
      <c r="O12" s="2"/>
    </row>
    <row r="13" spans="1:15" ht="15">
      <c r="A13" s="2"/>
      <c r="O13" s="2"/>
    </row>
    <row r="14" spans="1:15" ht="15">
      <c r="A14" s="2"/>
      <c r="O14" s="2"/>
    </row>
    <row r="15" spans="1:15" ht="15">
      <c r="A15" s="2"/>
      <c r="O15" s="2"/>
    </row>
    <row r="16" spans="1:15" ht="15">
      <c r="A16" s="2"/>
      <c r="O16" s="2"/>
    </row>
    <row r="17" spans="1:15" ht="15">
      <c r="A17" s="2"/>
    </row>
    <row r="18" spans="1:15" ht="15">
      <c r="A18" s="2"/>
      <c r="O18" s="2"/>
    </row>
    <row r="19" spans="1:15" ht="15">
      <c r="A19" s="2"/>
      <c r="O19" s="2"/>
    </row>
    <row r="20" spans="1:15" ht="15">
      <c r="A20" s="2"/>
      <c r="O20" s="2"/>
    </row>
    <row r="21" spans="1:15" ht="15">
      <c r="A21" s="2"/>
      <c r="O21" s="2"/>
    </row>
    <row r="22" spans="1:15" ht="15">
      <c r="A22" s="2"/>
      <c r="O22" s="2"/>
    </row>
    <row r="23" spans="1:15" ht="15">
      <c r="A23" s="2"/>
      <c r="O23" s="2"/>
    </row>
    <row r="24" spans="1:15" ht="15">
      <c r="A24" s="2"/>
      <c r="O24" s="2"/>
    </row>
    <row r="25" spans="1:15" ht="15">
      <c r="A25" s="2"/>
      <c r="O25" s="2"/>
    </row>
    <row r="26" spans="1:15" ht="15">
      <c r="A26" s="2"/>
      <c r="O26" s="2"/>
    </row>
    <row r="27" spans="1:15" ht="15">
      <c r="A27" s="2"/>
      <c r="O27" s="2"/>
    </row>
    <row r="28" spans="1:15" ht="15">
      <c r="A28" s="2"/>
      <c r="O28" s="2"/>
    </row>
    <row r="29" spans="1:15" ht="15">
      <c r="A29" s="2"/>
      <c r="O29" s="2"/>
    </row>
    <row r="30" spans="1:15" ht="15">
      <c r="A30" s="2"/>
      <c r="O30" s="2"/>
    </row>
    <row r="31" spans="1:15" ht="15">
      <c r="A31" s="2"/>
      <c r="O31" s="2"/>
    </row>
    <row r="32" spans="1:15" ht="15">
      <c r="A32" s="2"/>
      <c r="O32" s="2"/>
    </row>
    <row r="33" spans="1:15" ht="15">
      <c r="A33" s="2"/>
      <c r="O33" s="2"/>
    </row>
    <row r="34" spans="1:15" ht="15">
      <c r="A34" s="2"/>
      <c r="O34" s="2"/>
    </row>
    <row r="35" spans="1:15" ht="15">
      <c r="O35" s="2"/>
    </row>
    <row r="36" spans="1:15" ht="15">
      <c r="A36" s="2"/>
      <c r="O36" s="2"/>
    </row>
    <row r="37" spans="1:15" ht="15">
      <c r="A37" s="2"/>
      <c r="O37" s="2"/>
    </row>
    <row r="38" spans="1:15" ht="15">
      <c r="A38" s="2"/>
      <c r="O38" s="2"/>
    </row>
    <row r="39" spans="1:15" ht="15">
      <c r="A39" s="2"/>
      <c r="O39" s="2"/>
    </row>
    <row r="40" spans="1:15" ht="15">
      <c r="A40" s="2"/>
      <c r="O40" s="2"/>
    </row>
    <row r="41" spans="1:15" ht="15">
      <c r="A41" s="2"/>
      <c r="O41" s="2"/>
    </row>
    <row r="42" spans="1:15" ht="15">
      <c r="A42" s="2"/>
      <c r="O42" s="2"/>
    </row>
    <row r="43" spans="1:15" ht="15">
      <c r="A43" s="2"/>
      <c r="O43" s="2"/>
    </row>
    <row r="44" spans="1:15" ht="15">
      <c r="A44" s="2"/>
      <c r="O44" s="2"/>
    </row>
    <row r="45" spans="1:15" ht="15">
      <c r="A45" s="2"/>
      <c r="O45" s="2"/>
    </row>
    <row r="46" spans="1:15" ht="15">
      <c r="A46" s="2"/>
      <c r="O46" s="2"/>
    </row>
    <row r="47" spans="1:15" ht="15">
      <c r="A47" s="2"/>
      <c r="O47" s="2"/>
    </row>
    <row r="48" spans="1:15" ht="15">
      <c r="A48" s="2"/>
      <c r="O48" s="2"/>
    </row>
    <row r="49" spans="1:15" ht="15">
      <c r="A49" s="2"/>
      <c r="O49" s="2"/>
    </row>
    <row r="50" spans="1:15" ht="15">
      <c r="A50" s="2"/>
      <c r="O50" s="2"/>
    </row>
    <row r="51" spans="1:15" ht="15">
      <c r="A51" s="2"/>
      <c r="O51" s="2"/>
    </row>
    <row r="52" spans="1:15" ht="15">
      <c r="A52" s="2"/>
      <c r="O52" s="2"/>
    </row>
    <row r="53" spans="1:15" ht="15">
      <c r="A53" s="2"/>
      <c r="O53" s="2"/>
    </row>
    <row r="54" spans="1:15" ht="15">
      <c r="A54" s="2"/>
      <c r="O54" s="2"/>
    </row>
    <row r="55" spans="1:15" ht="15">
      <c r="A55" s="2"/>
      <c r="O55" s="2"/>
    </row>
    <row r="56" spans="1:15" ht="15">
      <c r="A56" s="2"/>
    </row>
    <row r="57" spans="1:15" ht="15">
      <c r="A57" s="2"/>
      <c r="O57" s="1"/>
    </row>
    <row r="58" spans="1:15" ht="15">
      <c r="A58" s="2"/>
      <c r="O58" s="2"/>
    </row>
    <row r="59" spans="1:15" ht="15">
      <c r="O59" s="2"/>
    </row>
    <row r="60" spans="1:15" ht="15">
      <c r="O60" s="2"/>
    </row>
    <row r="61" spans="1:15" ht="15">
      <c r="O61" s="2"/>
    </row>
    <row r="62" spans="1:15" ht="15">
      <c r="O62" s="2"/>
    </row>
    <row r="63" spans="1:15" ht="15">
      <c r="O63" s="2"/>
    </row>
    <row r="64" spans="1:15" ht="15">
      <c r="O64" s="2"/>
    </row>
    <row r="65" spans="15:15" ht="15">
      <c r="O65" s="2"/>
    </row>
    <row r="66" spans="15:15" ht="15">
      <c r="O66" s="2"/>
    </row>
    <row r="67" spans="15:15" ht="15">
      <c r="O67" s="2"/>
    </row>
    <row r="68" spans="15:15" ht="15">
      <c r="O68" s="2"/>
    </row>
    <row r="69" spans="15:15" ht="15">
      <c r="O69" s="2"/>
    </row>
    <row r="70" spans="15:15" ht="15">
      <c r="O70" s="2"/>
    </row>
    <row r="71" spans="15:15" ht="15">
      <c r="O71" s="2"/>
    </row>
    <row r="72" spans="15:15" ht="15">
      <c r="O72" s="2"/>
    </row>
    <row r="73" spans="15:15" ht="15">
      <c r="O73" s="2"/>
    </row>
    <row r="74" spans="15:15" ht="15">
      <c r="O74" s="2"/>
    </row>
    <row r="75" spans="15:15" ht="15">
      <c r="O75" s="2"/>
    </row>
    <row r="76" spans="15:15" ht="15">
      <c r="O76" s="2"/>
    </row>
    <row r="77" spans="15:15" ht="15">
      <c r="O77" s="2"/>
    </row>
    <row r="78" spans="15:15" ht="15">
      <c r="O78" s="2"/>
    </row>
    <row r="79" spans="15:15" ht="15">
      <c r="O79" s="2"/>
    </row>
    <row r="80" spans="15:15" ht="15">
      <c r="O80" s="2"/>
    </row>
    <row r="81" spans="15:15" ht="15">
      <c r="O81" s="2"/>
    </row>
    <row r="82" spans="15:15" ht="15">
      <c r="O82" s="2"/>
    </row>
    <row r="83" spans="15:15" ht="15">
      <c r="O83" s="2"/>
    </row>
    <row r="84" spans="15:15" ht="15">
      <c r="O84" s="2"/>
    </row>
    <row r="85" spans="15:15" ht="15">
      <c r="O85" s="2"/>
    </row>
    <row r="86" spans="15:15" ht="15">
      <c r="O86" s="2"/>
    </row>
    <row r="87" spans="15:15" ht="15">
      <c r="O87" s="2"/>
    </row>
    <row r="88" spans="15:15" ht="15">
      <c r="O88" s="2"/>
    </row>
    <row r="89" spans="15:15" ht="15">
      <c r="O89" s="2"/>
    </row>
    <row r="90" spans="15:15" ht="15">
      <c r="O90" s="2"/>
    </row>
    <row r="91" spans="15:15" ht="15">
      <c r="O91" s="2"/>
    </row>
    <row r="92" spans="15:15" ht="15">
      <c r="O92" s="2"/>
    </row>
    <row r="93" spans="15:15" ht="15">
      <c r="O93" s="2"/>
    </row>
    <row r="94" spans="15:15" ht="15">
      <c r="O94" s="2"/>
    </row>
    <row r="95" spans="15:15" ht="15">
      <c r="O95" s="2"/>
    </row>
    <row r="96" spans="15:15" ht="15">
      <c r="O96" s="2"/>
    </row>
    <row r="97" spans="15:15" ht="15">
      <c r="O97" s="2"/>
    </row>
    <row r="98" spans="15:15" ht="15">
      <c r="O98" s="2"/>
    </row>
    <row r="99" spans="15:15" ht="15">
      <c r="O99" s="2"/>
    </row>
    <row r="100" spans="15:15" ht="15">
      <c r="O100" s="2"/>
    </row>
    <row r="101" spans="15:15" ht="15">
      <c r="O10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D269-CAC9-49D5-8399-B2E2FA4A3D5D}">
  <dimension ref="A1:J269"/>
  <sheetViews>
    <sheetView workbookViewId="0">
      <selection activeCell="R17" sqref="R17"/>
    </sheetView>
  </sheetViews>
  <sheetFormatPr defaultRowHeight="14.25"/>
  <sheetData>
    <row r="1" spans="1:10" ht="15">
      <c r="A1" s="29" t="s">
        <v>502</v>
      </c>
      <c r="J1" s="13" t="s">
        <v>503</v>
      </c>
    </row>
    <row r="2" spans="1:10" ht="15">
      <c r="A2" t="s">
        <v>504</v>
      </c>
      <c r="J2" s="14" t="s">
        <v>505</v>
      </c>
    </row>
    <row r="3" spans="1:10" ht="15">
      <c r="A3" t="s">
        <v>506</v>
      </c>
      <c r="J3" s="14" t="s">
        <v>507</v>
      </c>
    </row>
    <row r="4" spans="1:10" ht="15">
      <c r="A4" t="s">
        <v>508</v>
      </c>
      <c r="J4" s="16" t="s">
        <v>509</v>
      </c>
    </row>
    <row r="5" spans="1:10" ht="15">
      <c r="J5" s="14" t="s">
        <v>510</v>
      </c>
    </row>
    <row r="6" spans="1:10" ht="15">
      <c r="A6" t="s">
        <v>511</v>
      </c>
      <c r="J6" s="14" t="s">
        <v>512</v>
      </c>
    </row>
    <row r="7" spans="1:10" ht="15">
      <c r="A7" t="s">
        <v>513</v>
      </c>
      <c r="J7" s="14" t="s">
        <v>514</v>
      </c>
    </row>
    <row r="8" spans="1:10" ht="15">
      <c r="J8" s="16" t="s">
        <v>515</v>
      </c>
    </row>
    <row r="9" spans="1:10" ht="15">
      <c r="A9" t="s">
        <v>516</v>
      </c>
      <c r="J9" s="14" t="s">
        <v>517</v>
      </c>
    </row>
    <row r="10" spans="1:10">
      <c r="A10" t="s">
        <v>518</v>
      </c>
    </row>
    <row r="11" spans="1:10" ht="15">
      <c r="J11" s="14" t="s">
        <v>519</v>
      </c>
    </row>
    <row r="12" spans="1:10" ht="15">
      <c r="A12" t="s">
        <v>520</v>
      </c>
      <c r="J12" s="14" t="s">
        <v>521</v>
      </c>
    </row>
    <row r="13" spans="1:10" ht="15">
      <c r="A13" t="s">
        <v>522</v>
      </c>
      <c r="J13" s="14" t="s">
        <v>523</v>
      </c>
    </row>
    <row r="14" spans="1:10">
      <c r="A14" t="s">
        <v>524</v>
      </c>
    </row>
    <row r="15" spans="1:10">
      <c r="A15" t="s">
        <v>523</v>
      </c>
    </row>
    <row r="16" spans="1:10" ht="15">
      <c r="J16" s="13" t="s">
        <v>525</v>
      </c>
    </row>
    <row r="17" spans="1:10" ht="15">
      <c r="A17" t="s">
        <v>526</v>
      </c>
      <c r="J17" s="14" t="s">
        <v>527</v>
      </c>
    </row>
    <row r="18" spans="1:10" ht="15">
      <c r="A18" t="s">
        <v>528</v>
      </c>
      <c r="J18" s="14" t="s">
        <v>529</v>
      </c>
    </row>
    <row r="19" spans="1:10" ht="15">
      <c r="A19" s="29" t="s">
        <v>530</v>
      </c>
      <c r="J19" s="14" t="s">
        <v>531</v>
      </c>
    </row>
    <row r="20" spans="1:10" ht="15">
      <c r="A20" t="s">
        <v>532</v>
      </c>
      <c r="J20" s="14" t="s">
        <v>533</v>
      </c>
    </row>
    <row r="21" spans="1:10" ht="15">
      <c r="A21" t="s">
        <v>534</v>
      </c>
      <c r="J21" s="14" t="s">
        <v>535</v>
      </c>
    </row>
    <row r="22" spans="1:10" ht="15">
      <c r="A22" t="s">
        <v>536</v>
      </c>
      <c r="J22" s="14" t="s">
        <v>537</v>
      </c>
    </row>
    <row r="23" spans="1:10" ht="15">
      <c r="J23" s="14" t="s">
        <v>538</v>
      </c>
    </row>
    <row r="24" spans="1:10" ht="15">
      <c r="A24" t="s">
        <v>539</v>
      </c>
      <c r="J24" s="14" t="s">
        <v>540</v>
      </c>
    </row>
    <row r="25" spans="1:10" ht="15">
      <c r="A25" t="s">
        <v>541</v>
      </c>
      <c r="J25" s="14" t="s">
        <v>542</v>
      </c>
    </row>
    <row r="26" spans="1:10" ht="15">
      <c r="J26" s="14" t="s">
        <v>543</v>
      </c>
    </row>
    <row r="27" spans="1:10" ht="15">
      <c r="A27" t="s">
        <v>544</v>
      </c>
      <c r="J27" s="16" t="s">
        <v>545</v>
      </c>
    </row>
    <row r="28" spans="1:10">
      <c r="A28" t="s">
        <v>546</v>
      </c>
    </row>
    <row r="29" spans="1:10" ht="15">
      <c r="J29" s="15" t="s">
        <v>547</v>
      </c>
    </row>
    <row r="30" spans="1:10" ht="15">
      <c r="A30" t="s">
        <v>548</v>
      </c>
      <c r="J30" s="14" t="s">
        <v>523</v>
      </c>
    </row>
    <row r="31" spans="1:10">
      <c r="A31" t="s">
        <v>549</v>
      </c>
    </row>
    <row r="32" spans="1:10">
      <c r="A32" t="s">
        <v>550</v>
      </c>
    </row>
    <row r="33" spans="1:10" ht="15">
      <c r="J33" s="13" t="s">
        <v>551</v>
      </c>
    </row>
    <row r="34" spans="1:10" ht="15">
      <c r="A34" t="s">
        <v>552</v>
      </c>
      <c r="J34" s="14" t="s">
        <v>553</v>
      </c>
    </row>
    <row r="35" spans="1:10" ht="15">
      <c r="A35" t="s">
        <v>554</v>
      </c>
      <c r="J35" s="14" t="s">
        <v>507</v>
      </c>
    </row>
    <row r="36" spans="1:10" ht="15">
      <c r="A36" t="s">
        <v>555</v>
      </c>
      <c r="J36" s="14" t="s">
        <v>556</v>
      </c>
    </row>
    <row r="37" spans="1:10" ht="15">
      <c r="A37" t="s">
        <v>523</v>
      </c>
      <c r="J37" s="14" t="s">
        <v>557</v>
      </c>
    </row>
    <row r="38" spans="1:10" ht="15">
      <c r="J38" s="14" t="s">
        <v>558</v>
      </c>
    </row>
    <row r="39" spans="1:10" ht="15">
      <c r="A39" t="s">
        <v>559</v>
      </c>
      <c r="J39" s="14" t="s">
        <v>560</v>
      </c>
    </row>
    <row r="40" spans="1:10" ht="15">
      <c r="A40" t="s">
        <v>561</v>
      </c>
      <c r="J40" s="14" t="s">
        <v>562</v>
      </c>
    </row>
    <row r="41" spans="1:10" ht="15">
      <c r="A41" s="29" t="s">
        <v>563</v>
      </c>
      <c r="J41" s="14" t="s">
        <v>564</v>
      </c>
    </row>
    <row r="42" spans="1:10" ht="15">
      <c r="A42" t="s">
        <v>565</v>
      </c>
      <c r="J42" s="14" t="s">
        <v>566</v>
      </c>
    </row>
    <row r="43" spans="1:10">
      <c r="A43" t="s">
        <v>567</v>
      </c>
    </row>
    <row r="44" spans="1:10" ht="15">
      <c r="A44" t="s">
        <v>568</v>
      </c>
      <c r="J44" s="14" t="s">
        <v>569</v>
      </c>
    </row>
    <row r="45" spans="1:10" ht="15">
      <c r="A45" t="s">
        <v>570</v>
      </c>
      <c r="J45" s="14" t="s">
        <v>523</v>
      </c>
    </row>
    <row r="47" spans="1:10">
      <c r="A47" t="s">
        <v>571</v>
      </c>
    </row>
    <row r="48" spans="1:10" ht="15">
      <c r="A48" t="s">
        <v>536</v>
      </c>
      <c r="J48" s="13" t="s">
        <v>572</v>
      </c>
    </row>
    <row r="49" spans="1:10" ht="15">
      <c r="J49" s="14" t="s">
        <v>573</v>
      </c>
    </row>
    <row r="50" spans="1:10" ht="15">
      <c r="A50" t="s">
        <v>574</v>
      </c>
      <c r="J50" s="14" t="s">
        <v>575</v>
      </c>
    </row>
    <row r="51" spans="1:10">
      <c r="A51" t="s">
        <v>576</v>
      </c>
    </row>
    <row r="52" spans="1:10" ht="15">
      <c r="A52" t="s">
        <v>577</v>
      </c>
      <c r="J52" s="14" t="s">
        <v>578</v>
      </c>
    </row>
    <row r="53" spans="1:10" ht="15">
      <c r="A53" t="s">
        <v>579</v>
      </c>
      <c r="J53" s="14" t="s">
        <v>580</v>
      </c>
    </row>
    <row r="54" spans="1:10" ht="15">
      <c r="J54" s="14" t="s">
        <v>581</v>
      </c>
    </row>
    <row r="55" spans="1:10" ht="15">
      <c r="A55" t="s">
        <v>582</v>
      </c>
      <c r="J55" s="14" t="s">
        <v>583</v>
      </c>
    </row>
    <row r="56" spans="1:10" ht="15">
      <c r="A56" t="s">
        <v>584</v>
      </c>
      <c r="J56" s="14" t="s">
        <v>585</v>
      </c>
    </row>
    <row r="58" spans="1:10" ht="15">
      <c r="A58" t="s">
        <v>586</v>
      </c>
      <c r="J58" s="14" t="s">
        <v>587</v>
      </c>
    </row>
    <row r="59" spans="1:10" ht="15">
      <c r="A59" t="s">
        <v>588</v>
      </c>
      <c r="J59" s="14" t="s">
        <v>523</v>
      </c>
    </row>
    <row r="60" spans="1:10">
      <c r="A60" t="s">
        <v>589</v>
      </c>
    </row>
    <row r="61" spans="1:10" ht="15">
      <c r="A61" t="s">
        <v>590</v>
      </c>
      <c r="J61" s="19" t="s">
        <v>591</v>
      </c>
    </row>
    <row r="62" spans="1:10" ht="15">
      <c r="J62" s="25" t="s">
        <v>592</v>
      </c>
    </row>
    <row r="63" spans="1:10" ht="15">
      <c r="A63" t="s">
        <v>593</v>
      </c>
      <c r="J63" s="20" t="s">
        <v>594</v>
      </c>
    </row>
    <row r="64" spans="1:10" ht="15">
      <c r="A64" t="s">
        <v>595</v>
      </c>
      <c r="J64" s="20" t="s">
        <v>596</v>
      </c>
    </row>
    <row r="65" spans="1:10" ht="15">
      <c r="A65" t="s">
        <v>523</v>
      </c>
      <c r="J65" s="20" t="s">
        <v>597</v>
      </c>
    </row>
    <row r="66" spans="1:10" ht="15">
      <c r="J66" s="20" t="s">
        <v>598</v>
      </c>
    </row>
    <row r="67" spans="1:10">
      <c r="A67" t="s">
        <v>599</v>
      </c>
    </row>
    <row r="68" spans="1:10" ht="15">
      <c r="A68" t="s">
        <v>600</v>
      </c>
      <c r="J68" s="20" t="s">
        <v>601</v>
      </c>
    </row>
    <row r="69" spans="1:10" ht="15">
      <c r="A69" s="29" t="s">
        <v>602</v>
      </c>
      <c r="J69" s="20" t="s">
        <v>523</v>
      </c>
    </row>
    <row r="70" spans="1:10">
      <c r="A70" t="s">
        <v>603</v>
      </c>
    </row>
    <row r="71" spans="1:10">
      <c r="A71" t="s">
        <v>604</v>
      </c>
    </row>
    <row r="72" spans="1:10">
      <c r="A72" t="s">
        <v>605</v>
      </c>
    </row>
    <row r="74" spans="1:10">
      <c r="A74" t="s">
        <v>606</v>
      </c>
    </row>
    <row r="75" spans="1:10">
      <c r="A75" t="s">
        <v>607</v>
      </c>
    </row>
    <row r="77" spans="1:10">
      <c r="A77" t="s">
        <v>608</v>
      </c>
    </row>
    <row r="78" spans="1:10">
      <c r="A78" t="s">
        <v>609</v>
      </c>
    </row>
    <row r="80" spans="1:10">
      <c r="A80" t="s">
        <v>610</v>
      </c>
    </row>
    <row r="81" spans="1:1">
      <c r="A81" t="s">
        <v>611</v>
      </c>
    </row>
    <row r="83" spans="1:1">
      <c r="A83" t="s">
        <v>612</v>
      </c>
    </row>
    <row r="84" spans="1:1">
      <c r="A84" t="s">
        <v>546</v>
      </c>
    </row>
    <row r="86" spans="1:1">
      <c r="A86" t="s">
        <v>571</v>
      </c>
    </row>
    <row r="87" spans="1:1">
      <c r="A87" t="s">
        <v>536</v>
      </c>
    </row>
    <row r="89" spans="1:1">
      <c r="A89" t="s">
        <v>574</v>
      </c>
    </row>
    <row r="90" spans="1:1">
      <c r="A90" t="s">
        <v>613</v>
      </c>
    </row>
    <row r="91" spans="1:1">
      <c r="A91" t="s">
        <v>577</v>
      </c>
    </row>
    <row r="92" spans="1:1">
      <c r="A92" t="s">
        <v>614</v>
      </c>
    </row>
    <row r="93" spans="1:1">
      <c r="A93" t="s">
        <v>523</v>
      </c>
    </row>
    <row r="95" spans="1:1">
      <c r="A95" t="s">
        <v>615</v>
      </c>
    </row>
    <row r="96" spans="1:1">
      <c r="A96" t="s">
        <v>616</v>
      </c>
    </row>
    <row r="97" spans="1:1">
      <c r="A97" s="29" t="s">
        <v>617</v>
      </c>
    </row>
    <row r="98" spans="1:1">
      <c r="A98" t="s">
        <v>618</v>
      </c>
    </row>
    <row r="99" spans="1:1">
      <c r="A99" t="s">
        <v>619</v>
      </c>
    </row>
    <row r="100" spans="1:1">
      <c r="A100" t="s">
        <v>584</v>
      </c>
    </row>
    <row r="102" spans="1:1">
      <c r="A102" t="s">
        <v>620</v>
      </c>
    </row>
    <row r="103" spans="1:1">
      <c r="A103" t="s">
        <v>621</v>
      </c>
    </row>
    <row r="105" spans="1:1">
      <c r="A105" t="s">
        <v>622</v>
      </c>
    </row>
    <row r="106" spans="1:1">
      <c r="A106" t="s">
        <v>623</v>
      </c>
    </row>
    <row r="107" spans="1:1">
      <c r="A107" t="s">
        <v>624</v>
      </c>
    </row>
    <row r="109" spans="1:1">
      <c r="A109" t="s">
        <v>625</v>
      </c>
    </row>
    <row r="110" spans="1:1">
      <c r="A110" t="s">
        <v>626</v>
      </c>
    </row>
    <row r="111" spans="1:1">
      <c r="A111" t="s">
        <v>627</v>
      </c>
    </row>
    <row r="113" spans="1:1">
      <c r="A113" t="s">
        <v>628</v>
      </c>
    </row>
    <row r="114" spans="1:1">
      <c r="A114" t="s">
        <v>629</v>
      </c>
    </row>
    <row r="115" spans="1:1">
      <c r="A115" t="s">
        <v>630</v>
      </c>
    </row>
    <row r="117" spans="1:1">
      <c r="A117" t="s">
        <v>631</v>
      </c>
    </row>
    <row r="118" spans="1:1">
      <c r="A118" t="s">
        <v>632</v>
      </c>
    </row>
    <row r="119" spans="1:1">
      <c r="A119" t="s">
        <v>633</v>
      </c>
    </row>
    <row r="121" spans="1:1">
      <c r="A121" t="s">
        <v>634</v>
      </c>
    </row>
    <row r="122" spans="1:1">
      <c r="A122" t="s">
        <v>635</v>
      </c>
    </row>
    <row r="123" spans="1:1">
      <c r="A123" t="s">
        <v>636</v>
      </c>
    </row>
    <row r="125" spans="1:1">
      <c r="A125" t="s">
        <v>637</v>
      </c>
    </row>
    <row r="126" spans="1:1">
      <c r="A126" t="s">
        <v>638</v>
      </c>
    </row>
    <row r="127" spans="1:1">
      <c r="A127" t="s">
        <v>639</v>
      </c>
    </row>
    <row r="128" spans="1:1">
      <c r="A128" t="s">
        <v>523</v>
      </c>
    </row>
    <row r="130" spans="1:1">
      <c r="A130" t="s">
        <v>640</v>
      </c>
    </row>
    <row r="131" spans="1:1">
      <c r="A131" t="s">
        <v>641</v>
      </c>
    </row>
    <row r="132" spans="1:1">
      <c r="A132" s="29" t="s">
        <v>642</v>
      </c>
    </row>
    <row r="133" spans="1:1">
      <c r="A133" t="s">
        <v>643</v>
      </c>
    </row>
    <row r="134" spans="1:1">
      <c r="A134" t="s">
        <v>644</v>
      </c>
    </row>
    <row r="135" spans="1:1">
      <c r="A135" t="s">
        <v>645</v>
      </c>
    </row>
    <row r="136" spans="1:1">
      <c r="A136" t="s">
        <v>646</v>
      </c>
    </row>
    <row r="138" spans="1:1">
      <c r="A138" t="s">
        <v>647</v>
      </c>
    </row>
    <row r="139" spans="1:1">
      <c r="A139" t="s">
        <v>648</v>
      </c>
    </row>
    <row r="141" spans="1:1">
      <c r="A141" t="s">
        <v>649</v>
      </c>
    </row>
    <row r="142" spans="1:1">
      <c r="A142" t="s">
        <v>650</v>
      </c>
    </row>
    <row r="144" spans="1:1">
      <c r="A144" t="s">
        <v>651</v>
      </c>
    </row>
    <row r="145" spans="1:1">
      <c r="A145" t="s">
        <v>652</v>
      </c>
    </row>
    <row r="147" spans="1:1">
      <c r="A147" t="s">
        <v>653</v>
      </c>
    </row>
    <row r="148" spans="1:1">
      <c r="A148" t="s">
        <v>654</v>
      </c>
    </row>
    <row r="149" spans="1:1">
      <c r="A149" t="s">
        <v>655</v>
      </c>
    </row>
    <row r="150" spans="1:1">
      <c r="A150" t="s">
        <v>656</v>
      </c>
    </row>
    <row r="152" spans="1:1">
      <c r="A152" t="s">
        <v>657</v>
      </c>
    </row>
    <row r="153" spans="1:1">
      <c r="A153" t="s">
        <v>658</v>
      </c>
    </row>
    <row r="154" spans="1:1">
      <c r="A154" t="s">
        <v>659</v>
      </c>
    </row>
    <row r="155" spans="1:1">
      <c r="A155" t="s">
        <v>660</v>
      </c>
    </row>
    <row r="156" spans="1:1">
      <c r="A156" t="s">
        <v>661</v>
      </c>
    </row>
    <row r="157" spans="1:1">
      <c r="A157" t="s">
        <v>662</v>
      </c>
    </row>
    <row r="158" spans="1:1">
      <c r="A158" t="s">
        <v>523</v>
      </c>
    </row>
    <row r="160" spans="1:1">
      <c r="A160" t="s">
        <v>663</v>
      </c>
    </row>
    <row r="161" spans="1:1">
      <c r="A161" t="s">
        <v>664</v>
      </c>
    </row>
    <row r="162" spans="1:1">
      <c r="A162" s="29" t="s">
        <v>665</v>
      </c>
    </row>
    <row r="163" spans="1:1">
      <c r="A163" t="s">
        <v>666</v>
      </c>
    </row>
    <row r="164" spans="1:1">
      <c r="A164" t="s">
        <v>667</v>
      </c>
    </row>
    <row r="165" spans="1:1">
      <c r="A165" t="s">
        <v>668</v>
      </c>
    </row>
    <row r="167" spans="1:1">
      <c r="A167" t="s">
        <v>647</v>
      </c>
    </row>
    <row r="168" spans="1:1">
      <c r="A168" t="s">
        <v>648</v>
      </c>
    </row>
    <row r="170" spans="1:1">
      <c r="A170" t="s">
        <v>669</v>
      </c>
    </row>
    <row r="171" spans="1:1">
      <c r="A171" t="s">
        <v>670</v>
      </c>
    </row>
    <row r="173" spans="1:1">
      <c r="A173" t="s">
        <v>671</v>
      </c>
    </row>
    <row r="174" spans="1:1">
      <c r="A174" t="s">
        <v>672</v>
      </c>
    </row>
    <row r="175" spans="1:1">
      <c r="A175" t="s">
        <v>673</v>
      </c>
    </row>
    <row r="176" spans="1:1">
      <c r="A176" t="s">
        <v>674</v>
      </c>
    </row>
    <row r="178" spans="1:1">
      <c r="A178" t="s">
        <v>675</v>
      </c>
    </row>
    <row r="179" spans="1:1">
      <c r="A179" t="s">
        <v>676</v>
      </c>
    </row>
    <row r="181" spans="1:1">
      <c r="A181" t="s">
        <v>677</v>
      </c>
    </row>
    <row r="182" spans="1:1">
      <c r="A182" t="s">
        <v>678</v>
      </c>
    </row>
    <row r="184" spans="1:1">
      <c r="A184" t="s">
        <v>679</v>
      </c>
    </row>
    <row r="185" spans="1:1">
      <c r="A185" t="s">
        <v>680</v>
      </c>
    </row>
    <row r="186" spans="1:1">
      <c r="A186" t="s">
        <v>681</v>
      </c>
    </row>
    <row r="187" spans="1:1">
      <c r="A187" t="s">
        <v>682</v>
      </c>
    </row>
    <row r="189" spans="1:1">
      <c r="A189" t="s">
        <v>683</v>
      </c>
    </row>
    <row r="190" spans="1:1">
      <c r="A190" t="s">
        <v>684</v>
      </c>
    </row>
    <row r="192" spans="1:1">
      <c r="A192" t="s">
        <v>685</v>
      </c>
    </row>
    <row r="193" spans="1:1">
      <c r="A193" t="s">
        <v>686</v>
      </c>
    </row>
    <row r="195" spans="1:1">
      <c r="A195" t="s">
        <v>687</v>
      </c>
    </row>
    <row r="196" spans="1:1">
      <c r="A196" t="s">
        <v>688</v>
      </c>
    </row>
    <row r="197" spans="1:1">
      <c r="A197" t="s">
        <v>689</v>
      </c>
    </row>
    <row r="198" spans="1:1">
      <c r="A198" t="s">
        <v>690</v>
      </c>
    </row>
    <row r="199" spans="1:1">
      <c r="A199" t="s">
        <v>523</v>
      </c>
    </row>
    <row r="201" spans="1:1">
      <c r="A201" t="s">
        <v>691</v>
      </c>
    </row>
    <row r="202" spans="1:1">
      <c r="A202" t="s">
        <v>692</v>
      </c>
    </row>
    <row r="203" spans="1:1">
      <c r="A203" s="29" t="s">
        <v>693</v>
      </c>
    </row>
    <row r="204" spans="1:1">
      <c r="A204" t="s">
        <v>694</v>
      </c>
    </row>
    <row r="205" spans="1:1">
      <c r="A205" t="s">
        <v>695</v>
      </c>
    </row>
    <row r="206" spans="1:1">
      <c r="A206" t="s">
        <v>696</v>
      </c>
    </row>
    <row r="208" spans="1:1">
      <c r="A208" t="s">
        <v>647</v>
      </c>
    </row>
    <row r="209" spans="1:1">
      <c r="A209" t="s">
        <v>648</v>
      </c>
    </row>
    <row r="211" spans="1:1">
      <c r="A211" t="s">
        <v>697</v>
      </c>
    </row>
    <row r="212" spans="1:1">
      <c r="A212" t="s">
        <v>698</v>
      </c>
    </row>
    <row r="214" spans="1:1">
      <c r="A214" t="s">
        <v>699</v>
      </c>
    </row>
    <row r="215" spans="1:1">
      <c r="A215" t="s">
        <v>700</v>
      </c>
    </row>
    <row r="217" spans="1:1">
      <c r="A217" t="s">
        <v>701</v>
      </c>
    </row>
    <row r="218" spans="1:1">
      <c r="A218" t="s">
        <v>702</v>
      </c>
    </row>
    <row r="219" spans="1:1">
      <c r="A219" t="s">
        <v>703</v>
      </c>
    </row>
    <row r="220" spans="1:1">
      <c r="A220" t="s">
        <v>704</v>
      </c>
    </row>
    <row r="222" spans="1:1">
      <c r="A222" t="s">
        <v>705</v>
      </c>
    </row>
    <row r="223" spans="1:1">
      <c r="A223" t="s">
        <v>706</v>
      </c>
    </row>
    <row r="225" spans="1:1">
      <c r="A225" t="s">
        <v>707</v>
      </c>
    </row>
    <row r="226" spans="1:1">
      <c r="A226" t="s">
        <v>708</v>
      </c>
    </row>
    <row r="228" spans="1:1">
      <c r="A228" t="s">
        <v>709</v>
      </c>
    </row>
    <row r="229" spans="1:1">
      <c r="A229" t="s">
        <v>710</v>
      </c>
    </row>
    <row r="230" spans="1:1">
      <c r="A230" t="s">
        <v>711</v>
      </c>
    </row>
    <row r="231" spans="1:1">
      <c r="A231" t="s">
        <v>712</v>
      </c>
    </row>
    <row r="233" spans="1:1">
      <c r="A233" t="s">
        <v>713</v>
      </c>
    </row>
    <row r="234" spans="1:1">
      <c r="A234" t="s">
        <v>714</v>
      </c>
    </row>
    <row r="236" spans="1:1">
      <c r="A236" t="s">
        <v>715</v>
      </c>
    </row>
    <row r="237" spans="1:1">
      <c r="A237" t="s">
        <v>716</v>
      </c>
    </row>
    <row r="239" spans="1:1">
      <c r="A239" t="s">
        <v>717</v>
      </c>
    </row>
    <row r="240" spans="1:1">
      <c r="A240" t="s">
        <v>718</v>
      </c>
    </row>
    <row r="241" spans="1:1">
      <c r="A241" t="s">
        <v>523</v>
      </c>
    </row>
    <row r="243" spans="1:1">
      <c r="A243" t="s">
        <v>719</v>
      </c>
    </row>
    <row r="244" spans="1:1">
      <c r="A244" t="s">
        <v>720</v>
      </c>
    </row>
    <row r="245" spans="1:1">
      <c r="A245" s="29" t="s">
        <v>721</v>
      </c>
    </row>
    <row r="246" spans="1:1">
      <c r="A246" t="s">
        <v>722</v>
      </c>
    </row>
    <row r="247" spans="1:1">
      <c r="A247" t="s">
        <v>723</v>
      </c>
    </row>
    <row r="248" spans="1:1">
      <c r="A248" t="s">
        <v>724</v>
      </c>
    </row>
    <row r="250" spans="1:1">
      <c r="A250" t="s">
        <v>725</v>
      </c>
    </row>
    <row r="251" spans="1:1">
      <c r="A251" t="s">
        <v>646</v>
      </c>
    </row>
    <row r="253" spans="1:1">
      <c r="A253" t="s">
        <v>726</v>
      </c>
    </row>
    <row r="254" spans="1:1">
      <c r="A254" t="s">
        <v>727</v>
      </c>
    </row>
    <row r="255" spans="1:1">
      <c r="A255" t="s">
        <v>728</v>
      </c>
    </row>
    <row r="256" spans="1:1">
      <c r="A256" t="s">
        <v>729</v>
      </c>
    </row>
    <row r="258" spans="1:1">
      <c r="A258" t="s">
        <v>730</v>
      </c>
    </row>
    <row r="259" spans="1:1">
      <c r="A259" t="s">
        <v>731</v>
      </c>
    </row>
    <row r="261" spans="1:1">
      <c r="A261" t="s">
        <v>732</v>
      </c>
    </row>
    <row r="262" spans="1:1">
      <c r="A262" t="s">
        <v>733</v>
      </c>
    </row>
    <row r="264" spans="1:1">
      <c r="A264" t="s">
        <v>734</v>
      </c>
    </row>
    <row r="265" spans="1:1">
      <c r="A265" t="s">
        <v>735</v>
      </c>
    </row>
    <row r="267" spans="1:1">
      <c r="A267" t="s">
        <v>736</v>
      </c>
    </row>
    <row r="268" spans="1:1">
      <c r="A268" t="s">
        <v>737</v>
      </c>
    </row>
    <row r="269" spans="1:1">
      <c r="A269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67ED1CC12AE41AA1274E1ABAA72F3" ma:contentTypeVersion="18" ma:contentTypeDescription="Create a new document." ma:contentTypeScope="" ma:versionID="e426b9145a76eab02676f878d458efc3">
  <xsd:schema xmlns:xsd="http://www.w3.org/2001/XMLSchema" xmlns:xs="http://www.w3.org/2001/XMLSchema" xmlns:p="http://schemas.microsoft.com/office/2006/metadata/properties" xmlns:ns2="9ffc25f6-4acb-4d8b-b73f-8fb378806e86" xmlns:ns3="933b7be6-e97d-43ef-abd8-08ed99bc21b5" targetNamespace="http://schemas.microsoft.com/office/2006/metadata/properties" ma:root="true" ma:fieldsID="c8913f9fcfdc45f60b26d82c110f1e45" ns2:_="" ns3:_="">
    <xsd:import namespace="9ffc25f6-4acb-4d8b-b73f-8fb378806e86"/>
    <xsd:import namespace="933b7be6-e97d-43ef-abd8-08ed99bc21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c25f6-4acb-4d8b-b73f-8fb378806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7330478-6e4f-4e24-84b1-b2b7e0a41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b7be6-e97d-43ef-abd8-08ed99bc21b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7a1bc9-2b64-42bc-8e39-e51718522b1c}" ma:internalName="TaxCatchAll" ma:showField="CatchAllData" ma:web="933b7be6-e97d-43ef-abd8-08ed99bc21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3b7be6-e97d-43ef-abd8-08ed99bc21b5" xsi:nil="true"/>
    <lcf76f155ced4ddcb4097134ff3c332f xmlns="9ffc25f6-4acb-4d8b-b73f-8fb378806e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DC2AB5-E34D-4730-AD3B-3CFA8ED719EF}"/>
</file>

<file path=customXml/itemProps2.xml><?xml version="1.0" encoding="utf-8"?>
<ds:datastoreItem xmlns:ds="http://schemas.openxmlformats.org/officeDocument/2006/customXml" ds:itemID="{F5A5233F-C997-438F-9B96-0F9A5FF0FFDA}"/>
</file>

<file path=customXml/itemProps3.xml><?xml version="1.0" encoding="utf-8"?>
<ds:datastoreItem xmlns:ds="http://schemas.openxmlformats.org/officeDocument/2006/customXml" ds:itemID="{58CDA901-1506-4167-95B1-6D378F98F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2025-07-04T03:33:28Z</dcterms:created>
  <dcterms:modified xsi:type="dcterms:W3CDTF">2026-08-07T08:09:31Z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0x010100BF667ED1CC12AE41AA1274E1ABAA72F3</vt:lpwstr>
  </property>
  <property fmtid="{D5CDD505-2E9C-101B-9397-08002B2CF9AE}" pid="3" name="MediaServiceImageTags">
    <vt:lpwstr/>
  </property>
</Properties>
</file>