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13_ncr:1_{01060554-643D-499E-8898-635AECB2C03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RÍADE DO TEMPO" sheetId="1" r:id="rId1"/>
    <sheet name="R_Tríade" sheetId="6" r:id="rId2"/>
    <sheet name="Consolidado" sheetId="4" state="hidden" r:id="rId3"/>
    <sheet name="Adm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BQ8" i="4" l="1"/>
  <c r="BZ8" i="4" s="1"/>
  <c r="BQ9" i="4"/>
  <c r="BQ10" i="4"/>
  <c r="BW8" i="4" s="1"/>
  <c r="BQ11" i="4"/>
  <c r="BZ9" i="4" s="1"/>
  <c r="BQ12" i="4"/>
  <c r="BT10" i="4" s="1"/>
  <c r="BQ13" i="4"/>
  <c r="BQ14" i="4"/>
  <c r="BZ10" i="4" s="1"/>
  <c r="BQ15" i="4"/>
  <c r="BT11" i="4" s="1"/>
  <c r="BQ16" i="4"/>
  <c r="BW10" i="4" s="1"/>
  <c r="BQ17" i="4"/>
  <c r="BW11" i="4" s="1"/>
  <c r="BQ18" i="4"/>
  <c r="BT12" i="4" s="1"/>
  <c r="BQ19" i="4"/>
  <c r="BZ11" i="4" s="1"/>
  <c r="BQ20" i="4"/>
  <c r="BW12" i="4" s="1"/>
  <c r="BQ21" i="4"/>
  <c r="BQ22" i="4"/>
  <c r="BQ23" i="4"/>
  <c r="BQ24" i="4"/>
  <c r="BZ13" i="4" s="1"/>
  <c r="BQ7" i="4"/>
  <c r="BT8" i="4" s="1"/>
  <c r="BW13" i="4"/>
  <c r="BZ12" i="4"/>
  <c r="BT13" i="4"/>
  <c r="BW9" i="4"/>
  <c r="BT9" i="4"/>
  <c r="BZ14" i="4" l="1"/>
  <c r="BW14" i="4"/>
  <c r="BT14" i="4"/>
  <c r="E8" i="1"/>
  <c r="N8" i="1" s="1"/>
  <c r="J8" i="6" s="1"/>
  <c r="E9" i="1"/>
  <c r="H9" i="1" s="1"/>
  <c r="D9" i="6" s="1"/>
  <c r="E10" i="1"/>
  <c r="K8" i="1" s="1"/>
  <c r="G8" i="6" s="1"/>
  <c r="E11" i="1"/>
  <c r="N9" i="1" s="1"/>
  <c r="J9" i="6" s="1"/>
  <c r="E12" i="1"/>
  <c r="H10" i="1" s="1"/>
  <c r="D10" i="6" s="1"/>
  <c r="E13" i="1"/>
  <c r="K9" i="1" s="1"/>
  <c r="G9" i="6" s="1"/>
  <c r="E14" i="1"/>
  <c r="N10" i="1" s="1"/>
  <c r="J10" i="6" s="1"/>
  <c r="E15" i="1"/>
  <c r="H11" i="1" s="1"/>
  <c r="D11" i="6" s="1"/>
  <c r="E16" i="1"/>
  <c r="K10" i="1" s="1"/>
  <c r="G10" i="6" s="1"/>
  <c r="E17" i="1"/>
  <c r="K11" i="1" s="1"/>
  <c r="G11" i="6" s="1"/>
  <c r="E18" i="1"/>
  <c r="H12" i="1" s="1"/>
  <c r="D12" i="6" s="1"/>
  <c r="E19" i="1"/>
  <c r="N11" i="1" s="1"/>
  <c r="J11" i="6" s="1"/>
  <c r="E20" i="1"/>
  <c r="K12" i="1" s="1"/>
  <c r="G12" i="6" s="1"/>
  <c r="E21" i="1"/>
  <c r="H13" i="1" s="1"/>
  <c r="D13" i="6" s="1"/>
  <c r="E22" i="1"/>
  <c r="N12" i="1" s="1"/>
  <c r="J12" i="6" s="1"/>
  <c r="E23" i="1"/>
  <c r="K13" i="1" s="1"/>
  <c r="G13" i="6" s="1"/>
  <c r="E24" i="1"/>
  <c r="N13" i="1" s="1"/>
  <c r="J13" i="6" s="1"/>
  <c r="E7" i="1"/>
  <c r="H8" i="1" s="1"/>
  <c r="D8" i="6" s="1"/>
  <c r="G14" i="6" l="1"/>
  <c r="D14" i="6"/>
  <c r="J14" i="6"/>
  <c r="BW16" i="4"/>
  <c r="BW19" i="4" s="1"/>
  <c r="N14" i="1"/>
  <c r="K14" i="1"/>
  <c r="H14" i="1"/>
  <c r="G16" i="6" l="1"/>
  <c r="BW17" i="4"/>
  <c r="BW18" i="4"/>
  <c r="K16" i="1"/>
  <c r="K17" i="1" s="1"/>
  <c r="G18" i="6" l="1"/>
  <c r="G17" i="6"/>
  <c r="G19" i="6"/>
  <c r="K19" i="1"/>
  <c r="K18" i="1"/>
</calcChain>
</file>

<file path=xl/sharedStrings.xml><?xml version="1.0" encoding="utf-8"?>
<sst xmlns="http://schemas.openxmlformats.org/spreadsheetml/2006/main" count="190" uniqueCount="50">
  <si>
    <t>ITEM</t>
  </si>
  <si>
    <t>SITUAÇÃO</t>
  </si>
  <si>
    <t>Resposta</t>
  </si>
  <si>
    <t>RESPOSTA</t>
  </si>
  <si>
    <t>NUNCA</t>
  </si>
  <si>
    <t xml:space="preserve">RARAMENTE </t>
  </si>
  <si>
    <t>ÀS VEZES</t>
  </si>
  <si>
    <t xml:space="preserve">QUASE SEMPRE </t>
  </si>
  <si>
    <t>SEMPRE</t>
  </si>
  <si>
    <t>Pontuação</t>
  </si>
  <si>
    <t>CONJUNTO A</t>
  </si>
  <si>
    <t>PERGUNTA</t>
  </si>
  <si>
    <t>VALOR</t>
  </si>
  <si>
    <t>CONJUNTO B</t>
  </si>
  <si>
    <t>TOTAL A</t>
  </si>
  <si>
    <t xml:space="preserve">CONJUNTO C </t>
  </si>
  <si>
    <t>TOTAL B</t>
  </si>
  <si>
    <t>TOTAL C</t>
  </si>
  <si>
    <t>COSTUMO IR A EVENTOS, FESTAS OU CURSOS, SEM TER MUITA VONTADE, PARA AGRADAR MEU CHEFE, MEUS AMIGOS OU MINHA FAMÍLIA.</t>
  </si>
  <si>
    <t>NÃO CONSIGO REALIZAR TUDO O QUE ME PROPUS FAZER NO DIA E PRECISO SEMPRE TERMINAR ATIVIDADES SEJA DO TRABALHO OU DA FACULDADE EM CASA.</t>
  </si>
  <si>
    <t>QUANDO RECEBO UM NOVO E-MAIL, COSTUMO DAR UMA OLHADA PARA CHECAR O CONTEÚDO.</t>
  </si>
  <si>
    <t>COSTUMO VISITAR COM REGULARIDADE PESSOAS RELEVANTES EM MINHA VIDA, COMO AMIGOS, FAMÍLIA.</t>
  </si>
  <si>
    <t>É COMUM APARECEREM PROBLEMAS INESPERADOS NO MEU DIA A DIA.</t>
  </si>
  <si>
    <t>ASSUMO COMPROMISSOS COM OUTRAS PESSOAS OU ACEITO NOVAS POSIÇÕES NA EMPRESA, MESMO QUE NÃO GOSTE MUITO DA NOVA ATIVIDADE, SE FOR PARA AUMENTAR MEUS RENDIMENTOS, OU OBTER UMA PROMOÇÃO.</t>
  </si>
  <si>
    <t>TENHO UM TEMPO DEFINIDO PARA DEDICAR A MIM MESMO, E NELE POSSO FAZER O QUE QUISER.</t>
  </si>
  <si>
    <t>COSTUMO DEIXAR PARA PRÓXIMO DO PRAZO DE ENTREGA ESTUDAR PARA PROVAS E TAREFAS DA FACULDADE.</t>
  </si>
  <si>
    <t>NOS DIAS DE DESCANSO, COSTUMO PASSAR BOA PARTE DO DIA ASSISTINDO TELEVISÃO JOGANDO OU ACESSANDO A INTERNET.</t>
  </si>
  <si>
    <t>FAÇO UM PLANEJAMENTO POR ESCRITO DE TUDO O QUE PRECISO FAZER DURANTE A MINHA SEMANA.</t>
  </si>
  <si>
    <t>POSSO AFIRMAR QUE ESTOU CONSEGUINDO REALIZAR TUDO O QUE EU GOSTARIA EM MINHA VIDA E QUE O TEMPO ESTÁ PASSANDO NA REALIDADE CORRETA.</t>
  </si>
  <si>
    <t>COSTUMO PARTICIPAR DE REUNIÕES SEM SABER DIREITO O CONTEÚDO, O PORQUÊ DEVO PARTICIPAR OU A QUE RESULTADO AQUELE ENCONTRO PODE LEVAR.</t>
  </si>
  <si>
    <t>CONSIGO MELHORES RESULTADOS E ME SINTO MAIS PRODUTIVO QUANDO ESTOU SOB PRESSÃO OU COM O PRAZO CURTO.</t>
  </si>
  <si>
    <t>QUANDO QUERO ALGUMA COISA DEFINO O OBJETIVO POR ESCRITO, ESTABELEÇO PRAZOS PARA MINHA AGENDA, MONITORO OS RESULTADOS OBTIDOS E COMPARO COM OS ESPERADOS.</t>
  </si>
  <si>
    <t>LEIO MUITOS E-MAILS DESNECESSÁRIOS, COM PIADAS, CORRENTES, PROPAGANDAS, APRESENTAÇÕES, PRODUTOS E ETC.</t>
  </si>
  <si>
    <t>ESTIVE ATRASADO COM MINHAS TAREFAS E REUNIÕES NAS ÚLTIMAS SEMANAS</t>
  </si>
  <si>
    <t>FAÇO ESPORTES COM REGULARIDADE, ME ALIMENTO DE FORMA ADEQUADA E TENHO O LAZER QUE GOSTARIA.</t>
  </si>
  <si>
    <t>É COMUM REDUZIR MEU HORÁRIO DE ALMOÇO OU ATÉ MESMO COMER ENQUANTO TRABALHO PARA CONCLUIR UM PROJETO OU TAREFA.</t>
  </si>
  <si>
    <t>TOTAL GERAL</t>
  </si>
  <si>
    <t>ESFERA DA IMPORTÂNCIA</t>
  </si>
  <si>
    <t>ESFERA DA URGÊNCIA</t>
  </si>
  <si>
    <t>ESFERA DA CIRCUNSTÂNCIA</t>
  </si>
  <si>
    <t>Nome:</t>
  </si>
  <si>
    <t>Turma:</t>
  </si>
  <si>
    <t>RA:</t>
  </si>
  <si>
    <t>TOTAL</t>
  </si>
  <si>
    <t>TRÍADE CONSOLIDADO - TURMA X</t>
  </si>
  <si>
    <t>RA</t>
  </si>
  <si>
    <t>QUANDO RECEBO UM NOVO WHAT"S, COSTUMO DAR UMA OLHADA PARA CHECAR O CONTEÚDO.</t>
  </si>
  <si>
    <t>LEIO MUITAS INFORMAÇÕES DESNECESSÁRIAS, COM PIADAS, CORRENTES, PROPAGANDAS, MEMES E ETC.</t>
  </si>
  <si>
    <t>Roberta Aparecida Pires</t>
  </si>
  <si>
    <t>2CCO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</si>
</sst>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7" fillId="0" borderId="6" xfId="0" applyFont="1" applyBorder="1" applyProtection="1">
      <protection locked="0"/>
    </xf>
    <xf numFmtId="0" fontId="0" fillId="0" borderId="6" xfId="0" applyBorder="1" applyProtection="1">
      <protection locked="0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Border="1" applyProtection="1">
      <protection locked="0"/>
    </xf>
    <xf numFmtId="9" fontId="3" fillId="0" borderId="0" xfId="0" applyNumberFormat="1" applyFont="1"/>
    <xf numFmtId="0" fontId="7" fillId="0" borderId="0" xfId="0" applyFont="1" applyAlignment="1">
      <alignment vertical="center"/>
    </xf>
    <xf numFmtId="164" fontId="6" fillId="4" borderId="2" xfId="1" applyNumberFormat="1" applyFont="1" applyFill="1" applyBorder="1" applyAlignment="1">
      <alignment horizontal="center" vertical="center"/>
    </xf>
    <xf numFmtId="164" fontId="6" fillId="4" borderId="3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9" fillId="0" borderId="0" xfId="0" applyFont="1" applyAlignment="1">
      <alignment horizontal="left"/>
    </xf>
  </cellXfs>
  <cellStyles count="4">
    <cellStyle name="Normal" xfId="0" builtinId="0"/>
    <cellStyle name="Normal 2 8" xfId="2" xr:uid="{CF521BC2-3C4E-4B63-A663-6572CEA0CD90}"/>
    <cellStyle name="Normal 5 2" xfId="3" xr:uid="{EBC3ECB9-7BEE-43E8-858E-47672505CCC1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291043</xdr:colOff>
      <xdr:row>1</xdr:row>
      <xdr:rowOff>30268</xdr:rowOff>
    </xdr:from>
    <xdr:to>
      <xdr:col>4</xdr:col>
      <xdr:colOff>841376</xdr:colOff>
      <xdr:row>4</xdr:row>
      <xdr:rowOff>140581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6293" y="228706"/>
          <a:ext cx="1867958" cy="70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103487</xdr:colOff>
      <xdr:row>0</xdr:row>
      <xdr:rowOff>146685</xdr:rowOff>
    </xdr:from>
    <xdr:to>
      <xdr:col>10</xdr:col>
      <xdr:colOff>21169</xdr:colOff>
      <xdr:row>4</xdr:row>
      <xdr:rowOff>116417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820" y="146685"/>
          <a:ext cx="2013182" cy="774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showGridLines="0" showRowColHeaders="0" topLeftCell="A19" zoomScale="85" zoomScaleNormal="85" workbookViewId="0">
      <selection activeCell="AA22" sqref="AA22"/>
    </sheetView>
  </sheetViews>
  <sheetFormatPr defaultRowHeight="15.75" x14ac:dyDescent="0.25"/>
  <cols>
    <col min="1" max="1" width="1.7109375" style="6" customWidth="1"/>
    <col min="2" max="2" width="5.85546875" style="6" bestFit="1" customWidth="1"/>
    <col min="3" max="3" width="89.140625" style="6" customWidth="1"/>
    <col min="4" max="4" width="19.7109375" style="7" customWidth="1"/>
    <col min="5" max="5" width="12.7109375" style="7" customWidth="1"/>
    <col min="6" max="6" width="1.7109375" style="6" customWidth="1"/>
    <col min="7" max="8" width="12.28515625" style="7" hidden="1" customWidth="1"/>
    <col min="9" max="9" width="1.85546875" style="7" hidden="1" customWidth="1"/>
    <col min="10" max="11" width="12.28515625" style="7" hidden="1" customWidth="1"/>
    <col min="12" max="12" width="1.7109375" style="7" hidden="1" customWidth="1"/>
    <col min="13" max="14" width="12.28515625" style="7" hidden="1" customWidth="1"/>
    <col min="15" max="23" width="0" style="6" hidden="1" customWidth="1"/>
    <col min="24" max="16384" width="9.140625" style="6"/>
  </cols>
  <sheetData>
    <row r="2" spans="2:14" x14ac:dyDescent="0.25">
      <c r="B2" s="14" t="s">
        <v>40</v>
      </c>
      <c r="C2" s="15" t="s">
        <v>48</v>
      </c>
      <c r="F2" s="7"/>
    </row>
    <row r="3" spans="2:14" x14ac:dyDescent="0.25">
      <c r="B3" s="16" t="s">
        <v>41</v>
      </c>
      <c r="C3" s="17" t="s">
        <v>49</v>
      </c>
      <c r="F3" s="7"/>
    </row>
    <row r="4" spans="2:14" x14ac:dyDescent="0.25">
      <c r="B4" s="16" t="s">
        <v>42</v>
      </c>
      <c r="C4" s="17">
        <v>2211057</v>
      </c>
      <c r="F4" s="7"/>
    </row>
    <row r="6" spans="2:14" s="19" customFormat="1" x14ac:dyDescent="0.25">
      <c r="B6" s="18" t="s">
        <v>0</v>
      </c>
      <c r="C6" s="18" t="s">
        <v>1</v>
      </c>
      <c r="D6" s="18" t="s">
        <v>3</v>
      </c>
      <c r="E6" s="18" t="s">
        <v>12</v>
      </c>
      <c r="G6" s="42" t="s">
        <v>10</v>
      </c>
      <c r="H6" s="43"/>
      <c r="I6" s="20"/>
      <c r="J6" s="42" t="s">
        <v>13</v>
      </c>
      <c r="K6" s="43"/>
      <c r="L6" s="20"/>
      <c r="M6" s="42" t="s">
        <v>15</v>
      </c>
      <c r="N6" s="43"/>
    </row>
    <row r="7" spans="2:14" ht="49.5" customHeight="1" x14ac:dyDescent="0.25">
      <c r="B7" s="8">
        <v>1</v>
      </c>
      <c r="C7" s="9" t="s">
        <v>18</v>
      </c>
      <c r="D7" s="11" t="s">
        <v>5</v>
      </c>
      <c r="E7" s="8">
        <f>IF(D7="","0",IF(D7=Adm!$B$3,Adm!$C$3,IF('TRÍADE DO TEMPO'!D7=Adm!$B$4,Adm!$C$4,IF('TRÍADE DO TEMPO'!D7=Adm!$B$5,Adm!$C$5,IF('TRÍADE DO TEMPO'!D7=Adm!$B$6,Adm!$C$6,IF('TRÍADE DO TEMPO'!D7=Adm!$B$7,Adm!$C$7))))))</f>
        <v>2</v>
      </c>
      <c r="G7" s="10" t="s">
        <v>11</v>
      </c>
      <c r="H7" s="8" t="s">
        <v>12</v>
      </c>
      <c r="J7" s="5" t="s">
        <v>11</v>
      </c>
      <c r="K7" s="8" t="s">
        <v>12</v>
      </c>
      <c r="M7" s="5" t="s">
        <v>11</v>
      </c>
      <c r="N7" s="8" t="s">
        <v>12</v>
      </c>
    </row>
    <row r="8" spans="2:14" ht="49.5" customHeight="1" x14ac:dyDescent="0.25">
      <c r="B8" s="8">
        <v>2</v>
      </c>
      <c r="C8" s="9" t="s">
        <v>19</v>
      </c>
      <c r="D8" s="11" t="s">
        <v>5</v>
      </c>
      <c r="E8" s="8">
        <f>IF(D8="","0",IF(D8=Adm!$B$3,Adm!$C$3,IF('TRÍADE DO TEMPO'!D8=Adm!$B$4,Adm!$C$4,IF('TRÍADE DO TEMPO'!D8=Adm!$B$5,Adm!$C$5,IF('TRÍADE DO TEMPO'!D8=Adm!$B$6,Adm!$C$6,IF('TRÍADE DO TEMPO'!D8=Adm!$B$7,Adm!$C$7))))))</f>
        <v>2</v>
      </c>
      <c r="G8" s="10">
        <v>1</v>
      </c>
      <c r="H8" s="10">
        <f>E7</f>
        <v>2</v>
      </c>
      <c r="J8" s="5">
        <v>4</v>
      </c>
      <c r="K8" s="5">
        <f>E10</f>
        <v>3</v>
      </c>
      <c r="M8" s="5">
        <v>2</v>
      </c>
      <c r="N8" s="5">
        <f>E8</f>
        <v>2</v>
      </c>
    </row>
    <row r="9" spans="2:14" ht="49.5" customHeight="1" x14ac:dyDescent="0.25">
      <c r="B9" s="8">
        <v>3</v>
      </c>
      <c r="C9" s="9" t="s">
        <v>46</v>
      </c>
      <c r="D9" s="11" t="s">
        <v>8</v>
      </c>
      <c r="E9" s="8">
        <f>IF(D9="","0",IF(D9=Adm!$B$3,Adm!$C$3,IF('TRÍADE DO TEMPO'!D9=Adm!$B$4,Adm!$C$4,IF('TRÍADE DO TEMPO'!D9=Adm!$B$5,Adm!$C$5,IF('TRÍADE DO TEMPO'!D9=Adm!$B$6,Adm!$C$6,IF('TRÍADE DO TEMPO'!D9=Adm!$B$7,Adm!$C$7))))))</f>
        <v>5</v>
      </c>
      <c r="G9" s="10">
        <v>3</v>
      </c>
      <c r="H9" s="10">
        <f>E9</f>
        <v>5</v>
      </c>
      <c r="J9" s="5">
        <v>7</v>
      </c>
      <c r="K9" s="5">
        <f>E13</f>
        <v>3</v>
      </c>
      <c r="M9" s="5">
        <v>5</v>
      </c>
      <c r="N9" s="5">
        <f>E11</f>
        <v>2</v>
      </c>
    </row>
    <row r="10" spans="2:14" ht="49.5" customHeight="1" x14ac:dyDescent="0.25">
      <c r="B10" s="8">
        <v>4</v>
      </c>
      <c r="C10" s="9" t="s">
        <v>21</v>
      </c>
      <c r="D10" s="11" t="s">
        <v>6</v>
      </c>
      <c r="E10" s="8">
        <f>IF(D10="","0",IF(D10=Adm!$B$3,Adm!$C$3,IF('TRÍADE DO TEMPO'!D10=Adm!$B$4,Adm!$C$4,IF('TRÍADE DO TEMPO'!D10=Adm!$B$5,Adm!$C$5,IF('TRÍADE DO TEMPO'!D10=Adm!$B$6,Adm!$C$6,IF('TRÍADE DO TEMPO'!D10=Adm!$B$7,Adm!$C$7))))))</f>
        <v>3</v>
      </c>
      <c r="G10" s="10">
        <v>6</v>
      </c>
      <c r="H10" s="10">
        <f>E12</f>
        <v>2</v>
      </c>
      <c r="J10" s="5">
        <v>10</v>
      </c>
      <c r="K10" s="5">
        <f>E16</f>
        <v>3</v>
      </c>
      <c r="M10" s="5">
        <v>8</v>
      </c>
      <c r="N10" s="5">
        <f>E14</f>
        <v>2</v>
      </c>
    </row>
    <row r="11" spans="2:14" ht="49.5" customHeight="1" x14ac:dyDescent="0.25">
      <c r="B11" s="8">
        <v>5</v>
      </c>
      <c r="C11" s="9" t="s">
        <v>22</v>
      </c>
      <c r="D11" s="11" t="s">
        <v>5</v>
      </c>
      <c r="E11" s="8">
        <f>IF(D11="","0",IF(D11=Adm!$B$3,Adm!$C$3,IF('TRÍADE DO TEMPO'!D11=Adm!$B$4,Adm!$C$4,IF('TRÍADE DO TEMPO'!D11=Adm!$B$5,Adm!$C$5,IF('TRÍADE DO TEMPO'!D11=Adm!$B$6,Adm!$C$6,IF('TRÍADE DO TEMPO'!D11=Adm!$B$7,Adm!$C$7))))))</f>
        <v>2</v>
      </c>
      <c r="G11" s="10">
        <v>9</v>
      </c>
      <c r="H11" s="10">
        <f>E15</f>
        <v>4</v>
      </c>
      <c r="J11" s="5">
        <v>11</v>
      </c>
      <c r="K11" s="5">
        <f>E17</f>
        <v>4</v>
      </c>
      <c r="M11" s="5">
        <v>13</v>
      </c>
      <c r="N11" s="5">
        <f>E19</f>
        <v>3</v>
      </c>
    </row>
    <row r="12" spans="2:14" ht="49.5" customHeight="1" x14ac:dyDescent="0.25">
      <c r="B12" s="8">
        <v>6</v>
      </c>
      <c r="C12" s="9" t="s">
        <v>23</v>
      </c>
      <c r="D12" s="11" t="s">
        <v>5</v>
      </c>
      <c r="E12" s="8">
        <f>IF(D12="","0",IF(D12=Adm!$B$3,Adm!$C$3,IF('TRÍADE DO TEMPO'!D12=Adm!$B$4,Adm!$C$4,IF('TRÍADE DO TEMPO'!D12=Adm!$B$5,Adm!$C$5,IF('TRÍADE DO TEMPO'!D12=Adm!$B$6,Adm!$C$6,IF('TRÍADE DO TEMPO'!D12=Adm!$B$7,Adm!$C$7))))))</f>
        <v>2</v>
      </c>
      <c r="G12" s="10">
        <v>12</v>
      </c>
      <c r="H12" s="10">
        <f>E18</f>
        <v>2</v>
      </c>
      <c r="J12" s="5">
        <v>14</v>
      </c>
      <c r="K12" s="5">
        <f>E20</f>
        <v>2</v>
      </c>
      <c r="M12" s="5">
        <v>16</v>
      </c>
      <c r="N12" s="5">
        <f>E22</f>
        <v>2</v>
      </c>
    </row>
    <row r="13" spans="2:14" ht="49.5" customHeight="1" x14ac:dyDescent="0.25">
      <c r="B13" s="8">
        <v>7</v>
      </c>
      <c r="C13" s="9" t="s">
        <v>24</v>
      </c>
      <c r="D13" s="11" t="s">
        <v>6</v>
      </c>
      <c r="E13" s="8">
        <f>IF(D13="","0",IF(D13=Adm!$B$3,Adm!$C$3,IF('TRÍADE DO TEMPO'!D13=Adm!$B$4,Adm!$C$4,IF('TRÍADE DO TEMPO'!D13=Adm!$B$5,Adm!$C$5,IF('TRÍADE DO TEMPO'!D13=Adm!$B$6,Adm!$C$6,IF('TRÍADE DO TEMPO'!D13=Adm!$B$7,Adm!$C$7))))))</f>
        <v>3</v>
      </c>
      <c r="G13" s="10">
        <v>15</v>
      </c>
      <c r="H13" s="10">
        <f>E21</f>
        <v>2</v>
      </c>
      <c r="J13" s="5">
        <v>17</v>
      </c>
      <c r="K13" s="5">
        <f>E23</f>
        <v>2</v>
      </c>
      <c r="M13" s="5">
        <v>18</v>
      </c>
      <c r="N13" s="5">
        <f>E24</f>
        <v>1</v>
      </c>
    </row>
    <row r="14" spans="2:14" ht="49.5" customHeight="1" x14ac:dyDescent="0.25">
      <c r="B14" s="8">
        <v>8</v>
      </c>
      <c r="C14" s="9" t="s">
        <v>25</v>
      </c>
      <c r="D14" s="11" t="s">
        <v>5</v>
      </c>
      <c r="E14" s="8">
        <f>IF(D14="","0",IF(D14=Adm!$B$3,Adm!$C$3,IF('TRÍADE DO TEMPO'!D14=Adm!$B$4,Adm!$C$4,IF('TRÍADE DO TEMPO'!D14=Adm!$B$5,Adm!$C$5,IF('TRÍADE DO TEMPO'!D14=Adm!$B$6,Adm!$C$6,IF('TRÍADE DO TEMPO'!D14=Adm!$B$7,Adm!$C$7))))))</f>
        <v>2</v>
      </c>
      <c r="G14" s="8" t="s">
        <v>14</v>
      </c>
      <c r="H14" s="8">
        <f>SUM(H8:H13)</f>
        <v>17</v>
      </c>
      <c r="J14" s="8" t="s">
        <v>16</v>
      </c>
      <c r="K14" s="8">
        <f>SUM(K8:K13)</f>
        <v>17</v>
      </c>
      <c r="M14" s="8" t="s">
        <v>17</v>
      </c>
      <c r="N14" s="8">
        <f>SUM(N8:N13)</f>
        <v>12</v>
      </c>
    </row>
    <row r="15" spans="2:14" ht="49.5" customHeight="1" x14ac:dyDescent="0.25">
      <c r="B15" s="8">
        <v>9</v>
      </c>
      <c r="C15" s="9" t="s">
        <v>26</v>
      </c>
      <c r="D15" s="11" t="s">
        <v>7</v>
      </c>
      <c r="E15" s="8">
        <f>IF(D15="","0",IF(D15=Adm!$B$3,Adm!$C$3,IF('TRÍADE DO TEMPO'!D15=Adm!$B$4,Adm!$C$4,IF('TRÍADE DO TEMPO'!D15=Adm!$B$5,Adm!$C$5,IF('TRÍADE DO TEMPO'!D15=Adm!$B$6,Adm!$C$6,IF('TRÍADE DO TEMPO'!D15=Adm!$B$7,Adm!$C$7))))))</f>
        <v>4</v>
      </c>
    </row>
    <row r="16" spans="2:14" ht="49.5" customHeight="1" x14ac:dyDescent="0.25">
      <c r="B16" s="8">
        <v>10</v>
      </c>
      <c r="C16" s="9" t="s">
        <v>27</v>
      </c>
      <c r="D16" s="11" t="s">
        <v>6</v>
      </c>
      <c r="E16" s="8">
        <f>IF(D16="","0",IF(D16=Adm!$B$3,Adm!$C$3,IF('TRÍADE DO TEMPO'!D16=Adm!$B$4,Adm!$C$4,IF('TRÍADE DO TEMPO'!D16=Adm!$B$5,Adm!$C$5,IF('TRÍADE DO TEMPO'!D16=Adm!$B$6,Adm!$C$6,IF('TRÍADE DO TEMPO'!D16=Adm!$B$7,Adm!$C$7))))))</f>
        <v>3</v>
      </c>
      <c r="G16" s="44" t="s">
        <v>36</v>
      </c>
      <c r="H16" s="45"/>
      <c r="I16" s="45"/>
      <c r="J16" s="46"/>
      <c r="K16" s="44">
        <f>H14+K14+N14</f>
        <v>46</v>
      </c>
      <c r="L16" s="45"/>
      <c r="M16" s="45"/>
      <c r="N16" s="46"/>
    </row>
    <row r="17" spans="2:14" ht="49.5" customHeight="1" x14ac:dyDescent="0.25">
      <c r="B17" s="8">
        <v>11</v>
      </c>
      <c r="C17" s="9" t="s">
        <v>28</v>
      </c>
      <c r="D17" s="11" t="s">
        <v>7</v>
      </c>
      <c r="E17" s="8">
        <f>IF(D17="","0",IF(D17=Adm!$B$3,Adm!$C$3,IF('TRÍADE DO TEMPO'!D17=Adm!$B$4,Adm!$C$4,IF('TRÍADE DO TEMPO'!D17=Adm!$B$5,Adm!$C$5,IF('TRÍADE DO TEMPO'!D17=Adm!$B$6,Adm!$C$6,IF('TRÍADE DO TEMPO'!D17=Adm!$B$7,Adm!$C$7))))))</f>
        <v>4</v>
      </c>
      <c r="G17" s="27" t="s">
        <v>37</v>
      </c>
      <c r="H17" s="28"/>
      <c r="I17" s="28"/>
      <c r="J17" s="29"/>
      <c r="K17" s="24">
        <f>K14/K16</f>
        <v>0.36956521739130432</v>
      </c>
      <c r="L17" s="25"/>
      <c r="M17" s="25"/>
      <c r="N17" s="26"/>
    </row>
    <row r="18" spans="2:14" ht="49.5" customHeight="1" x14ac:dyDescent="0.25">
      <c r="B18" s="8">
        <v>12</v>
      </c>
      <c r="C18" s="9" t="s">
        <v>29</v>
      </c>
      <c r="D18" s="11" t="s">
        <v>5</v>
      </c>
      <c r="E18" s="8">
        <f>IF(D18="","0",IF(D18=Adm!$B$3,Adm!$C$3,IF('TRÍADE DO TEMPO'!D18=Adm!$B$4,Adm!$C$4,IF('TRÍADE DO TEMPO'!D18=Adm!$B$5,Adm!$C$5,IF('TRÍADE DO TEMPO'!D18=Adm!$B$6,Adm!$C$6,IF('TRÍADE DO TEMPO'!D18=Adm!$B$7,Adm!$C$7))))))</f>
        <v>2</v>
      </c>
      <c r="G18" s="30" t="s">
        <v>38</v>
      </c>
      <c r="H18" s="31"/>
      <c r="I18" s="31"/>
      <c r="J18" s="32"/>
      <c r="K18" s="36">
        <f>N14/K16</f>
        <v>0.2608695652173913</v>
      </c>
      <c r="L18" s="37"/>
      <c r="M18" s="37"/>
      <c r="N18" s="38"/>
    </row>
    <row r="19" spans="2:14" ht="49.5" customHeight="1" x14ac:dyDescent="0.25">
      <c r="B19" s="8">
        <v>13</v>
      </c>
      <c r="C19" s="9" t="s">
        <v>30</v>
      </c>
      <c r="D19" s="11" t="s">
        <v>6</v>
      </c>
      <c r="E19" s="8">
        <f>IF(D19="","0",IF(D19=Adm!$B$3,Adm!$C$3,IF('TRÍADE DO TEMPO'!D19=Adm!$B$4,Adm!$C$4,IF('TRÍADE DO TEMPO'!D19=Adm!$B$5,Adm!$C$5,IF('TRÍADE DO TEMPO'!D19=Adm!$B$6,Adm!$C$6,IF('TRÍADE DO TEMPO'!D19=Adm!$B$7,Adm!$C$7))))))</f>
        <v>3</v>
      </c>
      <c r="G19" s="33" t="s">
        <v>39</v>
      </c>
      <c r="H19" s="34"/>
      <c r="I19" s="34"/>
      <c r="J19" s="35"/>
      <c r="K19" s="39">
        <f>H14/K16</f>
        <v>0.36956521739130432</v>
      </c>
      <c r="L19" s="40"/>
      <c r="M19" s="40"/>
      <c r="N19" s="41"/>
    </row>
    <row r="20" spans="2:14" ht="49.5" customHeight="1" x14ac:dyDescent="0.25">
      <c r="B20" s="8">
        <v>14</v>
      </c>
      <c r="C20" s="9" t="s">
        <v>31</v>
      </c>
      <c r="D20" s="11" t="s">
        <v>5</v>
      </c>
      <c r="E20" s="8">
        <f>IF(D20="","0",IF(D20=Adm!$B$3,Adm!$C$3,IF('TRÍADE DO TEMPO'!D20=Adm!$B$4,Adm!$C$4,IF('TRÍADE DO TEMPO'!D20=Adm!$B$5,Adm!$C$5,IF('TRÍADE DO TEMPO'!D20=Adm!$B$6,Adm!$C$6,IF('TRÍADE DO TEMPO'!D20=Adm!$B$7,Adm!$C$7))))))</f>
        <v>2</v>
      </c>
    </row>
    <row r="21" spans="2:14" ht="49.5" customHeight="1" x14ac:dyDescent="0.25">
      <c r="B21" s="8">
        <v>15</v>
      </c>
      <c r="C21" s="9" t="s">
        <v>47</v>
      </c>
      <c r="D21" s="11" t="s">
        <v>5</v>
      </c>
      <c r="E21" s="8">
        <f>IF(D21="","0",IF(D21=Adm!$B$3,Adm!$C$3,IF('TRÍADE DO TEMPO'!D21=Adm!$B$4,Adm!$C$4,IF('TRÍADE DO TEMPO'!D21=Adm!$B$5,Adm!$C$5,IF('TRÍADE DO TEMPO'!D21=Adm!$B$6,Adm!$C$6,IF('TRÍADE DO TEMPO'!D21=Adm!$B$7,Adm!$C$7))))))</f>
        <v>2</v>
      </c>
    </row>
    <row r="22" spans="2:14" ht="49.5" customHeight="1" x14ac:dyDescent="0.25">
      <c r="B22" s="8">
        <v>16</v>
      </c>
      <c r="C22" s="9" t="s">
        <v>33</v>
      </c>
      <c r="D22" s="11" t="s">
        <v>5</v>
      </c>
      <c r="E22" s="8">
        <f>IF(D22="","0",IF(D22=Adm!$B$3,Adm!$C$3,IF('TRÍADE DO TEMPO'!D22=Adm!$B$4,Adm!$C$4,IF('TRÍADE DO TEMPO'!D22=Adm!$B$5,Adm!$C$5,IF('TRÍADE DO TEMPO'!D22=Adm!$B$6,Adm!$C$6,IF('TRÍADE DO TEMPO'!D22=Adm!$B$7,Adm!$C$7))))))</f>
        <v>2</v>
      </c>
    </row>
    <row r="23" spans="2:14" ht="49.5" customHeight="1" x14ac:dyDescent="0.25">
      <c r="B23" s="8">
        <v>17</v>
      </c>
      <c r="C23" s="9" t="s">
        <v>34</v>
      </c>
      <c r="D23" s="11" t="s">
        <v>5</v>
      </c>
      <c r="E23" s="8">
        <f>IF(D23="","0",IF(D23=Adm!$B$3,Adm!$C$3,IF('TRÍADE DO TEMPO'!D23=Adm!$B$4,Adm!$C$4,IF('TRÍADE DO TEMPO'!D23=Adm!$B$5,Adm!$C$5,IF('TRÍADE DO TEMPO'!D23=Adm!$B$6,Adm!$C$6,IF('TRÍADE DO TEMPO'!D23=Adm!$B$7,Adm!$C$7))))))</f>
        <v>2</v>
      </c>
    </row>
    <row r="24" spans="2:14" ht="49.5" customHeight="1" x14ac:dyDescent="0.25">
      <c r="B24" s="8">
        <v>18</v>
      </c>
      <c r="C24" s="9" t="s">
        <v>35</v>
      </c>
      <c r="D24" s="11" t="s">
        <v>4</v>
      </c>
      <c r="E24" s="8">
        <f>IF(D24="","0",IF(D24=Adm!$B$3,Adm!$C$3,IF('TRÍADE DO TEMPO'!D24=Adm!$B$4,Adm!$C$4,IF('TRÍADE DO TEMPO'!D24=Adm!$B$5,Adm!$C$5,IF('TRÍADE DO TEMPO'!D24=Adm!$B$6,Adm!$C$6,IF('TRÍADE DO TEMPO'!D24=Adm!$B$7,Adm!$C$7))))))</f>
        <v>1</v>
      </c>
    </row>
  </sheetData>
  <mergeCells count="11">
    <mergeCell ref="G6:H6"/>
    <mergeCell ref="J6:K6"/>
    <mergeCell ref="M6:N6"/>
    <mergeCell ref="K16:N16"/>
    <mergeCell ref="G16:J16"/>
    <mergeCell ref="K17:N17"/>
    <mergeCell ref="G17:J17"/>
    <mergeCell ref="G18:J18"/>
    <mergeCell ref="G19:J19"/>
    <mergeCell ref="K18:N18"/>
    <mergeCell ref="K19:N19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Adm!$B$3:$B$7</xm:f>
          </x14:formula1>
          <xm:sqref>D7:D24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4"/>
  <sheetViews>
    <sheetView showGridLines="0" tabSelected="1" topLeftCell="A13" zoomScale="90" zoomScaleNormal="90" workbookViewId="0">
      <selection activeCell="K16" sqref="K16"/>
    </sheetView>
  </sheetViews>
  <sheetFormatPr defaultRowHeight="15.75" x14ac:dyDescent="0.25"/>
  <cols>
    <col min="1" max="1" width="1.7109375" style="6" customWidth="1"/>
    <col min="2" max="2" width="7.85546875" style="6" bestFit="1" customWidth="1"/>
    <col min="3" max="3" width="15.7109375" style="6" customWidth="1"/>
    <col min="4" max="4" width="15.7109375" style="7" customWidth="1"/>
    <col min="5" max="5" width="3.140625" style="7" customWidth="1"/>
    <col min="6" max="6" width="15.7109375" style="6" customWidth="1"/>
    <col min="7" max="7" width="15.7109375" style="7" customWidth="1"/>
    <col min="8" max="8" width="3.140625" style="7" customWidth="1"/>
    <col min="9" max="10" width="15.7109375" style="7" customWidth="1"/>
    <col min="11" max="11" width="12.28515625" style="7" customWidth="1"/>
    <col min="12" max="12" width="1.7109375" style="7" customWidth="1"/>
    <col min="13" max="14" width="12.28515625" style="7" customWidth="1"/>
    <col min="15" max="16384" width="9.140625" style="6"/>
  </cols>
  <sheetData>
    <row r="2" spans="2:14" x14ac:dyDescent="0.25">
      <c r="B2" s="14" t="s">
        <v>40</v>
      </c>
      <c r="C2" s="47" t="str">
        <f>'TRÍADE DO TEMPO'!C2</f>
        <v>Roberta Aparecida Pires</v>
      </c>
      <c r="D2" s="47"/>
      <c r="E2" s="47"/>
      <c r="F2" s="47"/>
      <c r="G2" s="47"/>
    </row>
    <row r="3" spans="2:14" x14ac:dyDescent="0.25">
      <c r="B3" s="16" t="s">
        <v>41</v>
      </c>
      <c r="C3" s="47" t="str">
        <f>'TRÍADE DO TEMPO'!C3</f>
        <v>2CCO</v>
      </c>
      <c r="D3" s="47"/>
      <c r="E3" s="47"/>
      <c r="F3" s="47"/>
      <c r="G3" s="47"/>
    </row>
    <row r="4" spans="2:14" x14ac:dyDescent="0.25">
      <c r="B4" s="14" t="s">
        <v>42</v>
      </c>
      <c r="C4" s="47">
        <f>'TRÍADE DO TEMPO'!C4</f>
        <v>2211057</v>
      </c>
      <c r="D4" s="47"/>
      <c r="E4" s="47"/>
      <c r="F4" s="47"/>
      <c r="G4" s="47"/>
    </row>
    <row r="6" spans="2:14" s="19" customFormat="1" x14ac:dyDescent="0.25">
      <c r="C6" s="42" t="s">
        <v>10</v>
      </c>
      <c r="D6" s="43"/>
      <c r="E6" s="20"/>
      <c r="F6" s="42" t="s">
        <v>13</v>
      </c>
      <c r="G6" s="43"/>
      <c r="H6" s="20"/>
      <c r="I6" s="42" t="s">
        <v>15</v>
      </c>
      <c r="J6" s="43"/>
    </row>
    <row r="7" spans="2:14" ht="49.5" customHeight="1" x14ac:dyDescent="0.25">
      <c r="C7" s="12" t="s">
        <v>11</v>
      </c>
      <c r="D7" s="8" t="s">
        <v>12</v>
      </c>
      <c r="F7" s="13" t="s">
        <v>11</v>
      </c>
      <c r="G7" s="13" t="s">
        <v>11</v>
      </c>
      <c r="I7" s="13" t="s">
        <v>11</v>
      </c>
      <c r="J7" s="8" t="s">
        <v>12</v>
      </c>
      <c r="K7" s="6"/>
      <c r="L7" s="6"/>
      <c r="M7" s="6"/>
      <c r="N7" s="6"/>
    </row>
    <row r="8" spans="2:14" ht="49.5" customHeight="1" x14ac:dyDescent="0.25">
      <c r="C8" s="12">
        <v>1</v>
      </c>
      <c r="D8" s="12">
        <f>'TRÍADE DO TEMPO'!H8</f>
        <v>2</v>
      </c>
      <c r="F8" s="13">
        <v>4</v>
      </c>
      <c r="G8" s="8">
        <f>'TRÍADE DO TEMPO'!K8</f>
        <v>3</v>
      </c>
      <c r="I8" s="13">
        <v>2</v>
      </c>
      <c r="J8" s="13">
        <f>'TRÍADE DO TEMPO'!N8</f>
        <v>2</v>
      </c>
      <c r="K8" s="6"/>
      <c r="L8" s="6"/>
      <c r="M8" s="6"/>
      <c r="N8" s="6"/>
    </row>
    <row r="9" spans="2:14" ht="49.5" customHeight="1" x14ac:dyDescent="0.25">
      <c r="C9" s="12">
        <v>3</v>
      </c>
      <c r="D9" s="12">
        <f>'TRÍADE DO TEMPO'!H9</f>
        <v>5</v>
      </c>
      <c r="F9" s="13">
        <v>7</v>
      </c>
      <c r="G9" s="8">
        <f>'TRÍADE DO TEMPO'!K9</f>
        <v>3</v>
      </c>
      <c r="I9" s="13">
        <v>5</v>
      </c>
      <c r="J9" s="13">
        <f>'TRÍADE DO TEMPO'!N9</f>
        <v>2</v>
      </c>
      <c r="K9" s="6"/>
      <c r="L9" s="6"/>
      <c r="M9" s="6"/>
      <c r="N9" s="6"/>
    </row>
    <row r="10" spans="2:14" ht="49.5" customHeight="1" x14ac:dyDescent="0.25">
      <c r="C10" s="12">
        <v>6</v>
      </c>
      <c r="D10" s="12">
        <f>'TRÍADE DO TEMPO'!H10</f>
        <v>2</v>
      </c>
      <c r="F10" s="13">
        <v>10</v>
      </c>
      <c r="G10" s="8">
        <f>'TRÍADE DO TEMPO'!K10</f>
        <v>3</v>
      </c>
      <c r="I10" s="13">
        <v>8</v>
      </c>
      <c r="J10" s="13">
        <f>'TRÍADE DO TEMPO'!N10</f>
        <v>2</v>
      </c>
      <c r="K10" s="6"/>
      <c r="L10" s="6"/>
      <c r="M10" s="6"/>
      <c r="N10" s="6"/>
    </row>
    <row r="11" spans="2:14" ht="49.5" customHeight="1" x14ac:dyDescent="0.25">
      <c r="C11" s="12">
        <v>9</v>
      </c>
      <c r="D11" s="12">
        <f>'TRÍADE DO TEMPO'!H11</f>
        <v>4</v>
      </c>
      <c r="F11" s="13">
        <v>11</v>
      </c>
      <c r="G11" s="8">
        <f>'TRÍADE DO TEMPO'!K11</f>
        <v>4</v>
      </c>
      <c r="I11" s="13">
        <v>13</v>
      </c>
      <c r="J11" s="13">
        <f>'TRÍADE DO TEMPO'!N11</f>
        <v>3</v>
      </c>
      <c r="K11" s="6"/>
      <c r="L11" s="6"/>
      <c r="M11" s="6"/>
      <c r="N11" s="6"/>
    </row>
    <row r="12" spans="2:14" ht="49.5" customHeight="1" x14ac:dyDescent="0.25">
      <c r="C12" s="12">
        <v>12</v>
      </c>
      <c r="D12" s="12">
        <f>'TRÍADE DO TEMPO'!H12</f>
        <v>2</v>
      </c>
      <c r="F12" s="13">
        <v>14</v>
      </c>
      <c r="G12" s="8">
        <f>'TRÍADE DO TEMPO'!K12</f>
        <v>2</v>
      </c>
      <c r="I12" s="13">
        <v>16</v>
      </c>
      <c r="J12" s="13">
        <f>'TRÍADE DO TEMPO'!N12</f>
        <v>2</v>
      </c>
      <c r="K12" s="6"/>
      <c r="L12" s="6"/>
      <c r="M12" s="6"/>
      <c r="N12" s="6"/>
    </row>
    <row r="13" spans="2:14" ht="49.5" customHeight="1" x14ac:dyDescent="0.25">
      <c r="C13" s="12">
        <v>15</v>
      </c>
      <c r="D13" s="12">
        <f>'TRÍADE DO TEMPO'!H13</f>
        <v>2</v>
      </c>
      <c r="F13" s="13">
        <v>17</v>
      </c>
      <c r="G13" s="8">
        <f>'TRÍADE DO TEMPO'!K13</f>
        <v>2</v>
      </c>
      <c r="I13" s="13">
        <v>18</v>
      </c>
      <c r="J13" s="13">
        <f>'TRÍADE DO TEMPO'!N13</f>
        <v>1</v>
      </c>
      <c r="K13" s="6"/>
      <c r="L13" s="6"/>
      <c r="M13" s="6"/>
      <c r="N13" s="6"/>
    </row>
    <row r="14" spans="2:14" ht="49.5" customHeight="1" x14ac:dyDescent="0.25">
      <c r="C14" s="8" t="s">
        <v>14</v>
      </c>
      <c r="D14" s="8">
        <f>SUM(D8:D13)</f>
        <v>17</v>
      </c>
      <c r="F14" s="8" t="s">
        <v>16</v>
      </c>
      <c r="G14" s="8">
        <f>SUM(G8:G13)</f>
        <v>17</v>
      </c>
      <c r="I14" s="8" t="s">
        <v>17</v>
      </c>
      <c r="J14" s="8">
        <f>SUM(J8:J13)</f>
        <v>12</v>
      </c>
      <c r="K14" s="6"/>
      <c r="L14" s="6"/>
      <c r="M14" s="6"/>
      <c r="N14" s="6"/>
    </row>
    <row r="15" spans="2:14" ht="49.5" customHeight="1" x14ac:dyDescent="0.25">
      <c r="C15" s="7"/>
      <c r="F15" s="7"/>
      <c r="K15" s="6"/>
      <c r="L15" s="6"/>
      <c r="M15" s="6"/>
      <c r="N15" s="6"/>
    </row>
    <row r="16" spans="2:14" ht="49.5" customHeight="1" x14ac:dyDescent="0.25">
      <c r="C16" s="44" t="s">
        <v>36</v>
      </c>
      <c r="D16" s="45"/>
      <c r="E16" s="45"/>
      <c r="F16" s="46"/>
      <c r="G16" s="44">
        <f>D14+G14+J14</f>
        <v>46</v>
      </c>
      <c r="H16" s="45"/>
      <c r="I16" s="45"/>
      <c r="J16" s="46"/>
      <c r="K16" s="6"/>
      <c r="L16" s="6"/>
      <c r="M16" s="6"/>
      <c r="N16" s="6"/>
    </row>
    <row r="17" spans="3:14" ht="49.5" customHeight="1" x14ac:dyDescent="0.25">
      <c r="C17" s="27" t="s">
        <v>37</v>
      </c>
      <c r="D17" s="28"/>
      <c r="E17" s="28"/>
      <c r="F17" s="29"/>
      <c r="G17" s="24">
        <f>IFERROR(G14/G16,0)</f>
        <v>0.36956521739130432</v>
      </c>
      <c r="H17" s="25"/>
      <c r="I17" s="25"/>
      <c r="J17" s="26"/>
      <c r="K17" s="22"/>
      <c r="L17" s="6"/>
      <c r="M17" s="6"/>
      <c r="N17" s="23"/>
    </row>
    <row r="18" spans="3:14" ht="49.5" customHeight="1" x14ac:dyDescent="0.25">
      <c r="C18" s="30" t="s">
        <v>38</v>
      </c>
      <c r="D18" s="31"/>
      <c r="E18" s="31"/>
      <c r="F18" s="32"/>
      <c r="G18" s="36">
        <f>IFERROR(J14/G16,0)</f>
        <v>0.2608695652173913</v>
      </c>
      <c r="H18" s="37"/>
      <c r="I18" s="37"/>
      <c r="J18" s="38"/>
      <c r="K18" s="22"/>
      <c r="L18" s="6"/>
      <c r="M18" s="6"/>
      <c r="N18" s="6"/>
    </row>
    <row r="19" spans="3:14" ht="49.5" customHeight="1" x14ac:dyDescent="0.25">
      <c r="C19" s="33" t="s">
        <v>39</v>
      </c>
      <c r="D19" s="34"/>
      <c r="E19" s="34"/>
      <c r="F19" s="35"/>
      <c r="G19" s="39">
        <f>IFERROR(D14/G16,0)</f>
        <v>0.36956521739130432</v>
      </c>
      <c r="H19" s="40"/>
      <c r="I19" s="40"/>
      <c r="J19" s="41"/>
      <c r="K19" s="22"/>
      <c r="L19" s="6"/>
      <c r="M19" s="6"/>
      <c r="N19" s="6"/>
    </row>
    <row r="20" spans="3:14" ht="49.5" customHeight="1" x14ac:dyDescent="0.25">
      <c r="C20" s="7"/>
      <c r="F20" s="7"/>
      <c r="K20" s="6"/>
      <c r="L20" s="6"/>
      <c r="M20" s="6"/>
      <c r="N20" s="6"/>
    </row>
    <row r="21" spans="3:14" ht="49.5" customHeight="1" x14ac:dyDescent="0.25">
      <c r="C21" s="7"/>
      <c r="F21" s="7"/>
      <c r="K21" s="6"/>
      <c r="L21" s="6"/>
      <c r="M21" s="6"/>
      <c r="N21" s="6"/>
    </row>
    <row r="22" spans="3:14" ht="49.5" customHeight="1" x14ac:dyDescent="0.25">
      <c r="C22" s="7"/>
      <c r="F22" s="7"/>
      <c r="K22" s="6"/>
      <c r="L22" s="6"/>
      <c r="M22" s="6"/>
      <c r="N22" s="6"/>
    </row>
    <row r="23" spans="3:14" ht="49.5" customHeight="1" x14ac:dyDescent="0.25">
      <c r="C23" s="7"/>
      <c r="F23" s="7"/>
      <c r="K23" s="6"/>
      <c r="L23" s="6"/>
      <c r="M23" s="6"/>
      <c r="N23" s="6"/>
    </row>
    <row r="24" spans="3:14" ht="49.5" customHeight="1" x14ac:dyDescent="0.25">
      <c r="C24" s="7"/>
      <c r="F24" s="7"/>
      <c r="K24" s="6"/>
      <c r="L24" s="6"/>
      <c r="M24" s="6"/>
      <c r="N24" s="6"/>
    </row>
  </sheetData>
  <mergeCells count="14">
    <mergeCell ref="C18:F18"/>
    <mergeCell ref="G18:J18"/>
    <mergeCell ref="C19:F19"/>
    <mergeCell ref="G19:J19"/>
    <mergeCell ref="C2:G2"/>
    <mergeCell ref="C3:G3"/>
    <mergeCell ref="C4:G4"/>
    <mergeCell ref="C6:D6"/>
    <mergeCell ref="F6:G6"/>
    <mergeCell ref="I6:J6"/>
    <mergeCell ref="C16:F16"/>
    <mergeCell ref="G16:J16"/>
    <mergeCell ref="C17:F17"/>
    <mergeCell ref="G17:J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Z24"/>
  <sheetViews>
    <sheetView showGridLines="0" topLeftCell="C1" zoomScale="90" zoomScaleNormal="90" workbookViewId="0">
      <selection activeCell="D7" sqref="D7"/>
    </sheetView>
  </sheetViews>
  <sheetFormatPr defaultRowHeight="15.75" x14ac:dyDescent="0.25"/>
  <cols>
    <col min="1" max="1" width="1.7109375" style="6" customWidth="1"/>
    <col min="2" max="2" width="5.85546875" style="6" bestFit="1" customWidth="1"/>
    <col min="3" max="3" width="88.85546875" style="6" customWidth="1"/>
    <col min="4" max="68" width="5.5703125" style="6" customWidth="1"/>
    <col min="69" max="69" width="7.28515625" style="7" bestFit="1" customWidth="1"/>
    <col min="70" max="70" width="1.7109375" style="6" customWidth="1"/>
    <col min="71" max="72" width="12.28515625" style="7" customWidth="1"/>
    <col min="73" max="73" width="1.85546875" style="7" customWidth="1"/>
    <col min="74" max="75" width="12.28515625" style="7" customWidth="1"/>
    <col min="76" max="76" width="1.7109375" style="7" customWidth="1"/>
    <col min="77" max="78" width="12.28515625" style="7" customWidth="1"/>
    <col min="79" max="16384" width="9.140625" style="6"/>
  </cols>
  <sheetData>
    <row r="2" spans="2:78" x14ac:dyDescent="0.25"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R2" s="7"/>
    </row>
    <row r="3" spans="2:78" ht="23.25" x14ac:dyDescent="0.35">
      <c r="B3" s="48" t="s">
        <v>44</v>
      </c>
      <c r="C3" s="4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R3" s="7"/>
    </row>
    <row r="4" spans="2:78" x14ac:dyDescent="0.25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R4" s="7"/>
    </row>
    <row r="6" spans="2:78" s="19" customFormat="1" x14ac:dyDescent="0.25">
      <c r="B6" s="18" t="s">
        <v>0</v>
      </c>
      <c r="C6" s="18" t="s">
        <v>1</v>
      </c>
      <c r="D6" s="18" t="s">
        <v>45</v>
      </c>
      <c r="E6" s="18" t="s">
        <v>45</v>
      </c>
      <c r="F6" s="18" t="s">
        <v>45</v>
      </c>
      <c r="G6" s="18" t="s">
        <v>45</v>
      </c>
      <c r="H6" s="18" t="s">
        <v>45</v>
      </c>
      <c r="I6" s="18" t="s">
        <v>45</v>
      </c>
      <c r="J6" s="18" t="s">
        <v>45</v>
      </c>
      <c r="K6" s="18" t="s">
        <v>45</v>
      </c>
      <c r="L6" s="18" t="s">
        <v>45</v>
      </c>
      <c r="M6" s="18" t="s">
        <v>45</v>
      </c>
      <c r="N6" s="18" t="s">
        <v>45</v>
      </c>
      <c r="O6" s="18" t="s">
        <v>45</v>
      </c>
      <c r="P6" s="18" t="s">
        <v>45</v>
      </c>
      <c r="Q6" s="18" t="s">
        <v>45</v>
      </c>
      <c r="R6" s="18" t="s">
        <v>45</v>
      </c>
      <c r="S6" s="18" t="s">
        <v>45</v>
      </c>
      <c r="T6" s="18" t="s">
        <v>45</v>
      </c>
      <c r="U6" s="18" t="s">
        <v>45</v>
      </c>
      <c r="V6" s="18" t="s">
        <v>45</v>
      </c>
      <c r="W6" s="18" t="s">
        <v>45</v>
      </c>
      <c r="X6" s="18" t="s">
        <v>45</v>
      </c>
      <c r="Y6" s="18" t="s">
        <v>45</v>
      </c>
      <c r="Z6" s="18" t="s">
        <v>45</v>
      </c>
      <c r="AA6" s="18" t="s">
        <v>45</v>
      </c>
      <c r="AB6" s="18" t="s">
        <v>45</v>
      </c>
      <c r="AC6" s="18" t="s">
        <v>45</v>
      </c>
      <c r="AD6" s="18" t="s">
        <v>45</v>
      </c>
      <c r="AE6" s="18" t="s">
        <v>45</v>
      </c>
      <c r="AF6" s="18" t="s">
        <v>45</v>
      </c>
      <c r="AG6" s="18" t="s">
        <v>45</v>
      </c>
      <c r="AH6" s="18" t="s">
        <v>45</v>
      </c>
      <c r="AI6" s="18" t="s">
        <v>45</v>
      </c>
      <c r="AJ6" s="18" t="s">
        <v>45</v>
      </c>
      <c r="AK6" s="18" t="s">
        <v>45</v>
      </c>
      <c r="AL6" s="18" t="s">
        <v>45</v>
      </c>
      <c r="AM6" s="18" t="s">
        <v>45</v>
      </c>
      <c r="AN6" s="18" t="s">
        <v>45</v>
      </c>
      <c r="AO6" s="18" t="s">
        <v>45</v>
      </c>
      <c r="AP6" s="18" t="s">
        <v>45</v>
      </c>
      <c r="AQ6" s="18" t="s">
        <v>45</v>
      </c>
      <c r="AR6" s="18" t="s">
        <v>45</v>
      </c>
      <c r="AS6" s="18" t="s">
        <v>45</v>
      </c>
      <c r="AT6" s="18" t="s">
        <v>45</v>
      </c>
      <c r="AU6" s="18" t="s">
        <v>45</v>
      </c>
      <c r="AV6" s="18" t="s">
        <v>45</v>
      </c>
      <c r="AW6" s="18" t="s">
        <v>45</v>
      </c>
      <c r="AX6" s="18" t="s">
        <v>45</v>
      </c>
      <c r="AY6" s="18" t="s">
        <v>45</v>
      </c>
      <c r="AZ6" s="18" t="s">
        <v>45</v>
      </c>
      <c r="BA6" s="18" t="s">
        <v>45</v>
      </c>
      <c r="BB6" s="18" t="s">
        <v>45</v>
      </c>
      <c r="BC6" s="18" t="s">
        <v>45</v>
      </c>
      <c r="BD6" s="18" t="s">
        <v>45</v>
      </c>
      <c r="BE6" s="18" t="s">
        <v>45</v>
      </c>
      <c r="BF6" s="18" t="s">
        <v>45</v>
      </c>
      <c r="BG6" s="18" t="s">
        <v>45</v>
      </c>
      <c r="BH6" s="18" t="s">
        <v>45</v>
      </c>
      <c r="BI6" s="18" t="s">
        <v>45</v>
      </c>
      <c r="BJ6" s="18" t="s">
        <v>45</v>
      </c>
      <c r="BK6" s="18" t="s">
        <v>45</v>
      </c>
      <c r="BL6" s="18" t="s">
        <v>45</v>
      </c>
      <c r="BM6" s="18" t="s">
        <v>45</v>
      </c>
      <c r="BN6" s="18" t="s">
        <v>45</v>
      </c>
      <c r="BO6" s="18" t="s">
        <v>45</v>
      </c>
      <c r="BP6" s="18" t="s">
        <v>45</v>
      </c>
      <c r="BQ6" s="18" t="s">
        <v>43</v>
      </c>
      <c r="BS6" s="42" t="s">
        <v>10</v>
      </c>
      <c r="BT6" s="43"/>
      <c r="BU6" s="20"/>
      <c r="BV6" s="42" t="s">
        <v>13</v>
      </c>
      <c r="BW6" s="43"/>
      <c r="BX6" s="20"/>
      <c r="BY6" s="42" t="s">
        <v>15</v>
      </c>
      <c r="BZ6" s="43"/>
    </row>
    <row r="7" spans="2:78" ht="49.5" customHeight="1" x14ac:dyDescent="0.25">
      <c r="B7" s="8">
        <v>1</v>
      </c>
      <c r="C7" s="9" t="s">
        <v>18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8">
        <f>SUM(D7:BP7)</f>
        <v>0</v>
      </c>
      <c r="BS7" s="12" t="s">
        <v>11</v>
      </c>
      <c r="BT7" s="8" t="s">
        <v>12</v>
      </c>
      <c r="BV7" s="13" t="s">
        <v>11</v>
      </c>
      <c r="BW7" s="8" t="s">
        <v>12</v>
      </c>
      <c r="BY7" s="13" t="s">
        <v>11</v>
      </c>
      <c r="BZ7" s="8" t="s">
        <v>12</v>
      </c>
    </row>
    <row r="8" spans="2:78" ht="49.5" customHeight="1" x14ac:dyDescent="0.25">
      <c r="B8" s="8">
        <v>2</v>
      </c>
      <c r="C8" s="9" t="s">
        <v>19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8">
        <f t="shared" ref="BQ8:BQ24" si="0">SUM(D8:BP8)</f>
        <v>0</v>
      </c>
      <c r="BS8" s="12">
        <v>1</v>
      </c>
      <c r="BT8" s="12">
        <f>BQ7</f>
        <v>0</v>
      </c>
      <c r="BV8" s="13">
        <v>4</v>
      </c>
      <c r="BW8" s="13">
        <f>BQ10</f>
        <v>0</v>
      </c>
      <c r="BY8" s="13">
        <v>2</v>
      </c>
      <c r="BZ8" s="13">
        <f>BQ8</f>
        <v>0</v>
      </c>
    </row>
    <row r="9" spans="2:78" ht="49.5" customHeight="1" x14ac:dyDescent="0.25">
      <c r="B9" s="8">
        <v>3</v>
      </c>
      <c r="C9" s="9" t="s">
        <v>20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8">
        <f t="shared" si="0"/>
        <v>0</v>
      </c>
      <c r="BS9" s="12">
        <v>3</v>
      </c>
      <c r="BT9" s="12">
        <f>BQ9</f>
        <v>0</v>
      </c>
      <c r="BV9" s="13">
        <v>7</v>
      </c>
      <c r="BW9" s="13">
        <f>BQ13</f>
        <v>0</v>
      </c>
      <c r="BY9" s="13">
        <v>5</v>
      </c>
      <c r="BZ9" s="13">
        <f>BQ11</f>
        <v>0</v>
      </c>
    </row>
    <row r="10" spans="2:78" ht="49.5" customHeight="1" x14ac:dyDescent="0.25">
      <c r="B10" s="8">
        <v>4</v>
      </c>
      <c r="C10" s="9" t="s">
        <v>21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8">
        <f t="shared" si="0"/>
        <v>0</v>
      </c>
      <c r="BS10" s="12">
        <v>6</v>
      </c>
      <c r="BT10" s="12">
        <f>BQ12</f>
        <v>0</v>
      </c>
      <c r="BV10" s="13">
        <v>10</v>
      </c>
      <c r="BW10" s="13">
        <f>BQ16</f>
        <v>0</v>
      </c>
      <c r="BY10" s="13">
        <v>8</v>
      </c>
      <c r="BZ10" s="13">
        <f>BQ14</f>
        <v>0</v>
      </c>
    </row>
    <row r="11" spans="2:78" ht="49.5" customHeight="1" x14ac:dyDescent="0.25">
      <c r="B11" s="8">
        <v>5</v>
      </c>
      <c r="C11" s="9" t="s">
        <v>22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8">
        <f t="shared" si="0"/>
        <v>0</v>
      </c>
      <c r="BS11" s="12">
        <v>9</v>
      </c>
      <c r="BT11" s="12">
        <f>BQ15</f>
        <v>0</v>
      </c>
      <c r="BV11" s="13">
        <v>11</v>
      </c>
      <c r="BW11" s="13">
        <f>BQ17</f>
        <v>0</v>
      </c>
      <c r="BY11" s="13">
        <v>13</v>
      </c>
      <c r="BZ11" s="13">
        <f>BQ19</f>
        <v>0</v>
      </c>
    </row>
    <row r="12" spans="2:78" ht="49.5" customHeight="1" x14ac:dyDescent="0.25">
      <c r="B12" s="8">
        <v>6</v>
      </c>
      <c r="C12" s="9" t="s">
        <v>23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8">
        <f t="shared" si="0"/>
        <v>0</v>
      </c>
      <c r="BS12" s="12">
        <v>12</v>
      </c>
      <c r="BT12" s="12">
        <f>BQ18</f>
        <v>0</v>
      </c>
      <c r="BV12" s="13">
        <v>14</v>
      </c>
      <c r="BW12" s="13">
        <f>BQ20</f>
        <v>0</v>
      </c>
      <c r="BY12" s="13">
        <v>16</v>
      </c>
      <c r="BZ12" s="13">
        <f>BQ22</f>
        <v>0</v>
      </c>
    </row>
    <row r="13" spans="2:78" ht="49.5" customHeight="1" x14ac:dyDescent="0.25">
      <c r="B13" s="8">
        <v>7</v>
      </c>
      <c r="C13" s="9" t="s">
        <v>24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8">
        <f t="shared" si="0"/>
        <v>0</v>
      </c>
      <c r="BS13" s="12">
        <v>15</v>
      </c>
      <c r="BT13" s="12">
        <f>BQ21</f>
        <v>0</v>
      </c>
      <c r="BV13" s="13">
        <v>17</v>
      </c>
      <c r="BW13" s="13">
        <f>BQ23</f>
        <v>0</v>
      </c>
      <c r="BY13" s="13">
        <v>18</v>
      </c>
      <c r="BZ13" s="13">
        <f>BQ24</f>
        <v>0</v>
      </c>
    </row>
    <row r="14" spans="2:78" ht="49.5" customHeight="1" x14ac:dyDescent="0.25">
      <c r="B14" s="8">
        <v>8</v>
      </c>
      <c r="C14" s="9" t="s">
        <v>25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8">
        <f t="shared" si="0"/>
        <v>0</v>
      </c>
      <c r="BS14" s="8" t="s">
        <v>14</v>
      </c>
      <c r="BT14" s="8">
        <f>SUM(BT8:BT13)</f>
        <v>0</v>
      </c>
      <c r="BV14" s="8" t="s">
        <v>16</v>
      </c>
      <c r="BW14" s="8">
        <f>SUM(BW8:BW13)</f>
        <v>0</v>
      </c>
      <c r="BY14" s="8" t="s">
        <v>17</v>
      </c>
      <c r="BZ14" s="8">
        <f>SUM(BZ8:BZ13)</f>
        <v>0</v>
      </c>
    </row>
    <row r="15" spans="2:78" ht="49.5" customHeight="1" x14ac:dyDescent="0.25">
      <c r="B15" s="8">
        <v>9</v>
      </c>
      <c r="C15" s="9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8">
        <f t="shared" si="0"/>
        <v>0</v>
      </c>
    </row>
    <row r="16" spans="2:78" ht="49.5" customHeight="1" x14ac:dyDescent="0.25">
      <c r="B16" s="8">
        <v>10</v>
      </c>
      <c r="C16" s="9" t="s">
        <v>27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8">
        <f t="shared" si="0"/>
        <v>0</v>
      </c>
      <c r="BS16" s="44" t="s">
        <v>36</v>
      </c>
      <c r="BT16" s="45"/>
      <c r="BU16" s="45"/>
      <c r="BV16" s="46"/>
      <c r="BW16" s="44">
        <f>BT14+BW14+BZ14</f>
        <v>0</v>
      </c>
      <c r="BX16" s="45"/>
      <c r="BY16" s="45"/>
      <c r="BZ16" s="46"/>
    </row>
    <row r="17" spans="2:78" ht="49.5" customHeight="1" x14ac:dyDescent="0.25">
      <c r="B17" s="8">
        <v>11</v>
      </c>
      <c r="C17" s="9" t="s">
        <v>28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8">
        <f t="shared" si="0"/>
        <v>0</v>
      </c>
      <c r="BS17" s="27" t="s">
        <v>37</v>
      </c>
      <c r="BT17" s="28"/>
      <c r="BU17" s="28"/>
      <c r="BV17" s="29"/>
      <c r="BW17" s="24" t="e">
        <f>BW14/BW16</f>
        <v>#DIV/0!</v>
      </c>
      <c r="BX17" s="25"/>
      <c r="BY17" s="25"/>
      <c r="BZ17" s="26"/>
    </row>
    <row r="18" spans="2:78" ht="49.5" customHeight="1" x14ac:dyDescent="0.25">
      <c r="B18" s="8">
        <v>12</v>
      </c>
      <c r="C18" s="9" t="s">
        <v>29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8">
        <f t="shared" si="0"/>
        <v>0</v>
      </c>
      <c r="BS18" s="30" t="s">
        <v>38</v>
      </c>
      <c r="BT18" s="31"/>
      <c r="BU18" s="31"/>
      <c r="BV18" s="32"/>
      <c r="BW18" s="36" t="e">
        <f>BZ14/BW16</f>
        <v>#DIV/0!</v>
      </c>
      <c r="BX18" s="37"/>
      <c r="BY18" s="37"/>
      <c r="BZ18" s="38"/>
    </row>
    <row r="19" spans="2:78" ht="49.5" customHeight="1" x14ac:dyDescent="0.25">
      <c r="B19" s="8">
        <v>13</v>
      </c>
      <c r="C19" s="9" t="s">
        <v>30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8">
        <f t="shared" si="0"/>
        <v>0</v>
      </c>
      <c r="BS19" s="33" t="s">
        <v>39</v>
      </c>
      <c r="BT19" s="34"/>
      <c r="BU19" s="34"/>
      <c r="BV19" s="35"/>
      <c r="BW19" s="39" t="e">
        <f>BT14/BW16</f>
        <v>#DIV/0!</v>
      </c>
      <c r="BX19" s="40"/>
      <c r="BY19" s="40"/>
      <c r="BZ19" s="41"/>
    </row>
    <row r="20" spans="2:78" ht="49.5" customHeight="1" x14ac:dyDescent="0.25">
      <c r="B20" s="8">
        <v>14</v>
      </c>
      <c r="C20" s="9" t="s">
        <v>31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8">
        <f t="shared" si="0"/>
        <v>0</v>
      </c>
    </row>
    <row r="21" spans="2:78" ht="49.5" customHeight="1" x14ac:dyDescent="0.25">
      <c r="B21" s="8">
        <v>15</v>
      </c>
      <c r="C21" s="9" t="s">
        <v>32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8">
        <f t="shared" si="0"/>
        <v>0</v>
      </c>
    </row>
    <row r="22" spans="2:78" ht="49.5" customHeight="1" x14ac:dyDescent="0.25">
      <c r="B22" s="8">
        <v>16</v>
      </c>
      <c r="C22" s="9" t="s">
        <v>33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8">
        <f t="shared" si="0"/>
        <v>0</v>
      </c>
    </row>
    <row r="23" spans="2:78" ht="49.5" customHeight="1" x14ac:dyDescent="0.25">
      <c r="B23" s="8">
        <v>17</v>
      </c>
      <c r="C23" s="9" t="s">
        <v>34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8">
        <f t="shared" si="0"/>
        <v>0</v>
      </c>
    </row>
    <row r="24" spans="2:78" ht="49.5" customHeight="1" x14ac:dyDescent="0.25">
      <c r="B24" s="8">
        <v>18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8">
        <f t="shared" si="0"/>
        <v>0</v>
      </c>
    </row>
  </sheetData>
  <mergeCells count="12">
    <mergeCell ref="BS18:BV18"/>
    <mergeCell ref="BW18:BZ18"/>
    <mergeCell ref="BS19:BV19"/>
    <mergeCell ref="BW19:BZ19"/>
    <mergeCell ref="B3:C3"/>
    <mergeCell ref="BS6:BT6"/>
    <mergeCell ref="BV6:BW6"/>
    <mergeCell ref="BY6:BZ6"/>
    <mergeCell ref="BS16:BV16"/>
    <mergeCell ref="BW16:BZ16"/>
    <mergeCell ref="BS17:BV17"/>
    <mergeCell ref="BW17:BZ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7"/>
  <sheetViews>
    <sheetView workbookViewId="0">
      <selection activeCell="C6" sqref="C6"/>
    </sheetView>
  </sheetViews>
  <sheetFormatPr defaultRowHeight="15" x14ac:dyDescent="0.25"/>
  <cols>
    <col min="2" max="2" width="20" style="1" bestFit="1" customWidth="1"/>
    <col min="3" max="3" width="12.42578125" style="1" customWidth="1"/>
  </cols>
  <sheetData>
    <row r="2" spans="2:6" x14ac:dyDescent="0.25">
      <c r="B2" s="4" t="s">
        <v>2</v>
      </c>
      <c r="C2" s="4" t="s">
        <v>9</v>
      </c>
    </row>
    <row r="3" spans="2:6" x14ac:dyDescent="0.25">
      <c r="B3" s="2" t="s">
        <v>4</v>
      </c>
      <c r="C3" s="2">
        <v>1</v>
      </c>
      <c r="D3" s="3"/>
      <c r="E3" s="3"/>
      <c r="F3" s="3"/>
    </row>
    <row r="4" spans="2:6" x14ac:dyDescent="0.25">
      <c r="B4" s="2" t="s">
        <v>5</v>
      </c>
      <c r="C4" s="2">
        <v>2</v>
      </c>
    </row>
    <row r="5" spans="2:6" x14ac:dyDescent="0.25">
      <c r="B5" s="2" t="s">
        <v>6</v>
      </c>
      <c r="C5" s="2">
        <v>3</v>
      </c>
    </row>
    <row r="6" spans="2:6" x14ac:dyDescent="0.25">
      <c r="B6" s="2" t="s">
        <v>7</v>
      </c>
      <c r="C6" s="2">
        <v>4</v>
      </c>
    </row>
    <row r="7" spans="2:6" x14ac:dyDescent="0.25">
      <c r="B7" s="2" t="s">
        <v>8</v>
      </c>
      <c r="C7" s="2">
        <v>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c5354f-30b2-42ef-84e1-bde4a0f3b1cb" xsi:nil="true"/>
    <lcf76f155ced4ddcb4097134ff3c332f xmlns="099390d0-439d-425f-a084-1d5c24253b6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15" ma:contentTypeDescription="Crie um novo documento." ma:contentTypeScope="" ma:versionID="676e296915d27538074ccff432855cce">
  <xsd:schema xmlns:xsd="http://www.w3.org/2001/XMLSchema" xmlns:xs="http://www.w3.org/2001/XMLSchema" xmlns:p="http://schemas.microsoft.com/office/2006/metadata/properties" xmlns:ns2="099390d0-439d-425f-a084-1d5c24253b6f" xmlns:ns3="cdc5354f-30b2-42ef-84e1-bde4a0f3b1cb" targetNamespace="http://schemas.microsoft.com/office/2006/metadata/properties" ma:root="true" ma:fieldsID="30dcda7bc3bf4a8b8faa1b44d3334ec3" ns2:_="" ns3:_="">
    <xsd:import namespace="099390d0-439d-425f-a084-1d5c24253b6f"/>
    <xsd:import namespace="cdc5354f-30b2-42ef-84e1-bde4a0f3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5354f-30b2-42ef-84e1-bde4a0f3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5b442-35b3-431d-84d5-9ce47c368823}" ma:internalName="TaxCatchAll" ma:showField="CatchAllData" ma:web="cdc5354f-30b2-42ef-84e1-bde4a0f3b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1B1AFE-9089-4622-AF6A-C37669EB8E4C}">
  <ds:schemaRefs>
    <ds:schemaRef ds:uri="http://schemas.microsoft.com/office/2006/metadata/properties"/>
    <ds:schemaRef ds:uri="http://schemas.microsoft.com/office/infopath/2007/PartnerControls"/>
    <ds:schemaRef ds:uri="cdc5354f-30b2-42ef-84e1-bde4a0f3b1cb"/>
    <ds:schemaRef ds:uri="099390d0-439d-425f-a084-1d5c24253b6f"/>
  </ds:schemaRefs>
</ds:datastoreItem>
</file>

<file path=customXml/itemProps2.xml><?xml version="1.0" encoding="utf-8"?>
<ds:datastoreItem xmlns:ds="http://schemas.openxmlformats.org/officeDocument/2006/customXml" ds:itemID="{494E9293-036D-4139-8F97-FE4A2C6E09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9390d0-439d-425f-a084-1d5c24253b6f"/>
    <ds:schemaRef ds:uri="cdc5354f-30b2-42ef-84e1-bde4a0f3b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D6C5B3-94FE-4869-AEB4-6A7A604A65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TRÍADE DO TEMPO</vt:lpstr>
      <vt:lpstr>R_Tríade</vt:lpstr>
      <vt:lpstr>Consolidado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Roberta Pires</cp:lastModifiedBy>
  <dcterms:created xsi:type="dcterms:W3CDTF">2020-05-20T18:20:29Z</dcterms:created>
  <dcterms:modified xsi:type="dcterms:W3CDTF">2022-05-04T00:12:10Z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0x010100CB0997CD49361E47B797414A53F2631B</vt:lpwstr>
  </property>
  <property fmtid="{D5CDD505-2E9C-101B-9397-08002B2CF9AE}" pid="3" name="MediaServiceImageTags">
    <vt:lpwstr/>
  </property>
</Properties>
</file>