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 Probabilidad" sheetId="1" r:id="rId3"/>
    <sheet state="visible" name="Escala Impacto" sheetId="2" r:id="rId4"/>
    <sheet state="visible" name="Matriz PxI" sheetId="3" r:id="rId5"/>
    <sheet state="visible" name="Plan de Respuesta" sheetId="4" r:id="rId6"/>
    <sheet state="visible" name="Analisis Cuantitativo" sheetId="5" r:id="rId7"/>
  </sheets>
  <definedNames>
    <definedName name="Probabilidad">#REF!</definedName>
    <definedName name="Impacto_Tiempo">#REF!</definedName>
    <definedName name="Impacto_Calidad">#REF!</definedName>
    <definedName name="Impacto_Costo">#REF!</definedName>
  </definedNames>
  <calcPr/>
  <extLst>
    <ext uri="GoogleSheetsCustomDataVersion1">
      <go:sheetsCustomData xmlns:go="http://customooxmlschemas.google.com/" r:id="rId8" roundtripDataSignature="AMtx7mjCp37035oBTPvJE2h1Yo3X82ksvg=="/>
    </ext>
  </extLst>
</workbook>
</file>

<file path=xl/sharedStrings.xml><?xml version="1.0" encoding="utf-8"?>
<sst xmlns="http://schemas.openxmlformats.org/spreadsheetml/2006/main" count="429" uniqueCount="347">
  <si>
    <t>+/ - IMPACTO SOBRE LOS OBJETIVOS DEL PROYECTO</t>
  </si>
  <si>
    <t>Matriz de Probabilidad e Impacto</t>
  </si>
  <si>
    <t>ESCALA</t>
  </si>
  <si>
    <t>VALOR</t>
  </si>
  <si>
    <t>TIEMPO</t>
  </si>
  <si>
    <t>COSTO</t>
  </si>
  <si>
    <t>CALIDAD</t>
  </si>
  <si>
    <t>ALCANCE</t>
  </si>
  <si>
    <t>Amenazas</t>
  </si>
  <si>
    <r>
      <t>SEGURIDAD</t>
    </r>
    <r>
      <rPr>
        <rFont val="Calibri"/>
        <b/>
        <color rgb="FF000000"/>
        <sz val="11.0"/>
        <vertAlign val="superscript"/>
      </rPr>
      <t>+</t>
    </r>
  </si>
  <si>
    <t>PROBABILIDAD</t>
  </si>
  <si>
    <t>Valor</t>
  </si>
  <si>
    <t>Muy Alta</t>
  </si>
  <si>
    <t>Aumento de la duración del proyecto en 20%.</t>
  </si>
  <si>
    <t>X&gt; 90%</t>
  </si>
  <si>
    <t>Alta</t>
  </si>
  <si>
    <t>90%&gt;X&gt; 60%</t>
  </si>
  <si>
    <t>Media</t>
  </si>
  <si>
    <t>60%&gt;X&gt; 40%</t>
  </si>
  <si>
    <t>Baja</t>
  </si>
  <si>
    <t>40%&gt;X&gt; 10%</t>
  </si>
  <si>
    <t>&gt; 30,000.00 soles</t>
  </si>
  <si>
    <t>Muy Baja</t>
  </si>
  <si>
    <t>10%&gt;X</t>
  </si>
  <si>
    <t>El elemento terminado del proyecto es efectivamente inservible.</t>
  </si>
  <si>
    <t>Accidente grave, incapacitante y/o fatal.</t>
  </si>
  <si>
    <t>Aumento de la duración del proyecto entre 10 a 20%.</t>
  </si>
  <si>
    <t>30,000.00 soles &gt; X &gt; 15,000.00 soles</t>
  </si>
  <si>
    <t>Reducción de la calidad inaceptable para el patrocinador.</t>
  </si>
  <si>
    <t>Reducción del alcance inaceptable para el patrocinador.</t>
  </si>
  <si>
    <t>Accidente leve, evento indeseado resultante en daños humanos leves.</t>
  </si>
  <si>
    <t>Aumento del tiempo del 5-10%.</t>
  </si>
  <si>
    <t>10,000.00 soles &gt; X &gt; 5,000.00 soles</t>
  </si>
  <si>
    <t>La reducción de la calidad requiere la aprobación del patrocinador.</t>
  </si>
  <si>
    <t>Áreas de alcance principales afectadas.</t>
  </si>
  <si>
    <t>Incidente peligroso, evento imprevisto sin daños humanos, pero con daños materiales importantes.</t>
  </si>
  <si>
    <t xml:space="preserve">Aumento del tiempo &lt; 5% </t>
  </si>
  <si>
    <t>5,000.00 soles &gt; X &gt; 100 soles</t>
  </si>
  <si>
    <t>Sólo las aplicaciones muy exigentes se ven afectadas.</t>
  </si>
  <si>
    <t>Oportunidades</t>
  </si>
  <si>
    <t>Áreas de alcance secundarias afectadas.</t>
  </si>
  <si>
    <t>Incidente peligroso, evento imprevisto sin daños humanos, pero con daños materiales leves.</t>
  </si>
  <si>
    <t xml:space="preserve">Aumento de tiempo insignificante </t>
  </si>
  <si>
    <t>&lt; 100 soles</t>
  </si>
  <si>
    <t>Degradación de la calidad apenas perceptible.</t>
  </si>
  <si>
    <t>Disminución del alcance apenas apreciable.</t>
  </si>
  <si>
    <t>Incidente, evento sin perjuicio pero que en otra situación pudo haber ocasionado daños.</t>
  </si>
  <si>
    <t>NOTA:</t>
  </si>
  <si>
    <t>* Si desea tener impacto consolidado que refleje todo el impacto, podría colocarse pesos ponderados a cada objetivo y asi obtener un solo valor.</t>
  </si>
  <si>
    <r>
      <t xml:space="preserve"> </t>
    </r>
    <r>
      <rPr>
        <rFont val="Calibri"/>
        <i/>
        <color rgb="FF000000"/>
        <sz val="11.0"/>
        <vertAlign val="superscript"/>
      </rPr>
      <t>+</t>
    </r>
    <r>
      <rPr>
        <rFont val="Calibri"/>
        <i/>
        <color rgb="FF000000"/>
        <sz val="11.0"/>
      </rPr>
      <t xml:space="preserve"> Basado en criterios de la SUNAFIL</t>
    </r>
  </si>
  <si>
    <t>PLAN DE RESPUESTA A LOS RIESGOS</t>
  </si>
  <si>
    <t>Nombre del Proyecto:</t>
  </si>
  <si>
    <t>DISEÑO, SUMINISTRO E INSTALACION DE DOMOS GEODESICOS Y REEMPLAZO DE
IMPERMEABILIZACION DEL DIQUE DE TANQUES 51 Y 52 – REFINERIA CONCHAN PETROPERU</t>
  </si>
  <si>
    <t>Preparado por:</t>
  </si>
  <si>
    <t>WILBERTO SOTO CASTRO – Director del Proyecto</t>
  </si>
  <si>
    <t>Fecha:</t>
  </si>
  <si>
    <t>Descripción del Riesgo</t>
  </si>
  <si>
    <t>Disparador</t>
  </si>
  <si>
    <t>Grado del impacto</t>
  </si>
  <si>
    <t>Probabilidad de Ocurrencia</t>
  </si>
  <si>
    <t xml:space="preserve">Número de prioridad de riesgo </t>
  </si>
  <si>
    <t>Dueño
de la acción</t>
  </si>
  <si>
    <t>Respuesta</t>
  </si>
  <si>
    <t>Nuevo grado del impacto</t>
  </si>
  <si>
    <t>Nueva probabilidad de ocurrencia</t>
  </si>
  <si>
    <t>Nuevo número de prioridad del riesgo</t>
  </si>
  <si>
    <t>RBS</t>
  </si>
  <si>
    <t>Causa</t>
  </si>
  <si>
    <t>Evento Incierto</t>
  </si>
  <si>
    <t>Impacto</t>
  </si>
  <si>
    <t>A</t>
  </si>
  <si>
    <t>B</t>
  </si>
  <si>
    <t>AxB</t>
  </si>
  <si>
    <t>ID RIESGO</t>
  </si>
  <si>
    <t>Estrategia/
acción(es)</t>
  </si>
  <si>
    <t>Entregable</t>
  </si>
  <si>
    <t>C</t>
  </si>
  <si>
    <t>D</t>
  </si>
  <si>
    <t>CxD</t>
  </si>
  <si>
    <t>1.1 RIESGOS DEL PROYECTO</t>
  </si>
  <si>
    <t>NOMBRE CORTO DEL RIESGO</t>
  </si>
  <si>
    <t>1.1.1 Diseño</t>
  </si>
  <si>
    <t>CAUSA</t>
  </si>
  <si>
    <t>RIESGO</t>
  </si>
  <si>
    <t>IMPACTO</t>
  </si>
  <si>
    <t>PROBABILIDAD (P)</t>
  </si>
  <si>
    <t>IMPACTO TIEMPO - TI (días)</t>
  </si>
  <si>
    <t>IMPACTO COSTO - CI (días)</t>
  </si>
  <si>
    <t>CLASIFICACIÓN</t>
  </si>
  <si>
    <t>CONTIGENCIA COSTO / VALOR ESPERADO DEL COSTO = P*CI</t>
  </si>
  <si>
    <t>CONTINGENCIA TIEMPO / VALOR ESPERADO EN TIEMPO = P*TI</t>
  </si>
  <si>
    <t>Base de la Estimación</t>
  </si>
  <si>
    <t>Impo-Domos</t>
  </si>
  <si>
    <t>Debido a que la importación de los techos domos es realizada a doce semanas y que se importarán por ruta marítima y a que el tiempo del proyecto es ajustado</t>
  </si>
  <si>
    <t>Se podría retrasar la fabricación e importación del techo domo y que este no llegue en la fecha estimada en el cronograma del proyecto</t>
  </si>
  <si>
    <t>Retraso del cronograma generando mayores costos.
 Incurrir en penalidades determinadas por plazo por parte del cliente</t>
  </si>
  <si>
    <t>90.0 días</t>
  </si>
  <si>
    <t>Impacto (escala de relación) sobre un objetivo (por ejemplo, costo, tiempo, alcance o calidad)</t>
  </si>
  <si>
    <t>1717989.72</t>
  </si>
  <si>
    <t>Amenaza</t>
  </si>
  <si>
    <t>S/. 34,359.79</t>
  </si>
  <si>
    <t>20 dias</t>
  </si>
  <si>
    <t>CIME, en base a la experiencia de 10 proyectos de instalación de Techos Domos, solamente ha entregado 1 fuera de fecha. Además la penalidad es muy alta: 1% x día de retraso hasta 50%, mención aparte de la disolución de contrato y el sobrecosto de personal paralizado, el tiempo se estima en base a la demora de solicitar a un nuevo proveedor.</t>
  </si>
  <si>
    <t>Impo-Incencio</t>
  </si>
  <si>
    <t>Debido a que las cámaras de espuma y los roceadores se importan en 4 a 5 semanas</t>
  </si>
  <si>
    <t>Se podría dar el caso que se haga una compra con códigos errados de estos equipos</t>
  </si>
  <si>
    <t>Retraso del cronograma generando mayores costos.
 Incurrir en penalidades determinadas por plazo por parte del cliente
 Reprocesos de compra.</t>
  </si>
  <si>
    <t>2.00%</t>
  </si>
  <si>
    <t>30.0 días</t>
  </si>
  <si>
    <t>S/. 20,000.00</t>
  </si>
  <si>
    <t>S/. 3,000.00</t>
  </si>
  <si>
    <t>5 días</t>
  </si>
  <si>
    <t>CIME, realiza procura de este tipo de productos de forma contínua y ya tiene códigos establecidos dentro de su proceso de compras. Se estima en base a las horas utilizadas para revisiones y aprobaciones de solicitudes de Ordenes de compra.</t>
  </si>
  <si>
    <t>SEG-CAIDAS</t>
  </si>
  <si>
    <t>Debido a los trabajos en altura sobre los tanques de petróleo para la instalación de techos domos.</t>
  </si>
  <si>
    <t>Podrían existir caidas si es que no se utilizan las medida de protección adecuadas como arnés de seguridad</t>
  </si>
  <si>
    <t>Cada riesgo es clasificado de acuerdo con su probabilidad de ocurrencia y el impacto sobre un objetivo en caso de que ocurra.</t>
  </si>
  <si>
    <t>Pérdida de días laborables del personal, multas por parte del cliente y el ministerio de trabajo,suspención de licencias de funcionamiento, pagos de seguros.</t>
  </si>
  <si>
    <t>100.00%</t>
  </si>
  <si>
    <t>90 días</t>
  </si>
  <si>
    <t>S/. 2,000,000.00</t>
  </si>
  <si>
    <t>S/. 10,000.00</t>
  </si>
  <si>
    <t>10 días</t>
  </si>
  <si>
    <t>Cime adquiere un seguro con tra todo riesgo CAR para eventos de este tipo que se estipulan en el contrato del proecto por las actividades a realizar .</t>
  </si>
  <si>
    <t>SEG-Tierras</t>
  </si>
  <si>
    <t>Debido a trabajos de movimiento de tierra con maquinaria pesada (retro excavadoras) para la impermiabilización del cubeto.</t>
  </si>
  <si>
    <r>
      <rPr>
        <rFont val="Arial"/>
        <b/>
        <color rgb="FFFF0000"/>
        <sz val="9.0"/>
      </rPr>
      <t xml:space="preserve">Los umbrales de la organización </t>
    </r>
    <r>
      <rPr>
        <rFont val="Arial"/>
        <sz val="9.0"/>
      </rPr>
      <t>para riesgos bajos, moderados o altos se muestran en la matriz y determinan si el riesgo es</t>
    </r>
  </si>
  <si>
    <t>Podrían existir peligros de aprisionamineto en la pala, mutilación y/o muerte del personal que trabaja o circula cerca de la operación de la máquina</t>
  </si>
  <si>
    <t>S/ 3,071,594.00</t>
  </si>
  <si>
    <t>10 dias</t>
  </si>
  <si>
    <t>calificado como alto, moderado o bajo para ese objetivo.</t>
  </si>
  <si>
    <t>SEG-Gases</t>
  </si>
  <si>
    <t>Debido al trabajo de limpieza de tanque se debe ingresar al tanque para realizar la limpieza y toma de datos del tanque de petróleo.</t>
  </si>
  <si>
    <t>Podría existir perligros de trabajo en espacio confinado, y de contaminación por inhalación de gases tóxicos contenidos en el tanque</t>
  </si>
  <si>
    <t>SEG-Explosion</t>
  </si>
  <si>
    <t>Debido al trabajo con soldadura para la adecuación de estructura en el tanque.</t>
  </si>
  <si>
    <t>Podría existir perligros de explosión por acumulación de gases residuales dentro del tanque</t>
  </si>
  <si>
    <t>Pérdida de días laborables del personal, multas por parte del cliente costos no considerados en el proyecto, activación de los seguros contra todo riesgo</t>
  </si>
  <si>
    <t>Daños-Materiales</t>
  </si>
  <si>
    <t>Debido a la dificultad de manejo que implica el uso de maquinaria pesada.</t>
  </si>
  <si>
    <t>Alto</t>
  </si>
  <si>
    <t>Podrían haber daños a la propiedad material de Petroperú.</t>
  </si>
  <si>
    <t>Penalizaciones y pérdida de reputación.</t>
  </si>
  <si>
    <t>1.1.1.1</t>
  </si>
  <si>
    <t>Moderado</t>
  </si>
  <si>
    <t>Bajo</t>
  </si>
  <si>
    <t>Si bien CIME tiene experiencia la operación de maquinaria pesada siempre implica un riesgo, aún mayor en proyectos con corto plazo. Los costos de reparar un cubeto o fundación e Petroperú no pertenecientes al proyecto podrían alcanzar los 35000 soles debido a la movilización de maquinarias y penalidades a pagar.</t>
  </si>
  <si>
    <t>Debido a un diseño incompleto para la fabración de techos Domos.</t>
  </si>
  <si>
    <t>Reputación</t>
  </si>
  <si>
    <t>Debido a  una No Conformidad</t>
  </si>
  <si>
    <t>Podría fabricarse la estructuras de techos domos defectuosos.</t>
  </si>
  <si>
    <t>Retrasos para la instalación de techos domos y sobrecostos para el proyecto.</t>
  </si>
  <si>
    <t>Ingeniería de detalle de techo domos generado</t>
  </si>
  <si>
    <t>Perdida de reputación ante un cliente estratégico.</t>
  </si>
  <si>
    <t>Disminución de proyecto generando disminución en la facturación anual.</t>
  </si>
  <si>
    <t>Si no se tienen los controles adecuados es seguro que existirán no conformidades del cliente y con ellas pérdidas de reputación importantes que podrían perjudicar la adquisición de nuevos proyectos con Petroperú, el cual es considerado como un cliente estratégico.</t>
  </si>
  <si>
    <t>Diseño</t>
  </si>
  <si>
    <t>Debido a los controles existentes dentro de la organización de la contratista encargada de la ingeniería, y al historial de trabajo positivo que se tiene la probabilidad de fallas en la ingeniería es baja, pero su impacto alto.</t>
  </si>
  <si>
    <t>Aquí debe reflejar su apetito, tolerancia y umbral para el proyecto</t>
  </si>
  <si>
    <t>Deformación</t>
  </si>
  <si>
    <t>Debido a la excesiva acumulación de calor durante el proceso de soldadura en la adecuación de los tanques.</t>
  </si>
  <si>
    <t>Podría darse una deformación del anillo de tanque.</t>
  </si>
  <si>
    <t>El diámetro del tanque no coincide con el diámetro del domo geodésico, retraso en el cronograma de ejecución, aumento de costos del proyecto.</t>
  </si>
  <si>
    <t>Reparar los tanques en caso de una deformación excesiva del anillo superior impicaría tiempo y dinero porque dependiendo de la gravedad de la misma podría ser necesario retirar parte del casco superior del tanque, fabricar su reemplazo y volverlo a soldar.</t>
  </si>
  <si>
    <t>Celulares</t>
  </si>
  <si>
    <t>Jefe de Ingeniería y Presupuesto</t>
  </si>
  <si>
    <t>Debido a las prohibición de ingreso de equipos celulares a Instalaciones de Petroperú.</t>
  </si>
  <si>
    <t>Ralentización de comunicaciones del proyecto.</t>
  </si>
  <si>
    <t>Tiempos prolongados para toma de decisiones y para desarrollo de procesos que requieren la coordinación de varias áreas separadas físicamente.</t>
  </si>
  <si>
    <r>
      <t xml:space="preserve">Mitigar: </t>
    </r>
    <r>
      <rPr/>
      <t>Revisión de la ingeniería de detalle de techos domos se encuentre conforme a requisitos de PETROPERU.</t>
    </r>
  </si>
  <si>
    <t>De no tomarse medidas de respuesta, el no contar con equipos celulares y derivar las comunicaciones a medios exclusivamente electrónicos las ralentizará a no ser de que se trate de un equipo muy maduro. Se estima que podrían haber hasta 90 horas de reprocesos por temas de comunicación.</t>
  </si>
  <si>
    <t>Ingeniería de detalle de techos domos revisado.</t>
  </si>
  <si>
    <t>1.1.2 Construcción</t>
  </si>
  <si>
    <t>1.1.2.1</t>
  </si>
  <si>
    <t>El diámetro del tanque no coincide con el diámetro del domo geodésico, retraso en el cornograma de ejecución, aumento de costos del proyecto.</t>
  </si>
  <si>
    <t>Primera deformación notable en relación a la plantilla.</t>
  </si>
  <si>
    <t>Residente del Proyecto</t>
  </si>
  <si>
    <r>
      <t xml:space="preserve">Mitigar : </t>
    </r>
    <r>
      <rPr/>
      <t>Realización de procedimientos de soldadura, controles adecuados de calidad y supervisión de los trabajos.</t>
    </r>
  </si>
  <si>
    <t>Chek list de procedimintos de soldadura de acuerdo al API650 (American Petroleum Institute), ASME (American society mechanical engineering)</t>
  </si>
  <si>
    <t>1.1.2.2</t>
  </si>
  <si>
    <t>Primer incidente de daño</t>
  </si>
  <si>
    <r>
      <t xml:space="preserve">MISTIGAR: </t>
    </r>
    <r>
      <rPr/>
      <t>Establecer procedimientos de operación donde se especifiquen medidas de prevención como velocidades máximas de operación y acordonamientos de zona.</t>
    </r>
    <r>
      <t xml:space="preserve">
TRASLADAR: </t>
    </r>
    <r>
      <rPr/>
      <t>Utilización de seguros CAR.</t>
    </r>
  </si>
  <si>
    <t>- Procedimiento de operación de maquinaria pesada.
- Seguro contratado.</t>
  </si>
  <si>
    <t>1.1.3 Calidad</t>
  </si>
  <si>
    <t>1.1.3.1</t>
  </si>
  <si>
    <t>Debido a la no contratación oportuna de un supervisor de calidad especializado.</t>
  </si>
  <si>
    <t>Podría no contarse oportunamente con los procedimientos de calidad y trabajo apropiados para el proyecto.</t>
  </si>
  <si>
    <t>Retrasos en actividades clave del proyecto.</t>
  </si>
  <si>
    <t>Primer procedimiento requerido no elaborado.</t>
  </si>
  <si>
    <t>Director del Proyecto</t>
  </si>
  <si>
    <r>
      <t xml:space="preserve">MITIGAR: 
</t>
    </r>
    <r>
      <rPr/>
      <t>- Requerimiento inmediato a RR.HH. de personal de calidad durante inicio de proyecto.
- Utilización de know-how de CIME.</t>
    </r>
  </si>
  <si>
    <t>- Requerimiento de personal.
- Procedimientos estándar disponible.</t>
  </si>
  <si>
    <t>1.1.4 Seguridad</t>
  </si>
  <si>
    <t>1.1.4.1</t>
  </si>
  <si>
    <t>Que no esté usando el arnés de seguridad en el desarrollo del aactividad</t>
  </si>
  <si>
    <t>Supervisor de Seguridad</t>
  </si>
  <si>
    <r>
      <t xml:space="preserve">Mitigar : </t>
    </r>
    <r>
      <rPr/>
      <t xml:space="preserve">Se cuenta con un chek list de ingreso a proyecto donde se realiza la verificación presentación del analisis de peligros en el trabajo. Utilización de EPP , certificación de capacitaciones, utilización de arnés y líneas de vida adecuados.
</t>
    </r>
    <r>
      <t xml:space="preserve">Trasladar : </t>
    </r>
    <r>
      <rPr/>
      <t>Utilización de seguros CAR y SCTR.</t>
    </r>
  </si>
  <si>
    <t>Analisis de trabajo seguro
Check list de ingreso al proyecto</t>
  </si>
  <si>
    <t>1.1.4.2</t>
  </si>
  <si>
    <t>Que no haya una delimiatación del área de trabajo en la cual se desepeña la máquina</t>
  </si>
  <si>
    <r>
      <t xml:space="preserve">Mitigar : </t>
    </r>
    <r>
      <rPr/>
      <t xml:space="preserve">Se cuenta con un chek list de ingreso a proyecto donde se realiza la verificación presentación del analisis de peligros en el trabajo. Utilización de EPP , certificación de capacitaciones, utilización de arnés y líneas de vida adecuados.
</t>
    </r>
    <r>
      <t xml:space="preserve">Trasladar : </t>
    </r>
    <r>
      <rPr/>
      <t>Utilización de seguros CAR y SCTR.</t>
    </r>
  </si>
  <si>
    <t>1.1.4.3</t>
  </si>
  <si>
    <t>Que no se esté utilizando la mascarilla previa al ingreso al tanque , que no se cuente con la certificacón del trabajador de trabajo de espacio confinado</t>
  </si>
  <si>
    <r>
      <t xml:space="preserve">Mitigar : </t>
    </r>
    <r>
      <rPr/>
      <t xml:space="preserve">Se cuenta con un chek list de ingreso a proyecto donde se realiza la verificación presentación del analisis de peligros en el trabajo. Utilización de EPP , certificación de capacitaciones, utilización de arnés y líneas de vida adecuados.
</t>
    </r>
    <r>
      <t xml:space="preserve">Trasladar : </t>
    </r>
    <r>
      <rPr/>
      <t>Utilización de seguros CAR y SCTR.</t>
    </r>
  </si>
  <si>
    <t>1.1.4.4</t>
  </si>
  <si>
    <t>Que se estén realiando trabajos de soldadura previos a la completación del paquete de trabajo de limpieza de los tanques</t>
  </si>
  <si>
    <r>
      <t xml:space="preserve">Mitigar : </t>
    </r>
    <r>
      <rPr/>
      <t xml:space="preserve">Se cuenta con un chek list de ingreso a proyecto donde se realiza la verificación presentación del analisis de peligros en el trabajo. Utilización de EPP , certificación de capacitaciones, utilización de arnés y líneas de vida adecuados.
</t>
    </r>
    <r>
      <t xml:space="preserve">Trasladar : </t>
    </r>
    <r>
      <rPr/>
      <t>Utilización de seguros CAR y SCTR.</t>
    </r>
  </si>
  <si>
    <t>1.2 ORGANIZACIONAL</t>
  </si>
  <si>
    <t>1.2.1 Financiamiento</t>
  </si>
  <si>
    <t>1.2.1.1</t>
  </si>
  <si>
    <t>Debido a la buena reputación (Buen pagador) que cuenta la empresa CIME</t>
  </si>
  <si>
    <t>Se puede acceder a créditos bancarios con tasas de interés por debajo del ofertado en el mercado</t>
  </si>
  <si>
    <t>Puede cubrir deudas de corto plazo de manera eficiente</t>
  </si>
  <si>
    <t xml:space="preserve">Interés de los Bancos por negociar prestamos con la empresa CIME </t>
  </si>
  <si>
    <r>
      <rPr>
        <b/>
      </rPr>
      <t xml:space="preserve">MEJORAR: </t>
    </r>
    <r>
      <t>Actualmente se cuanta con una tasa del 14% y se espera 12%</t>
    </r>
  </si>
  <si>
    <t>Plan de visitas a entidades bancarias</t>
  </si>
  <si>
    <t>1.2.1.2</t>
  </si>
  <si>
    <t>Debido a que CIME es representante en Perú de la marca HMT y las buenas relaciones comerciales</t>
  </si>
  <si>
    <t>Se puede acceder a un precio menor que el ofertado en el mercado por los Domos Geodésicos.</t>
  </si>
  <si>
    <t>Ahorro en costos por la adquisición del Domo Geodésico</t>
  </si>
  <si>
    <t>Cotización por parte de HMT</t>
  </si>
  <si>
    <r>
      <rPr>
        <b/>
      </rPr>
      <t>MEJORAR:</t>
    </r>
    <r>
      <t xml:space="preserve"> actualmente representa el 25% del monto contractual y se pretende bajar hasta un 20%</t>
    </r>
  </si>
  <si>
    <t xml:space="preserve">plan de negociación con proveedor </t>
  </si>
  <si>
    <t>1.2.1.3</t>
  </si>
  <si>
    <t>Debido a que la inversión requerida del proyecto durante sus primeros meses representa un valor importante, 35% del presupuesto del proyecto.</t>
  </si>
  <si>
    <t>Falta de liquidez durante la ejecución.</t>
  </si>
  <si>
    <t>Imposibilidad de cumplir con las obligaciones económicas que requiere el proyecto durante su ejecución.</t>
  </si>
  <si>
    <t>Segunda factura no pagada en fecha límite.</t>
  </si>
  <si>
    <t>Gerente Financiero</t>
  </si>
  <si>
    <r>
      <t xml:space="preserve">MITIGAR: 
</t>
    </r>
    <r>
      <rPr/>
      <t>- Elaboración de flujo de gastos proyectado del proyecto.
- Reuniones con área financiera de CIME.</t>
    </r>
  </si>
  <si>
    <t>- Flujo de Gastos estimados del proyecto.
- Solicitudes de financiamiento.</t>
  </si>
  <si>
    <t>1.2.2 Operaciones</t>
  </si>
  <si>
    <t>1.2.2.1</t>
  </si>
  <si>
    <t>Debido a que el Director tiene asignado varios proyectos de CIME simultáneamente. Asimismo varias decisiones se centralizan en él.</t>
  </si>
  <si>
    <t>No se toman decisiones oportunamente dentro de las operaciones del proyecto, referidas a recursos, materiales y financiamiento.</t>
  </si>
  <si>
    <t>Retrasos en el cumplimiento de los hitos del proyecto y sobrecostos.</t>
  </si>
  <si>
    <t>Primer retraso reportado en el proyecto.</t>
  </si>
  <si>
    <t>Director de Proyecto</t>
  </si>
  <si>
    <r>
      <t xml:space="preserve">MITIGAR: 
</t>
    </r>
    <r>
      <rPr/>
      <t>- Empoderar a Residente y Supervisores para tomar decisiones.
- Reuniones semanales de revisión de avance del proyecto.</t>
    </r>
  </si>
  <si>
    <t>- Plan de Gestión de Recursos actualizado.
- Minutas de reunión con asignación de tareas.</t>
  </si>
  <si>
    <t>1.2.3 Recursos Humanos</t>
  </si>
  <si>
    <t>1.2.3.1</t>
  </si>
  <si>
    <t>Debido a la ausencia de políticas de incentivos, reconocimientos y de capacitaciones del personal.</t>
  </si>
  <si>
    <t>Rotación y salida de miembros del Equipo del Proyecto.</t>
  </si>
  <si>
    <t>Sobrecarga para los miembros restantes y retrasos en el proyecto.</t>
  </si>
  <si>
    <t>Disminución de performance del trabajador.</t>
  </si>
  <si>
    <t>Jefe de RR.HH.</t>
  </si>
  <si>
    <r>
      <t xml:space="preserve">MITIGAR: 
</t>
    </r>
    <r>
      <rPr/>
      <t>- Mantener base de datos de RR.HH. con personal alternativo actualizada.
- Revisar políticas de reconocimiento a los trabajadores.</t>
    </r>
  </si>
  <si>
    <t>- Base de Datos de personal alternativo actualizada.
- Plan de Desarrollo del Equipo Actualizado.</t>
  </si>
  <si>
    <t>1.2.3.2</t>
  </si>
  <si>
    <t>Debido a que el personal de RR.HH. es nuevo en la organización.</t>
  </si>
  <si>
    <t>Contratación de personal de perfil no adecuado.</t>
  </si>
  <si>
    <t>Reprocesos en contratación de personal y rendimientos no óptimos de los recursos.</t>
  </si>
  <si>
    <t>Primera evaluación de desempeño.</t>
  </si>
  <si>
    <r>
      <t xml:space="preserve">MITIGAR: 
</t>
    </r>
    <r>
      <rPr/>
      <t>- Reunión con personal de RR.HH. para clarificar los requerimientos de puestos.
- Capacitación a personal nuevo por miembros más antiguos.</t>
    </r>
  </si>
  <si>
    <t>- Plan de Gestión de Recursos actualizado.
- Personal Capacitado.</t>
  </si>
  <si>
    <t>1.2.4 Contabilidad</t>
  </si>
  <si>
    <t>1.2.4.1</t>
  </si>
  <si>
    <t>Debido a una sobrecarga laboral del área contable.</t>
  </si>
  <si>
    <t>Gastos e ingresos podrían no ser reportados y registrados oportunamente.</t>
  </si>
  <si>
    <t>Sanciones de la SUNAT.</t>
  </si>
  <si>
    <t>Primer retraso en actualización de datos.</t>
  </si>
  <si>
    <t>Jefe de Contabilidad</t>
  </si>
  <si>
    <r>
      <t xml:space="preserve">MITIGAR: 
</t>
    </r>
    <r>
      <rPr/>
      <t>- Contratación de practicante.</t>
    </r>
  </si>
  <si>
    <t>- Personal practicante adquirido.</t>
  </si>
  <si>
    <t>1.2.6 Reputación</t>
  </si>
  <si>
    <t>1.2.6.1</t>
  </si>
  <si>
    <t>Primer documento de No Conformidad</t>
  </si>
  <si>
    <t>Supervisor de Calidad</t>
  </si>
  <si>
    <r>
      <t xml:space="preserve">MITIGAR:
</t>
    </r>
    <r>
      <rPr/>
      <t>- Revisión del plan de geción de la calidad
- Revisón de las especificaciones de pruebas de la calidad</t>
    </r>
  </si>
  <si>
    <t>- Plan de Gestion de Calidad actualizado.</t>
  </si>
  <si>
    <t>1.3. DIRECCION DEL PROYECTO</t>
  </si>
  <si>
    <t>1.3.1 Alcance</t>
  </si>
  <si>
    <t>1.3.1.1</t>
  </si>
  <si>
    <t xml:space="preserve">Debido a que la importación de los techos domos es realizada a doce semanas y que se importarán por ruta marítima y a que el tiempo del proyecto es ajustado </t>
  </si>
  <si>
    <t>Retraso del cronograma generando mayores costos.
Incurrir en penalidades determinadas por plazo por parte del cliente</t>
  </si>
  <si>
    <t>Primer reporte de fabricación muestra retraso.</t>
  </si>
  <si>
    <t>Jefe de Logística</t>
  </si>
  <si>
    <r>
      <t xml:space="preserve">Mitigar :
</t>
    </r>
    <r>
      <rPr/>
      <t>Enviar un ingeniero durante el proceso de fabricación a las instalaciones del proveedor  para monitoreo de la actividad mediante reuniones de estatus.</t>
    </r>
  </si>
  <si>
    <t>Informes de avance de fabricación</t>
  </si>
  <si>
    <t>Debido a que las cámaras de espuma y los roceadores se importan en 4 a 5 semanas.</t>
  </si>
  <si>
    <t>Retraso del cronograma generando mayores costos.
Incurrir en penalidades determinadas por plazo por parte del cliente
Reprocesos de compra.</t>
  </si>
  <si>
    <t>Colocación de la Orden de COmpra</t>
  </si>
  <si>
    <r>
      <t xml:space="preserve">Mitigar :
</t>
    </r>
    <r>
      <rPr/>
      <t>Revisiones por parte del ingeniero especalista del producto previo a la colocación y aprobación de la Orden de compra</t>
    </r>
  </si>
  <si>
    <t>Aprobación de la solicitud de Orden de compra por parte del ingeniero especialista</t>
  </si>
  <si>
    <t>1.3.2.1</t>
  </si>
  <si>
    <t>Debido a la cercanía entre la Planta de fabricaciones de CIME  y Refinería Conchán de PETROPERU.</t>
  </si>
  <si>
    <t>Se tiene una mejor supervisión y atención oportuna de materiales prefabricados</t>
  </si>
  <si>
    <t>Disminución en tiempo de atención y costos de transporte</t>
  </si>
  <si>
    <t>Primera atención oportuna con cero no conformidades</t>
  </si>
  <si>
    <r>
      <rPr>
        <b/>
      </rPr>
      <t>EXPLOTAR:</t>
    </r>
    <r>
      <t xml:space="preserve"> La planta de fabricaciones de CIME INGENIEROS SRL se ubica en el km 4o de la panamericana su y Refinería Conchán se Ubica en el km 35 </t>
    </r>
  </si>
  <si>
    <t>Planificación de visitas del ing. supervisor de calidad y supervisor metal-mecánico y cronograma de atención de prefabricados</t>
  </si>
  <si>
    <t>1.3.4 Monitoreo y Control</t>
  </si>
  <si>
    <t>1.3.4.1</t>
  </si>
  <si>
    <t>Debido a tiempos contractuales ajustados.</t>
  </si>
  <si>
    <t>No cumplimiento de hitos del proyecto.</t>
  </si>
  <si>
    <t>Ejecución de cartas fianza y penalidades del proyecto.</t>
  </si>
  <si>
    <t>SPI&lt;0.90</t>
  </si>
  <si>
    <r>
      <t xml:space="preserve">MITIGAR: </t>
    </r>
    <r>
      <rPr/>
      <t>Empoderar al ingeniero de control y planeamiento, y asignarlo exclusivamente para el proyecto.</t>
    </r>
  </si>
  <si>
    <t>- Plan de Gestión de Recursos actualizado.</t>
  </si>
  <si>
    <t>1.3.5 Comunicaciones</t>
  </si>
  <si>
    <t>1.3.5.1</t>
  </si>
  <si>
    <t>Primer retraso del proyecto.</t>
  </si>
  <si>
    <r>
      <t xml:space="preserve">MITIGAR: 
</t>
    </r>
    <r>
      <rPr/>
      <t>- Adquisición de equipos celulares intrínsecamente seguros aprobados por Petroperú.</t>
    </r>
  </si>
  <si>
    <t>-Celulares intrínsecamente seguros aprobados por Petroperú adquiridos.</t>
  </si>
  <si>
    <t>1.4 EXTERNOS</t>
  </si>
  <si>
    <t>1.4.1 Cliente</t>
  </si>
  <si>
    <t>1.4.1.2</t>
  </si>
  <si>
    <t>Debido a que CIME  cuenta con las certificaciones ISO 9001, ISO 14001, OSHAS 18001 la certificación como empresa no corrupta</t>
  </si>
  <si>
    <t>Se puede acceder a nuevos contratos  con el cliente</t>
  </si>
  <si>
    <t>Aumento de beneficios económicos para la organización</t>
  </si>
  <si>
    <t>Primera solicitud de cotización por parte del PETROPERU.</t>
  </si>
  <si>
    <r>
      <rPr>
        <b/>
      </rPr>
      <t>EXPLOTAR:</t>
    </r>
    <r>
      <t xml:space="preserve"> actualmente el cliente cuenta con cartera amplia de proyectos próximos a ejecutarse</t>
    </r>
  </si>
  <si>
    <t>Carta de presentación de la empresa CIME INGENIEROS SRL</t>
  </si>
  <si>
    <t>1.4.2 Interesados</t>
  </si>
  <si>
    <t>1.4.2.1</t>
  </si>
  <si>
    <t>Debido a conflictos internos entre áreas de CIME.</t>
  </si>
  <si>
    <t>Coordinaciones difíciles y prolongadas entre áreas.</t>
  </si>
  <si>
    <t>Retraso en el proyecto.</t>
  </si>
  <si>
    <t>Primer incidente (conflicto) entre áreas.</t>
  </si>
  <si>
    <r>
      <t xml:space="preserve">MITIGAR: </t>
    </r>
    <r>
      <rPr/>
      <t>Realizar reuniones de coordinación y recopilación de requisitos de los agentes involucrados.</t>
    </r>
  </si>
  <si>
    <t>- Minutas de reunión con compromisos firmadas.
- Actualización del plan de gestión de requisitos.</t>
  </si>
  <si>
    <t>1.4.3 Competencia</t>
  </si>
  <si>
    <t>1.4.3.1</t>
  </si>
  <si>
    <t>Debido al aumento en la participación de competencia en el mercado nacional</t>
  </si>
  <si>
    <t>Disminución en la fidelización de los clientes y obtención de menos proyectos</t>
  </si>
  <si>
    <t>Disminución en la facturación anual.</t>
  </si>
  <si>
    <t>Estadística de ventas anuales de la empresa competencias del rubro de CIME.</t>
  </si>
  <si>
    <r>
      <t>MITIGAR:</t>
    </r>
    <r>
      <rPr/>
      <t xml:space="preserve"> Seguimiento y evaluación del crecimiento de las empresas competencia para generar  estrategias de mitigación.</t>
    </r>
  </si>
  <si>
    <t>- Informe del resultado de evalución del crecimiento de empresas que son compentencia del rubro de CIME.</t>
  </si>
  <si>
    <t>1.4.4 Subcontratistas y Proveedores</t>
  </si>
  <si>
    <t>1.4.4.1</t>
  </si>
  <si>
    <t>Debido a la falta de seguimento y control a los entregables del subcontratista</t>
  </si>
  <si>
    <t>Podría generar paralización de mano de obra</t>
  </si>
  <si>
    <t>Retraso en las actividades y sobrecostos de los mismos.</t>
  </si>
  <si>
    <t>Primer incumplimiento del  subcontratista sobre algún entregable.</t>
  </si>
  <si>
    <t>Residente de Obra</t>
  </si>
  <si>
    <r>
      <t>MITIGAR:</t>
    </r>
    <r>
      <rPr>
        <sz val="10.0"/>
      </rPr>
      <t xml:space="preserve"> Revisión al plan de programación del informe de avances de los subcontratistas.</t>
    </r>
  </si>
  <si>
    <t>Programación del informes de avnces de los subcontratistas actualizado.</t>
  </si>
  <si>
    <t>1.4.6 Legal</t>
  </si>
  <si>
    <t>1.4.6.1</t>
  </si>
  <si>
    <t>Debido a la ausencia de un administrador de contratos para evaluación de adendas.</t>
  </si>
  <si>
    <t>Generar adendas por poco fundamentos técnico-legal.</t>
  </si>
  <si>
    <t>Rechazo de la adenda por parte de PETROPERU.</t>
  </si>
  <si>
    <t>Solicitud de cambio de amplición del alcance emitido por CIME.</t>
  </si>
  <si>
    <r>
      <t>MITIGAR:</t>
    </r>
    <r>
      <rPr>
        <sz val="10.0"/>
      </rPr>
      <t xml:space="preserve"> Base de datos de personal del área legal con experiencia en contrataciones.</t>
    </r>
  </si>
  <si>
    <t>Personal designado como administrador de contratos para revisión de adendas.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</si>
</sst>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[$S/.]#,##0.00"/>
  </numFmts>
  <fonts count="19">
    <font>
      <sz val="10.0"/>
      <color rgb="FF000000"/>
      <name val="Arial"/>
    </font>
    <font>
      <sz val="10.0"/>
      <name val="Arial"/>
    </font>
    <font>
      <b/>
      <sz val="11.0"/>
      <color rgb="FF000000"/>
      <name val="Calibri"/>
    </font>
    <font>
      <b/>
      <sz val="12.0"/>
      <name val="Arial"/>
    </font>
    <font>
      <sz val="11.0"/>
      <name val="Calibri"/>
    </font>
    <font/>
    <font>
      <b/>
      <sz val="10.0"/>
      <name val="Arial"/>
    </font>
    <font>
      <sz val="11.0"/>
      <color rgb="FF000000"/>
      <name val="Calibri"/>
    </font>
    <font>
      <b/>
      <sz val="11.0"/>
      <color rgb="FFFF0000"/>
      <name val="Calibri"/>
    </font>
    <font>
      <i/>
      <sz val="11.0"/>
      <color rgb="FF000000"/>
      <name val="Calibri"/>
    </font>
    <font>
      <b/>
      <sz val="16.0"/>
      <name val="Arial"/>
    </font>
    <font>
      <b/>
      <sz val="18.0"/>
      <name val="Arial"/>
    </font>
    <font>
      <b/>
      <sz val="9.0"/>
      <name val="Arial"/>
    </font>
    <font>
      <b/>
      <sz val="11.0"/>
      <color rgb="FFFFFFFF"/>
      <name val="Calibri"/>
    </font>
    <font>
      <color rgb="FF000000"/>
      <name val="Calibri"/>
    </font>
    <font>
      <color rgb="FF000000"/>
      <name val="Arial"/>
    </font>
    <font>
      <b/>
      <sz val="10.0"/>
      <color rgb="FF000000"/>
      <name val="Arial"/>
    </font>
    <font>
      <sz val="9.0"/>
      <name val="Arial"/>
    </font>
    <font>
      <sz val="10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CCFFFF"/>
        <bgColor rgb="FFCCFFFF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  <bgColor rgb="FFFFCC99"/>
      </patternFill>
    </fill>
    <fill>
      <patternFill patternType="solid">
        <fgColor rgb="FFE9EDF4"/>
        <bgColor rgb="FFE9EDF4"/>
      </patternFill>
    </fill>
    <fill>
      <patternFill patternType="solid">
        <fgColor rgb="FFD0D8E8"/>
        <bgColor rgb="FFD0D8E8"/>
      </patternFill>
    </fill>
    <fill>
      <patternFill patternType="solid">
        <fgColor rgb="FF00B050"/>
        <bgColor rgb="FF00B050"/>
      </patternFill>
    </fill>
  </fills>
  <borders count="42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3" fontId="2" numFmtId="49" xfId="0" applyAlignment="1" applyBorder="1" applyFill="1" applyFont="1" applyNumberForma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2" fontId="1" numFmtId="0" xfId="0" applyBorder="1" applyFont="1"/>
    <xf borderId="7" fillId="0" fontId="5" numFmtId="0" xfId="0" applyBorder="1" applyFont="1"/>
    <xf borderId="8" fillId="2" fontId="1" numFmtId="0" xfId="0" applyBorder="1" applyFont="1"/>
    <xf borderId="9" fillId="3" fontId="2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/>
    </xf>
    <xf borderId="9" fillId="0" fontId="7" numFmtId="0" xfId="0" applyAlignment="1" applyBorder="1" applyFont="1">
      <alignment horizontal="center" vertical="center"/>
    </xf>
    <xf borderId="9" fillId="0" fontId="7" numFmtId="0" xfId="0" applyBorder="1" applyFont="1"/>
    <xf borderId="9" fillId="0" fontId="7" numFmtId="0" xfId="0" applyAlignment="1" applyBorder="1" applyFont="1">
      <alignment horizontal="center"/>
    </xf>
    <xf borderId="9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/>
    </xf>
    <xf borderId="9" fillId="0" fontId="1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0" fillId="0" fontId="8" numFmtId="0" xfId="0" applyFont="1"/>
    <xf borderId="14" fillId="2" fontId="1" numFmtId="0" xfId="0" applyBorder="1" applyFont="1"/>
    <xf borderId="0" fillId="0" fontId="9" numFmtId="0" xfId="0" applyFont="1"/>
    <xf borderId="0" fillId="0" fontId="4" numFmtId="0" xfId="0" applyFont="1"/>
    <xf borderId="15" fillId="2" fontId="6" numFmtId="0" xfId="0" applyAlignment="1" applyBorder="1" applyFont="1">
      <alignment horizontal="center" textRotation="90"/>
    </xf>
    <xf borderId="16" fillId="0" fontId="1" numFmtId="2" xfId="0" applyAlignment="1" applyBorder="1" applyFont="1" applyNumberFormat="1">
      <alignment horizontal="center"/>
    </xf>
    <xf borderId="17" fillId="4" fontId="0" numFmtId="2" xfId="0" applyAlignment="1" applyBorder="1" applyFill="1" applyFont="1" applyNumberFormat="1">
      <alignment horizontal="center"/>
    </xf>
    <xf borderId="18" fillId="4" fontId="0" numFmtId="2" xfId="0" applyAlignment="1" applyBorder="1" applyFont="1" applyNumberFormat="1">
      <alignment horizontal="center"/>
    </xf>
    <xf borderId="18" fillId="5" fontId="0" numFmtId="2" xfId="0" applyAlignment="1" applyBorder="1" applyFill="1" applyFont="1" applyNumberFormat="1">
      <alignment horizontal="center"/>
    </xf>
    <xf borderId="19" fillId="0" fontId="5" numFmtId="0" xfId="0" applyBorder="1" applyFont="1"/>
    <xf borderId="3" fillId="0" fontId="1" numFmtId="2" xfId="0" applyAlignment="1" applyBorder="1" applyFont="1" applyNumberFormat="1">
      <alignment horizontal="center"/>
    </xf>
    <xf borderId="20" fillId="6" fontId="0" numFmtId="2" xfId="0" applyAlignment="1" applyBorder="1" applyFill="1" applyFont="1" applyNumberFormat="1">
      <alignment horizontal="center"/>
    </xf>
    <xf borderId="9" fillId="4" fontId="0" numFmtId="2" xfId="0" applyAlignment="1" applyBorder="1" applyFont="1" applyNumberFormat="1">
      <alignment horizontal="center"/>
    </xf>
    <xf borderId="9" fillId="5" fontId="0" numFmtId="2" xfId="0" applyAlignment="1" applyBorder="1" applyFont="1" applyNumberFormat="1">
      <alignment horizontal="center"/>
    </xf>
    <xf borderId="0" fillId="0" fontId="1" numFmtId="0" xfId="0" applyFont="1"/>
    <xf borderId="0" fillId="0" fontId="10" numFmtId="0" xfId="0" applyFont="1"/>
    <xf borderId="11" fillId="4" fontId="11" numFmtId="0" xfId="0" applyAlignment="1" applyBorder="1" applyFont="1">
      <alignment horizontal="center"/>
    </xf>
    <xf borderId="21" fillId="7" fontId="1" numFmtId="0" xfId="0" applyBorder="1" applyFill="1" applyFont="1"/>
    <xf borderId="9" fillId="8" fontId="6" numFmtId="0" xfId="0" applyAlignment="1" applyBorder="1" applyFill="1" applyFont="1">
      <alignment horizontal="left"/>
    </xf>
    <xf borderId="3" fillId="8" fontId="6" numFmtId="0" xfId="0" applyAlignment="1" applyBorder="1" applyFont="1">
      <alignment horizontal="left"/>
    </xf>
    <xf borderId="22" fillId="8" fontId="6" numFmtId="0" xfId="0" applyAlignment="1" applyBorder="1" applyFont="1">
      <alignment horizontal="left"/>
    </xf>
    <xf borderId="23" fillId="0" fontId="5" numFmtId="0" xfId="0" applyBorder="1" applyFont="1"/>
    <xf borderId="24" fillId="8" fontId="6" numFmtId="0" xfId="0" applyAlignment="1" applyBorder="1" applyFont="1">
      <alignment horizontal="left"/>
    </xf>
    <xf borderId="25" fillId="8" fontId="6" numFmtId="14" xfId="0" applyAlignment="1" applyBorder="1" applyFont="1" applyNumberFormat="1">
      <alignment horizontal="left"/>
    </xf>
    <xf borderId="26" fillId="0" fontId="6" numFmtId="0" xfId="0" applyAlignment="1" applyBorder="1" applyFont="1">
      <alignment horizontal="left" shrinkToFit="0" wrapText="1"/>
    </xf>
    <xf borderId="26" fillId="0" fontId="5" numFmtId="0" xfId="0" applyBorder="1" applyFont="1"/>
    <xf borderId="27" fillId="0" fontId="5" numFmtId="0" xfId="0" applyBorder="1" applyFont="1"/>
    <xf borderId="9" fillId="6" fontId="0" numFmtId="2" xfId="0" applyAlignment="1" applyBorder="1" applyFont="1" applyNumberFormat="1">
      <alignment horizontal="center"/>
    </xf>
    <xf borderId="3" fillId="8" fontId="3" numFmtId="0" xfId="0" applyAlignment="1" applyBorder="1" applyFont="1">
      <alignment horizontal="center" readingOrder="0" shrinkToFit="0" vertical="center" wrapText="1"/>
    </xf>
    <xf borderId="15" fillId="8" fontId="6" numFmtId="0" xfId="0" applyAlignment="1" applyBorder="1" applyFont="1">
      <alignment horizontal="center" readingOrder="0" shrinkToFit="0" vertical="center" wrapText="1"/>
    </xf>
    <xf borderId="9" fillId="8" fontId="12" numFmtId="0" xfId="0" applyAlignment="1" applyBorder="1" applyFont="1">
      <alignment horizontal="center" shrinkToFit="0" vertical="center" wrapText="1"/>
    </xf>
    <xf borderId="28" fillId="7" fontId="12" numFmtId="0" xfId="0" applyAlignment="1" applyBorder="1" applyFont="1">
      <alignment horizontal="center" shrinkToFit="0" vertical="center" wrapText="1"/>
    </xf>
    <xf borderId="3" fillId="8" fontId="12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9" fillId="8" fontId="6" numFmtId="0" xfId="0" applyAlignment="1" applyBorder="1" applyFont="1">
      <alignment horizontal="center" shrinkToFit="0" vertical="top" wrapText="1"/>
    </xf>
    <xf borderId="9" fillId="8" fontId="6" numFmtId="0" xfId="0" applyAlignment="1" applyBorder="1" applyFont="1">
      <alignment horizontal="center" readingOrder="0" shrinkToFit="0" vertical="top" wrapText="1"/>
    </xf>
    <xf borderId="29" fillId="0" fontId="5" numFmtId="0" xfId="0" applyBorder="1" applyFont="1"/>
    <xf borderId="9" fillId="6" fontId="1" numFmtId="2" xfId="0" applyAlignment="1" applyBorder="1" applyFont="1" applyNumberFormat="1">
      <alignment horizontal="center"/>
    </xf>
    <xf borderId="9" fillId="7" fontId="6" numFmtId="0" xfId="0" applyAlignment="1" applyBorder="1" applyFont="1">
      <alignment horizontal="center" shrinkToFit="0" vertical="top" wrapText="1"/>
    </xf>
    <xf borderId="9" fillId="9" fontId="13" numFmtId="0" xfId="0" applyAlignment="1" applyBorder="1" applyFill="1" applyFont="1">
      <alignment horizontal="center" readingOrder="0"/>
    </xf>
    <xf borderId="30" fillId="4" fontId="0" numFmtId="2" xfId="0" applyAlignment="1" applyBorder="1" applyFont="1" applyNumberFormat="1">
      <alignment horizontal="center"/>
    </xf>
    <xf borderId="3" fillId="10" fontId="6" numFmtId="0" xfId="0" applyAlignment="1" applyBorder="1" applyFill="1" applyFont="1">
      <alignment horizontal="left" vertical="top"/>
    </xf>
    <xf borderId="9" fillId="11" fontId="2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/>
    </xf>
    <xf borderId="9" fillId="12" fontId="2" numFmtId="0" xfId="0" applyAlignment="1" applyBorder="1" applyFill="1" applyFont="1">
      <alignment horizontal="center" readingOrder="0"/>
    </xf>
    <xf borderId="31" fillId="2" fontId="0" numFmtId="2" xfId="0" applyAlignment="1" applyBorder="1" applyFont="1" applyNumberFormat="1">
      <alignment horizontal="center"/>
    </xf>
    <xf borderId="9" fillId="11" fontId="2" numFmtId="0" xfId="0" applyAlignment="1" applyBorder="1" applyFont="1">
      <alignment horizontal="center" readingOrder="0"/>
    </xf>
    <xf borderId="24" fillId="2" fontId="0" numFmtId="2" xfId="0" applyAlignment="1" applyBorder="1" applyFont="1" applyNumberFormat="1">
      <alignment horizontal="center"/>
    </xf>
    <xf borderId="5" fillId="12" fontId="2" numFmtId="0" xfId="0" applyAlignment="1" applyBorder="1" applyFont="1">
      <alignment horizontal="center" readingOrder="0"/>
    </xf>
    <xf borderId="32" fillId="2" fontId="0" numFmtId="2" xfId="0" applyAlignment="1" applyBorder="1" applyFont="1" applyNumberFormat="1">
      <alignment horizontal="center"/>
    </xf>
    <xf borderId="5" fillId="12" fontId="2" numFmtId="0" xfId="0" applyAlignment="1" applyBorder="1" applyFont="1">
      <alignment horizontal="center" readingOrder="0" shrinkToFit="0" wrapText="1"/>
    </xf>
    <xf borderId="33" fillId="0" fontId="0" numFmtId="2" xfId="0" applyAlignment="1" applyBorder="1" applyFont="1" applyNumberFormat="1">
      <alignment horizontal="center"/>
    </xf>
    <xf borderId="9" fillId="0" fontId="14" numFmtId="164" xfId="0" applyAlignment="1" applyBorder="1" applyFont="1" applyNumberFormat="1">
      <alignment horizontal="center" readingOrder="0" shrinkToFit="0" vertical="center" wrapText="0"/>
    </xf>
    <xf borderId="15" fillId="0" fontId="0" numFmtId="2" xfId="0" applyAlignment="1" applyBorder="1" applyFont="1" applyNumberFormat="1">
      <alignment horizontal="center"/>
    </xf>
    <xf borderId="9" fillId="0" fontId="15" numFmtId="0" xfId="0" applyAlignment="1" applyBorder="1" applyFont="1">
      <alignment horizontal="center" readingOrder="0" vertical="center"/>
    </xf>
    <xf borderId="34" fillId="0" fontId="0" numFmtId="2" xfId="0" applyAlignment="1" applyBorder="1" applyFont="1" applyNumberFormat="1">
      <alignment horizontal="center"/>
    </xf>
    <xf borderId="9" fillId="0" fontId="15" numFmtId="0" xfId="0" applyAlignment="1" applyBorder="1" applyFont="1">
      <alignment horizontal="center" readingOrder="0" shrinkToFit="0" vertical="center" wrapText="1"/>
    </xf>
    <xf borderId="21" fillId="2" fontId="1" numFmtId="0" xfId="0" applyBorder="1" applyFont="1"/>
    <xf borderId="35" fillId="0" fontId="15" numFmtId="0" xfId="0" applyAlignment="1" applyBorder="1" applyFont="1">
      <alignment horizontal="center" readingOrder="0" shrinkToFit="0" vertical="center" wrapText="1"/>
    </xf>
    <xf borderId="3" fillId="2" fontId="16" numFmtId="0" xfId="0" applyAlignment="1" applyBorder="1" applyFont="1">
      <alignment horizontal="center"/>
    </xf>
    <xf borderId="36" fillId="0" fontId="15" numFmtId="9" xfId="0" applyAlignment="1" applyBorder="1" applyFont="1" applyNumberFormat="1">
      <alignment horizontal="center" readingOrder="0" shrinkToFit="0" vertical="center" wrapText="1"/>
    </xf>
    <xf borderId="8" fillId="2" fontId="17" numFmtId="0" xfId="0" applyBorder="1" applyFont="1"/>
    <xf borderId="36" fillId="0" fontId="15" numFmtId="0" xfId="0" applyAlignment="1" applyBorder="1" applyFont="1">
      <alignment horizontal="center" readingOrder="0" shrinkToFit="0" vertical="center" wrapText="1"/>
    </xf>
    <xf borderId="21" fillId="2" fontId="17" numFmtId="0" xfId="0" applyBorder="1" applyFont="1"/>
    <xf borderId="36" fillId="0" fontId="15" numFmtId="4" xfId="0" applyAlignment="1" applyBorder="1" applyFont="1" applyNumberFormat="1">
      <alignment horizontal="center" readingOrder="0" shrinkToFit="0" vertical="center" wrapText="1"/>
    </xf>
    <xf borderId="0" fillId="0" fontId="17" numFmtId="0" xfId="0" applyFont="1"/>
    <xf borderId="37" fillId="0" fontId="15" numFmtId="0" xfId="0" applyAlignment="1" applyBorder="1" applyFont="1">
      <alignment horizontal="center" readingOrder="0" shrinkToFit="0" vertical="center" wrapText="1"/>
    </xf>
    <xf borderId="14" fillId="2" fontId="17" numFmtId="0" xfId="0" applyBorder="1" applyFont="1"/>
    <xf borderId="38" fillId="0" fontId="1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/>
    </xf>
    <xf borderId="21" fillId="5" fontId="17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21" fillId="4" fontId="17" numFmtId="0" xfId="0" applyBorder="1" applyFont="1"/>
    <xf borderId="36" fillId="0" fontId="15" numFmtId="165" xfId="0" applyAlignment="1" applyBorder="1" applyFont="1" applyNumberFormat="1">
      <alignment horizontal="center" readingOrder="0" shrinkToFit="0" vertical="center" wrapText="1"/>
    </xf>
    <xf borderId="39" fillId="2" fontId="1" numFmtId="0" xfId="0" applyBorder="1" applyFont="1"/>
    <xf borderId="40" fillId="13" fontId="1" numFmtId="0" xfId="0" applyBorder="1" applyFill="1" applyFont="1"/>
    <xf borderId="9" fillId="0" fontId="1" numFmtId="0" xfId="0" applyAlignment="1" applyBorder="1" applyFont="1">
      <alignment vertical="top"/>
    </xf>
    <xf borderId="40" fillId="2" fontId="1" numFmtId="0" xfId="0" applyBorder="1" applyFont="1"/>
    <xf borderId="9" fillId="0" fontId="4" numFmtId="164" xfId="0" applyAlignment="1" applyBorder="1" applyFont="1" applyNumberFormat="1">
      <alignment horizontal="center" readingOrder="0" shrinkToFit="0" vertical="center" wrapText="0"/>
    </xf>
    <xf borderId="9" fillId="0" fontId="1" numFmtId="49" xfId="0" applyAlignment="1" applyBorder="1" applyFont="1" applyNumberFormat="1">
      <alignment readingOrder="0" shrinkToFit="0" vertical="top" wrapText="1"/>
    </xf>
    <xf borderId="9" fillId="0" fontId="1" numFmtId="49" xfId="0" applyAlignment="1" applyBorder="1" applyFont="1" applyNumberFormat="1">
      <alignment horizontal="center" readingOrder="0" shrinkToFit="0" vertical="center" wrapText="1"/>
    </xf>
    <xf borderId="9" fillId="0" fontId="1" numFmtId="0" xfId="0" applyAlignment="1" applyBorder="1" applyFont="1">
      <alignment readingOrder="0" shrinkToFit="0" vertical="top" wrapText="1"/>
    </xf>
    <xf borderId="41" fillId="2" fontId="1" numFmtId="0" xfId="0" applyBorder="1" applyFont="1"/>
    <xf borderId="9" fillId="4" fontId="1" numFmtId="0" xfId="0" applyAlignment="1" applyBorder="1" applyFont="1">
      <alignment horizontal="right" readingOrder="0" shrinkToFit="0" vertical="top" wrapText="1"/>
    </xf>
    <xf borderId="9" fillId="7" fontId="1" numFmtId="0" xfId="0" applyAlignment="1" applyBorder="1" applyFont="1">
      <alignment horizontal="right" readingOrder="0" shrinkToFit="0" vertical="top" wrapText="1"/>
    </xf>
    <xf borderId="9" fillId="0" fontId="6" numFmtId="0" xfId="0" applyAlignment="1" applyBorder="1" applyFont="1">
      <alignment horizontal="left" readingOrder="0" shrinkToFit="0" vertical="top" wrapText="1"/>
    </xf>
    <xf borderId="9" fillId="13" fontId="1" numFmtId="0" xfId="0" applyAlignment="1" applyBorder="1" applyFont="1">
      <alignment horizontal="right" readingOrder="0" shrinkToFit="0" vertical="top" wrapText="1"/>
    </xf>
    <xf borderId="3" fillId="0" fontId="6" numFmtId="0" xfId="0" applyBorder="1" applyFont="1"/>
    <xf borderId="9" fillId="0" fontId="1" numFmtId="0" xfId="0" applyAlignment="1" applyBorder="1" applyFont="1">
      <alignment readingOrder="0" shrinkToFit="0" vertical="top" wrapText="1"/>
    </xf>
    <xf borderId="9" fillId="13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readingOrder="0" vertical="top"/>
    </xf>
    <xf borderId="9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right" readingOrder="0" shrinkToFit="0" vertical="center" wrapText="1"/>
    </xf>
    <xf borderId="9" fillId="5" fontId="1" numFmtId="0" xfId="0" applyAlignment="1" applyBorder="1" applyFont="1">
      <alignment horizontal="right" readingOrder="0" shrinkToFit="0" vertical="top" wrapText="1"/>
    </xf>
    <xf borderId="9" fillId="0" fontId="1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left" vertical="top"/>
    </xf>
    <xf borderId="9" fillId="0" fontId="5" numFmtId="0" xfId="0" applyAlignment="1" applyBorder="1" applyFont="1">
      <alignment readingOrder="0" shrinkToFit="0" vertical="top" wrapText="1"/>
    </xf>
    <xf borderId="9" fillId="0" fontId="5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readingOrder="0" shrinkToFit="0" vertical="center" wrapText="1"/>
    </xf>
    <xf quotePrefix="1" borderId="9" fillId="0" fontId="1" numFmtId="49" xfId="0" applyAlignment="1" applyBorder="1" applyFont="1" applyNumberFormat="1">
      <alignment readingOrder="0" shrinkToFit="0" vertical="top" wrapText="1"/>
    </xf>
    <xf borderId="3" fillId="0" fontId="6" numFmtId="0" xfId="0" applyAlignment="1" applyBorder="1" applyFont="1">
      <alignment horizontal="left" readingOrder="0" vertical="top"/>
    </xf>
    <xf borderId="9" fillId="0" fontId="1" numFmtId="49" xfId="0" applyAlignment="1" applyBorder="1" applyFont="1" applyNumberFormat="1">
      <alignment horizontal="left" readingOrder="0" shrinkToFit="0" vertical="top" wrapText="1"/>
    </xf>
    <xf borderId="9" fillId="7" fontId="1" numFmtId="0" xfId="0" applyAlignment="1" applyBorder="1" applyFont="1">
      <alignment horizontal="left" readingOrder="0" shrinkToFit="0" vertical="top" wrapText="1"/>
    </xf>
    <xf borderId="9" fillId="0" fontId="1" numFmtId="49" xfId="0" applyAlignment="1" applyBorder="1" applyFont="1" applyNumberFormat="1">
      <alignment shrinkToFit="0" vertical="top" wrapText="1"/>
    </xf>
    <xf borderId="9" fillId="0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right" shrinkToFit="0" vertical="top" wrapText="1"/>
    </xf>
    <xf borderId="9" fillId="7" fontId="1" numFmtId="0" xfId="0" applyAlignment="1" applyBorder="1" applyFont="1">
      <alignment horizontal="right" shrinkToFit="0" vertical="top" wrapText="1"/>
    </xf>
    <xf borderId="9" fillId="0" fontId="6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right" shrinkToFit="0" vertical="top" wrapText="1"/>
    </xf>
    <xf borderId="9" fillId="5" fontId="1" numFmtId="0" xfId="0" applyAlignment="1" applyBorder="1" applyFont="1">
      <alignment horizontal="right" shrinkToFit="0" vertical="top" wrapText="1"/>
    </xf>
    <xf borderId="29" fillId="0" fontId="1" numFmtId="49" xfId="0" applyAlignment="1" applyBorder="1" applyFont="1" applyNumberFormat="1">
      <alignment readingOrder="0" shrinkToFit="0" vertical="top" wrapText="1"/>
    </xf>
    <xf borderId="9" fillId="4" fontId="1" numFmtId="0" xfId="0" applyAlignment="1" applyBorder="1" applyFont="1">
      <alignment horizontal="right" shrinkToFit="0" vertical="top" wrapText="1"/>
    </xf>
    <xf borderId="9" fillId="13" fontId="1" numFmtId="0" xfId="0" applyAlignment="1" applyBorder="1" applyFont="1">
      <alignment horizontal="right" shrinkToFit="0" vertical="top" wrapText="1"/>
    </xf>
    <xf borderId="9" fillId="0" fontId="1" numFmtId="0" xfId="0" applyBorder="1" applyFont="1"/>
    <xf borderId="3" fillId="0" fontId="18" numFmtId="0" xfId="0" applyAlignment="1" applyBorder="1" applyFont="1">
      <alignment readingOrder="0" shrinkToFit="0" vertical="top" wrapText="1"/>
    </xf>
    <xf borderId="9" fillId="0" fontId="18" numFmtId="0" xfId="0" applyAlignment="1" applyBorder="1" applyFont="1">
      <alignment horizontal="left" readingOrder="0" shrinkToFit="0" vertical="top" wrapText="1"/>
    </xf>
    <xf borderId="9" fillId="0" fontId="1" numFmtId="0" xfId="0" applyAlignment="1" applyBorder="1" applyFont="1">
      <alignment horizontal="right" readingOrder="0" shrinkToFit="0" vertical="top" wrapText="1"/>
    </xf>
    <xf quotePrefix="1" borderId="9" fillId="0" fontId="6" numFmtId="0" xfId="0" applyAlignment="1" applyBorder="1" applyFont="1">
      <alignment horizontal="left" readingOrder="0" shrinkToFit="0" vertical="top" wrapText="1"/>
    </xf>
    <xf borderId="9" fillId="0" fontId="0" numFmtId="49" xfId="0" applyAlignment="1" applyBorder="1" applyFont="1" applyNumberFormat="1">
      <alignment readingOrder="0" shrinkToFit="0" vertical="top" wrapText="1"/>
    </xf>
    <xf borderId="2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7.14"/>
    <col customWidth="1" min="3" max="3" width="20.86"/>
    <col customWidth="1" min="4" max="4" width="12.57"/>
    <col customWidth="1" min="5" max="6" width="10.71"/>
  </cols>
  <sheetData>
    <row r="1">
      <c r="D1" s="5"/>
    </row>
    <row r="2">
      <c r="B2" s="11" t="s">
        <v>2</v>
      </c>
      <c r="C2" s="11" t="s">
        <v>10</v>
      </c>
      <c r="D2" s="11" t="s">
        <v>11</v>
      </c>
    </row>
    <row r="3">
      <c r="B3" s="14" t="s">
        <v>12</v>
      </c>
      <c r="C3" s="15" t="s">
        <v>14</v>
      </c>
      <c r="D3" s="15">
        <v>5.0</v>
      </c>
    </row>
    <row r="4">
      <c r="B4" s="14" t="s">
        <v>15</v>
      </c>
      <c r="C4" s="15" t="s">
        <v>16</v>
      </c>
      <c r="D4" s="15">
        <v>4.0</v>
      </c>
    </row>
    <row r="5">
      <c r="B5" s="14" t="s">
        <v>17</v>
      </c>
      <c r="C5" s="15" t="s">
        <v>18</v>
      </c>
      <c r="D5" s="15">
        <v>3.0</v>
      </c>
    </row>
    <row r="6">
      <c r="B6" s="14" t="s">
        <v>19</v>
      </c>
      <c r="C6" s="15" t="s">
        <v>20</v>
      </c>
      <c r="D6" s="15">
        <v>2.0</v>
      </c>
    </row>
    <row r="7">
      <c r="B7" s="14" t="s">
        <v>22</v>
      </c>
      <c r="C7" s="15" t="s">
        <v>23</v>
      </c>
      <c r="D7" s="15">
        <v>1.0</v>
      </c>
    </row>
    <row r="8">
      <c r="B8" s="14"/>
      <c r="C8" s="14"/>
      <c r="D8" s="15"/>
    </row>
    <row r="9">
      <c r="D9" s="5"/>
    </row>
    <row r="10">
      <c r="D10" s="5"/>
    </row>
    <row r="11">
      <c r="D11" s="5"/>
    </row>
    <row r="12">
      <c r="D12" s="5"/>
    </row>
    <row r="13">
      <c r="D13" s="5"/>
    </row>
    <row r="14">
      <c r="D14" s="5"/>
    </row>
    <row r="15" ht="15.75" customHeight="1">
      <c r="D15" s="5"/>
    </row>
    <row r="16" ht="15.75" customHeight="1">
      <c r="D16" s="5"/>
    </row>
    <row r="17" ht="15.75" customHeight="1">
      <c r="D17" s="5"/>
    </row>
    <row r="18" ht="15.75" customHeight="1">
      <c r="D18" s="5"/>
    </row>
    <row r="19" ht="15.75" customHeight="1">
      <c r="D19" s="5"/>
    </row>
    <row r="20" ht="15.75" customHeight="1">
      <c r="D20" s="5"/>
    </row>
    <row r="21" ht="15.75" customHeight="1">
      <c r="D21" s="5"/>
    </row>
    <row r="22" ht="15.75" customHeight="1">
      <c r="D22" s="5"/>
    </row>
    <row r="23" ht="15.75" customHeight="1">
      <c r="D23" s="5"/>
    </row>
    <row r="24" ht="15.75" customHeight="1">
      <c r="D24" s="5"/>
    </row>
    <row r="25" ht="15.75" customHeight="1">
      <c r="D25" s="5"/>
    </row>
    <row r="26" ht="15.75" customHeight="1">
      <c r="D26" s="5"/>
    </row>
    <row r="27" ht="15.75" customHeight="1">
      <c r="D27" s="5"/>
    </row>
    <row r="28" ht="15.75" customHeight="1">
      <c r="D28" s="5"/>
    </row>
    <row r="29" ht="15.75" customHeight="1">
      <c r="D29" s="5"/>
    </row>
    <row r="30" ht="15.75" customHeight="1">
      <c r="D30" s="5"/>
    </row>
    <row r="31" ht="15.75" customHeight="1">
      <c r="D31" s="5"/>
    </row>
    <row r="32" ht="15.75" customHeight="1">
      <c r="D32" s="5"/>
    </row>
    <row r="33" ht="15.75" customHeight="1">
      <c r="D33" s="5"/>
    </row>
    <row r="34" ht="15.75" customHeight="1">
      <c r="D34" s="5"/>
    </row>
    <row r="35" ht="15.75" customHeight="1">
      <c r="D35" s="5"/>
    </row>
    <row r="36" ht="15.75" customHeight="1">
      <c r="D36" s="5"/>
    </row>
    <row r="37" ht="15.75" customHeight="1">
      <c r="D37" s="5"/>
    </row>
    <row r="38" ht="15.75" customHeight="1">
      <c r="D38" s="5"/>
    </row>
    <row r="39" ht="15.75" customHeight="1">
      <c r="D39" s="5"/>
    </row>
    <row r="40" ht="15.75" customHeight="1">
      <c r="D40" s="5"/>
    </row>
    <row r="41" ht="15.75" customHeight="1">
      <c r="D41" s="5"/>
    </row>
    <row r="42" ht="15.75" customHeight="1">
      <c r="D42" s="5"/>
    </row>
    <row r="43" ht="15.75" customHeight="1">
      <c r="D43" s="5"/>
    </row>
    <row r="44" ht="15.75" customHeight="1">
      <c r="D44" s="5"/>
    </row>
    <row r="45" ht="15.75" customHeight="1">
      <c r="D45" s="5"/>
    </row>
    <row r="46" ht="15.75" customHeight="1">
      <c r="D46" s="5"/>
    </row>
    <row r="47" ht="15.75" customHeight="1">
      <c r="D47" s="5"/>
    </row>
    <row r="48" ht="15.75" customHeight="1">
      <c r="D48" s="5"/>
    </row>
    <row r="49" ht="15.75" customHeight="1">
      <c r="D49" s="5"/>
    </row>
    <row r="50" ht="15.75" customHeight="1">
      <c r="D50" s="5"/>
    </row>
    <row r="51" ht="15.75" customHeight="1">
      <c r="D51" s="5"/>
    </row>
    <row r="52" ht="15.75" customHeight="1">
      <c r="D52" s="5"/>
    </row>
    <row r="53" ht="15.75" customHeight="1">
      <c r="D53" s="5"/>
    </row>
    <row r="54" ht="15.75" customHeight="1">
      <c r="D54" s="5"/>
    </row>
    <row r="55" ht="15.75" customHeight="1">
      <c r="D55" s="5"/>
    </row>
    <row r="56" ht="15.75" customHeight="1">
      <c r="D56" s="5"/>
    </row>
    <row r="57" ht="15.75" customHeight="1">
      <c r="D57" s="5"/>
    </row>
    <row r="58" ht="15.75" customHeight="1">
      <c r="D58" s="5"/>
    </row>
    <row r="59" ht="15.75" customHeight="1">
      <c r="D59" s="5"/>
    </row>
    <row r="60" ht="15.75" customHeight="1">
      <c r="D60" s="5"/>
    </row>
    <row r="61" ht="15.75" customHeight="1">
      <c r="D61" s="5"/>
    </row>
    <row r="62" ht="15.75" customHeight="1">
      <c r="D62" s="5"/>
    </row>
    <row r="63" ht="15.75" customHeight="1">
      <c r="D63" s="5"/>
    </row>
    <row r="64" ht="15.75" customHeight="1">
      <c r="D64" s="5"/>
    </row>
    <row r="65" ht="15.75" customHeight="1">
      <c r="D65" s="5"/>
    </row>
    <row r="66" ht="15.75" customHeight="1">
      <c r="D66" s="5"/>
    </row>
    <row r="67" ht="15.75" customHeight="1">
      <c r="D67" s="5"/>
    </row>
    <row r="68" ht="15.75" customHeight="1">
      <c r="D68" s="5"/>
    </row>
    <row r="69" ht="15.75" customHeight="1">
      <c r="D69" s="5"/>
    </row>
    <row r="70" ht="15.75" customHeight="1">
      <c r="D70" s="5"/>
    </row>
    <row r="71" ht="15.75" customHeight="1">
      <c r="D71" s="5"/>
    </row>
    <row r="72" ht="15.75" customHeight="1">
      <c r="D72" s="5"/>
    </row>
    <row r="73" ht="15.75" customHeight="1">
      <c r="D73" s="5"/>
    </row>
    <row r="74" ht="15.75" customHeight="1">
      <c r="D74" s="5"/>
    </row>
    <row r="75" ht="15.75" customHeight="1">
      <c r="D75" s="5"/>
    </row>
    <row r="76" ht="15.75" customHeight="1">
      <c r="D76" s="5"/>
    </row>
    <row r="77" ht="15.75" customHeight="1">
      <c r="D77" s="5"/>
    </row>
    <row r="78" ht="15.75" customHeight="1">
      <c r="D78" s="5"/>
    </row>
    <row r="79" ht="15.75" customHeight="1">
      <c r="D79" s="5"/>
    </row>
    <row r="80" ht="15.75" customHeight="1">
      <c r="D80" s="5"/>
    </row>
    <row r="81" ht="15.75" customHeight="1">
      <c r="D81" s="5"/>
    </row>
    <row r="82" ht="15.75" customHeight="1">
      <c r="D82" s="5"/>
    </row>
    <row r="83" ht="15.75" customHeight="1">
      <c r="D83" s="5"/>
    </row>
    <row r="84" ht="15.75" customHeight="1">
      <c r="D84" s="5"/>
    </row>
    <row r="85" ht="15.75" customHeight="1">
      <c r="D85" s="5"/>
    </row>
    <row r="86" ht="15.75" customHeight="1">
      <c r="D86" s="5"/>
    </row>
    <row r="87" ht="15.75" customHeight="1">
      <c r="D87" s="5"/>
    </row>
    <row r="88" ht="15.75" customHeight="1">
      <c r="D88" s="5"/>
    </row>
    <row r="89" ht="15.75" customHeight="1">
      <c r="D89" s="5"/>
    </row>
    <row r="90" ht="15.75" customHeight="1">
      <c r="D90" s="5"/>
    </row>
    <row r="91" ht="15.75" customHeight="1">
      <c r="D91" s="5"/>
    </row>
    <row r="92" ht="15.75" customHeight="1">
      <c r="D92" s="5"/>
    </row>
    <row r="93" ht="15.75" customHeight="1">
      <c r="D93" s="5"/>
    </row>
    <row r="94" ht="15.75" customHeight="1">
      <c r="D94" s="5"/>
    </row>
    <row r="95" ht="15.75" customHeight="1">
      <c r="D95" s="5"/>
    </row>
    <row r="96" ht="15.75" customHeight="1">
      <c r="D96" s="5"/>
    </row>
    <row r="97" ht="15.75" customHeight="1">
      <c r="D97" s="5"/>
    </row>
    <row r="98" ht="15.75" customHeight="1">
      <c r="D98" s="5"/>
    </row>
    <row r="99" ht="15.75" customHeight="1">
      <c r="D99" s="5"/>
    </row>
    <row r="100" ht="15.75" customHeight="1">
      <c r="D100" s="5"/>
    </row>
    <row r="101" ht="15.75" customHeight="1">
      <c r="D101" s="5"/>
    </row>
    <row r="102" ht="15.75" customHeight="1">
      <c r="D102" s="5"/>
    </row>
    <row r="103" ht="15.75" customHeight="1">
      <c r="D103" s="5"/>
    </row>
    <row r="104" ht="15.75" customHeight="1">
      <c r="D104" s="5"/>
    </row>
    <row r="105" ht="15.75" customHeight="1">
      <c r="D105" s="5"/>
    </row>
    <row r="106" ht="15.75" customHeight="1">
      <c r="D106" s="5"/>
    </row>
    <row r="107" ht="15.75" customHeight="1">
      <c r="D107" s="5"/>
    </row>
    <row r="108" ht="15.75" customHeight="1">
      <c r="D108" s="5"/>
    </row>
    <row r="109" ht="15.75" customHeight="1">
      <c r="D109" s="5"/>
    </row>
    <row r="110" ht="15.75" customHeight="1">
      <c r="D110" s="5"/>
    </row>
    <row r="111" ht="15.75" customHeight="1">
      <c r="D111" s="5"/>
    </row>
    <row r="112" ht="15.75" customHeight="1">
      <c r="D112" s="5"/>
    </row>
    <row r="113" ht="15.75" customHeight="1">
      <c r="D113" s="5"/>
    </row>
    <row r="114" ht="15.75" customHeight="1">
      <c r="D114" s="5"/>
    </row>
    <row r="115" ht="15.75" customHeight="1">
      <c r="D115" s="5"/>
    </row>
    <row r="116" ht="15.75" customHeight="1">
      <c r="D116" s="5"/>
    </row>
    <row r="117" ht="15.75" customHeight="1">
      <c r="D117" s="5"/>
    </row>
    <row r="118" ht="15.75" customHeight="1">
      <c r="D118" s="5"/>
    </row>
    <row r="119" ht="15.75" customHeight="1">
      <c r="D119" s="5"/>
    </row>
    <row r="120" ht="15.75" customHeight="1">
      <c r="D120" s="5"/>
    </row>
    <row r="121" ht="15.75" customHeight="1">
      <c r="D121" s="5"/>
    </row>
    <row r="122" ht="15.75" customHeight="1">
      <c r="D122" s="5"/>
    </row>
    <row r="123" ht="15.75" customHeight="1">
      <c r="D123" s="5"/>
    </row>
    <row r="124" ht="15.75" customHeight="1">
      <c r="D124" s="5"/>
    </row>
    <row r="125" ht="15.75" customHeight="1">
      <c r="D125" s="5"/>
    </row>
    <row r="126" ht="15.75" customHeight="1">
      <c r="D126" s="5"/>
    </row>
    <row r="127" ht="15.75" customHeight="1">
      <c r="D127" s="5"/>
    </row>
    <row r="128" ht="15.75" customHeight="1">
      <c r="D128" s="5"/>
    </row>
    <row r="129" ht="15.75" customHeight="1">
      <c r="D129" s="5"/>
    </row>
    <row r="130" ht="15.75" customHeight="1">
      <c r="D130" s="5"/>
    </row>
    <row r="131" ht="15.75" customHeight="1">
      <c r="D131" s="5"/>
    </row>
    <row r="132" ht="15.75" customHeight="1">
      <c r="D132" s="5"/>
    </row>
    <row r="133" ht="15.75" customHeight="1">
      <c r="D133" s="5"/>
    </row>
    <row r="134" ht="15.75" customHeight="1">
      <c r="D134" s="5"/>
    </row>
    <row r="135" ht="15.75" customHeight="1">
      <c r="D135" s="5"/>
    </row>
    <row r="136" ht="15.75" customHeight="1">
      <c r="D136" s="5"/>
    </row>
    <row r="137" ht="15.75" customHeight="1">
      <c r="D137" s="5"/>
    </row>
    <row r="138" ht="15.75" customHeight="1">
      <c r="D138" s="5"/>
    </row>
    <row r="139" ht="15.75" customHeight="1">
      <c r="D139" s="5"/>
    </row>
    <row r="140" ht="15.75" customHeight="1">
      <c r="D140" s="5"/>
    </row>
    <row r="141" ht="15.75" customHeight="1">
      <c r="D141" s="5"/>
    </row>
    <row r="142" ht="15.75" customHeight="1">
      <c r="D142" s="5"/>
    </row>
    <row r="143" ht="15.75" customHeight="1">
      <c r="D143" s="5"/>
    </row>
    <row r="144" ht="15.75" customHeight="1">
      <c r="D144" s="5"/>
    </row>
    <row r="145" ht="15.75" customHeight="1">
      <c r="D145" s="5"/>
    </row>
    <row r="146" ht="15.75" customHeight="1">
      <c r="D146" s="5"/>
    </row>
    <row r="147" ht="15.75" customHeight="1">
      <c r="D147" s="5"/>
    </row>
    <row r="148" ht="15.75" customHeight="1">
      <c r="D148" s="5"/>
    </row>
    <row r="149" ht="15.75" customHeight="1">
      <c r="D149" s="5"/>
    </row>
    <row r="150" ht="15.75" customHeight="1">
      <c r="D150" s="5"/>
    </row>
    <row r="151" ht="15.75" customHeight="1">
      <c r="D151" s="5"/>
    </row>
    <row r="152" ht="15.75" customHeight="1">
      <c r="D152" s="5"/>
    </row>
    <row r="153" ht="15.75" customHeight="1">
      <c r="D153" s="5"/>
    </row>
    <row r="154" ht="15.75" customHeight="1">
      <c r="D154" s="5"/>
    </row>
    <row r="155" ht="15.75" customHeight="1">
      <c r="D155" s="5"/>
    </row>
    <row r="156" ht="15.75" customHeight="1">
      <c r="D156" s="5"/>
    </row>
    <row r="157" ht="15.75" customHeight="1">
      <c r="D157" s="5"/>
    </row>
    <row r="158" ht="15.75" customHeight="1">
      <c r="D158" s="5"/>
    </row>
    <row r="159" ht="15.75" customHeight="1">
      <c r="D159" s="5"/>
    </row>
    <row r="160" ht="15.75" customHeight="1">
      <c r="D160" s="5"/>
    </row>
    <row r="161" ht="15.75" customHeight="1">
      <c r="D161" s="5"/>
    </row>
    <row r="162" ht="15.75" customHeight="1">
      <c r="D162" s="5"/>
    </row>
    <row r="163" ht="15.75" customHeight="1">
      <c r="D163" s="5"/>
    </row>
    <row r="164" ht="15.75" customHeight="1">
      <c r="D164" s="5"/>
    </row>
    <row r="165" ht="15.75" customHeight="1">
      <c r="D165" s="5"/>
    </row>
    <row r="166" ht="15.75" customHeight="1">
      <c r="D166" s="5"/>
    </row>
    <row r="167" ht="15.75" customHeight="1">
      <c r="D167" s="5"/>
    </row>
    <row r="168" ht="15.75" customHeight="1">
      <c r="D168" s="5"/>
    </row>
    <row r="169" ht="15.75" customHeight="1">
      <c r="D169" s="5"/>
    </row>
    <row r="170" ht="15.75" customHeight="1">
      <c r="D170" s="5"/>
    </row>
    <row r="171" ht="15.75" customHeight="1">
      <c r="D171" s="5"/>
    </row>
    <row r="172" ht="15.75" customHeight="1">
      <c r="D172" s="5"/>
    </row>
    <row r="173" ht="15.75" customHeight="1">
      <c r="D173" s="5"/>
    </row>
    <row r="174" ht="15.75" customHeight="1">
      <c r="D174" s="5"/>
    </row>
    <row r="175" ht="15.75" customHeight="1">
      <c r="D175" s="5"/>
    </row>
    <row r="176" ht="15.75" customHeight="1">
      <c r="D176" s="5"/>
    </row>
    <row r="177" ht="15.75" customHeight="1">
      <c r="D177" s="5"/>
    </row>
    <row r="178" ht="15.75" customHeight="1">
      <c r="D178" s="5"/>
    </row>
    <row r="179" ht="15.75" customHeight="1">
      <c r="D179" s="5"/>
    </row>
    <row r="180" ht="15.75" customHeight="1">
      <c r="D180" s="5"/>
    </row>
    <row r="181" ht="15.75" customHeight="1">
      <c r="D181" s="5"/>
    </row>
    <row r="182" ht="15.75" customHeight="1">
      <c r="D182" s="5"/>
    </row>
    <row r="183" ht="15.75" customHeight="1">
      <c r="D183" s="5"/>
    </row>
    <row r="184" ht="15.75" customHeight="1">
      <c r="D184" s="5"/>
    </row>
    <row r="185" ht="15.75" customHeight="1">
      <c r="D185" s="5"/>
    </row>
    <row r="186" ht="15.75" customHeight="1">
      <c r="D186" s="5"/>
    </row>
    <row r="187" ht="15.75" customHeight="1">
      <c r="D187" s="5"/>
    </row>
    <row r="188" ht="15.75" customHeight="1">
      <c r="D188" s="5"/>
    </row>
    <row r="189" ht="15.75" customHeight="1">
      <c r="D189" s="5"/>
    </row>
    <row r="190" ht="15.75" customHeight="1">
      <c r="D190" s="5"/>
    </row>
    <row r="191" ht="15.75" customHeight="1">
      <c r="D191" s="5"/>
    </row>
    <row r="192" ht="15.75" customHeight="1">
      <c r="D192" s="5"/>
    </row>
    <row r="193" ht="15.75" customHeight="1">
      <c r="D193" s="5"/>
    </row>
    <row r="194" ht="15.75" customHeight="1">
      <c r="D194" s="5"/>
    </row>
    <row r="195" ht="15.75" customHeight="1">
      <c r="D195" s="5"/>
    </row>
    <row r="196" ht="15.75" customHeight="1">
      <c r="D196" s="5"/>
    </row>
    <row r="197" ht="15.75" customHeight="1">
      <c r="D197" s="5"/>
    </row>
    <row r="198" ht="15.75" customHeight="1">
      <c r="D198" s="5"/>
    </row>
    <row r="199" ht="15.75" customHeight="1">
      <c r="D199" s="5"/>
    </row>
    <row r="200" ht="15.75" customHeight="1">
      <c r="D200" s="5"/>
    </row>
    <row r="201" ht="15.75" customHeight="1">
      <c r="D201" s="5"/>
    </row>
    <row r="202" ht="15.75" customHeight="1">
      <c r="D202" s="5"/>
    </row>
    <row r="203" ht="15.75" customHeight="1">
      <c r="D203" s="5"/>
    </row>
    <row r="204" ht="15.75" customHeight="1">
      <c r="D204" s="5"/>
    </row>
    <row r="205" ht="15.75" customHeight="1">
      <c r="D205" s="5"/>
    </row>
    <row r="206" ht="15.75" customHeight="1">
      <c r="D206" s="5"/>
    </row>
    <row r="207" ht="15.75" customHeight="1">
      <c r="D207" s="5"/>
    </row>
    <row r="208" ht="15.75" customHeight="1">
      <c r="D208" s="5"/>
    </row>
    <row r="209" ht="15.75" customHeight="1">
      <c r="D209" s="5"/>
    </row>
    <row r="210" ht="15.75" customHeight="1">
      <c r="D210" s="5"/>
    </row>
    <row r="211" ht="15.75" customHeight="1">
      <c r="D211" s="5"/>
    </row>
    <row r="212" ht="15.75" customHeight="1">
      <c r="D212" s="5"/>
    </row>
    <row r="213" ht="15.75" customHeight="1">
      <c r="D213" s="5"/>
    </row>
    <row r="214" ht="15.75" customHeight="1">
      <c r="D214" s="5"/>
    </row>
    <row r="215" ht="15.75" customHeight="1">
      <c r="D215" s="5"/>
    </row>
    <row r="216" ht="15.75" customHeight="1">
      <c r="D216" s="5"/>
    </row>
    <row r="217" ht="15.75" customHeight="1">
      <c r="D217" s="5"/>
    </row>
    <row r="218" ht="15.75" customHeight="1">
      <c r="D218" s="5"/>
    </row>
    <row r="219" ht="15.75" customHeight="1">
      <c r="D219" s="5"/>
    </row>
    <row r="220" ht="15.75" customHeight="1">
      <c r="D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0.71"/>
    <col customWidth="1" min="3" max="3" width="7.0"/>
    <col customWidth="1" min="4" max="4" width="25.71"/>
    <col customWidth="1" min="5" max="6" width="32.71"/>
    <col customWidth="1" min="7" max="7" width="30.71"/>
    <col customWidth="1" min="8" max="8" width="42.71"/>
  </cols>
  <sheetData>
    <row r="2">
      <c r="B2" s="3" t="s">
        <v>0</v>
      </c>
      <c r="C2" s="7"/>
      <c r="D2" s="7"/>
      <c r="E2" s="7"/>
      <c r="F2" s="7"/>
      <c r="G2" s="7"/>
      <c r="H2" s="9"/>
    </row>
    <row r="3"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9</v>
      </c>
    </row>
    <row r="4" ht="27.75" customHeight="1">
      <c r="B4" s="13" t="s">
        <v>12</v>
      </c>
      <c r="C4" s="13">
        <v>5.0</v>
      </c>
      <c r="D4" s="16" t="s">
        <v>13</v>
      </c>
      <c r="E4" s="17" t="s">
        <v>21</v>
      </c>
      <c r="F4" s="16" t="s">
        <v>24</v>
      </c>
      <c r="G4" s="19" t="s">
        <v>24</v>
      </c>
      <c r="H4" s="19" t="s">
        <v>25</v>
      </c>
    </row>
    <row r="5" ht="27.75" customHeight="1">
      <c r="B5" s="13" t="s">
        <v>15</v>
      </c>
      <c r="C5" s="13">
        <v>4.0</v>
      </c>
      <c r="D5" s="16" t="s">
        <v>26</v>
      </c>
      <c r="E5" s="17" t="s">
        <v>27</v>
      </c>
      <c r="F5" s="16" t="s">
        <v>28</v>
      </c>
      <c r="G5" s="19" t="s">
        <v>29</v>
      </c>
      <c r="H5" s="19" t="s">
        <v>30</v>
      </c>
    </row>
    <row r="6" ht="27.75" customHeight="1">
      <c r="B6" s="13" t="s">
        <v>17</v>
      </c>
      <c r="C6" s="13">
        <v>3.0</v>
      </c>
      <c r="D6" s="19" t="s">
        <v>31</v>
      </c>
      <c r="E6" s="17" t="s">
        <v>32</v>
      </c>
      <c r="F6" s="16" t="s">
        <v>33</v>
      </c>
      <c r="G6" s="19" t="s">
        <v>34</v>
      </c>
      <c r="H6" s="19" t="s">
        <v>35</v>
      </c>
    </row>
    <row r="7" ht="27.75" customHeight="1">
      <c r="B7" s="13" t="s">
        <v>19</v>
      </c>
      <c r="C7" s="13">
        <v>2.0</v>
      </c>
      <c r="D7" s="19" t="s">
        <v>36</v>
      </c>
      <c r="E7" s="17" t="s">
        <v>37</v>
      </c>
      <c r="F7" s="16" t="s">
        <v>38</v>
      </c>
      <c r="G7" s="19" t="s">
        <v>40</v>
      </c>
      <c r="H7" s="19" t="s">
        <v>41</v>
      </c>
    </row>
    <row r="8" ht="27.75" customHeight="1">
      <c r="B8" s="13" t="s">
        <v>22</v>
      </c>
      <c r="C8" s="13">
        <v>1.0</v>
      </c>
      <c r="D8" s="19" t="s">
        <v>42</v>
      </c>
      <c r="E8" s="17" t="s">
        <v>43</v>
      </c>
      <c r="F8" s="16" t="s">
        <v>44</v>
      </c>
      <c r="G8" s="19" t="s">
        <v>45</v>
      </c>
      <c r="H8" s="19" t="s">
        <v>46</v>
      </c>
    </row>
    <row r="10">
      <c r="B10" s="22" t="s">
        <v>47</v>
      </c>
    </row>
    <row r="11">
      <c r="B11" s="24" t="s">
        <v>48</v>
      </c>
    </row>
    <row r="12" ht="15.0" customHeight="1">
      <c r="B12" s="24" t="s">
        <v>49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.29"/>
    <col customWidth="1" min="3" max="14" width="10.71"/>
  </cols>
  <sheetData>
    <row r="2" ht="15.0" customHeight="1"/>
    <row r="3">
      <c r="B3" s="1"/>
      <c r="C3" s="2"/>
      <c r="D3" s="4" t="s">
        <v>1</v>
      </c>
      <c r="E3" s="6"/>
      <c r="F3" s="6"/>
      <c r="G3" s="6"/>
      <c r="H3" s="6"/>
      <c r="I3" s="6"/>
      <c r="J3" s="6"/>
      <c r="K3" s="6"/>
      <c r="L3" s="2"/>
      <c r="M3" s="2"/>
      <c r="N3" s="8"/>
    </row>
    <row r="4">
      <c r="B4" s="10"/>
      <c r="C4" s="12"/>
      <c r="D4" s="18" t="s">
        <v>8</v>
      </c>
      <c r="E4" s="20"/>
      <c r="F4" s="20"/>
      <c r="G4" s="20"/>
      <c r="H4" s="21"/>
      <c r="I4" s="18" t="s">
        <v>39</v>
      </c>
      <c r="J4" s="20"/>
      <c r="K4" s="20"/>
      <c r="L4" s="20"/>
      <c r="M4" s="21"/>
      <c r="N4" s="23"/>
      <c r="O4" s="25"/>
      <c r="P4" s="25"/>
    </row>
    <row r="5">
      <c r="B5" s="26" t="s">
        <v>10</v>
      </c>
      <c r="C5" s="27">
        <v>5.0</v>
      </c>
      <c r="D5" s="28">
        <f>ROUND(C5*D10,2)</f>
        <v>5</v>
      </c>
      <c r="E5" s="29">
        <f>ROUND(C5*E10,2)</f>
        <v>10</v>
      </c>
      <c r="F5" s="30">
        <f>ROUND(C5*F10,2)</f>
        <v>15</v>
      </c>
      <c r="G5" s="30">
        <f>ROUND(C5*G10,2)</f>
        <v>20</v>
      </c>
      <c r="H5" s="30">
        <f>ROUND(C5*H10,2)</f>
        <v>25</v>
      </c>
      <c r="I5" s="30">
        <f>ROUND(C5*I10,2)</f>
        <v>25</v>
      </c>
      <c r="J5" s="30">
        <f>ROUND(C5*J10,2)</f>
        <v>20</v>
      </c>
      <c r="K5" s="30">
        <f>ROUND(C5*K10,2)</f>
        <v>15</v>
      </c>
      <c r="L5" s="28">
        <f t="shared" ref="L5:M5" si="1">ROUND(C5*L10,2)</f>
        <v>10</v>
      </c>
      <c r="M5" s="28">
        <f t="shared" si="1"/>
        <v>5</v>
      </c>
      <c r="N5" s="23"/>
      <c r="O5" s="25"/>
      <c r="P5" s="25"/>
    </row>
    <row r="6">
      <c r="B6" s="31"/>
      <c r="C6" s="32">
        <v>4.0</v>
      </c>
      <c r="D6" s="33">
        <f>ROUND(C6*D10,2)</f>
        <v>4</v>
      </c>
      <c r="E6" s="34">
        <f>ROUND(C6*E10,2)</f>
        <v>8</v>
      </c>
      <c r="F6" s="35">
        <f>ROUND(C6*F10,2)</f>
        <v>12</v>
      </c>
      <c r="G6" s="30">
        <f>ROUND(C6*G10,2)</f>
        <v>16</v>
      </c>
      <c r="H6" s="30">
        <f>ROUND(C6*H10,2)</f>
        <v>20</v>
      </c>
      <c r="I6" s="30">
        <f>ROUND(C6*I10,2)</f>
        <v>20</v>
      </c>
      <c r="J6" s="30">
        <f>ROUND(C6*J10,2)</f>
        <v>16</v>
      </c>
      <c r="K6" s="30">
        <f>ROUND(C6*K10,2)</f>
        <v>12</v>
      </c>
      <c r="L6" s="28">
        <f t="shared" ref="L6:M6" si="2">ROUND(C6*L10,2)</f>
        <v>8</v>
      </c>
      <c r="M6" s="33">
        <f t="shared" si="2"/>
        <v>4</v>
      </c>
      <c r="N6" s="23"/>
    </row>
    <row r="7">
      <c r="B7" s="31"/>
      <c r="C7" s="32">
        <v>3.0</v>
      </c>
      <c r="D7" s="33">
        <f>ROUND(C7*D10,2)</f>
        <v>3</v>
      </c>
      <c r="E7" s="34">
        <f>ROUND(C7*E10,2)</f>
        <v>6</v>
      </c>
      <c r="F7" s="34">
        <f>ROUND(C7*F10,2)</f>
        <v>9</v>
      </c>
      <c r="G7" s="30">
        <f>ROUND(C7*G10,2)</f>
        <v>12</v>
      </c>
      <c r="H7" s="30">
        <f>ROUND(C7*H10,2)</f>
        <v>15</v>
      </c>
      <c r="I7" s="30">
        <f>ROUND(C7*I10,2)</f>
        <v>15</v>
      </c>
      <c r="J7" s="30">
        <f>ROUND(C7*J10,2)</f>
        <v>12</v>
      </c>
      <c r="K7" s="28">
        <f>ROUND(C7*K10,2)</f>
        <v>9</v>
      </c>
      <c r="L7" s="28">
        <f t="shared" ref="L7:M7" si="3">ROUND(C7*L10,2)</f>
        <v>6</v>
      </c>
      <c r="M7" s="33">
        <f t="shared" si="3"/>
        <v>3</v>
      </c>
      <c r="N7" s="23"/>
    </row>
    <row r="8">
      <c r="B8" s="31"/>
      <c r="C8" s="32">
        <v>2.0</v>
      </c>
      <c r="D8" s="33">
        <f>ROUND(C8*D10,2)</f>
        <v>2</v>
      </c>
      <c r="E8" s="49">
        <f>ROUND(C8*E10,2)</f>
        <v>4</v>
      </c>
      <c r="F8" s="34">
        <f>C8*F10</f>
        <v>6</v>
      </c>
      <c r="G8" s="29">
        <f>C8*G10</f>
        <v>8</v>
      </c>
      <c r="H8" s="29">
        <f>ROUND(C8*H10,2)</f>
        <v>10</v>
      </c>
      <c r="I8" s="28">
        <f>ROUND(C8*I10,2)</f>
        <v>10</v>
      </c>
      <c r="J8" s="28">
        <f>C8*J10</f>
        <v>8</v>
      </c>
      <c r="K8" s="28">
        <f>C8*K10</f>
        <v>6</v>
      </c>
      <c r="L8" s="49">
        <f t="shared" ref="L8:M8" si="4">ROUND(C8*L10,2)</f>
        <v>4</v>
      </c>
      <c r="M8" s="49">
        <f t="shared" si="4"/>
        <v>2</v>
      </c>
      <c r="N8" s="23"/>
    </row>
    <row r="9">
      <c r="B9" s="31"/>
      <c r="C9" s="32">
        <v>1.0</v>
      </c>
      <c r="D9" s="33">
        <f>ROUND(C9*D10,2)</f>
        <v>1</v>
      </c>
      <c r="E9" s="49">
        <f>ROUND(C9*E10,2)</f>
        <v>2</v>
      </c>
      <c r="F9" s="59">
        <f>ROUND(C9*F10,2)</f>
        <v>3</v>
      </c>
      <c r="G9" s="49">
        <f>ROUND(C9*G10,2)</f>
        <v>4</v>
      </c>
      <c r="H9" s="62">
        <f>ROUND(C9*H10,2)</f>
        <v>5</v>
      </c>
      <c r="I9" s="34">
        <f>ROUND(C9*I10,2)</f>
        <v>5</v>
      </c>
      <c r="J9" s="49">
        <f>ROUND(C9*J10,2)</f>
        <v>4</v>
      </c>
      <c r="K9" s="49">
        <f>ROUND(C9*K10,2)</f>
        <v>3</v>
      </c>
      <c r="L9" s="49">
        <f t="shared" ref="L9:M9" si="5">ROUND(C9*L10,2)</f>
        <v>2</v>
      </c>
      <c r="M9" s="49">
        <f t="shared" si="5"/>
        <v>1</v>
      </c>
      <c r="N9" s="23"/>
    </row>
    <row r="10">
      <c r="B10" s="58"/>
      <c r="C10" s="65"/>
      <c r="D10" s="67">
        <v>1.0</v>
      </c>
      <c r="E10" s="69">
        <v>2.0</v>
      </c>
      <c r="F10" s="69">
        <v>3.0</v>
      </c>
      <c r="G10" s="69">
        <v>4.0</v>
      </c>
      <c r="H10" s="71">
        <v>5.0</v>
      </c>
      <c r="I10" s="73">
        <v>5.0</v>
      </c>
      <c r="J10" s="75">
        <v>4.0</v>
      </c>
      <c r="K10" s="75">
        <v>3.0</v>
      </c>
      <c r="L10" s="75">
        <v>2.0</v>
      </c>
      <c r="M10" s="77">
        <v>1.0</v>
      </c>
      <c r="N10" s="23"/>
    </row>
    <row r="11" ht="24.75" customHeight="1">
      <c r="B11" s="10"/>
      <c r="C11" s="79"/>
      <c r="D11" s="81" t="s">
        <v>84</v>
      </c>
      <c r="E11" s="7"/>
      <c r="F11" s="7"/>
      <c r="G11" s="7"/>
      <c r="H11" s="7"/>
      <c r="I11" s="7"/>
      <c r="J11" s="7"/>
      <c r="K11" s="7"/>
      <c r="L11" s="7"/>
      <c r="M11" s="9"/>
      <c r="N11" s="23"/>
    </row>
    <row r="12">
      <c r="B12" s="83"/>
      <c r="C12" s="85" t="s">
        <v>97</v>
      </c>
      <c r="D12" s="87"/>
      <c r="E12" s="85"/>
      <c r="F12" s="85"/>
      <c r="G12" s="85"/>
      <c r="H12" s="85"/>
      <c r="I12" s="85"/>
      <c r="J12" s="85"/>
      <c r="K12" s="85"/>
      <c r="L12" s="85"/>
      <c r="M12" s="85"/>
      <c r="N12" s="89"/>
    </row>
    <row r="13">
      <c r="B13" s="83"/>
      <c r="C13" s="85" t="s">
        <v>116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9"/>
    </row>
    <row r="14">
      <c r="B14" s="83"/>
      <c r="C14" s="85" t="s">
        <v>126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9"/>
    </row>
    <row r="15">
      <c r="B15" s="83"/>
      <c r="C15" s="85" t="s">
        <v>130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9"/>
    </row>
    <row r="16">
      <c r="B16" s="8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9"/>
    </row>
    <row r="17">
      <c r="B17" s="83"/>
      <c r="C17" s="92"/>
      <c r="D17" s="85" t="s">
        <v>140</v>
      </c>
      <c r="E17" s="85"/>
      <c r="F17" s="85"/>
      <c r="G17" s="85"/>
      <c r="H17" s="85"/>
      <c r="I17" s="85"/>
      <c r="J17" s="85"/>
      <c r="K17" s="85"/>
      <c r="L17" s="85"/>
      <c r="M17" s="85"/>
      <c r="N17" s="89"/>
    </row>
    <row r="18">
      <c r="B18" s="83"/>
      <c r="C18" s="94"/>
      <c r="D18" s="85" t="s">
        <v>144</v>
      </c>
      <c r="E18" s="85"/>
      <c r="F18" s="85"/>
      <c r="G18" s="85"/>
      <c r="H18" s="85"/>
      <c r="I18" s="85"/>
      <c r="J18" s="85"/>
      <c r="K18" s="85"/>
      <c r="L18" s="85"/>
      <c r="M18" s="85"/>
      <c r="N18" s="89"/>
    </row>
    <row r="19">
      <c r="B19" s="96"/>
      <c r="C19" s="97"/>
      <c r="D19" s="99" t="s">
        <v>145</v>
      </c>
      <c r="E19" s="99"/>
      <c r="F19" s="99"/>
      <c r="G19" s="99"/>
      <c r="H19" s="99"/>
      <c r="I19" s="99"/>
      <c r="J19" s="99"/>
      <c r="K19" s="99"/>
      <c r="L19" s="99"/>
      <c r="M19" s="99"/>
      <c r="N19" s="104"/>
    </row>
    <row r="21" ht="15.75" customHeight="1">
      <c r="B21" s="22" t="s">
        <v>47</v>
      </c>
    </row>
    <row r="22" ht="15.75" customHeight="1">
      <c r="B22" s="24" t="s">
        <v>158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3:K3"/>
    <mergeCell ref="D4:H4"/>
    <mergeCell ref="I4:M4"/>
    <mergeCell ref="B5:B10"/>
    <mergeCell ref="D11:M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10.0"/>
    <col customWidth="1" min="2" max="4" width="28.86"/>
    <col customWidth="1" min="5" max="5" width="15.71"/>
    <col customWidth="1" min="6" max="6" width="12.71"/>
    <col customWidth="1" min="7" max="7" width="12.43"/>
    <col customWidth="1" min="8" max="8" width="10.0"/>
    <col customWidth="1" min="9" max="9" width="13.57"/>
    <col customWidth="1" min="10" max="10" width="38.71"/>
    <col customWidth="1" min="11" max="11" width="27.71"/>
    <col customWidth="1" min="12" max="14" width="10.0"/>
  </cols>
  <sheetData>
    <row r="1" ht="24.0" hidden="1" customHeight="1">
      <c r="A1" s="36"/>
      <c r="B1" s="37"/>
      <c r="C1" s="38" t="s">
        <v>50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</row>
    <row r="2" ht="12.75" hidden="1" customHeight="1">
      <c r="A2" s="36"/>
      <c r="B2" s="36"/>
      <c r="C2" s="36"/>
      <c r="D2" s="36"/>
      <c r="E2" s="36"/>
      <c r="F2" s="36"/>
      <c r="G2" s="36"/>
      <c r="H2" s="36"/>
      <c r="I2" s="39"/>
      <c r="J2" s="36"/>
      <c r="K2" s="36"/>
      <c r="L2" s="36"/>
      <c r="M2" s="36"/>
      <c r="N2" s="36"/>
    </row>
    <row r="3" ht="12.75" hidden="1" customHeight="1">
      <c r="A3" s="36"/>
      <c r="B3" s="40" t="s">
        <v>51</v>
      </c>
      <c r="C3" s="41" t="s">
        <v>52</v>
      </c>
      <c r="D3" s="7"/>
      <c r="E3" s="7"/>
      <c r="F3" s="7"/>
      <c r="G3" s="7"/>
      <c r="H3" s="7"/>
      <c r="I3" s="7"/>
      <c r="J3" s="7"/>
      <c r="K3" s="7"/>
      <c r="L3" s="7"/>
      <c r="M3" s="7"/>
      <c r="N3" s="9"/>
    </row>
    <row r="4" ht="12.75" hidden="1" customHeight="1">
      <c r="A4" s="36"/>
      <c r="B4" s="40" t="s">
        <v>53</v>
      </c>
      <c r="C4" s="42" t="s">
        <v>54</v>
      </c>
      <c r="D4" s="7"/>
      <c r="E4" s="7"/>
      <c r="F4" s="7"/>
      <c r="G4" s="7"/>
      <c r="H4" s="7"/>
      <c r="I4" s="7"/>
      <c r="J4" s="7"/>
      <c r="K4" s="7"/>
      <c r="L4" s="7"/>
      <c r="M4" s="7"/>
      <c r="N4" s="43"/>
    </row>
    <row r="5" ht="12.75" hidden="1" customHeight="1">
      <c r="A5" s="36"/>
      <c r="B5" s="44" t="s">
        <v>55</v>
      </c>
      <c r="C5" s="45">
        <v>43120.0</v>
      </c>
      <c r="D5" s="46"/>
      <c r="E5" s="47"/>
      <c r="F5" s="47"/>
      <c r="G5" s="47"/>
      <c r="H5" s="47"/>
      <c r="I5" s="47"/>
      <c r="J5" s="47"/>
      <c r="K5" s="47"/>
      <c r="L5" s="47"/>
      <c r="M5" s="47"/>
      <c r="N5" s="48"/>
    </row>
    <row r="6" ht="48.0" customHeight="1">
      <c r="A6" s="36"/>
      <c r="B6" s="50" t="s">
        <v>56</v>
      </c>
      <c r="C6" s="7"/>
      <c r="D6" s="9"/>
      <c r="E6" s="51" t="s">
        <v>57</v>
      </c>
      <c r="F6" s="52" t="s">
        <v>58</v>
      </c>
      <c r="G6" s="52" t="s">
        <v>59</v>
      </c>
      <c r="H6" s="52" t="s">
        <v>60</v>
      </c>
      <c r="I6" s="53" t="s">
        <v>61</v>
      </c>
      <c r="J6" s="54" t="s">
        <v>62</v>
      </c>
      <c r="K6" s="9"/>
      <c r="L6" s="52" t="s">
        <v>63</v>
      </c>
      <c r="M6" s="52" t="s">
        <v>64</v>
      </c>
      <c r="N6" s="52" t="s">
        <v>65</v>
      </c>
    </row>
    <row r="7" ht="25.5" customHeight="1">
      <c r="A7" s="55" t="s">
        <v>66</v>
      </c>
      <c r="B7" s="56" t="s">
        <v>67</v>
      </c>
      <c r="C7" s="57" t="s">
        <v>68</v>
      </c>
      <c r="D7" s="56" t="s">
        <v>69</v>
      </c>
      <c r="E7" s="58"/>
      <c r="F7" s="56" t="s">
        <v>70</v>
      </c>
      <c r="G7" s="56" t="s">
        <v>71</v>
      </c>
      <c r="H7" s="56" t="s">
        <v>72</v>
      </c>
      <c r="I7" s="60"/>
      <c r="J7" s="56" t="s">
        <v>74</v>
      </c>
      <c r="K7" s="56" t="s">
        <v>75</v>
      </c>
      <c r="L7" s="56" t="s">
        <v>76</v>
      </c>
      <c r="M7" s="56" t="s">
        <v>77</v>
      </c>
      <c r="N7" s="56" t="s">
        <v>78</v>
      </c>
    </row>
    <row r="8" ht="12.75" customHeight="1">
      <c r="A8" s="63" t="s">
        <v>79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/>
    </row>
    <row r="9" ht="12.75" customHeight="1">
      <c r="A9" s="91" t="s">
        <v>81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9"/>
    </row>
    <row r="10">
      <c r="A10" s="98" t="s">
        <v>143</v>
      </c>
      <c r="B10" s="101" t="s">
        <v>147</v>
      </c>
      <c r="C10" s="101" t="s">
        <v>150</v>
      </c>
      <c r="D10" s="101" t="s">
        <v>151</v>
      </c>
      <c r="E10" s="103" t="s">
        <v>152</v>
      </c>
      <c r="F10" s="103">
        <v>4.0</v>
      </c>
      <c r="G10" s="103">
        <v>2.0</v>
      </c>
      <c r="H10" s="105">
        <f>G10*F10</f>
        <v>8</v>
      </c>
      <c r="I10" s="106" t="s">
        <v>165</v>
      </c>
      <c r="J10" s="107" t="s">
        <v>169</v>
      </c>
      <c r="K10" s="101" t="s">
        <v>171</v>
      </c>
      <c r="L10" s="103">
        <v>3.0</v>
      </c>
      <c r="M10" s="103">
        <v>1.0</v>
      </c>
      <c r="N10" s="108">
        <v>1.0</v>
      </c>
    </row>
    <row r="11" ht="12.75" customHeight="1">
      <c r="A11" s="109" t="s">
        <v>172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"/>
    </row>
    <row r="12">
      <c r="A12" s="98" t="s">
        <v>173</v>
      </c>
      <c r="B12" s="101" t="s">
        <v>160</v>
      </c>
      <c r="C12" s="101" t="s">
        <v>161</v>
      </c>
      <c r="D12" s="101" t="s">
        <v>174</v>
      </c>
      <c r="E12" s="110" t="s">
        <v>175</v>
      </c>
      <c r="F12" s="103">
        <v>5.0</v>
      </c>
      <c r="G12" s="103">
        <v>2.0</v>
      </c>
      <c r="H12" s="105">
        <v>10.0</v>
      </c>
      <c r="I12" s="106" t="s">
        <v>176</v>
      </c>
      <c r="J12" s="107" t="s">
        <v>177</v>
      </c>
      <c r="K12" s="101" t="s">
        <v>178</v>
      </c>
      <c r="L12" s="93">
        <v>1.0</v>
      </c>
      <c r="M12" s="93">
        <v>1.0</v>
      </c>
      <c r="N12" s="111">
        <v>1.0</v>
      </c>
    </row>
    <row r="13">
      <c r="A13" s="112" t="s">
        <v>179</v>
      </c>
      <c r="B13" s="113" t="s">
        <v>139</v>
      </c>
      <c r="C13" s="113" t="s">
        <v>141</v>
      </c>
      <c r="D13" s="114" t="s">
        <v>142</v>
      </c>
      <c r="E13" s="114" t="s">
        <v>180</v>
      </c>
      <c r="F13" s="115">
        <v>5.0</v>
      </c>
      <c r="G13" s="115">
        <v>3.0</v>
      </c>
      <c r="H13" s="116">
        <f>F13*G13</f>
        <v>15</v>
      </c>
      <c r="I13" s="106" t="s">
        <v>176</v>
      </c>
      <c r="J13" s="107" t="s">
        <v>181</v>
      </c>
      <c r="K13" s="114" t="s">
        <v>182</v>
      </c>
      <c r="L13" s="117">
        <v>2.0</v>
      </c>
      <c r="M13" s="117">
        <v>2.0</v>
      </c>
      <c r="N13" s="111">
        <f>L13*M13</f>
        <v>4</v>
      </c>
    </row>
    <row r="14" ht="12.75" customHeight="1">
      <c r="A14" s="118" t="s">
        <v>183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9"/>
    </row>
    <row r="15">
      <c r="A15" s="98" t="s">
        <v>184</v>
      </c>
      <c r="B15" s="119" t="s">
        <v>185</v>
      </c>
      <c r="C15" s="120" t="s">
        <v>186</v>
      </c>
      <c r="D15" s="120" t="s">
        <v>187</v>
      </c>
      <c r="E15" s="120" t="s">
        <v>188</v>
      </c>
      <c r="F15" s="121">
        <v>4.0</v>
      </c>
      <c r="G15" s="121">
        <v>2.0</v>
      </c>
      <c r="H15" s="105">
        <f>F15*G15</f>
        <v>8</v>
      </c>
      <c r="I15" s="106" t="s">
        <v>189</v>
      </c>
      <c r="J15" s="107" t="s">
        <v>190</v>
      </c>
      <c r="K15" s="122" t="s">
        <v>191</v>
      </c>
      <c r="L15" s="103">
        <v>4.0</v>
      </c>
      <c r="M15" s="103">
        <v>1.0</v>
      </c>
      <c r="N15" s="108">
        <f>L15*M15</f>
        <v>4</v>
      </c>
    </row>
    <row r="16" ht="12.75" customHeight="1">
      <c r="A16" s="123" t="s">
        <v>192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9"/>
    </row>
    <row r="17" ht="96.75" customHeight="1">
      <c r="A17" s="112" t="s">
        <v>193</v>
      </c>
      <c r="B17" s="124" t="s">
        <v>114</v>
      </c>
      <c r="C17" s="101" t="s">
        <v>115</v>
      </c>
      <c r="D17" s="101" t="s">
        <v>117</v>
      </c>
      <c r="E17" s="103" t="s">
        <v>194</v>
      </c>
      <c r="F17" s="103">
        <v>5.0</v>
      </c>
      <c r="G17" s="103">
        <v>5.0</v>
      </c>
      <c r="H17" s="116">
        <v>25.0</v>
      </c>
      <c r="I17" s="125" t="s">
        <v>195</v>
      </c>
      <c r="J17" s="107" t="s">
        <v>196</v>
      </c>
      <c r="K17" s="101" t="s">
        <v>197</v>
      </c>
      <c r="L17" s="103">
        <v>1.0</v>
      </c>
      <c r="M17" s="103">
        <v>1.0</v>
      </c>
      <c r="N17" s="108">
        <v>1.0</v>
      </c>
    </row>
    <row r="18">
      <c r="A18" s="112" t="s">
        <v>198</v>
      </c>
      <c r="B18" s="124" t="s">
        <v>125</v>
      </c>
      <c r="C18" s="101" t="s">
        <v>127</v>
      </c>
      <c r="D18" s="101" t="s">
        <v>117</v>
      </c>
      <c r="E18" s="103" t="s">
        <v>199</v>
      </c>
      <c r="F18" s="103">
        <v>5.0</v>
      </c>
      <c r="G18" s="103">
        <v>5.0</v>
      </c>
      <c r="H18" s="116">
        <v>25.0</v>
      </c>
      <c r="I18" s="125" t="s">
        <v>195</v>
      </c>
      <c r="J18" s="107" t="s">
        <v>200</v>
      </c>
      <c r="K18" s="101" t="s">
        <v>197</v>
      </c>
      <c r="L18" s="103">
        <v>1.0</v>
      </c>
      <c r="M18" s="103">
        <v>1.0</v>
      </c>
      <c r="N18" s="108">
        <v>1.0</v>
      </c>
    </row>
    <row r="19">
      <c r="A19" s="112" t="s">
        <v>201</v>
      </c>
      <c r="B19" s="101" t="s">
        <v>132</v>
      </c>
      <c r="C19" s="101" t="s">
        <v>133</v>
      </c>
      <c r="D19" s="101" t="s">
        <v>117</v>
      </c>
      <c r="E19" s="103" t="s">
        <v>202</v>
      </c>
      <c r="F19" s="103">
        <v>5.0</v>
      </c>
      <c r="G19" s="103">
        <v>5.0</v>
      </c>
      <c r="H19" s="116">
        <v>25.0</v>
      </c>
      <c r="I19" s="125" t="s">
        <v>195</v>
      </c>
      <c r="J19" s="107" t="s">
        <v>203</v>
      </c>
      <c r="K19" s="101" t="s">
        <v>197</v>
      </c>
      <c r="L19" s="103">
        <v>1.0</v>
      </c>
      <c r="M19" s="103">
        <v>1.0</v>
      </c>
      <c r="N19" s="108">
        <v>1.0</v>
      </c>
    </row>
    <row r="20">
      <c r="A20" s="112" t="s">
        <v>204</v>
      </c>
      <c r="B20" s="101" t="s">
        <v>135</v>
      </c>
      <c r="C20" s="101" t="s">
        <v>136</v>
      </c>
      <c r="D20" s="101" t="s">
        <v>137</v>
      </c>
      <c r="E20" s="103" t="s">
        <v>205</v>
      </c>
      <c r="F20" s="103">
        <v>5.0</v>
      </c>
      <c r="G20" s="103">
        <v>5.0</v>
      </c>
      <c r="H20" s="116">
        <v>25.0</v>
      </c>
      <c r="I20" s="125" t="s">
        <v>195</v>
      </c>
      <c r="J20" s="107" t="s">
        <v>206</v>
      </c>
      <c r="K20" s="101" t="s">
        <v>197</v>
      </c>
      <c r="L20" s="103">
        <v>1.0</v>
      </c>
      <c r="M20" s="103">
        <v>1.0</v>
      </c>
      <c r="N20" s="108">
        <v>1.0</v>
      </c>
    </row>
    <row r="21">
      <c r="A21" s="112"/>
      <c r="B21" s="126"/>
      <c r="C21" s="126"/>
      <c r="D21" s="126"/>
      <c r="E21" s="127"/>
      <c r="F21" s="127"/>
      <c r="G21" s="127"/>
      <c r="H21" s="128"/>
      <c r="I21" s="129"/>
      <c r="J21" s="130"/>
      <c r="K21" s="126"/>
      <c r="L21" s="127"/>
      <c r="M21" s="127"/>
      <c r="N21" s="131"/>
    </row>
    <row r="22" ht="12.75" customHeight="1">
      <c r="A22" s="63" t="s">
        <v>207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9"/>
    </row>
    <row r="23" ht="12.75" customHeight="1">
      <c r="A23" s="118" t="s">
        <v>208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9"/>
    </row>
    <row r="24" ht="90.0" customHeight="1">
      <c r="A24" s="98" t="s">
        <v>209</v>
      </c>
      <c r="B24" s="101" t="s">
        <v>210</v>
      </c>
      <c r="C24" s="101" t="s">
        <v>211</v>
      </c>
      <c r="D24" s="126" t="s">
        <v>212</v>
      </c>
      <c r="E24" s="103" t="s">
        <v>213</v>
      </c>
      <c r="F24" s="127">
        <v>4.0</v>
      </c>
      <c r="G24" s="127">
        <v>2.0</v>
      </c>
      <c r="H24" s="105">
        <f t="shared" ref="H24:H26" si="1">F24*G24</f>
        <v>8</v>
      </c>
      <c r="I24" s="129" t="s">
        <v>189</v>
      </c>
      <c r="J24" s="114" t="s">
        <v>214</v>
      </c>
      <c r="K24" s="126" t="s">
        <v>215</v>
      </c>
      <c r="L24" s="127">
        <v>4.0</v>
      </c>
      <c r="M24" s="127">
        <v>4.0</v>
      </c>
      <c r="N24" s="132">
        <f t="shared" ref="N24:N26" si="2">L24*M24</f>
        <v>16</v>
      </c>
    </row>
    <row r="25" ht="76.5" customHeight="1">
      <c r="A25" s="98" t="s">
        <v>216</v>
      </c>
      <c r="B25" s="101" t="s">
        <v>217</v>
      </c>
      <c r="C25" s="133" t="s">
        <v>218</v>
      </c>
      <c r="D25" s="126" t="s">
        <v>219</v>
      </c>
      <c r="E25" s="103" t="s">
        <v>220</v>
      </c>
      <c r="F25" s="127">
        <v>3.0</v>
      </c>
      <c r="G25" s="127">
        <v>3.0</v>
      </c>
      <c r="H25" s="105">
        <f t="shared" si="1"/>
        <v>9</v>
      </c>
      <c r="I25" s="129" t="s">
        <v>189</v>
      </c>
      <c r="J25" s="114" t="s">
        <v>221</v>
      </c>
      <c r="K25" s="126" t="s">
        <v>222</v>
      </c>
      <c r="L25" s="127">
        <v>4.0</v>
      </c>
      <c r="M25" s="127">
        <v>5.0</v>
      </c>
      <c r="N25" s="132">
        <f t="shared" si="2"/>
        <v>20</v>
      </c>
    </row>
    <row r="26">
      <c r="A26" s="112" t="s">
        <v>223</v>
      </c>
      <c r="B26" s="101" t="s">
        <v>224</v>
      </c>
      <c r="C26" s="101" t="s">
        <v>225</v>
      </c>
      <c r="D26" s="101" t="s">
        <v>226</v>
      </c>
      <c r="E26" s="103" t="s">
        <v>227</v>
      </c>
      <c r="F26" s="103">
        <v>4.0</v>
      </c>
      <c r="G26" s="103">
        <v>2.0</v>
      </c>
      <c r="H26" s="134">
        <f t="shared" si="1"/>
        <v>8</v>
      </c>
      <c r="I26" s="106" t="s">
        <v>228</v>
      </c>
      <c r="J26" s="107" t="s">
        <v>229</v>
      </c>
      <c r="K26" s="122" t="s">
        <v>230</v>
      </c>
      <c r="L26" s="103">
        <v>4.0</v>
      </c>
      <c r="M26" s="103">
        <v>1.0</v>
      </c>
      <c r="N26" s="135">
        <f t="shared" si="2"/>
        <v>4</v>
      </c>
    </row>
    <row r="27" ht="12.75" customHeight="1">
      <c r="A27" s="118" t="s">
        <v>231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"/>
    </row>
    <row r="28">
      <c r="A28" s="136" t="s">
        <v>232</v>
      </c>
      <c r="B28" s="101" t="s">
        <v>233</v>
      </c>
      <c r="C28" s="101" t="s">
        <v>234</v>
      </c>
      <c r="D28" s="101" t="s">
        <v>235</v>
      </c>
      <c r="E28" s="103" t="s">
        <v>236</v>
      </c>
      <c r="F28" s="103">
        <v>3.0</v>
      </c>
      <c r="G28" s="103">
        <v>3.0</v>
      </c>
      <c r="H28" s="134">
        <f>F28*G28</f>
        <v>9</v>
      </c>
      <c r="I28" s="106" t="s">
        <v>237</v>
      </c>
      <c r="J28" s="107" t="s">
        <v>238</v>
      </c>
      <c r="K28" s="122" t="s">
        <v>239</v>
      </c>
      <c r="L28" s="103">
        <v>3.0</v>
      </c>
      <c r="M28" s="103">
        <v>1.0</v>
      </c>
      <c r="N28" s="135">
        <f>L28*M28</f>
        <v>3</v>
      </c>
    </row>
    <row r="29" ht="12.75" customHeight="1">
      <c r="A29" s="123" t="s">
        <v>240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"/>
    </row>
    <row r="30">
      <c r="A30" s="98" t="s">
        <v>241</v>
      </c>
      <c r="B30" s="101" t="s">
        <v>242</v>
      </c>
      <c r="C30" s="101" t="s">
        <v>243</v>
      </c>
      <c r="D30" s="101" t="s">
        <v>244</v>
      </c>
      <c r="E30" s="103" t="s">
        <v>245</v>
      </c>
      <c r="F30" s="103">
        <v>3.0</v>
      </c>
      <c r="G30" s="103">
        <v>3.0</v>
      </c>
      <c r="H30" s="134">
        <f t="shared" ref="H30:H31" si="3">F30*G30</f>
        <v>9</v>
      </c>
      <c r="I30" s="106" t="s">
        <v>246</v>
      </c>
      <c r="J30" s="107" t="s">
        <v>247</v>
      </c>
      <c r="K30" s="122" t="s">
        <v>248</v>
      </c>
      <c r="L30" s="103">
        <v>2.0</v>
      </c>
      <c r="M30" s="103">
        <v>1.0</v>
      </c>
      <c r="N30" s="135">
        <f>L30*M30</f>
        <v>2</v>
      </c>
    </row>
    <row r="31">
      <c r="A31" s="112" t="s">
        <v>249</v>
      </c>
      <c r="B31" s="101" t="s">
        <v>250</v>
      </c>
      <c r="C31" s="101" t="s">
        <v>251</v>
      </c>
      <c r="D31" s="101" t="s">
        <v>252</v>
      </c>
      <c r="E31" s="103" t="s">
        <v>253</v>
      </c>
      <c r="F31" s="103">
        <v>3.0</v>
      </c>
      <c r="G31" s="103">
        <v>3.0</v>
      </c>
      <c r="H31" s="134">
        <f t="shared" si="3"/>
        <v>9</v>
      </c>
      <c r="I31" s="106" t="s">
        <v>246</v>
      </c>
      <c r="J31" s="107" t="s">
        <v>254</v>
      </c>
      <c r="K31" s="122" t="s">
        <v>255</v>
      </c>
      <c r="L31" s="103">
        <v>3.0</v>
      </c>
      <c r="M31" s="103">
        <v>1.0</v>
      </c>
      <c r="N31" s="108">
        <v>3.0</v>
      </c>
    </row>
    <row r="32" ht="12.75" customHeight="1">
      <c r="A32" s="123" t="s">
        <v>256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"/>
    </row>
    <row r="33">
      <c r="A33" s="112" t="s">
        <v>257</v>
      </c>
      <c r="B33" s="101" t="s">
        <v>258</v>
      </c>
      <c r="C33" s="101" t="s">
        <v>259</v>
      </c>
      <c r="D33" s="101" t="s">
        <v>260</v>
      </c>
      <c r="E33" s="103" t="s">
        <v>261</v>
      </c>
      <c r="F33" s="103">
        <v>2.0</v>
      </c>
      <c r="G33" s="103">
        <v>3.0</v>
      </c>
      <c r="H33" s="134">
        <f>F33*G33</f>
        <v>6</v>
      </c>
      <c r="I33" s="106" t="s">
        <v>262</v>
      </c>
      <c r="J33" s="107" t="s">
        <v>263</v>
      </c>
      <c r="K33" s="101" t="s">
        <v>264</v>
      </c>
      <c r="L33" s="103">
        <v>2.0</v>
      </c>
      <c r="M33" s="103">
        <v>1.0</v>
      </c>
      <c r="N33" s="108">
        <f>L33*M33</f>
        <v>2</v>
      </c>
    </row>
    <row r="34" ht="12.75" customHeight="1">
      <c r="A34" s="123" t="s">
        <v>265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"/>
    </row>
    <row r="35">
      <c r="A35" s="112" t="s">
        <v>266</v>
      </c>
      <c r="B35" s="101" t="s">
        <v>149</v>
      </c>
      <c r="C35" s="101" t="s">
        <v>153</v>
      </c>
      <c r="D35" s="101" t="s">
        <v>154</v>
      </c>
      <c r="E35" s="103" t="s">
        <v>267</v>
      </c>
      <c r="F35" s="103">
        <v>4.0</v>
      </c>
      <c r="G35" s="103">
        <v>3.0</v>
      </c>
      <c r="H35" s="132">
        <f>F35*G35</f>
        <v>12</v>
      </c>
      <c r="I35" s="106" t="s">
        <v>268</v>
      </c>
      <c r="J35" s="107" t="s">
        <v>269</v>
      </c>
      <c r="K35" s="101" t="s">
        <v>270</v>
      </c>
      <c r="L35" s="103">
        <v>4.0</v>
      </c>
      <c r="M35" s="103">
        <v>1.0</v>
      </c>
      <c r="N35" s="135">
        <f>L35*M35</f>
        <v>4</v>
      </c>
    </row>
    <row r="36" ht="12.75" customHeight="1">
      <c r="A36" s="63" t="s">
        <v>271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9"/>
    </row>
    <row r="37" ht="12.75" customHeight="1">
      <c r="A37" s="118" t="s">
        <v>272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"/>
    </row>
    <row r="38">
      <c r="A38" s="98" t="s">
        <v>273</v>
      </c>
      <c r="B38" s="101" t="s">
        <v>274</v>
      </c>
      <c r="C38" s="101" t="s">
        <v>94</v>
      </c>
      <c r="D38" s="101" t="s">
        <v>275</v>
      </c>
      <c r="E38" s="110" t="s">
        <v>276</v>
      </c>
      <c r="F38" s="103">
        <v>5.0</v>
      </c>
      <c r="G38" s="103">
        <v>2.0</v>
      </c>
      <c r="H38" s="105">
        <v>10.0</v>
      </c>
      <c r="I38" s="106" t="s">
        <v>277</v>
      </c>
      <c r="J38" s="107" t="s">
        <v>278</v>
      </c>
      <c r="K38" s="101" t="s">
        <v>279</v>
      </c>
      <c r="L38" s="103">
        <v>2.0</v>
      </c>
      <c r="M38" s="103">
        <v>2.0</v>
      </c>
      <c r="N38" s="108">
        <v>4.0</v>
      </c>
    </row>
    <row r="39">
      <c r="A39" s="98" t="s">
        <v>273</v>
      </c>
      <c r="B39" s="101" t="s">
        <v>280</v>
      </c>
      <c r="C39" s="101" t="s">
        <v>105</v>
      </c>
      <c r="D39" s="101" t="s">
        <v>281</v>
      </c>
      <c r="E39" s="103" t="s">
        <v>282</v>
      </c>
      <c r="F39" s="103">
        <v>5.0</v>
      </c>
      <c r="G39" s="103">
        <v>2.0</v>
      </c>
      <c r="H39" s="105">
        <v>10.0</v>
      </c>
      <c r="I39" s="106" t="s">
        <v>277</v>
      </c>
      <c r="J39" s="107" t="s">
        <v>283</v>
      </c>
      <c r="K39" s="101" t="s">
        <v>284</v>
      </c>
      <c r="L39" s="103">
        <v>2.0</v>
      </c>
      <c r="M39" s="103">
        <v>2.0</v>
      </c>
      <c r="N39" s="108">
        <v>4.0</v>
      </c>
    </row>
    <row r="40" ht="78.75" customHeight="1">
      <c r="A40" s="112" t="s">
        <v>285</v>
      </c>
      <c r="B40" s="137" t="s">
        <v>286</v>
      </c>
      <c r="C40" s="138" t="s">
        <v>287</v>
      </c>
      <c r="D40" s="101" t="s">
        <v>288</v>
      </c>
      <c r="E40" s="114" t="s">
        <v>289</v>
      </c>
      <c r="F40" s="139">
        <v>5.0</v>
      </c>
      <c r="G40" s="131">
        <v>2.0</v>
      </c>
      <c r="H40" s="105">
        <f>F40*G40</f>
        <v>10</v>
      </c>
      <c r="I40" s="129" t="s">
        <v>189</v>
      </c>
      <c r="J40" s="114" t="s">
        <v>290</v>
      </c>
      <c r="K40" s="101" t="s">
        <v>291</v>
      </c>
      <c r="L40" s="127">
        <v>4.0</v>
      </c>
      <c r="M40" s="127">
        <v>5.0</v>
      </c>
      <c r="N40" s="132">
        <f>L40*M40</f>
        <v>20</v>
      </c>
    </row>
    <row r="41" ht="12.75" customHeight="1">
      <c r="A41" s="118" t="s">
        <v>292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"/>
    </row>
    <row r="42">
      <c r="A42" s="98" t="s">
        <v>293</v>
      </c>
      <c r="B42" s="101" t="s">
        <v>294</v>
      </c>
      <c r="C42" s="101" t="s">
        <v>295</v>
      </c>
      <c r="D42" s="101" t="s">
        <v>296</v>
      </c>
      <c r="E42" s="103" t="s">
        <v>297</v>
      </c>
      <c r="F42" s="103">
        <v>4.0</v>
      </c>
      <c r="G42" s="103">
        <v>2.0</v>
      </c>
      <c r="H42" s="105">
        <f>F42*G42</f>
        <v>8</v>
      </c>
      <c r="I42" s="106" t="s">
        <v>189</v>
      </c>
      <c r="J42" s="107" t="s">
        <v>298</v>
      </c>
      <c r="K42" s="101" t="s">
        <v>299</v>
      </c>
      <c r="L42" s="103">
        <v>4.0</v>
      </c>
      <c r="M42" s="103">
        <v>1.0</v>
      </c>
      <c r="N42" s="108">
        <f>L42*M42</f>
        <v>4</v>
      </c>
    </row>
    <row r="43" ht="12.75" customHeight="1">
      <c r="A43" s="123" t="s">
        <v>300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"/>
    </row>
    <row r="44">
      <c r="A44" s="112" t="s">
        <v>301</v>
      </c>
      <c r="B44" s="101" t="s">
        <v>166</v>
      </c>
      <c r="C44" s="101" t="s">
        <v>167</v>
      </c>
      <c r="D44" s="101" t="s">
        <v>168</v>
      </c>
      <c r="E44" s="103" t="s">
        <v>302</v>
      </c>
      <c r="F44" s="103">
        <v>3.0</v>
      </c>
      <c r="G44" s="103">
        <v>4.0</v>
      </c>
      <c r="H44" s="132">
        <f>F44*G44</f>
        <v>12</v>
      </c>
      <c r="I44" s="106" t="s">
        <v>189</v>
      </c>
      <c r="J44" s="107" t="s">
        <v>303</v>
      </c>
      <c r="K44" s="122" t="s">
        <v>304</v>
      </c>
      <c r="L44" s="103">
        <v>3.0</v>
      </c>
      <c r="M44" s="103">
        <v>1.0</v>
      </c>
      <c r="N44" s="108">
        <v>3.0</v>
      </c>
    </row>
    <row r="45" ht="12.75" customHeight="1">
      <c r="A45" s="63" t="s">
        <v>305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"/>
    </row>
    <row r="46" ht="12.75" customHeight="1">
      <c r="A46" s="118" t="s">
        <v>306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"/>
    </row>
    <row r="47" ht="78.75" customHeight="1">
      <c r="A47" s="98" t="s">
        <v>307</v>
      </c>
      <c r="B47" s="101" t="s">
        <v>308</v>
      </c>
      <c r="C47" s="126" t="s">
        <v>309</v>
      </c>
      <c r="D47" s="126" t="s">
        <v>310</v>
      </c>
      <c r="E47" s="114" t="s">
        <v>311</v>
      </c>
      <c r="F47" s="127">
        <v>3.0</v>
      </c>
      <c r="G47" s="127">
        <v>3.0</v>
      </c>
      <c r="H47" s="105">
        <f>F47*G47</f>
        <v>9</v>
      </c>
      <c r="I47" s="129" t="s">
        <v>189</v>
      </c>
      <c r="J47" s="114" t="s">
        <v>312</v>
      </c>
      <c r="K47" s="126" t="s">
        <v>313</v>
      </c>
      <c r="L47" s="127">
        <v>4.0</v>
      </c>
      <c r="M47" s="127">
        <v>5.0</v>
      </c>
      <c r="N47" s="132">
        <f>L47*M47</f>
        <v>20</v>
      </c>
    </row>
    <row r="48">
      <c r="A48" s="112"/>
      <c r="B48" s="101"/>
      <c r="C48" s="101"/>
      <c r="D48" s="101"/>
      <c r="E48" s="103"/>
      <c r="F48" s="103"/>
      <c r="G48" s="103"/>
      <c r="H48" s="131"/>
      <c r="I48" s="139"/>
      <c r="J48" s="139"/>
      <c r="K48" s="101"/>
      <c r="L48" s="103"/>
      <c r="M48" s="103"/>
      <c r="N48" s="131"/>
    </row>
    <row r="49" ht="12.75" customHeight="1">
      <c r="A49" s="123" t="s">
        <v>314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"/>
    </row>
    <row r="50">
      <c r="A50" s="112" t="s">
        <v>315</v>
      </c>
      <c r="B50" s="101" t="s">
        <v>316</v>
      </c>
      <c r="C50" s="101" t="s">
        <v>317</v>
      </c>
      <c r="D50" s="101" t="s">
        <v>318</v>
      </c>
      <c r="E50" s="103" t="s">
        <v>319</v>
      </c>
      <c r="F50" s="103">
        <v>3.0</v>
      </c>
      <c r="G50" s="103">
        <v>3.0</v>
      </c>
      <c r="H50" s="105">
        <f>F50*G50</f>
        <v>9</v>
      </c>
      <c r="I50" s="106" t="s">
        <v>237</v>
      </c>
      <c r="J50" s="140" t="s">
        <v>320</v>
      </c>
      <c r="K50" s="122" t="s">
        <v>321</v>
      </c>
      <c r="L50" s="103">
        <v>3.0</v>
      </c>
      <c r="M50" s="103">
        <v>1.0</v>
      </c>
      <c r="N50" s="108">
        <f>L50*M50</f>
        <v>3</v>
      </c>
    </row>
    <row r="51" ht="12.75" customHeight="1">
      <c r="A51" s="123" t="s">
        <v>322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"/>
    </row>
    <row r="52" ht="67.5" customHeight="1">
      <c r="A52" s="112" t="s">
        <v>323</v>
      </c>
      <c r="B52" s="101" t="s">
        <v>324</v>
      </c>
      <c r="C52" s="101" t="s">
        <v>325</v>
      </c>
      <c r="D52" s="101" t="s">
        <v>326</v>
      </c>
      <c r="E52" s="101" t="s">
        <v>327</v>
      </c>
      <c r="F52" s="103">
        <v>4.0</v>
      </c>
      <c r="G52" s="103">
        <v>2.0</v>
      </c>
      <c r="H52" s="105">
        <f>G52*F52</f>
        <v>8</v>
      </c>
      <c r="I52" s="106" t="s">
        <v>237</v>
      </c>
      <c r="J52" s="140" t="s">
        <v>328</v>
      </c>
      <c r="K52" s="122" t="s">
        <v>329</v>
      </c>
      <c r="L52" s="103">
        <v>3.0</v>
      </c>
      <c r="M52" s="103">
        <v>2.0</v>
      </c>
      <c r="N52" s="134">
        <f>L52*M52</f>
        <v>6</v>
      </c>
    </row>
    <row r="53" ht="12.75" customHeight="1">
      <c r="A53" s="118" t="s">
        <v>330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"/>
    </row>
    <row r="54">
      <c r="A54" s="98" t="s">
        <v>331</v>
      </c>
      <c r="B54" s="141" t="s">
        <v>332</v>
      </c>
      <c r="C54" s="101" t="s">
        <v>333</v>
      </c>
      <c r="D54" s="101" t="s">
        <v>334</v>
      </c>
      <c r="E54" s="103" t="s">
        <v>335</v>
      </c>
      <c r="F54" s="127">
        <v>3.0</v>
      </c>
      <c r="G54" s="127">
        <v>2.0</v>
      </c>
      <c r="H54" s="134">
        <f>F54*G54</f>
        <v>6</v>
      </c>
      <c r="I54" s="106" t="s">
        <v>336</v>
      </c>
      <c r="J54" s="107" t="s">
        <v>337</v>
      </c>
      <c r="K54" s="101" t="s">
        <v>338</v>
      </c>
      <c r="L54" s="127">
        <v>2.0</v>
      </c>
      <c r="M54" s="127">
        <v>2.0</v>
      </c>
      <c r="N54" s="108">
        <f>L54*M54</f>
        <v>4</v>
      </c>
    </row>
    <row r="55" ht="12.75" customHeight="1">
      <c r="A55" s="118" t="s">
        <v>339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"/>
    </row>
    <row r="56">
      <c r="A56" s="98" t="s">
        <v>340</v>
      </c>
      <c r="B56" s="101" t="s">
        <v>341</v>
      </c>
      <c r="C56" s="101" t="s">
        <v>342</v>
      </c>
      <c r="D56" s="101" t="s">
        <v>343</v>
      </c>
      <c r="E56" s="103" t="s">
        <v>344</v>
      </c>
      <c r="F56" s="103">
        <v>4.0</v>
      </c>
      <c r="G56" s="103">
        <v>2.0</v>
      </c>
      <c r="H56" s="134">
        <f>F56*G56</f>
        <v>8</v>
      </c>
      <c r="I56" s="106" t="s">
        <v>189</v>
      </c>
      <c r="J56" s="107" t="s">
        <v>345</v>
      </c>
      <c r="K56" s="101" t="s">
        <v>346</v>
      </c>
      <c r="L56" s="103">
        <v>2.0</v>
      </c>
      <c r="M56" s="103">
        <v>2.0</v>
      </c>
      <c r="N56" s="108">
        <f>L56*M56</f>
        <v>4</v>
      </c>
    </row>
    <row r="57" ht="12.75" customHeight="1">
      <c r="I57" s="142"/>
    </row>
    <row r="58" ht="12.75" customHeight="1">
      <c r="I58" s="142"/>
    </row>
    <row r="59" ht="12.75" customHeight="1">
      <c r="I59" s="142"/>
    </row>
    <row r="60" ht="12.75" customHeight="1">
      <c r="I60" s="142"/>
    </row>
    <row r="61" ht="12.75" customHeight="1">
      <c r="I61" s="142"/>
    </row>
    <row r="62" ht="12.75" customHeight="1">
      <c r="I62" s="142"/>
    </row>
    <row r="63" ht="12.75" customHeight="1">
      <c r="I63" s="142"/>
    </row>
    <row r="64" ht="12.75" customHeight="1">
      <c r="I64" s="142"/>
    </row>
    <row r="65" ht="12.75" customHeight="1">
      <c r="I65" s="142"/>
    </row>
    <row r="66" ht="12.75" customHeight="1">
      <c r="I66" s="142"/>
    </row>
    <row r="67" ht="12.75" customHeight="1">
      <c r="I67" s="142"/>
    </row>
    <row r="68" ht="12.75" customHeight="1">
      <c r="I68" s="142"/>
    </row>
    <row r="69" ht="12.75" customHeight="1">
      <c r="I69" s="142"/>
    </row>
    <row r="70" ht="12.75" customHeight="1">
      <c r="I70" s="142"/>
    </row>
    <row r="71" ht="12.75" customHeight="1">
      <c r="I71" s="142"/>
    </row>
    <row r="72" ht="12.75" customHeight="1">
      <c r="I72" s="142"/>
    </row>
    <row r="73" ht="12.75" customHeight="1">
      <c r="I73" s="142"/>
    </row>
    <row r="74" ht="12.75" customHeight="1">
      <c r="I74" s="142"/>
    </row>
    <row r="75" ht="12.75" customHeight="1">
      <c r="I75" s="142"/>
    </row>
    <row r="76" ht="12.75" customHeight="1">
      <c r="I76" s="142"/>
    </row>
    <row r="77" ht="12.75" customHeight="1">
      <c r="I77" s="142"/>
    </row>
    <row r="78" ht="12.75" customHeight="1">
      <c r="I78" s="142"/>
    </row>
    <row r="79" ht="12.75" customHeight="1">
      <c r="I79" s="142"/>
    </row>
    <row r="80" ht="12.75" customHeight="1">
      <c r="I80" s="142"/>
    </row>
    <row r="81" ht="12.75" customHeight="1">
      <c r="I81" s="142"/>
    </row>
    <row r="82" ht="12.75" customHeight="1">
      <c r="I82" s="142"/>
    </row>
    <row r="83" ht="12.75" customHeight="1">
      <c r="I83" s="142"/>
    </row>
    <row r="84" ht="12.75" customHeight="1">
      <c r="I84" s="142"/>
    </row>
    <row r="85" ht="12.75" customHeight="1">
      <c r="I85" s="142"/>
    </row>
    <row r="86" ht="12.75" customHeight="1">
      <c r="I86" s="142"/>
    </row>
    <row r="87" ht="12.75" customHeight="1">
      <c r="I87" s="142"/>
    </row>
    <row r="88" ht="12.75" customHeight="1">
      <c r="I88" s="142"/>
    </row>
    <row r="89" ht="12.75" customHeight="1">
      <c r="I89" s="142"/>
    </row>
    <row r="90" ht="12.75" customHeight="1">
      <c r="I90" s="142"/>
    </row>
    <row r="91" ht="12.75" customHeight="1">
      <c r="I91" s="142"/>
    </row>
    <row r="92" ht="12.75" customHeight="1">
      <c r="I92" s="142"/>
    </row>
    <row r="93" ht="12.75" customHeight="1">
      <c r="I93" s="142"/>
    </row>
    <row r="94" ht="12.75" customHeight="1">
      <c r="I94" s="142"/>
    </row>
    <row r="95" ht="12.75" customHeight="1">
      <c r="I95" s="142"/>
    </row>
    <row r="96" ht="12.75" customHeight="1">
      <c r="I96" s="142"/>
    </row>
    <row r="97" ht="12.75" customHeight="1">
      <c r="I97" s="142"/>
    </row>
    <row r="98" ht="12.75" customHeight="1">
      <c r="I98" s="142"/>
    </row>
    <row r="99" ht="12.75" customHeight="1">
      <c r="I99" s="142"/>
    </row>
    <row r="100" ht="12.75" customHeight="1">
      <c r="I100" s="142"/>
    </row>
    <row r="101" ht="12.75" customHeight="1">
      <c r="I101" s="142"/>
    </row>
    <row r="102" ht="12.75" customHeight="1">
      <c r="I102" s="142"/>
    </row>
    <row r="103" ht="12.75" customHeight="1">
      <c r="I103" s="142"/>
    </row>
    <row r="104" ht="12.75" customHeight="1">
      <c r="I104" s="142"/>
    </row>
    <row r="105" ht="12.75" customHeight="1">
      <c r="I105" s="142"/>
    </row>
    <row r="106" ht="12.75" customHeight="1">
      <c r="I106" s="142"/>
    </row>
    <row r="107" ht="12.75" customHeight="1">
      <c r="I107" s="142"/>
    </row>
    <row r="108" ht="12.75" customHeight="1">
      <c r="I108" s="142"/>
    </row>
    <row r="109" ht="12.75" customHeight="1">
      <c r="I109" s="142"/>
    </row>
    <row r="110" ht="12.75" customHeight="1">
      <c r="I110" s="142"/>
    </row>
    <row r="111" ht="12.75" customHeight="1">
      <c r="I111" s="142"/>
    </row>
    <row r="112" ht="12.75" customHeight="1">
      <c r="I112" s="142"/>
    </row>
    <row r="113" ht="12.75" customHeight="1">
      <c r="I113" s="142"/>
    </row>
    <row r="114" ht="12.75" customHeight="1">
      <c r="I114" s="142"/>
    </row>
    <row r="115" ht="12.75" customHeight="1">
      <c r="I115" s="142"/>
    </row>
    <row r="116" ht="12.75" customHeight="1">
      <c r="I116" s="142"/>
    </row>
    <row r="117" ht="12.75" customHeight="1">
      <c r="I117" s="142"/>
    </row>
    <row r="118" ht="12.75" customHeight="1">
      <c r="I118" s="142"/>
    </row>
    <row r="119" ht="12.75" customHeight="1">
      <c r="I119" s="142"/>
    </row>
    <row r="120" ht="12.75" customHeight="1">
      <c r="I120" s="142"/>
    </row>
    <row r="121" ht="12.75" customHeight="1">
      <c r="I121" s="142"/>
    </row>
    <row r="122" ht="12.75" customHeight="1">
      <c r="I122" s="142"/>
    </row>
    <row r="123" ht="12.75" customHeight="1">
      <c r="I123" s="142"/>
    </row>
    <row r="124" ht="12.75" customHeight="1">
      <c r="I124" s="142"/>
    </row>
    <row r="125" ht="12.75" customHeight="1">
      <c r="I125" s="142"/>
    </row>
    <row r="126" ht="12.75" customHeight="1">
      <c r="I126" s="142"/>
    </row>
    <row r="127" ht="12.75" customHeight="1">
      <c r="I127" s="142"/>
    </row>
    <row r="128" ht="12.75" customHeight="1">
      <c r="I128" s="142"/>
    </row>
    <row r="129" ht="12.75" customHeight="1">
      <c r="I129" s="142"/>
    </row>
    <row r="130" ht="12.75" customHeight="1">
      <c r="I130" s="142"/>
    </row>
    <row r="131" ht="12.75" customHeight="1">
      <c r="I131" s="142"/>
    </row>
    <row r="132" ht="12.75" customHeight="1">
      <c r="I132" s="142"/>
    </row>
    <row r="133" ht="12.75" customHeight="1">
      <c r="I133" s="142"/>
    </row>
    <row r="134" ht="12.75" customHeight="1">
      <c r="I134" s="142"/>
    </row>
    <row r="135" ht="12.75" customHeight="1">
      <c r="I135" s="142"/>
    </row>
    <row r="136" ht="12.75" customHeight="1">
      <c r="I136" s="142"/>
    </row>
    <row r="137" ht="12.75" customHeight="1">
      <c r="I137" s="142"/>
    </row>
    <row r="138" ht="12.75" customHeight="1">
      <c r="I138" s="142"/>
    </row>
    <row r="139" ht="12.75" customHeight="1">
      <c r="I139" s="142"/>
    </row>
    <row r="140" ht="12.75" customHeight="1">
      <c r="I140" s="142"/>
    </row>
    <row r="141" ht="12.75" customHeight="1">
      <c r="I141" s="142"/>
    </row>
    <row r="142" ht="12.75" customHeight="1">
      <c r="I142" s="142"/>
    </row>
    <row r="143" ht="12.75" customHeight="1">
      <c r="I143" s="142"/>
    </row>
    <row r="144" ht="12.75" customHeight="1">
      <c r="I144" s="142"/>
    </row>
    <row r="145" ht="12.75" customHeight="1">
      <c r="I145" s="142"/>
    </row>
    <row r="146" ht="12.75" customHeight="1">
      <c r="I146" s="142"/>
    </row>
    <row r="147" ht="12.75" customHeight="1">
      <c r="I147" s="142"/>
    </row>
    <row r="148" ht="12.75" customHeight="1">
      <c r="I148" s="142"/>
    </row>
    <row r="149" ht="12.75" customHeight="1">
      <c r="I149" s="142"/>
    </row>
    <row r="150" ht="12.75" customHeight="1">
      <c r="I150" s="142"/>
    </row>
    <row r="151" ht="12.75" customHeight="1">
      <c r="I151" s="142"/>
    </row>
    <row r="152" ht="12.75" customHeight="1">
      <c r="I152" s="142"/>
    </row>
    <row r="153" ht="12.75" customHeight="1">
      <c r="I153" s="142"/>
    </row>
    <row r="154" ht="12.75" customHeight="1">
      <c r="I154" s="142"/>
    </row>
    <row r="155" ht="12.75" customHeight="1">
      <c r="I155" s="142"/>
    </row>
    <row r="156" ht="12.75" customHeight="1">
      <c r="I156" s="142"/>
    </row>
    <row r="157" ht="12.75" customHeight="1">
      <c r="I157" s="142"/>
    </row>
    <row r="158" ht="12.75" customHeight="1">
      <c r="I158" s="142"/>
    </row>
    <row r="159" ht="12.75" customHeight="1">
      <c r="I159" s="142"/>
    </row>
    <row r="160" ht="12.75" customHeight="1">
      <c r="I160" s="142"/>
    </row>
    <row r="161" ht="12.75" customHeight="1">
      <c r="I161" s="142"/>
    </row>
    <row r="162" ht="12.75" customHeight="1">
      <c r="I162" s="142"/>
    </row>
    <row r="163" ht="12.75" customHeight="1">
      <c r="I163" s="142"/>
    </row>
    <row r="164" ht="12.75" customHeight="1">
      <c r="I164" s="142"/>
    </row>
    <row r="165" ht="12.75" customHeight="1">
      <c r="I165" s="142"/>
    </row>
    <row r="166" ht="12.75" customHeight="1">
      <c r="I166" s="142"/>
    </row>
    <row r="167" ht="12.75" customHeight="1">
      <c r="I167" s="142"/>
    </row>
    <row r="168" ht="12.75" customHeight="1">
      <c r="I168" s="142"/>
    </row>
    <row r="169" ht="12.75" customHeight="1">
      <c r="I169" s="142"/>
    </row>
    <row r="170" ht="12.75" customHeight="1">
      <c r="I170" s="142"/>
    </row>
    <row r="171" ht="12.75" customHeight="1">
      <c r="I171" s="142"/>
    </row>
    <row r="172" ht="12.75" customHeight="1">
      <c r="I172" s="142"/>
    </row>
    <row r="173" ht="12.75" customHeight="1">
      <c r="I173" s="142"/>
    </row>
    <row r="174" ht="12.75" customHeight="1">
      <c r="I174" s="142"/>
    </row>
    <row r="175" ht="12.75" customHeight="1">
      <c r="I175" s="142"/>
    </row>
    <row r="176" ht="12.75" customHeight="1">
      <c r="I176" s="142"/>
    </row>
    <row r="177" ht="12.75" customHeight="1">
      <c r="I177" s="142"/>
    </row>
    <row r="178" ht="12.75" customHeight="1">
      <c r="I178" s="142"/>
    </row>
    <row r="179" ht="12.75" customHeight="1">
      <c r="I179" s="142"/>
    </row>
    <row r="180" ht="12.75" customHeight="1">
      <c r="I180" s="142"/>
    </row>
    <row r="181" ht="12.75" customHeight="1">
      <c r="I181" s="142"/>
    </row>
    <row r="182" ht="12.75" customHeight="1">
      <c r="I182" s="142"/>
    </row>
    <row r="183" ht="12.75" customHeight="1">
      <c r="I183" s="142"/>
    </row>
    <row r="184" ht="12.75" customHeight="1">
      <c r="I184" s="142"/>
    </row>
    <row r="185" ht="12.75" customHeight="1">
      <c r="I185" s="142"/>
    </row>
    <row r="186" ht="12.75" customHeight="1">
      <c r="I186" s="142"/>
    </row>
    <row r="187" ht="12.75" customHeight="1">
      <c r="I187" s="142"/>
    </row>
    <row r="188" ht="12.75" customHeight="1">
      <c r="I188" s="142"/>
    </row>
    <row r="189" ht="12.75" customHeight="1">
      <c r="I189" s="142"/>
    </row>
    <row r="190" ht="12.75" customHeight="1">
      <c r="I190" s="142"/>
    </row>
    <row r="191" ht="12.75" customHeight="1">
      <c r="I191" s="142"/>
    </row>
    <row r="192" ht="12.75" customHeight="1">
      <c r="I192" s="142"/>
    </row>
    <row r="193" ht="12.75" customHeight="1">
      <c r="I193" s="142"/>
    </row>
    <row r="194" ht="12.75" customHeight="1">
      <c r="I194" s="142"/>
    </row>
    <row r="195" ht="12.75" customHeight="1">
      <c r="I195" s="142"/>
    </row>
    <row r="196" ht="12.75" customHeight="1">
      <c r="I196" s="142"/>
    </row>
    <row r="197" ht="12.75" customHeight="1">
      <c r="I197" s="142"/>
    </row>
    <row r="198" ht="12.75" customHeight="1">
      <c r="I198" s="142"/>
    </row>
    <row r="199" ht="12.75" customHeight="1">
      <c r="I199" s="142"/>
    </row>
    <row r="200" ht="12.75" customHeight="1">
      <c r="I200" s="142"/>
    </row>
    <row r="201" ht="12.75" customHeight="1">
      <c r="I201" s="142"/>
    </row>
    <row r="202" ht="12.75" customHeight="1">
      <c r="I202" s="142"/>
    </row>
    <row r="203" ht="12.75" customHeight="1">
      <c r="I203" s="142"/>
    </row>
    <row r="204" ht="12.75" customHeight="1">
      <c r="I204" s="142"/>
    </row>
    <row r="205" ht="12.75" customHeight="1">
      <c r="I205" s="142"/>
    </row>
    <row r="206" ht="12.75" customHeight="1">
      <c r="I206" s="142"/>
    </row>
    <row r="207" ht="12.75" customHeight="1">
      <c r="I207" s="142"/>
    </row>
    <row r="208" ht="12.75" customHeight="1">
      <c r="I208" s="142"/>
    </row>
    <row r="209" ht="12.75" customHeight="1">
      <c r="I209" s="142"/>
    </row>
    <row r="210" ht="12.75" customHeight="1">
      <c r="I210" s="142"/>
    </row>
    <row r="211" ht="12.75" customHeight="1">
      <c r="I211" s="142"/>
    </row>
    <row r="212" ht="12.75" customHeight="1">
      <c r="I212" s="142"/>
    </row>
    <row r="213" ht="12.75" customHeight="1">
      <c r="I213" s="142"/>
    </row>
    <row r="214" ht="12.75" customHeight="1">
      <c r="I214" s="142"/>
    </row>
    <row r="215" ht="12.75" customHeight="1">
      <c r="I215" s="142"/>
    </row>
    <row r="216" ht="12.75" customHeight="1">
      <c r="I216" s="142"/>
    </row>
    <row r="217" ht="12.75" customHeight="1">
      <c r="I217" s="142"/>
    </row>
    <row r="218" ht="12.75" customHeight="1">
      <c r="I218" s="142"/>
    </row>
    <row r="219" ht="12.75" customHeight="1">
      <c r="I219" s="142"/>
    </row>
    <row r="220" ht="12.75" customHeight="1">
      <c r="I220" s="142"/>
    </row>
    <row r="221" ht="12.75" customHeight="1">
      <c r="I221" s="142"/>
    </row>
    <row r="222" ht="12.75" customHeight="1">
      <c r="I222" s="142"/>
    </row>
    <row r="223" ht="12.75" customHeight="1">
      <c r="I223" s="142"/>
    </row>
    <row r="224" ht="12.75" customHeight="1">
      <c r="I224" s="142"/>
    </row>
    <row r="225" ht="12.75" customHeight="1">
      <c r="I225" s="142"/>
    </row>
    <row r="226" ht="12.75" customHeight="1">
      <c r="I226" s="142"/>
    </row>
    <row r="227" ht="12.75" customHeight="1">
      <c r="I227" s="142"/>
    </row>
    <row r="228" ht="12.75" customHeight="1">
      <c r="I228" s="142"/>
    </row>
    <row r="229" ht="12.75" customHeight="1">
      <c r="I229" s="142"/>
    </row>
    <row r="230" ht="12.75" customHeight="1">
      <c r="I230" s="142"/>
    </row>
    <row r="231" ht="12.75" customHeight="1">
      <c r="I231" s="142"/>
    </row>
    <row r="232" ht="12.75" customHeight="1">
      <c r="I232" s="142"/>
    </row>
    <row r="233" ht="12.75" customHeight="1">
      <c r="I233" s="142"/>
    </row>
    <row r="234" ht="12.75" customHeight="1">
      <c r="I234" s="142"/>
    </row>
    <row r="235" ht="12.75" customHeight="1">
      <c r="I235" s="142"/>
    </row>
    <row r="236" ht="12.75" customHeight="1">
      <c r="I236" s="142"/>
    </row>
    <row r="237" ht="12.75" customHeight="1">
      <c r="I237" s="142"/>
    </row>
    <row r="238" ht="12.75" customHeight="1">
      <c r="I238" s="142"/>
    </row>
    <row r="239" ht="12.75" customHeight="1">
      <c r="I239" s="142"/>
    </row>
    <row r="240" ht="12.75" customHeight="1">
      <c r="I240" s="142"/>
    </row>
    <row r="241" ht="12.75" customHeight="1">
      <c r="I241" s="142"/>
    </row>
    <row r="242" ht="12.75" customHeight="1">
      <c r="I242" s="142"/>
    </row>
    <row r="243" ht="12.75" customHeight="1">
      <c r="I243" s="142"/>
    </row>
    <row r="244" ht="12.75" customHeight="1">
      <c r="I244" s="142"/>
    </row>
    <row r="245" ht="12.75" customHeight="1">
      <c r="I245" s="142"/>
    </row>
    <row r="246" ht="12.75" customHeight="1">
      <c r="I246" s="142"/>
    </row>
    <row r="247" ht="12.75" customHeight="1">
      <c r="I247" s="142"/>
    </row>
    <row r="248" ht="12.75" customHeight="1">
      <c r="I248" s="142"/>
    </row>
    <row r="249" ht="12.75" customHeight="1">
      <c r="I249" s="142"/>
    </row>
    <row r="250" ht="12.75" customHeight="1">
      <c r="I250" s="142"/>
    </row>
    <row r="251" ht="12.75" customHeight="1">
      <c r="I251" s="142"/>
    </row>
    <row r="252" ht="12.75" customHeight="1">
      <c r="I252" s="142"/>
    </row>
    <row r="253" ht="12.75" customHeight="1">
      <c r="I253" s="142"/>
    </row>
    <row r="254" ht="12.75" customHeight="1">
      <c r="I254" s="142"/>
    </row>
    <row r="255" ht="12.75" customHeight="1">
      <c r="I255" s="142"/>
    </row>
    <row r="256" ht="12.75" customHeight="1">
      <c r="I256" s="14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8">
    <mergeCell ref="A34:N34"/>
    <mergeCell ref="A41:N41"/>
    <mergeCell ref="A16:N16"/>
    <mergeCell ref="A23:N23"/>
    <mergeCell ref="A22:N22"/>
    <mergeCell ref="A27:N27"/>
    <mergeCell ref="A29:N29"/>
    <mergeCell ref="A32:N32"/>
    <mergeCell ref="A51:N51"/>
    <mergeCell ref="C3:N3"/>
    <mergeCell ref="C1:N1"/>
    <mergeCell ref="B6:D6"/>
    <mergeCell ref="J6:K6"/>
    <mergeCell ref="A11:N11"/>
    <mergeCell ref="A14:N14"/>
    <mergeCell ref="C4:N4"/>
    <mergeCell ref="D5:N5"/>
    <mergeCell ref="E6:E7"/>
    <mergeCell ref="A9:N9"/>
    <mergeCell ref="A8:N8"/>
    <mergeCell ref="A49:N49"/>
    <mergeCell ref="A46:N46"/>
    <mergeCell ref="A53:N53"/>
    <mergeCell ref="A55:N55"/>
    <mergeCell ref="A37:N37"/>
    <mergeCell ref="A36:N36"/>
    <mergeCell ref="A43:N43"/>
    <mergeCell ref="A45:N4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9.14"/>
    <col customWidth="1" min="3" max="3" width="27.29"/>
    <col customWidth="1" min="5" max="5" width="21.43"/>
    <col customWidth="1" min="6" max="6" width="20.29"/>
    <col customWidth="1" min="8" max="8" width="21.29"/>
    <col customWidth="1" min="10" max="10" width="18.29"/>
    <col customWidth="1" min="11" max="11" width="19.71"/>
    <col customWidth="1" min="12" max="12" width="62.71"/>
  </cols>
  <sheetData>
    <row r="1">
      <c r="A1" s="61" t="s">
        <v>73</v>
      </c>
      <c r="B1" s="64" t="s">
        <v>80</v>
      </c>
      <c r="C1" s="66" t="s">
        <v>82</v>
      </c>
      <c r="D1" s="68" t="s">
        <v>83</v>
      </c>
      <c r="E1" s="70" t="s">
        <v>84</v>
      </c>
      <c r="F1" s="72" t="s">
        <v>85</v>
      </c>
      <c r="G1" s="72" t="s">
        <v>86</v>
      </c>
      <c r="H1" s="72" t="s">
        <v>87</v>
      </c>
      <c r="I1" s="70" t="s">
        <v>88</v>
      </c>
      <c r="J1" s="72" t="s">
        <v>89</v>
      </c>
      <c r="K1" s="72" t="s">
        <v>90</v>
      </c>
      <c r="L1" s="70" t="s">
        <v>91</v>
      </c>
    </row>
    <row r="2">
      <c r="A2" s="74">
        <v>43466.0</v>
      </c>
      <c r="B2" s="76" t="s">
        <v>92</v>
      </c>
      <c r="C2" s="78" t="s">
        <v>93</v>
      </c>
      <c r="D2" s="80" t="s">
        <v>94</v>
      </c>
      <c r="E2" s="80" t="s">
        <v>95</v>
      </c>
      <c r="F2" s="82">
        <v>0.02</v>
      </c>
      <c r="G2" s="84" t="s">
        <v>96</v>
      </c>
      <c r="H2" s="86" t="s">
        <v>98</v>
      </c>
      <c r="I2" s="84" t="s">
        <v>99</v>
      </c>
      <c r="J2" s="84" t="s">
        <v>100</v>
      </c>
      <c r="K2" s="84" t="s">
        <v>101</v>
      </c>
      <c r="L2" s="84" t="s">
        <v>102</v>
      </c>
    </row>
    <row r="3">
      <c r="A3" s="74">
        <v>43497.0</v>
      </c>
      <c r="B3" s="76" t="s">
        <v>103</v>
      </c>
      <c r="C3" s="88" t="s">
        <v>104</v>
      </c>
      <c r="D3" s="84" t="s">
        <v>105</v>
      </c>
      <c r="E3" s="84" t="s">
        <v>106</v>
      </c>
      <c r="F3" s="84" t="s">
        <v>107</v>
      </c>
      <c r="G3" s="84" t="s">
        <v>108</v>
      </c>
      <c r="H3" s="84" t="s">
        <v>109</v>
      </c>
      <c r="I3" s="84" t="s">
        <v>99</v>
      </c>
      <c r="J3" s="84" t="s">
        <v>110</v>
      </c>
      <c r="K3" s="84" t="s">
        <v>111</v>
      </c>
      <c r="L3" s="84" t="s">
        <v>112</v>
      </c>
    </row>
    <row r="4">
      <c r="A4" s="74">
        <v>43525.0</v>
      </c>
      <c r="B4" s="76" t="s">
        <v>113</v>
      </c>
      <c r="C4" s="78" t="s">
        <v>114</v>
      </c>
      <c r="D4" s="90" t="s">
        <v>115</v>
      </c>
      <c r="E4" s="90" t="s">
        <v>117</v>
      </c>
      <c r="F4" s="84" t="s">
        <v>118</v>
      </c>
      <c r="G4" s="84" t="s">
        <v>119</v>
      </c>
      <c r="H4" s="84" t="s">
        <v>120</v>
      </c>
      <c r="I4" s="84" t="s">
        <v>99</v>
      </c>
      <c r="J4" s="84" t="s">
        <v>121</v>
      </c>
      <c r="K4" s="84" t="s">
        <v>122</v>
      </c>
      <c r="L4" s="84" t="s">
        <v>123</v>
      </c>
    </row>
    <row r="5">
      <c r="A5" s="74">
        <v>43556.0</v>
      </c>
      <c r="B5" s="76" t="s">
        <v>124</v>
      </c>
      <c r="C5" s="78" t="s">
        <v>125</v>
      </c>
      <c r="D5" s="90" t="s">
        <v>127</v>
      </c>
      <c r="E5" s="90" t="s">
        <v>117</v>
      </c>
      <c r="F5" s="84" t="s">
        <v>118</v>
      </c>
      <c r="G5" s="84">
        <v>90.0</v>
      </c>
      <c r="H5" s="84" t="s">
        <v>128</v>
      </c>
      <c r="I5" s="84" t="s">
        <v>99</v>
      </c>
      <c r="J5" s="84" t="s">
        <v>121</v>
      </c>
      <c r="K5" s="84" t="s">
        <v>129</v>
      </c>
      <c r="L5" s="84" t="s">
        <v>123</v>
      </c>
    </row>
    <row r="6">
      <c r="A6" s="74">
        <v>43586.0</v>
      </c>
      <c r="B6" s="76" t="s">
        <v>131</v>
      </c>
      <c r="C6" s="78" t="s">
        <v>132</v>
      </c>
      <c r="D6" s="90" t="s">
        <v>133</v>
      </c>
      <c r="E6" s="90" t="s">
        <v>117</v>
      </c>
      <c r="F6" s="84" t="s">
        <v>118</v>
      </c>
      <c r="G6" s="84">
        <v>90.0</v>
      </c>
      <c r="H6" s="84" t="s">
        <v>128</v>
      </c>
      <c r="I6" s="84" t="s">
        <v>99</v>
      </c>
      <c r="J6" s="84" t="s">
        <v>121</v>
      </c>
      <c r="K6" s="84" t="s">
        <v>129</v>
      </c>
      <c r="L6" s="84" t="s">
        <v>123</v>
      </c>
    </row>
    <row r="7">
      <c r="A7" s="74">
        <v>43617.0</v>
      </c>
      <c r="B7" s="76" t="s">
        <v>134</v>
      </c>
      <c r="C7" s="78" t="s">
        <v>135</v>
      </c>
      <c r="D7" s="90" t="s">
        <v>136</v>
      </c>
      <c r="E7" s="90" t="s">
        <v>137</v>
      </c>
      <c r="F7" s="84" t="s">
        <v>118</v>
      </c>
      <c r="G7" s="84">
        <v>90.0</v>
      </c>
      <c r="H7" s="84" t="s">
        <v>128</v>
      </c>
      <c r="I7" s="84" t="s">
        <v>99</v>
      </c>
      <c r="J7" s="84" t="s">
        <v>121</v>
      </c>
      <c r="K7" s="84" t="s">
        <v>129</v>
      </c>
      <c r="L7" s="84" t="s">
        <v>123</v>
      </c>
    </row>
    <row r="8">
      <c r="A8" s="74">
        <v>43647.0</v>
      </c>
      <c r="B8" s="76" t="s">
        <v>138</v>
      </c>
      <c r="C8" s="93" t="s">
        <v>139</v>
      </c>
      <c r="D8" s="93" t="s">
        <v>141</v>
      </c>
      <c r="E8" s="93" t="s">
        <v>142</v>
      </c>
      <c r="F8" s="82">
        <v>0.4</v>
      </c>
      <c r="G8" s="84">
        <v>5.0</v>
      </c>
      <c r="H8" s="95">
        <v>35000.0</v>
      </c>
      <c r="I8" s="84" t="s">
        <v>99</v>
      </c>
      <c r="J8" s="95">
        <f t="shared" ref="J8:J12" si="1">F8*H8</f>
        <v>14000</v>
      </c>
      <c r="K8" s="84">
        <f t="shared" ref="K8:K12" si="2">F8*G8</f>
        <v>2</v>
      </c>
      <c r="L8" s="84" t="s">
        <v>146</v>
      </c>
    </row>
    <row r="9">
      <c r="A9" s="100">
        <v>43678.0</v>
      </c>
      <c r="B9" s="76" t="s">
        <v>148</v>
      </c>
      <c r="C9" s="102" t="s">
        <v>149</v>
      </c>
      <c r="D9" s="102" t="s">
        <v>153</v>
      </c>
      <c r="E9" s="102" t="s">
        <v>154</v>
      </c>
      <c r="F9" s="82">
        <v>0.4</v>
      </c>
      <c r="G9" s="84">
        <v>0.0</v>
      </c>
      <c r="H9" s="95">
        <v>25000.0</v>
      </c>
      <c r="I9" s="84" t="s">
        <v>99</v>
      </c>
      <c r="J9" s="95">
        <f t="shared" si="1"/>
        <v>10000</v>
      </c>
      <c r="K9" s="84">
        <f t="shared" si="2"/>
        <v>0</v>
      </c>
      <c r="L9" s="84" t="s">
        <v>155</v>
      </c>
    </row>
    <row r="10">
      <c r="A10" s="100">
        <v>43709.0</v>
      </c>
      <c r="B10" s="76" t="s">
        <v>156</v>
      </c>
      <c r="C10" s="102" t="s">
        <v>147</v>
      </c>
      <c r="D10" s="102" t="s">
        <v>150</v>
      </c>
      <c r="E10" s="102" t="s">
        <v>151</v>
      </c>
      <c r="F10" s="82">
        <v>0.2</v>
      </c>
      <c r="G10" s="84">
        <v>10.0</v>
      </c>
      <c r="H10" s="95">
        <v>25000.0</v>
      </c>
      <c r="I10" s="84" t="s">
        <v>99</v>
      </c>
      <c r="J10" s="95">
        <f t="shared" si="1"/>
        <v>5000</v>
      </c>
      <c r="K10" s="84">
        <f t="shared" si="2"/>
        <v>2</v>
      </c>
      <c r="L10" s="84" t="s">
        <v>157</v>
      </c>
    </row>
    <row r="11">
      <c r="A11" s="100">
        <v>43739.0</v>
      </c>
      <c r="B11" s="76" t="s">
        <v>159</v>
      </c>
      <c r="C11" s="102" t="s">
        <v>160</v>
      </c>
      <c r="D11" s="102" t="s">
        <v>161</v>
      </c>
      <c r="E11" s="102" t="s">
        <v>162</v>
      </c>
      <c r="F11" s="82">
        <v>0.2</v>
      </c>
      <c r="G11" s="84">
        <v>36.0</v>
      </c>
      <c r="H11" s="95">
        <v>25000.0</v>
      </c>
      <c r="I11" s="84" t="s">
        <v>99</v>
      </c>
      <c r="J11" s="95">
        <f t="shared" si="1"/>
        <v>5000</v>
      </c>
      <c r="K11" s="84">
        <f t="shared" si="2"/>
        <v>7.2</v>
      </c>
      <c r="L11" s="84" t="s">
        <v>163</v>
      </c>
    </row>
    <row r="12">
      <c r="A12" s="100">
        <v>43770.0</v>
      </c>
      <c r="B12" s="76" t="s">
        <v>164</v>
      </c>
      <c r="C12" s="102" t="s">
        <v>166</v>
      </c>
      <c r="D12" s="102" t="s">
        <v>167</v>
      </c>
      <c r="E12" s="102" t="s">
        <v>168</v>
      </c>
      <c r="F12" s="82">
        <v>0.7</v>
      </c>
      <c r="G12" s="84">
        <v>10.0</v>
      </c>
      <c r="H12" s="95">
        <f>90*100</f>
        <v>9000</v>
      </c>
      <c r="I12" s="84" t="s">
        <v>99</v>
      </c>
      <c r="J12" s="95">
        <f t="shared" si="1"/>
        <v>6300</v>
      </c>
      <c r="K12" s="84">
        <f t="shared" si="2"/>
        <v>7</v>
      </c>
      <c r="L12" s="84" t="s">
        <v>170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2002-12-16T15:00:08Z</dcterms:created>
  <dc:creator>SWILK</dc:creator>
</cp:coreProperties>
</file>