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\apk\"/>
    </mc:Choice>
  </mc:AlternateContent>
  <bookViews>
    <workbookView xWindow="0" yWindow="0" windowWidth="16380" windowHeight="8190" tabRatio="989"/>
  </bookViews>
  <sheets>
    <sheet name="263.3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5" i="1" l="1"/>
  <c r="H29" i="1" s="1"/>
  <c r="A2" i="1"/>
  <c r="A3" i="1" s="1"/>
  <c r="B3" i="1" s="1"/>
  <c r="H26" i="1" s="1"/>
  <c r="D1" i="1"/>
  <c r="E1" i="1" s="1"/>
  <c r="B1" i="1"/>
  <c r="H27" i="1" s="1"/>
  <c r="S30" i="1" l="1"/>
  <c r="O29" i="1"/>
  <c r="F1" i="1"/>
  <c r="H1" i="1" s="1"/>
  <c r="H28" i="1" s="1"/>
  <c r="D2" i="1"/>
  <c r="E2" i="1" s="1"/>
  <c r="N30" i="1"/>
  <c r="I30" i="1"/>
  <c r="R30" i="1"/>
  <c r="M30" i="1"/>
  <c r="P30" i="1"/>
  <c r="K30" i="1"/>
  <c r="O30" i="1"/>
  <c r="J30" i="1"/>
  <c r="J29" i="1"/>
  <c r="H30" i="1"/>
  <c r="F2" i="1" l="1"/>
  <c r="I1" i="1" s="1"/>
  <c r="I28" i="1" s="1"/>
  <c r="D3" i="1" l="1"/>
  <c r="E3" i="1" s="1"/>
  <c r="F3" i="1" l="1"/>
  <c r="J1" i="1" s="1"/>
  <c r="J28" i="1" s="1"/>
  <c r="D4" i="1" l="1"/>
  <c r="E4" i="1" s="1"/>
  <c r="F4" i="1" l="1"/>
  <c r="K1" i="1" s="1"/>
  <c r="K28" i="1" s="1"/>
  <c r="D5" i="1" l="1"/>
  <c r="E5" i="1" s="1"/>
  <c r="F5" i="1" l="1"/>
  <c r="L1" i="1" s="1"/>
  <c r="M28" i="1" s="1"/>
  <c r="D6" i="1" l="1"/>
  <c r="E6" i="1" s="1"/>
  <c r="F6" i="1" l="1"/>
  <c r="M1" i="1" s="1"/>
  <c r="N28" i="1" s="1"/>
  <c r="D7" i="1"/>
  <c r="E7" i="1" s="1"/>
  <c r="F7" i="1" l="1"/>
  <c r="N1" i="1" s="1"/>
  <c r="O28" i="1" s="1"/>
  <c r="D8" i="1" l="1"/>
  <c r="E8" i="1" s="1"/>
  <c r="F8" i="1" l="1"/>
  <c r="O1" i="1" s="1"/>
  <c r="P28" i="1" s="1"/>
  <c r="D9" i="1"/>
  <c r="E9" i="1" s="1"/>
  <c r="F9" i="1" l="1"/>
  <c r="P1" i="1" s="1"/>
  <c r="R28" i="1" s="1"/>
  <c r="D10" i="1" l="1"/>
  <c r="E10" i="1" s="1"/>
  <c r="F10" i="1" l="1"/>
  <c r="Q1" i="1" s="1"/>
  <c r="S28" i="1" s="1"/>
  <c r="D11" i="1"/>
  <c r="E11" i="1" s="1"/>
  <c r="F11" i="1" l="1"/>
  <c r="R1" i="1" s="1"/>
  <c r="T28" i="1" s="1"/>
  <c r="D12" i="1" l="1"/>
  <c r="E12" i="1" s="1"/>
  <c r="F12" i="1" l="1"/>
  <c r="S1" i="1" s="1"/>
  <c r="U28" i="1" s="1"/>
  <c r="D13" i="1"/>
  <c r="E13" i="1" s="1"/>
  <c r="F13" i="1" l="1"/>
  <c r="T1" i="1" s="1"/>
  <c r="W28" i="1" s="1"/>
  <c r="D14" i="1" l="1"/>
  <c r="E14" i="1" s="1"/>
  <c r="F14" i="1" l="1"/>
  <c r="U1" i="1" s="1"/>
  <c r="X28" i="1" s="1"/>
  <c r="D15" i="1"/>
  <c r="E15" i="1" s="1"/>
  <c r="F15" i="1" l="1"/>
  <c r="V1" i="1" s="1"/>
  <c r="Y28" i="1" s="1"/>
  <c r="D16" i="1" l="1"/>
  <c r="E16" i="1" s="1"/>
  <c r="F16" i="1" l="1"/>
  <c r="W1" i="1" s="1"/>
  <c r="Z28" i="1" s="1"/>
  <c r="D17" i="1" l="1"/>
  <c r="E17" i="1" s="1"/>
  <c r="F17" i="1" l="1"/>
  <c r="X1" i="1" s="1"/>
  <c r="AB28" i="1" s="1"/>
  <c r="D18" i="1" l="1"/>
  <c r="E18" i="1" s="1"/>
  <c r="F18" i="1" l="1"/>
  <c r="Y1" i="1" s="1"/>
  <c r="AC28" i="1" s="1"/>
  <c r="D19" i="1"/>
  <c r="E19" i="1" s="1"/>
  <c r="F19" i="1" l="1"/>
  <c r="Z1" i="1" s="1"/>
  <c r="AD28" i="1" s="1"/>
  <c r="D20" i="1" l="1"/>
  <c r="E20" i="1" s="1"/>
  <c r="F20" i="1" l="1"/>
  <c r="AA1" i="1" s="1"/>
  <c r="AE28" i="1" s="1"/>
  <c r="D21" i="1"/>
  <c r="E21" i="1" s="1"/>
  <c r="F21" i="1" l="1"/>
  <c r="AB1" i="1" s="1"/>
  <c r="AG28" i="1" s="1"/>
  <c r="D22" i="1" l="1"/>
  <c r="E22" i="1" s="1"/>
  <c r="F22" i="1" l="1"/>
  <c r="AC1" i="1" s="1"/>
  <c r="AH28" i="1" s="1"/>
  <c r="D23" i="1"/>
  <c r="E23" i="1" s="1"/>
  <c r="F23" i="1" s="1"/>
  <c r="AD1" i="1" s="1"/>
  <c r="AI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#\ ###0\)"/>
  </numFmts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8afbTaA-g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tabSelected="1" zoomScale="80" zoomScaleNormal="80" workbookViewId="0">
      <selection activeCell="B1" sqref="B1"/>
    </sheetView>
  </sheetViews>
  <sheetFormatPr defaultRowHeight="12.75" x14ac:dyDescent="0.2"/>
  <cols>
    <col min="1" max="2" width="11.5703125"/>
    <col min="3" max="3" width="5.7109375"/>
    <col min="4" max="6" width="7.28515625"/>
    <col min="7" max="7" width="5.7109375"/>
    <col min="8" max="53" width="2.7109375"/>
    <col min="54" max="1025" width="11.5703125"/>
  </cols>
  <sheetData>
    <row r="1" spans="1:30" x14ac:dyDescent="0.2">
      <c r="A1" s="5">
        <v>263.3</v>
      </c>
      <c r="B1" s="1" t="str">
        <f>DEC2BIN(A1)</f>
        <v>100000111</v>
      </c>
      <c r="D1">
        <f>A1 - INT(A1)</f>
        <v>0.30000000000001137</v>
      </c>
      <c r="E1">
        <f t="shared" ref="E1:E23" si="0">D1 * 2</f>
        <v>0.60000000000002274</v>
      </c>
      <c r="F1">
        <f t="shared" ref="F1:F23" si="1">INT(E1)</f>
        <v>0</v>
      </c>
      <c r="H1">
        <f>F1</f>
        <v>0</v>
      </c>
      <c r="I1">
        <f>F2</f>
        <v>1</v>
      </c>
      <c r="J1">
        <f>F3</f>
        <v>0</v>
      </c>
      <c r="K1">
        <f>F4</f>
        <v>0</v>
      </c>
      <c r="L1">
        <f>F5</f>
        <v>1</v>
      </c>
      <c r="M1">
        <f>F6</f>
        <v>1</v>
      </c>
      <c r="N1">
        <f>F7</f>
        <v>0</v>
      </c>
      <c r="O1">
        <f>F8</f>
        <v>0</v>
      </c>
      <c r="P1">
        <f>F9</f>
        <v>1</v>
      </c>
      <c r="Q1">
        <f>F10</f>
        <v>1</v>
      </c>
      <c r="R1">
        <f>F11</f>
        <v>0</v>
      </c>
      <c r="S1">
        <f>F12</f>
        <v>0</v>
      </c>
      <c r="T1">
        <f>F13</f>
        <v>1</v>
      </c>
      <c r="U1">
        <f>F14</f>
        <v>1</v>
      </c>
      <c r="V1">
        <f>F15</f>
        <v>0</v>
      </c>
      <c r="W1">
        <f>F16</f>
        <v>0</v>
      </c>
      <c r="X1">
        <f>F17</f>
        <v>1</v>
      </c>
      <c r="Y1">
        <f>F18</f>
        <v>1</v>
      </c>
      <c r="Z1">
        <f>F19</f>
        <v>0</v>
      </c>
      <c r="AA1">
        <f>F20</f>
        <v>0</v>
      </c>
      <c r="AB1">
        <f>F21</f>
        <v>1</v>
      </c>
      <c r="AC1">
        <f>F22</f>
        <v>1</v>
      </c>
      <c r="AD1">
        <f>F23</f>
        <v>0</v>
      </c>
    </row>
    <row r="2" spans="1:30" x14ac:dyDescent="0.2">
      <c r="A2">
        <f>INT(LOG(A1, 2))</f>
        <v>8</v>
      </c>
      <c r="D2">
        <f t="shared" ref="D2:D23" si="2">E1 - F1</f>
        <v>0.60000000000002274</v>
      </c>
      <c r="E2">
        <f t="shared" si="0"/>
        <v>1.2000000000000455</v>
      </c>
      <c r="F2">
        <f t="shared" si="1"/>
        <v>1</v>
      </c>
    </row>
    <row r="3" spans="1:30" x14ac:dyDescent="0.2">
      <c r="A3">
        <f>A2 + 127</f>
        <v>135</v>
      </c>
      <c r="B3" t="str">
        <f>DEC2BIN(A3)</f>
        <v>10000111</v>
      </c>
      <c r="D3">
        <f t="shared" si="2"/>
        <v>0.20000000000004547</v>
      </c>
      <c r="E3">
        <f t="shared" si="0"/>
        <v>0.40000000000009095</v>
      </c>
      <c r="F3">
        <f t="shared" si="1"/>
        <v>0</v>
      </c>
    </row>
    <row r="4" spans="1:30" x14ac:dyDescent="0.2">
      <c r="D4">
        <f t="shared" si="2"/>
        <v>0.40000000000009095</v>
      </c>
      <c r="E4">
        <f t="shared" si="0"/>
        <v>0.8000000000001819</v>
      </c>
      <c r="F4">
        <f t="shared" si="1"/>
        <v>0</v>
      </c>
    </row>
    <row r="5" spans="1:30" x14ac:dyDescent="0.2">
      <c r="D5">
        <f t="shared" si="2"/>
        <v>0.8000000000001819</v>
      </c>
      <c r="E5">
        <f t="shared" si="0"/>
        <v>1.6000000000003638</v>
      </c>
      <c r="F5">
        <f t="shared" si="1"/>
        <v>1</v>
      </c>
    </row>
    <row r="6" spans="1:30" x14ac:dyDescent="0.2">
      <c r="D6">
        <f t="shared" si="2"/>
        <v>0.6000000000003638</v>
      </c>
      <c r="E6">
        <f t="shared" si="0"/>
        <v>1.2000000000007276</v>
      </c>
      <c r="F6">
        <f t="shared" si="1"/>
        <v>1</v>
      </c>
    </row>
    <row r="7" spans="1:30" x14ac:dyDescent="0.2">
      <c r="D7">
        <f t="shared" si="2"/>
        <v>0.2000000000007276</v>
      </c>
      <c r="E7">
        <f t="shared" si="0"/>
        <v>0.40000000000145519</v>
      </c>
      <c r="F7">
        <f t="shared" si="1"/>
        <v>0</v>
      </c>
    </row>
    <row r="8" spans="1:30" x14ac:dyDescent="0.2">
      <c r="D8">
        <f t="shared" si="2"/>
        <v>0.40000000000145519</v>
      </c>
      <c r="E8">
        <f t="shared" si="0"/>
        <v>0.80000000000291038</v>
      </c>
      <c r="F8">
        <f t="shared" si="1"/>
        <v>0</v>
      </c>
    </row>
    <row r="9" spans="1:30" x14ac:dyDescent="0.2">
      <c r="D9">
        <f t="shared" si="2"/>
        <v>0.80000000000291038</v>
      </c>
      <c r="E9">
        <f t="shared" si="0"/>
        <v>1.6000000000058208</v>
      </c>
      <c r="F9">
        <f t="shared" si="1"/>
        <v>1</v>
      </c>
    </row>
    <row r="10" spans="1:30" x14ac:dyDescent="0.2">
      <c r="D10">
        <f t="shared" si="2"/>
        <v>0.60000000000582077</v>
      </c>
      <c r="E10">
        <f t="shared" si="0"/>
        <v>1.2000000000116415</v>
      </c>
      <c r="F10">
        <f t="shared" si="1"/>
        <v>1</v>
      </c>
    </row>
    <row r="11" spans="1:30" x14ac:dyDescent="0.2">
      <c r="D11">
        <f t="shared" si="2"/>
        <v>0.20000000001164153</v>
      </c>
      <c r="E11">
        <f t="shared" si="0"/>
        <v>0.40000000002328306</v>
      </c>
      <c r="F11">
        <f t="shared" si="1"/>
        <v>0</v>
      </c>
    </row>
    <row r="12" spans="1:30" x14ac:dyDescent="0.2">
      <c r="D12">
        <f t="shared" si="2"/>
        <v>0.40000000002328306</v>
      </c>
      <c r="E12">
        <f t="shared" si="0"/>
        <v>0.80000000004656613</v>
      </c>
      <c r="F12">
        <f t="shared" si="1"/>
        <v>0</v>
      </c>
    </row>
    <row r="13" spans="1:30" x14ac:dyDescent="0.2">
      <c r="D13">
        <f t="shared" si="2"/>
        <v>0.80000000004656613</v>
      </c>
      <c r="E13">
        <f t="shared" si="0"/>
        <v>1.6000000000931323</v>
      </c>
      <c r="F13">
        <f t="shared" si="1"/>
        <v>1</v>
      </c>
    </row>
    <row r="14" spans="1:30" x14ac:dyDescent="0.2">
      <c r="D14">
        <f t="shared" si="2"/>
        <v>0.60000000009313226</v>
      </c>
      <c r="E14">
        <f t="shared" si="0"/>
        <v>1.2000000001862645</v>
      </c>
      <c r="F14">
        <f t="shared" si="1"/>
        <v>1</v>
      </c>
    </row>
    <row r="15" spans="1:30" x14ac:dyDescent="0.2">
      <c r="D15">
        <f t="shared" si="2"/>
        <v>0.20000000018626451</v>
      </c>
      <c r="E15">
        <f t="shared" si="0"/>
        <v>0.40000000037252903</v>
      </c>
      <c r="F15">
        <f t="shared" si="1"/>
        <v>0</v>
      </c>
    </row>
    <row r="16" spans="1:30" x14ac:dyDescent="0.2">
      <c r="D16">
        <f t="shared" si="2"/>
        <v>0.40000000037252903</v>
      </c>
      <c r="E16">
        <f t="shared" si="0"/>
        <v>0.80000000074505806</v>
      </c>
      <c r="F16">
        <f t="shared" si="1"/>
        <v>0</v>
      </c>
    </row>
    <row r="17" spans="4:46" x14ac:dyDescent="0.2">
      <c r="D17">
        <f t="shared" si="2"/>
        <v>0.80000000074505806</v>
      </c>
      <c r="E17">
        <f t="shared" si="0"/>
        <v>1.6000000014901161</v>
      </c>
      <c r="F17">
        <f t="shared" si="1"/>
        <v>1</v>
      </c>
    </row>
    <row r="18" spans="4:46" x14ac:dyDescent="0.2">
      <c r="D18">
        <f t="shared" si="2"/>
        <v>0.60000000149011612</v>
      </c>
      <c r="E18">
        <f t="shared" si="0"/>
        <v>1.2000000029802322</v>
      </c>
      <c r="F18">
        <f t="shared" si="1"/>
        <v>1</v>
      </c>
    </row>
    <row r="19" spans="4:46" x14ac:dyDescent="0.2">
      <c r="D19">
        <f t="shared" si="2"/>
        <v>0.20000000298023224</v>
      </c>
      <c r="E19">
        <f t="shared" si="0"/>
        <v>0.40000000596046448</v>
      </c>
      <c r="F19">
        <f t="shared" si="1"/>
        <v>0</v>
      </c>
    </row>
    <row r="20" spans="4:46" x14ac:dyDescent="0.2">
      <c r="D20">
        <f t="shared" si="2"/>
        <v>0.40000000596046448</v>
      </c>
      <c r="E20">
        <f t="shared" si="0"/>
        <v>0.80000001192092896</v>
      </c>
      <c r="F20">
        <f t="shared" si="1"/>
        <v>0</v>
      </c>
    </row>
    <row r="21" spans="4:46" x14ac:dyDescent="0.2">
      <c r="D21">
        <f t="shared" si="2"/>
        <v>0.80000001192092896</v>
      </c>
      <c r="E21">
        <f t="shared" si="0"/>
        <v>1.6000000238418579</v>
      </c>
      <c r="F21">
        <f t="shared" si="1"/>
        <v>1</v>
      </c>
    </row>
    <row r="22" spans="4:46" x14ac:dyDescent="0.2">
      <c r="D22">
        <f t="shared" si="2"/>
        <v>0.60000002384185791</v>
      </c>
      <c r="E22">
        <f t="shared" si="0"/>
        <v>1.2000000476837158</v>
      </c>
      <c r="F22">
        <f t="shared" si="1"/>
        <v>1</v>
      </c>
    </row>
    <row r="23" spans="4:46" x14ac:dyDescent="0.2">
      <c r="D23">
        <f t="shared" si="2"/>
        <v>0.20000004768371582</v>
      </c>
      <c r="E23">
        <f t="shared" si="0"/>
        <v>0.40000009536743164</v>
      </c>
      <c r="F23">
        <f t="shared" si="1"/>
        <v>0</v>
      </c>
    </row>
    <row r="25" spans="4:46" x14ac:dyDescent="0.2">
      <c r="H25">
        <f>IF(A1 &gt; 0, 0, 1)</f>
        <v>0</v>
      </c>
    </row>
    <row r="26" spans="4:46" x14ac:dyDescent="0.2">
      <c r="H26" t="str">
        <f>B3</f>
        <v>10000111</v>
      </c>
    </row>
    <row r="27" spans="4:46" x14ac:dyDescent="0.2">
      <c r="H27" t="str">
        <f>B1</f>
        <v>100000111</v>
      </c>
    </row>
    <row r="28" spans="4:46" x14ac:dyDescent="0.2">
      <c r="H28">
        <f>H1</f>
        <v>0</v>
      </c>
      <c r="I28">
        <f>I1</f>
        <v>1</v>
      </c>
      <c r="J28">
        <f>J1</f>
        <v>0</v>
      </c>
      <c r="K28">
        <f>K1</f>
        <v>0</v>
      </c>
      <c r="M28">
        <f>L1</f>
        <v>1</v>
      </c>
      <c r="N28">
        <f>M1</f>
        <v>1</v>
      </c>
      <c r="O28">
        <f>N1</f>
        <v>0</v>
      </c>
      <c r="P28">
        <f>O1</f>
        <v>0</v>
      </c>
      <c r="R28">
        <f>P1</f>
        <v>1</v>
      </c>
      <c r="S28">
        <f>Q1</f>
        <v>1</v>
      </c>
      <c r="T28">
        <f>R1</f>
        <v>0</v>
      </c>
      <c r="U28">
        <f>S1</f>
        <v>0</v>
      </c>
      <c r="W28">
        <f>T1</f>
        <v>1</v>
      </c>
      <c r="X28">
        <f>U1</f>
        <v>1</v>
      </c>
      <c r="Y28">
        <f>V1</f>
        <v>0</v>
      </c>
      <c r="Z28">
        <f>W1</f>
        <v>0</v>
      </c>
      <c r="AB28">
        <f>X1</f>
        <v>1</v>
      </c>
      <c r="AC28">
        <f>Y1</f>
        <v>1</v>
      </c>
      <c r="AD28">
        <f>Z1</f>
        <v>0</v>
      </c>
      <c r="AE28">
        <f>AA1</f>
        <v>0</v>
      </c>
      <c r="AG28">
        <f>AB1</f>
        <v>1</v>
      </c>
      <c r="AH28">
        <f>AC1</f>
        <v>1</v>
      </c>
      <c r="AI28">
        <f>AD1</f>
        <v>0</v>
      </c>
    </row>
    <row r="29" spans="4:46" x14ac:dyDescent="0.2">
      <c r="H29">
        <f>H25</f>
        <v>0</v>
      </c>
      <c r="J29" t="str">
        <f>H26</f>
        <v>10000111</v>
      </c>
      <c r="O29" t="str">
        <f>H27</f>
        <v>100000111</v>
      </c>
    </row>
    <row r="30" spans="4:46" x14ac:dyDescent="0.2">
      <c r="H30">
        <f>H25</f>
        <v>0</v>
      </c>
      <c r="I30" t="str">
        <f>MID(H26, 1, 1)</f>
        <v>1</v>
      </c>
      <c r="J30" s="2" t="str">
        <f>MID(H26, 2, 1)</f>
        <v>0</v>
      </c>
      <c r="K30" t="str">
        <f>MID(H26, 3, 1)</f>
        <v>0</v>
      </c>
      <c r="M30" s="2" t="str">
        <f>MID(H26, 4, 1)</f>
        <v>0</v>
      </c>
      <c r="N30" s="2" t="str">
        <f>MID(H26, 5, 1)</f>
        <v>0</v>
      </c>
      <c r="O30" s="2" t="str">
        <f>MID(H26, 6, 1)</f>
        <v>1</v>
      </c>
      <c r="P30" s="2" t="str">
        <f>MID(H26, 7, 1)</f>
        <v>1</v>
      </c>
      <c r="R30" s="2" t="str">
        <f>MID(H26, 8, 1)</f>
        <v>1</v>
      </c>
      <c r="S30" s="3" t="str">
        <f>LEFT(H27, 1)</f>
        <v>1</v>
      </c>
      <c r="T30" s="3">
        <v>0</v>
      </c>
      <c r="U30" s="3">
        <v>0</v>
      </c>
      <c r="V30" s="4"/>
      <c r="W30" s="4">
        <v>0</v>
      </c>
      <c r="X30" s="4">
        <v>0</v>
      </c>
      <c r="Y30" s="4">
        <v>0</v>
      </c>
      <c r="Z30" s="4">
        <v>1</v>
      </c>
      <c r="AA30" s="4"/>
      <c r="AB30" s="4">
        <v>1</v>
      </c>
      <c r="AC30" s="4">
        <v>1</v>
      </c>
      <c r="AD30" s="4">
        <v>0</v>
      </c>
      <c r="AE30" s="4">
        <v>1</v>
      </c>
      <c r="AF30" s="4"/>
      <c r="AG30" s="4">
        <v>0</v>
      </c>
      <c r="AH30" s="4">
        <v>0</v>
      </c>
      <c r="AI30" s="4">
        <v>1</v>
      </c>
      <c r="AJ30" s="4">
        <v>1</v>
      </c>
      <c r="AK30" s="4"/>
      <c r="AL30" s="4">
        <v>0</v>
      </c>
      <c r="AM30" s="4">
        <v>0</v>
      </c>
      <c r="AN30" s="4">
        <v>1</v>
      </c>
      <c r="AO30" s="4">
        <v>1</v>
      </c>
      <c r="AP30" s="4"/>
      <c r="AQ30" s="4">
        <v>0</v>
      </c>
      <c r="AR30" s="4">
        <v>0</v>
      </c>
      <c r="AS30" s="4">
        <v>1</v>
      </c>
      <c r="AT30" s="4">
        <v>1</v>
      </c>
    </row>
  </sheetData>
  <hyperlinks>
    <hyperlink ref="A1" r:id="rId1" display="https://www.youtube.com/watch?v=8afbTaA-gOQ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</cp:lastModifiedBy>
  <cp:revision>24</cp:revision>
  <dcterms:created xsi:type="dcterms:W3CDTF">2021-03-01T07:12:44Z</dcterms:created>
  <dcterms:modified xsi:type="dcterms:W3CDTF">2021-03-02T17:33:11Z</dcterms:modified>
  <dc:language>en-US</dc:language>
</cp:coreProperties>
</file>