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IPL" sheetId="1" state="visible" r:id="rId2"/>
    <sheet name="Barang" sheetId="2" state="visible" r:id="rId3"/>
  </sheets>
  <definedNames>
    <definedName function="false" hidden="false" localSheetId="0" name="_xlnm.Print_Area" vbProcedure="false">CIPL!$A$1:$Q$104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<sst xmlns="http://schemas.openxmlformats.org/spreadsheetml/2006/main" count="410" uniqueCount="183">
  <si>
    <t xml:space="preserve">COMBINED INVOICE &amp; PACKING LIST</t>
  </si>
  <si>
    <t xml:space="preserve">* Reporting date   :
(dd/mm/yy)</t>
  </si>
  <si>
    <t xml:space="preserve">Shipper</t>
  </si>
  <si>
    <t xml:space="preserve">NY International Logistics Co.,Ltd
#306,7,8 Kolon Digital Tower, 21,
Yangpyeong-ro 22-gil, Yeongdeungpo-gu,
Seoul, KOREA
Tel: +82-2-322-6518
Fax: +82-2-2062-5260</t>
  </si>
  <si>
    <t xml:space="preserve"> Consignee</t>
  </si>
  <si>
    <t xml:space="preserve">ETP – PT. JAKARTA INTERNATIONAL EXPO
GEDUNG PUSAT NIAGA LT. I,
ARENA PRJ KEMAYORAN, JAKARTA
TAX ID: 02.192.163.0-073.000 
MINING INDONESIA </t>
  </si>
  <si>
    <t xml:space="preserve">Port of Departure</t>
  </si>
  <si>
    <t xml:space="preserve">BUSAN SEA PORT</t>
  </si>
  <si>
    <t xml:space="preserve">Exhibits' Disposal</t>
  </si>
  <si>
    <t xml:space="preserve">port of Destination</t>
  </si>
  <si>
    <t xml:space="preserve">JAKARTA PORT</t>
  </si>
  <si>
    <t xml:space="preserve">A. Return</t>
  </si>
  <si>
    <t xml:space="preserve">Various</t>
  </si>
  <si>
    <t xml:space="preserve">B. Sold</t>
  </si>
  <si>
    <t xml:space="preserve">Shipping
Type</t>
  </si>
  <si>
    <t xml:space="preserve">Seafreight</t>
  </si>
  <si>
    <t xml:space="preserve">v</t>
  </si>
  <si>
    <t xml:space="preserve">Airfreight</t>
  </si>
  <si>
    <t xml:space="preserve">Notify</t>
  </si>
  <si>
    <t xml:space="preserve">PT. SRI LANGKA
JL. PANGERAN JAYAKARTA 141 BLOK B-9
RT / RW : 009 / 010 MANGGA DUA SELATAN
JAKARTA PUSAT 10730 INDONESIA
TAX-ID: 01.375.604.4-026.000</t>
  </si>
  <si>
    <t xml:space="preserve">C. Give Away &amp;
Consumption</t>
  </si>
  <si>
    <t xml:space="preserve">Case No.</t>
  </si>
  <si>
    <r>
      <rPr>
        <b val="true"/>
        <sz val="11"/>
        <rFont val="Verdana"/>
        <family val="3"/>
        <charset val="129"/>
      </rPr>
      <t xml:space="preserve">Dimensions (cm)
</t>
    </r>
    <r>
      <rPr>
        <b val="true"/>
        <sz val="11"/>
        <rFont val="맑은 고딕"/>
        <family val="3"/>
        <charset val="129"/>
      </rPr>
      <t xml:space="preserve">(</t>
    </r>
    <r>
      <rPr>
        <b val="true"/>
        <sz val="11"/>
        <color rgb="FFFF0000"/>
        <rFont val="맑은 고딕"/>
        <family val="3"/>
        <charset val="129"/>
      </rPr>
      <t xml:space="preserve">W</t>
    </r>
    <r>
      <rPr>
        <b val="true"/>
        <sz val="11"/>
        <rFont val="맑은 고딕"/>
        <family val="3"/>
        <charset val="129"/>
      </rPr>
      <t xml:space="preserve">idth*</t>
    </r>
    <r>
      <rPr>
        <b val="true"/>
        <sz val="11"/>
        <color rgb="FFFF0000"/>
        <rFont val="맑은 고딕"/>
        <family val="3"/>
        <charset val="129"/>
      </rPr>
      <t xml:space="preserve">L</t>
    </r>
    <r>
      <rPr>
        <b val="true"/>
        <sz val="11"/>
        <rFont val="맑은 고딕"/>
        <family val="3"/>
        <charset val="129"/>
      </rPr>
      <t xml:space="preserve">ength*</t>
    </r>
    <r>
      <rPr>
        <b val="true"/>
        <sz val="11"/>
        <color rgb="FFFF0000"/>
        <rFont val="맑은 고딕"/>
        <family val="3"/>
        <charset val="129"/>
      </rPr>
      <t xml:space="preserve">H</t>
    </r>
    <r>
      <rPr>
        <b val="true"/>
        <sz val="11"/>
        <rFont val="맑은 고딕"/>
        <family val="3"/>
        <charset val="129"/>
      </rPr>
      <t xml:space="preserve">eight)</t>
    </r>
  </si>
  <si>
    <t xml:space="preserve">CBM</t>
  </si>
  <si>
    <t xml:space="preserve">Gross.
weight</t>
  </si>
  <si>
    <t xml:space="preserve">Net.
Gross</t>
  </si>
  <si>
    <t xml:space="preserve">Exhibits photo</t>
  </si>
  <si>
    <t xml:space="preserve">Description of Exhibits</t>
  </si>
  <si>
    <t xml:space="preserve">Material
(if required)</t>
  </si>
  <si>
    <t xml:space="preserve">H.S Code</t>
  </si>
  <si>
    <t xml:space="preserve">Quantity</t>
  </si>
  <si>
    <t xml:space="preserve">CIF  Value(US$)</t>
  </si>
  <si>
    <t xml:space="preserve">A</t>
  </si>
  <si>
    <t xml:space="preserve">B</t>
  </si>
  <si>
    <t xml:space="preserve">C</t>
  </si>
  <si>
    <t xml:space="preserve">Unit Value</t>
  </si>
  <si>
    <t xml:space="preserve">Total Value</t>
  </si>
  <si>
    <t xml:space="preserve">1</t>
  </si>
  <si>
    <t xml:space="preserve">24kV 400A AUTO SECTION SWITCH</t>
  </si>
  <si>
    <t xml:space="preserve">85353020</t>
  </si>
  <si>
    <t xml:space="preserve">O</t>
  </si>
  <si>
    <t xml:space="preserve">25.8kV Polymer Insulated Cutout Switch</t>
  </si>
  <si>
    <t xml:space="preserve">18kV Polymer Housed Lightening Arrester with Lead Wire</t>
  </si>
  <si>
    <t xml:space="preserve">25.8kV Polymer Line Post Insulator</t>
  </si>
  <si>
    <t xml:space="preserve">CATALOGUE</t>
  </si>
  <si>
    <t xml:space="preserve">49111090</t>
  </si>
  <si>
    <t xml:space="preserve">2</t>
  </si>
  <si>
    <t xml:space="preserve">Automatic Transfer Switch
OSS-CTTS 400A, Draw-out Type, CTTS-801 SET</t>
  </si>
  <si>
    <t xml:space="preserve">85365099</t>
  </si>
  <si>
    <t xml:space="preserve">TAPE</t>
  </si>
  <si>
    <t xml:space="preserve">39191099</t>
  </si>
  <si>
    <t xml:space="preserve">Catalogue</t>
  </si>
  <si>
    <t xml:space="preserve">Scissors</t>
  </si>
  <si>
    <t xml:space="preserve">82130000</t>
  </si>
  <si>
    <t xml:space="preserve">Cutter Knife</t>
  </si>
  <si>
    <t xml:space="preserve">82119330</t>
  </si>
  <si>
    <t xml:space="preserve">Screwdriver</t>
  </si>
  <si>
    <t xml:space="preserve">82054000</t>
  </si>
  <si>
    <t xml:space="preserve">Spanner (10mm)</t>
  </si>
  <si>
    <t xml:space="preserve">82042000</t>
  </si>
  <si>
    <t xml:space="preserve">Shrink Wrap</t>
  </si>
  <si>
    <t xml:space="preserve">39209990</t>
  </si>
  <si>
    <t xml:space="preserve">3</t>
  </si>
  <si>
    <t xml:space="preserve">MOCKUP DISPLAY</t>
  </si>
  <si>
    <t xml:space="preserve">90230000</t>
  </si>
  <si>
    <t xml:space="preserve">DISPLAY STAND FOR THE MOCKUP</t>
  </si>
  <si>
    <t xml:space="preserve">GLASS BOTTLE</t>
  </si>
  <si>
    <t xml:space="preserve">70109099</t>
  </si>
  <si>
    <t xml:space="preserve">CATALOGUES</t>
  </si>
  <si>
    <t xml:space="preserve">Acrylic Stand for Catalogues</t>
  </si>
  <si>
    <t xml:space="preserve">39269099</t>
  </si>
  <si>
    <t xml:space="preserve">Mutil Outlet</t>
  </si>
  <si>
    <t xml:space="preserve">PENS</t>
  </si>
  <si>
    <t xml:space="preserve">96081090</t>
  </si>
  <si>
    <t xml:space="preserve">LAMPS</t>
  </si>
  <si>
    <t xml:space="preserve">85131090</t>
  </si>
  <si>
    <t xml:space="preserve">Sample(BIOTRAN-35) 500ML</t>
  </si>
  <si>
    <t xml:space="preserve">4</t>
  </si>
  <si>
    <t xml:space="preserve">CATALOG </t>
  </si>
  <si>
    <t xml:space="preserve">Digital meter</t>
  </si>
  <si>
    <t xml:space="preserve">90303100</t>
  </si>
  <si>
    <t xml:space="preserve">STEEL</t>
  </si>
  <si>
    <t xml:space="preserve">73084090</t>
  </si>
  <si>
    <t xml:space="preserve">Electrical Transformer</t>
  </si>
  <si>
    <t xml:space="preserve">85043199</t>
  </si>
  <si>
    <t xml:space="preserve">Analog meter</t>
  </si>
  <si>
    <t xml:space="preserve">90303320</t>
  </si>
  <si>
    <t xml:space="preserve">Shunt</t>
  </si>
  <si>
    <t xml:space="preserve">85043119</t>
  </si>
  <si>
    <t xml:space="preserve">Transducer</t>
  </si>
  <si>
    <t xml:space="preserve">85044019</t>
  </si>
  <si>
    <t xml:space="preserve">Box cutter</t>
  </si>
  <si>
    <t xml:space="preserve">39261000</t>
  </si>
  <si>
    <t xml:space="preserve">Scotch tape</t>
  </si>
  <si>
    <t xml:space="preserve">POWER ADAPTER</t>
  </si>
  <si>
    <t xml:space="preserve">85044090</t>
  </si>
  <si>
    <t xml:space="preserve">5</t>
  </si>
  <si>
    <t xml:space="preserve">HanbitDGM [Electrical Gas Monitoring Device, DGA]</t>
  </si>
  <si>
    <t xml:space="preserve">90271000</t>
  </si>
  <si>
    <t xml:space="preserve">PoLA [Electrical Meter Device]</t>
  </si>
  <si>
    <t xml:space="preserve">90308490</t>
  </si>
  <si>
    <t xml:space="preserve">6</t>
  </si>
  <si>
    <t xml:space="preserve">Solar Panel Cleaning Robot</t>
  </si>
  <si>
    <t xml:space="preserve">85414300</t>
  </si>
  <si>
    <t xml:space="preserve">A Machine Stand</t>
  </si>
  <si>
    <t xml:space="preserve">85414900</t>
  </si>
  <si>
    <t xml:space="preserve"> Wrench Set</t>
  </si>
  <si>
    <t xml:space="preserve">82059000</t>
  </si>
  <si>
    <t xml:space="preserve"> Spanner</t>
  </si>
  <si>
    <t xml:space="preserve">Pipe</t>
  </si>
  <si>
    <t xml:space="preserve">73041900</t>
  </si>
  <si>
    <t xml:space="preserve">Knife</t>
  </si>
  <si>
    <t xml:space="preserve">Tape</t>
  </si>
  <si>
    <t xml:space="preserve">7</t>
  </si>
  <si>
    <t xml:space="preserve">Hanpro (controller)</t>
  </si>
  <si>
    <t xml:space="preserve">ATB (ATB-06HK-4-CTTS)</t>
  </si>
  <si>
    <t xml:space="preserve">85362099</t>
  </si>
  <si>
    <t xml:space="preserve">ATS  (Automatic Transfer Switches)
(ATS-TN-2301052,2301053)</t>
  </si>
  <si>
    <t xml:space="preserve">8</t>
  </si>
  <si>
    <t xml:space="preserve">Smart Electricity Meter</t>
  </si>
  <si>
    <t xml:space="preserve">90304000</t>
  </si>
  <si>
    <t xml:space="preserve">LED Controller</t>
  </si>
  <si>
    <t xml:space="preserve">85412100</t>
  </si>
  <si>
    <t xml:space="preserve">DCU(Gateway)</t>
  </si>
  <si>
    <t xml:space="preserve">85176299</t>
  </si>
  <si>
    <t xml:space="preserve">Multi Outlet</t>
  </si>
  <si>
    <t xml:space="preserve">94069090</t>
  </si>
  <si>
    <t xml:space="preserve">Brochure</t>
  </si>
  <si>
    <t xml:space="preserve">49111010</t>
  </si>
  <si>
    <t xml:space="preserve">Business Card(1set)</t>
  </si>
  <si>
    <t xml:space="preserve">Scissor</t>
  </si>
  <si>
    <t xml:space="preserve">TV Cable for connection to laptop</t>
  </si>
  <si>
    <t xml:space="preserve">85442049</t>
  </si>
  <si>
    <t xml:space="preserve">Resistive Current Analyzer 2000 (RCA2000)</t>
  </si>
  <si>
    <t xml:space="preserve">90303900</t>
  </si>
  <si>
    <t xml:space="preserve">Galaxy Tab S8 (M/no. SM-X700, S/no. R54T309SPMY)</t>
  </si>
  <si>
    <t xml:space="preserve">85437090</t>
  </si>
  <si>
    <t xml:space="preserve">Charger (M/no. EP-TA845), Charger Cable</t>
  </si>
  <si>
    <t xml:space="preserve">85044030</t>
  </si>
  <si>
    <t xml:space="preserve">CT Clamp</t>
  </si>
  <si>
    <t xml:space="preserve">73269099</t>
  </si>
  <si>
    <t xml:space="preserve">Catalog</t>
  </si>
  <si>
    <t xml:space="preserve">business card</t>
  </si>
  <si>
    <t xml:space="preserve">box tape</t>
  </si>
  <si>
    <t xml:space="preserve">pen tray</t>
  </si>
  <si>
    <t xml:space="preserve">83040099</t>
  </si>
  <si>
    <t xml:space="preserve">a cutter knife</t>
  </si>
  <si>
    <t xml:space="preserve">a ballpoint pen</t>
  </si>
  <si>
    <t xml:space="preserve">screwdriver</t>
  </si>
  <si>
    <t xml:space="preserve">Leaflet</t>
  </si>
  <si>
    <t xml:space="preserve">49011000</t>
  </si>
  <si>
    <t xml:space="preserve">pencil</t>
  </si>
  <si>
    <t xml:space="preserve">96084000</t>
  </si>
  <si>
    <t xml:space="preserve">Folding Fan</t>
  </si>
  <si>
    <t xml:space="preserve">brochure</t>
  </si>
  <si>
    <t xml:space="preserve">Pen (for promotion)</t>
  </si>
  <si>
    <t xml:space="preserve">9</t>
  </si>
  <si>
    <t xml:space="preserve">DC Switch-Disconnector 1600A</t>
  </si>
  <si>
    <t xml:space="preserve">[DC RELAY] GPR-M400 24VDC</t>
  </si>
  <si>
    <t xml:space="preserve">85364199</t>
  </si>
  <si>
    <t xml:space="preserve">[DC RELAY] GPR-H500-A DC24V EXP</t>
  </si>
  <si>
    <t xml:space="preserve">[DC RELAY] GPR-H600-A SAMSUNG 24VDC</t>
  </si>
  <si>
    <t xml:space="preserve">Paper Bag</t>
  </si>
  <si>
    <t xml:space="preserve">48193000</t>
  </si>
  <si>
    <t xml:space="preserve">Promotional Bag</t>
  </si>
  <si>
    <t xml:space="preserve">Uniform _ White T Shirt</t>
  </si>
  <si>
    <t xml:space="preserve">61099020</t>
  </si>
  <si>
    <t xml:space="preserve">Uniform _ Blue Jacket</t>
  </si>
  <si>
    <t xml:space="preserve">61019000</t>
  </si>
  <si>
    <t xml:space="preserve">Golf Ball</t>
  </si>
  <si>
    <t xml:space="preserve">95063200</t>
  </si>
  <si>
    <t xml:space="preserve">10</t>
  </si>
  <si>
    <t xml:space="preserve">Capsule banding Machine.</t>
  </si>
  <si>
    <t xml:space="preserve">84223000</t>
  </si>
  <si>
    <t xml:space="preserve">Empty Plastic Capsule for Capsule banding Machine</t>
  </si>
  <si>
    <t xml:space="preserve">84229090</t>
  </si>
  <si>
    <t xml:space="preserve">Stapler</t>
  </si>
  <si>
    <t xml:space="preserve">84729090</t>
  </si>
  <si>
    <t xml:space="preserve">Staples</t>
  </si>
  <si>
    <t xml:space="preserve">83052010</t>
  </si>
  <si>
    <t xml:space="preserve"> </t>
  </si>
  <si>
    <t xml:space="preserve">Total</t>
  </si>
  <si>
    <t xml:space="preserve">POS TARIF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</si>
</sst>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%"/>
    <numFmt numFmtId="166" formatCode="_-* #,##0_-;\-* #,##0_-;_-* \-_-;_-@_-"/>
    <numFmt numFmtId="167" formatCode="m/d/yyyy"/>
    <numFmt numFmtId="168" formatCode="@"/>
    <numFmt numFmtId="169" formatCode="0.00"/>
    <numFmt numFmtId="170" formatCode="0"/>
    <numFmt numFmtId="171" formatCode="&quot;US$&quot;#,##0.00_);[RED]&quot;(US$&quot;#,##0.00\)"/>
    <numFmt numFmtId="172" formatCode="mm&quot;월 &quot;dd\일"/>
    <numFmt numFmtId="173" formatCode="General"/>
  </numFmts>
  <fonts count="19">
    <font>
      <sz val="11"/>
      <name val="돋움"/>
      <family val="3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ＭＳ Ｐゴシック"/>
      <family val="2"/>
      <charset val="128"/>
    </font>
    <font>
      <b val="true"/>
      <sz val="11"/>
      <name val="Verdana"/>
      <family val="3"/>
      <charset val="129"/>
    </font>
    <font>
      <b val="true"/>
      <i val="true"/>
      <sz val="21"/>
      <color rgb="FF0070C0"/>
      <name val="Verdana"/>
      <family val="3"/>
      <charset val="129"/>
    </font>
    <font>
      <b val="true"/>
      <sz val="14"/>
      <name val="Verdana"/>
      <family val="3"/>
      <charset val="129"/>
    </font>
    <font>
      <b val="true"/>
      <sz val="14"/>
      <color rgb="FFFFFFFF"/>
      <name val="Verdana"/>
      <family val="3"/>
      <charset val="129"/>
    </font>
    <font>
      <b val="true"/>
      <sz val="12"/>
      <color rgb="FFFFFFFF"/>
      <name val="Verdana"/>
      <family val="3"/>
      <charset val="129"/>
    </font>
    <font>
      <b val="true"/>
      <sz val="10"/>
      <name val="Verdana"/>
      <family val="3"/>
      <charset val="129"/>
    </font>
    <font>
      <b val="true"/>
      <sz val="12"/>
      <name val="Verdana"/>
      <family val="3"/>
      <charset val="129"/>
    </font>
    <font>
      <b val="true"/>
      <i val="true"/>
      <sz val="28"/>
      <name val="Verdana"/>
      <family val="3"/>
      <charset val="129"/>
    </font>
    <font>
      <b val="true"/>
      <sz val="11"/>
      <name val="맑은 고딕"/>
      <family val="3"/>
      <charset val="129"/>
    </font>
    <font>
      <b val="true"/>
      <sz val="11"/>
      <color rgb="FFFF0000"/>
      <name val="맑은 고딕"/>
      <family val="3"/>
      <charset val="129"/>
    </font>
    <font>
      <b val="true"/>
      <sz val="18"/>
      <name val="Verdana"/>
      <family val="3"/>
      <charset val="129"/>
    </font>
    <font>
      <sz val="10"/>
      <name val="Verdana"/>
      <family val="3"/>
      <charset val="129"/>
    </font>
    <font>
      <b val="true"/>
      <sz val="10"/>
      <name val="맑은 고딕"/>
      <family val="3"/>
      <charset val="129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6F74"/>
        <bgColor rgb="FF008080"/>
      </patternFill>
    </fill>
    <fill>
      <patternFill patternType="solid">
        <fgColor rgb="FFD5ECEE"/>
        <bgColor rgb="FFCCFFFF"/>
      </patternFill>
    </fill>
  </fills>
  <borders count="4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hair"/>
      <bottom style="thin"/>
      <diagonal/>
    </border>
    <border diagonalUp="false" diagonalDown="false">
      <left/>
      <right style="medium"/>
      <top style="hair"/>
      <bottom style="thin"/>
      <diagonal/>
    </border>
    <border diagonalUp="false" diagonalDown="false">
      <left style="medium"/>
      <right style="thin"/>
      <top/>
      <bottom style="hair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/>
      <right style="medium"/>
      <top style="hair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hair"/>
      <right style="thin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hair"/>
      <diagonal/>
    </border>
    <border diagonalUp="false" diagonalDown="false">
      <left style="thin"/>
      <right/>
      <top style="medium"/>
      <bottom style="hair"/>
      <diagonal/>
    </border>
    <border diagonalUp="false" diagonalDown="false">
      <left style="hair"/>
      <right style="thin"/>
      <top style="medium"/>
      <bottom style="hair"/>
      <diagonal/>
    </border>
    <border diagonalUp="false" diagonalDown="false">
      <left style="thin"/>
      <right style="medium"/>
      <top style="medium"/>
      <bottom style="hair"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thin"/>
      <right style="medium"/>
      <top/>
      <bottom style="hair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3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27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3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6" xfId="27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2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2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2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2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2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2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0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0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2" borderId="4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2" borderId="4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3" xfId="20"/>
    <cellStyle name="標準 3 4" xfId="21"/>
    <cellStyle name="標準 3 4 2" xfId="22"/>
    <cellStyle name="標準 3 4 3" xfId="23"/>
    <cellStyle name="백분율 2 2 3" xfId="24"/>
    <cellStyle name="쉼표 [0] 2" xfId="25"/>
    <cellStyle name="쉼표 [0] 2 2" xfId="26"/>
    <cellStyle name="표준 2" xfId="27"/>
    <cellStyle name="표준 2 2" xfId="28"/>
    <cellStyle name="표준 2 3" xfId="29"/>
    <cellStyle name="표준 3" xfId="3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F6F74"/>
      <rgbColor rgb="FFC0C0C0"/>
      <rgbColor rgb="FF808080"/>
      <rgbColor rgb="FF9999FF"/>
      <rgbColor rgb="FF993366"/>
      <rgbColor rgb="FFFFFFCC"/>
      <rgbColor rgb="FFD5ECEE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33480</xdr:colOff>
      <xdr:row>0</xdr:row>
      <xdr:rowOff>33480</xdr:rowOff>
    </xdr:from>
    <xdr:to>
      <xdr:col>2</xdr:col>
      <xdr:colOff>335160</xdr:colOff>
      <xdr:row>1</xdr:row>
      <xdr:rowOff>222120</xdr:rowOff>
    </xdr:to>
    <xdr:pic>
      <xdr:nvPicPr>
        <xdr:cNvPr id="0" name="그림 3" descr=""/>
        <xdr:cNvPicPr/>
      </xdr:nvPicPr>
      <xdr:blipFill>
        <a:blip r:embed="rId1"/>
        <a:stretch/>
      </xdr:blipFill>
      <xdr:spPr>
        <a:xfrm>
          <a:off x="33480" y="33480"/>
          <a:ext cx="1927440" cy="436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R104"/>
  <sheetViews>
    <sheetView showFormulas="false" showGridLines="true" showRowColHeaders="true" showZeros="true" rightToLeft="false" tabSelected="false" showOutlineSymbols="true" defaultGridColor="true" view="normal" topLeftCell="B73" colorId="64" zoomScale="100" zoomScaleNormal="100" zoomScalePageLayoutView="100" workbookViewId="0">
      <selection pane="topLeft" activeCell="K84" activeCellId="0" sqref="K84"/>
    </sheetView>
  </sheetViews>
  <sheetFormatPr defaultColWidth="8.87109375" defaultRowHeight="14.25" zeroHeight="false" outlineLevelRow="0" outlineLevelCol="0"/>
  <cols>
    <col collapsed="false" customWidth="true" hidden="false" outlineLevel="0" max="1" min="1" style="1" width="14.25"/>
    <col collapsed="false" customWidth="true" hidden="false" outlineLevel="0" max="7" min="2" style="1" width="6.75"/>
    <col collapsed="false" customWidth="true" hidden="false" outlineLevel="0" max="8" min="8" style="1" width="32.13"/>
    <col collapsed="false" customWidth="true" hidden="false" outlineLevel="0" max="9" min="9" style="1" width="52.5"/>
    <col collapsed="false" customWidth="true" hidden="false" outlineLevel="0" max="10" min="10" style="1" width="12.13"/>
    <col collapsed="false" customWidth="true" hidden="false" outlineLevel="0" max="11" min="11" style="1" width="16.5"/>
    <col collapsed="false" customWidth="true" hidden="false" outlineLevel="0" max="12" min="12" style="1" width="8.5"/>
    <col collapsed="false" customWidth="true" hidden="false" outlineLevel="0" max="13" min="13" style="1" width="13.25"/>
    <col collapsed="false" customWidth="true" hidden="false" outlineLevel="0" max="14" min="14" style="1" width="13.75"/>
    <col collapsed="false" customWidth="true" hidden="false" outlineLevel="0" max="17" min="15" style="1" width="5.87"/>
    <col collapsed="false" customWidth="false" hidden="false" outlineLevel="0" max="18" min="18" style="2" width="8.88"/>
    <col collapsed="false" customWidth="false" hidden="false" outlineLevel="0" max="257" min="19" style="1" width="8.88"/>
    <col collapsed="false" customWidth="true" hidden="false" outlineLevel="0" max="258" min="258" style="1" width="14.25"/>
    <col collapsed="false" customWidth="true" hidden="false" outlineLevel="0" max="264" min="259" style="1" width="6.75"/>
    <col collapsed="false" customWidth="true" hidden="false" outlineLevel="0" max="265" min="265" style="1" width="13.25"/>
    <col collapsed="false" customWidth="true" hidden="false" outlineLevel="0" max="266" min="266" style="1" width="47"/>
    <col collapsed="false" customWidth="true" hidden="false" outlineLevel="0" max="267" min="267" style="1" width="16.5"/>
    <col collapsed="false" customWidth="true" hidden="false" outlineLevel="0" max="268" min="268" style="1" width="8.5"/>
    <col collapsed="false" customWidth="true" hidden="false" outlineLevel="0" max="270" min="269" style="1" width="10.61"/>
    <col collapsed="false" customWidth="true" hidden="false" outlineLevel="0" max="273" min="271" style="1" width="5.87"/>
    <col collapsed="false" customWidth="false" hidden="false" outlineLevel="0" max="513" min="274" style="1" width="8.88"/>
    <col collapsed="false" customWidth="true" hidden="false" outlineLevel="0" max="514" min="514" style="1" width="14.25"/>
    <col collapsed="false" customWidth="true" hidden="false" outlineLevel="0" max="520" min="515" style="1" width="6.75"/>
    <col collapsed="false" customWidth="true" hidden="false" outlineLevel="0" max="521" min="521" style="1" width="13.25"/>
    <col collapsed="false" customWidth="true" hidden="false" outlineLevel="0" max="522" min="522" style="1" width="47"/>
    <col collapsed="false" customWidth="true" hidden="false" outlineLevel="0" max="523" min="523" style="1" width="16.5"/>
    <col collapsed="false" customWidth="true" hidden="false" outlineLevel="0" max="524" min="524" style="1" width="8.5"/>
    <col collapsed="false" customWidth="true" hidden="false" outlineLevel="0" max="526" min="525" style="1" width="10.61"/>
    <col collapsed="false" customWidth="true" hidden="false" outlineLevel="0" max="529" min="527" style="1" width="5.87"/>
    <col collapsed="false" customWidth="false" hidden="false" outlineLevel="0" max="769" min="530" style="1" width="8.88"/>
    <col collapsed="false" customWidth="true" hidden="false" outlineLevel="0" max="770" min="770" style="1" width="14.25"/>
    <col collapsed="false" customWidth="true" hidden="false" outlineLevel="0" max="776" min="771" style="1" width="6.75"/>
    <col collapsed="false" customWidth="true" hidden="false" outlineLevel="0" max="777" min="777" style="1" width="13.25"/>
    <col collapsed="false" customWidth="true" hidden="false" outlineLevel="0" max="778" min="778" style="1" width="47"/>
    <col collapsed="false" customWidth="true" hidden="false" outlineLevel="0" max="779" min="779" style="1" width="16.5"/>
    <col collapsed="false" customWidth="true" hidden="false" outlineLevel="0" max="780" min="780" style="1" width="8.5"/>
    <col collapsed="false" customWidth="true" hidden="false" outlineLevel="0" max="782" min="781" style="1" width="10.61"/>
    <col collapsed="false" customWidth="true" hidden="false" outlineLevel="0" max="785" min="783" style="1" width="5.87"/>
    <col collapsed="false" customWidth="false" hidden="false" outlineLevel="0" max="1024" min="786" style="1" width="8.88"/>
  </cols>
  <sheetData>
    <row r="1" customFormat="false" ht="19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 t="s">
        <v>1</v>
      </c>
      <c r="N1" s="4"/>
      <c r="O1" s="5" t="n">
        <v>45153</v>
      </c>
      <c r="P1" s="5"/>
      <c r="Q1" s="5"/>
    </row>
    <row r="2" customFormat="false" ht="27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5"/>
      <c r="P2" s="5"/>
      <c r="Q2" s="5"/>
    </row>
    <row r="3" s="14" customFormat="true" ht="20.25" hidden="false" customHeight="true" outlineLevel="0" collapsed="false">
      <c r="A3" s="6" t="s">
        <v>2</v>
      </c>
      <c r="B3" s="7" t="s">
        <v>3</v>
      </c>
      <c r="C3" s="7"/>
      <c r="D3" s="7"/>
      <c r="E3" s="7"/>
      <c r="F3" s="7"/>
      <c r="G3" s="7"/>
      <c r="H3" s="8" t="s">
        <v>4</v>
      </c>
      <c r="I3" s="9" t="s">
        <v>5</v>
      </c>
      <c r="J3" s="9"/>
      <c r="K3" s="10" t="s">
        <v>6</v>
      </c>
      <c r="L3" s="10"/>
      <c r="M3" s="11" t="s">
        <v>7</v>
      </c>
      <c r="N3" s="11"/>
      <c r="O3" s="12" t="s">
        <v>8</v>
      </c>
      <c r="P3" s="12"/>
      <c r="Q3" s="12"/>
      <c r="R3" s="13"/>
    </row>
    <row r="4" s="14" customFormat="true" ht="20.25" hidden="false" customHeight="true" outlineLevel="0" collapsed="false">
      <c r="A4" s="6"/>
      <c r="B4" s="7"/>
      <c r="C4" s="7"/>
      <c r="D4" s="7"/>
      <c r="E4" s="7"/>
      <c r="F4" s="7"/>
      <c r="G4" s="7"/>
      <c r="H4" s="8"/>
      <c r="I4" s="9"/>
      <c r="J4" s="9"/>
      <c r="K4" s="10"/>
      <c r="L4" s="10"/>
      <c r="M4" s="11"/>
      <c r="N4" s="11"/>
      <c r="O4" s="12"/>
      <c r="P4" s="12"/>
      <c r="Q4" s="12"/>
      <c r="R4" s="13"/>
    </row>
    <row r="5" s="14" customFormat="true" ht="20.25" hidden="false" customHeight="true" outlineLevel="0" collapsed="false">
      <c r="A5" s="6"/>
      <c r="B5" s="7"/>
      <c r="C5" s="7"/>
      <c r="D5" s="7"/>
      <c r="E5" s="7"/>
      <c r="F5" s="7"/>
      <c r="G5" s="7"/>
      <c r="H5" s="8"/>
      <c r="I5" s="9"/>
      <c r="J5" s="9"/>
      <c r="K5" s="15" t="s">
        <v>9</v>
      </c>
      <c r="L5" s="15"/>
      <c r="M5" s="16" t="s">
        <v>10</v>
      </c>
      <c r="N5" s="16"/>
      <c r="O5" s="17" t="s">
        <v>11</v>
      </c>
      <c r="P5" s="17"/>
      <c r="Q5" s="17"/>
      <c r="R5" s="13"/>
    </row>
    <row r="6" s="14" customFormat="true" ht="20.25" hidden="false" customHeight="true" outlineLevel="0" collapsed="false">
      <c r="A6" s="6"/>
      <c r="B6" s="7"/>
      <c r="C6" s="7"/>
      <c r="D6" s="7"/>
      <c r="E6" s="7"/>
      <c r="F6" s="7"/>
      <c r="G6" s="7"/>
      <c r="H6" s="8"/>
      <c r="I6" s="9"/>
      <c r="J6" s="9"/>
      <c r="K6" s="15"/>
      <c r="L6" s="15"/>
      <c r="M6" s="16"/>
      <c r="N6" s="16"/>
      <c r="O6" s="17"/>
      <c r="P6" s="17"/>
      <c r="Q6" s="17"/>
      <c r="R6" s="13"/>
    </row>
    <row r="7" s="14" customFormat="true" ht="20.25" hidden="false" customHeight="true" outlineLevel="0" collapsed="false">
      <c r="A7" s="6"/>
      <c r="B7" s="7"/>
      <c r="C7" s="7"/>
      <c r="D7" s="7"/>
      <c r="E7" s="7"/>
      <c r="F7" s="7"/>
      <c r="G7" s="7"/>
      <c r="H7" s="8"/>
      <c r="I7" s="9"/>
      <c r="J7" s="9"/>
      <c r="K7" s="18"/>
      <c r="L7" s="18"/>
      <c r="M7" s="19" t="s">
        <v>12</v>
      </c>
      <c r="N7" s="19"/>
      <c r="O7" s="20" t="s">
        <v>13</v>
      </c>
      <c r="P7" s="20"/>
      <c r="Q7" s="20"/>
      <c r="R7" s="13"/>
    </row>
    <row r="8" s="14" customFormat="true" ht="1.5" hidden="false" customHeight="true" outlineLevel="0" collapsed="false">
      <c r="A8" s="6"/>
      <c r="B8" s="7"/>
      <c r="C8" s="7"/>
      <c r="D8" s="7"/>
      <c r="E8" s="7"/>
      <c r="F8" s="7"/>
      <c r="G8" s="7"/>
      <c r="H8" s="8"/>
      <c r="I8" s="9"/>
      <c r="J8" s="9"/>
      <c r="K8" s="18"/>
      <c r="L8" s="18"/>
      <c r="M8" s="19"/>
      <c r="N8" s="19"/>
      <c r="O8" s="20"/>
      <c r="P8" s="20"/>
      <c r="Q8" s="20"/>
      <c r="R8" s="13"/>
    </row>
    <row r="9" s="14" customFormat="true" ht="21.75" hidden="false" customHeight="true" outlineLevel="0" collapsed="false">
      <c r="A9" s="21" t="s">
        <v>14</v>
      </c>
      <c r="B9" s="22" t="s">
        <v>15</v>
      </c>
      <c r="C9" s="22"/>
      <c r="D9" s="23" t="s">
        <v>16</v>
      </c>
      <c r="E9" s="22" t="s">
        <v>17</v>
      </c>
      <c r="F9" s="22"/>
      <c r="G9" s="23"/>
      <c r="H9" s="24" t="s">
        <v>18</v>
      </c>
      <c r="I9" s="25" t="s">
        <v>19</v>
      </c>
      <c r="J9" s="25"/>
      <c r="K9" s="26"/>
      <c r="L9" s="26"/>
      <c r="M9" s="19"/>
      <c r="N9" s="19"/>
      <c r="O9" s="27" t="s">
        <v>20</v>
      </c>
      <c r="P9" s="27"/>
      <c r="Q9" s="27"/>
      <c r="R9" s="13"/>
    </row>
    <row r="10" s="14" customFormat="true" ht="55.5" hidden="false" customHeight="true" outlineLevel="0" collapsed="false">
      <c r="A10" s="21"/>
      <c r="B10" s="22"/>
      <c r="C10" s="22"/>
      <c r="D10" s="23"/>
      <c r="E10" s="22"/>
      <c r="F10" s="22"/>
      <c r="G10" s="23"/>
      <c r="H10" s="24"/>
      <c r="I10" s="25"/>
      <c r="J10" s="25"/>
      <c r="K10" s="26"/>
      <c r="L10" s="26"/>
      <c r="M10" s="19"/>
      <c r="N10" s="19"/>
      <c r="O10" s="27"/>
      <c r="P10" s="27"/>
      <c r="Q10" s="27"/>
      <c r="R10" s="13"/>
    </row>
    <row r="11" s="37" customFormat="true" ht="20.25" hidden="false" customHeight="true" outlineLevel="0" collapsed="false">
      <c r="A11" s="28" t="s">
        <v>21</v>
      </c>
      <c r="B11" s="29" t="s">
        <v>22</v>
      </c>
      <c r="C11" s="29"/>
      <c r="D11" s="29"/>
      <c r="E11" s="30" t="s">
        <v>23</v>
      </c>
      <c r="F11" s="29" t="s">
        <v>24</v>
      </c>
      <c r="G11" s="29" t="s">
        <v>25</v>
      </c>
      <c r="H11" s="29" t="s">
        <v>26</v>
      </c>
      <c r="I11" s="31" t="s">
        <v>27</v>
      </c>
      <c r="J11" s="32" t="s">
        <v>28</v>
      </c>
      <c r="K11" s="29" t="s">
        <v>29</v>
      </c>
      <c r="L11" s="30" t="s">
        <v>30</v>
      </c>
      <c r="M11" s="33" t="s">
        <v>31</v>
      </c>
      <c r="N11" s="33"/>
      <c r="O11" s="34" t="s">
        <v>32</v>
      </c>
      <c r="P11" s="35" t="s">
        <v>33</v>
      </c>
      <c r="Q11" s="36" t="s">
        <v>34</v>
      </c>
      <c r="R11" s="13"/>
    </row>
    <row r="12" s="37" customFormat="true" ht="20.25" hidden="false" customHeight="true" outlineLevel="0" collapsed="false">
      <c r="A12" s="28"/>
      <c r="B12" s="29"/>
      <c r="C12" s="29"/>
      <c r="D12" s="29"/>
      <c r="E12" s="30"/>
      <c r="F12" s="29"/>
      <c r="G12" s="29"/>
      <c r="H12" s="29"/>
      <c r="I12" s="31"/>
      <c r="J12" s="32"/>
      <c r="K12" s="29"/>
      <c r="L12" s="30"/>
      <c r="M12" s="38" t="s">
        <v>35</v>
      </c>
      <c r="N12" s="39" t="s">
        <v>36</v>
      </c>
      <c r="O12" s="34"/>
      <c r="P12" s="35"/>
      <c r="Q12" s="36"/>
      <c r="R12" s="13"/>
    </row>
    <row r="13" s="54" customFormat="true" ht="12.75" hidden="false" customHeight="false" outlineLevel="0" collapsed="false">
      <c r="A13" s="40" t="s">
        <v>37</v>
      </c>
      <c r="B13" s="41" t="n">
        <v>123</v>
      </c>
      <c r="C13" s="41" t="n">
        <v>133</v>
      </c>
      <c r="D13" s="41" t="n">
        <v>65</v>
      </c>
      <c r="E13" s="42" t="n">
        <f aca="false">D13*C13*B13/1000000</f>
        <v>1.063335</v>
      </c>
      <c r="F13" s="41" t="n">
        <v>238</v>
      </c>
      <c r="G13" s="43"/>
      <c r="H13" s="44"/>
      <c r="I13" s="45" t="s">
        <v>38</v>
      </c>
      <c r="J13" s="46"/>
      <c r="K13" s="47" t="s">
        <v>39</v>
      </c>
      <c r="L13" s="48" t="n">
        <v>1</v>
      </c>
      <c r="M13" s="49" t="n">
        <v>1000</v>
      </c>
      <c r="N13" s="50" t="n">
        <f aca="false">L13*M13</f>
        <v>1000</v>
      </c>
      <c r="O13" s="51" t="s">
        <v>40</v>
      </c>
      <c r="P13" s="41"/>
      <c r="Q13" s="52"/>
      <c r="R13" s="53"/>
    </row>
    <row r="14" s="54" customFormat="true" ht="12.75" hidden="false" customHeight="false" outlineLevel="0" collapsed="false">
      <c r="A14" s="55"/>
      <c r="B14" s="56"/>
      <c r="C14" s="56"/>
      <c r="D14" s="56"/>
      <c r="E14" s="57"/>
      <c r="F14" s="56"/>
      <c r="G14" s="58"/>
      <c r="H14" s="59"/>
      <c r="I14" s="60" t="s">
        <v>41</v>
      </c>
      <c r="J14" s="61"/>
      <c r="K14" s="62" t="s">
        <v>39</v>
      </c>
      <c r="L14" s="63" t="n">
        <v>1</v>
      </c>
      <c r="M14" s="64" t="n">
        <v>70</v>
      </c>
      <c r="N14" s="65" t="n">
        <f aca="false">L14*M14</f>
        <v>70</v>
      </c>
      <c r="O14" s="66" t="s">
        <v>40</v>
      </c>
      <c r="P14" s="56"/>
      <c r="Q14" s="67"/>
      <c r="R14" s="53"/>
    </row>
    <row r="15" s="54" customFormat="true" ht="12.75" hidden="false" customHeight="false" outlineLevel="0" collapsed="false">
      <c r="A15" s="55"/>
      <c r="B15" s="56"/>
      <c r="C15" s="56"/>
      <c r="D15" s="56"/>
      <c r="E15" s="57"/>
      <c r="F15" s="56"/>
      <c r="G15" s="58"/>
      <c r="H15" s="59"/>
      <c r="I15" s="60" t="s">
        <v>42</v>
      </c>
      <c r="J15" s="61"/>
      <c r="K15" s="62" t="s">
        <v>39</v>
      </c>
      <c r="L15" s="63" t="n">
        <v>1</v>
      </c>
      <c r="M15" s="64" t="n">
        <v>50</v>
      </c>
      <c r="N15" s="65" t="n">
        <f aca="false">L15*M15</f>
        <v>50</v>
      </c>
      <c r="O15" s="66" t="s">
        <v>40</v>
      </c>
      <c r="P15" s="56"/>
      <c r="Q15" s="67"/>
      <c r="R15" s="53"/>
    </row>
    <row r="16" s="54" customFormat="true" ht="12.75" hidden="false" customHeight="false" outlineLevel="0" collapsed="false">
      <c r="A16" s="55"/>
      <c r="B16" s="56"/>
      <c r="C16" s="56"/>
      <c r="D16" s="56"/>
      <c r="E16" s="57"/>
      <c r="F16" s="56"/>
      <c r="G16" s="58"/>
      <c r="H16" s="59"/>
      <c r="I16" s="60" t="s">
        <v>43</v>
      </c>
      <c r="J16" s="61"/>
      <c r="K16" s="62" t="s">
        <v>39</v>
      </c>
      <c r="L16" s="63" t="n">
        <v>1</v>
      </c>
      <c r="M16" s="64" t="n">
        <v>100</v>
      </c>
      <c r="N16" s="65" t="n">
        <f aca="false">L16*M16</f>
        <v>100</v>
      </c>
      <c r="O16" s="66" t="s">
        <v>40</v>
      </c>
      <c r="P16" s="56"/>
      <c r="Q16" s="67"/>
      <c r="R16" s="53"/>
    </row>
    <row r="17" s="54" customFormat="true" ht="12.75" hidden="false" customHeight="false" outlineLevel="0" collapsed="false">
      <c r="A17" s="55"/>
      <c r="B17" s="56"/>
      <c r="C17" s="56"/>
      <c r="D17" s="56"/>
      <c r="E17" s="57"/>
      <c r="F17" s="56"/>
      <c r="G17" s="58"/>
      <c r="H17" s="59"/>
      <c r="I17" s="60" t="s">
        <v>44</v>
      </c>
      <c r="J17" s="61"/>
      <c r="K17" s="62" t="s">
        <v>45</v>
      </c>
      <c r="L17" s="63" t="n">
        <v>1000</v>
      </c>
      <c r="M17" s="64" t="n">
        <v>0.1</v>
      </c>
      <c r="N17" s="65" t="n">
        <f aca="false">L17*M17</f>
        <v>100</v>
      </c>
      <c r="O17" s="66" t="s">
        <v>40</v>
      </c>
      <c r="P17" s="56"/>
      <c r="Q17" s="67"/>
      <c r="R17" s="53"/>
    </row>
    <row r="18" s="54" customFormat="true" ht="25.5" hidden="false" customHeight="false" outlineLevel="0" collapsed="false">
      <c r="A18" s="55" t="s">
        <v>46</v>
      </c>
      <c r="B18" s="56" t="n">
        <v>87</v>
      </c>
      <c r="C18" s="56" t="n">
        <v>76</v>
      </c>
      <c r="D18" s="56" t="n">
        <v>87</v>
      </c>
      <c r="E18" s="57" t="n">
        <f aca="false">D18*C18*B18/1000000</f>
        <v>0.575244</v>
      </c>
      <c r="F18" s="56" t="n">
        <v>104</v>
      </c>
      <c r="G18" s="58"/>
      <c r="H18" s="59"/>
      <c r="I18" s="68" t="s">
        <v>47</v>
      </c>
      <c r="J18" s="61"/>
      <c r="K18" s="62" t="s">
        <v>48</v>
      </c>
      <c r="L18" s="63" t="n">
        <v>1</v>
      </c>
      <c r="M18" s="64" t="n">
        <v>4450</v>
      </c>
      <c r="N18" s="65" t="n">
        <f aca="false">L18*M18</f>
        <v>4450</v>
      </c>
      <c r="O18" s="66" t="s">
        <v>40</v>
      </c>
      <c r="P18" s="56"/>
      <c r="Q18" s="67"/>
      <c r="R18" s="53"/>
    </row>
    <row r="19" s="54" customFormat="true" ht="12.75" hidden="false" customHeight="false" outlineLevel="0" collapsed="false">
      <c r="A19" s="55"/>
      <c r="B19" s="56"/>
      <c r="C19" s="56"/>
      <c r="D19" s="56"/>
      <c r="E19" s="57"/>
      <c r="F19" s="56"/>
      <c r="G19" s="58"/>
      <c r="H19" s="59"/>
      <c r="I19" s="60" t="s">
        <v>49</v>
      </c>
      <c r="J19" s="61"/>
      <c r="K19" s="62" t="s">
        <v>50</v>
      </c>
      <c r="L19" s="63" t="n">
        <v>3</v>
      </c>
      <c r="M19" s="64" t="n">
        <v>1</v>
      </c>
      <c r="N19" s="65" t="n">
        <f aca="false">L19*M19</f>
        <v>3</v>
      </c>
      <c r="O19" s="66"/>
      <c r="P19" s="56"/>
      <c r="Q19" s="67" t="s">
        <v>40</v>
      </c>
      <c r="R19" s="53"/>
    </row>
    <row r="20" s="54" customFormat="true" ht="12.75" hidden="false" customHeight="false" outlineLevel="0" collapsed="false">
      <c r="A20" s="55"/>
      <c r="B20" s="56"/>
      <c r="C20" s="56"/>
      <c r="D20" s="56"/>
      <c r="E20" s="57"/>
      <c r="F20" s="56"/>
      <c r="G20" s="58"/>
      <c r="H20" s="59"/>
      <c r="I20" s="60" t="s">
        <v>51</v>
      </c>
      <c r="J20" s="61"/>
      <c r="K20" s="62" t="s">
        <v>45</v>
      </c>
      <c r="L20" s="63" t="n">
        <v>30</v>
      </c>
      <c r="M20" s="64" t="n">
        <v>0.1</v>
      </c>
      <c r="N20" s="65" t="n">
        <f aca="false">L20*M20</f>
        <v>3</v>
      </c>
      <c r="O20" s="66"/>
      <c r="P20" s="56"/>
      <c r="Q20" s="67" t="s">
        <v>40</v>
      </c>
      <c r="R20" s="53"/>
    </row>
    <row r="21" s="54" customFormat="true" ht="12.75" hidden="false" customHeight="false" outlineLevel="0" collapsed="false">
      <c r="A21" s="55"/>
      <c r="B21" s="56"/>
      <c r="C21" s="56"/>
      <c r="D21" s="56"/>
      <c r="E21" s="57"/>
      <c r="F21" s="56"/>
      <c r="G21" s="58"/>
      <c r="H21" s="59"/>
      <c r="I21" s="60" t="s">
        <v>52</v>
      </c>
      <c r="J21" s="61"/>
      <c r="K21" s="62" t="s">
        <v>53</v>
      </c>
      <c r="L21" s="63" t="n">
        <v>1</v>
      </c>
      <c r="M21" s="64" t="n">
        <v>1</v>
      </c>
      <c r="N21" s="65" t="n">
        <f aca="false">L21*M21</f>
        <v>1</v>
      </c>
      <c r="O21" s="66"/>
      <c r="P21" s="56"/>
      <c r="Q21" s="67" t="s">
        <v>40</v>
      </c>
      <c r="R21" s="53"/>
    </row>
    <row r="22" s="54" customFormat="true" ht="12.75" hidden="false" customHeight="false" outlineLevel="0" collapsed="false">
      <c r="A22" s="55"/>
      <c r="B22" s="56"/>
      <c r="C22" s="56"/>
      <c r="D22" s="56"/>
      <c r="E22" s="57"/>
      <c r="F22" s="56"/>
      <c r="G22" s="58"/>
      <c r="H22" s="59"/>
      <c r="I22" s="60" t="s">
        <v>54</v>
      </c>
      <c r="J22" s="61"/>
      <c r="K22" s="62" t="s">
        <v>55</v>
      </c>
      <c r="L22" s="63" t="n">
        <v>1</v>
      </c>
      <c r="M22" s="64" t="n">
        <v>1</v>
      </c>
      <c r="N22" s="65" t="n">
        <f aca="false">L22*M22</f>
        <v>1</v>
      </c>
      <c r="O22" s="66"/>
      <c r="P22" s="56"/>
      <c r="Q22" s="67" t="s">
        <v>40</v>
      </c>
      <c r="R22" s="53"/>
    </row>
    <row r="23" s="54" customFormat="true" ht="12.75" hidden="false" customHeight="false" outlineLevel="0" collapsed="false">
      <c r="A23" s="55"/>
      <c r="B23" s="56"/>
      <c r="C23" s="56"/>
      <c r="D23" s="56"/>
      <c r="E23" s="57"/>
      <c r="F23" s="56"/>
      <c r="G23" s="58"/>
      <c r="H23" s="59"/>
      <c r="I23" s="60" t="s">
        <v>56</v>
      </c>
      <c r="J23" s="61"/>
      <c r="K23" s="62" t="s">
        <v>57</v>
      </c>
      <c r="L23" s="63" t="n">
        <v>1</v>
      </c>
      <c r="M23" s="64" t="n">
        <v>1</v>
      </c>
      <c r="N23" s="65" t="n">
        <f aca="false">L23*M23</f>
        <v>1</v>
      </c>
      <c r="O23" s="66"/>
      <c r="P23" s="56"/>
      <c r="Q23" s="67" t="s">
        <v>40</v>
      </c>
      <c r="R23" s="53"/>
    </row>
    <row r="24" s="54" customFormat="true" ht="12.75" hidden="false" customHeight="false" outlineLevel="0" collapsed="false">
      <c r="A24" s="55"/>
      <c r="B24" s="56"/>
      <c r="C24" s="56"/>
      <c r="D24" s="56"/>
      <c r="E24" s="57"/>
      <c r="F24" s="56"/>
      <c r="G24" s="58"/>
      <c r="H24" s="59"/>
      <c r="I24" s="69" t="s">
        <v>58</v>
      </c>
      <c r="J24" s="61"/>
      <c r="K24" s="70" t="s">
        <v>59</v>
      </c>
      <c r="L24" s="56" t="n">
        <v>1</v>
      </c>
      <c r="M24" s="71" t="n">
        <v>2</v>
      </c>
      <c r="N24" s="65" t="n">
        <f aca="false">L24*M24</f>
        <v>2</v>
      </c>
      <c r="O24" s="66"/>
      <c r="P24" s="56"/>
      <c r="Q24" s="67" t="s">
        <v>40</v>
      </c>
      <c r="R24" s="53"/>
    </row>
    <row r="25" s="54" customFormat="true" ht="12.75" hidden="false" customHeight="false" outlineLevel="0" collapsed="false">
      <c r="A25" s="55"/>
      <c r="B25" s="56"/>
      <c r="C25" s="56"/>
      <c r="D25" s="56"/>
      <c r="E25" s="57"/>
      <c r="F25" s="56"/>
      <c r="G25" s="58"/>
      <c r="H25" s="59"/>
      <c r="I25" s="69" t="s">
        <v>60</v>
      </c>
      <c r="J25" s="61"/>
      <c r="K25" s="70" t="s">
        <v>61</v>
      </c>
      <c r="L25" s="56" t="n">
        <v>1</v>
      </c>
      <c r="M25" s="71" t="n">
        <v>0.1</v>
      </c>
      <c r="N25" s="65" t="n">
        <f aca="false">L25*M25</f>
        <v>0.1</v>
      </c>
      <c r="O25" s="66"/>
      <c r="P25" s="56"/>
      <c r="Q25" s="67" t="s">
        <v>40</v>
      </c>
      <c r="R25" s="53"/>
    </row>
    <row r="26" s="54" customFormat="true" ht="12.75" hidden="false" customHeight="false" outlineLevel="0" collapsed="false">
      <c r="A26" s="55" t="s">
        <v>62</v>
      </c>
      <c r="B26" s="56" t="n">
        <v>108</v>
      </c>
      <c r="C26" s="56" t="n">
        <v>92</v>
      </c>
      <c r="D26" s="56" t="n">
        <v>78</v>
      </c>
      <c r="E26" s="57" t="n">
        <f aca="false">D26*C26*B26/1000000</f>
        <v>0.775008</v>
      </c>
      <c r="F26" s="56" t="n">
        <v>111</v>
      </c>
      <c r="G26" s="58"/>
      <c r="H26" s="59"/>
      <c r="I26" s="60" t="s">
        <v>63</v>
      </c>
      <c r="J26" s="61"/>
      <c r="K26" s="62" t="s">
        <v>64</v>
      </c>
      <c r="L26" s="63" t="n">
        <v>1</v>
      </c>
      <c r="M26" s="64" t="n">
        <v>500</v>
      </c>
      <c r="N26" s="65" t="n">
        <f aca="false">L26*M26</f>
        <v>500</v>
      </c>
      <c r="O26" s="66" t="s">
        <v>40</v>
      </c>
      <c r="P26" s="56"/>
      <c r="Q26" s="67"/>
      <c r="R26" s="53"/>
    </row>
    <row r="27" s="54" customFormat="true" ht="12.75" hidden="false" customHeight="false" outlineLevel="0" collapsed="false">
      <c r="A27" s="55"/>
      <c r="B27" s="56"/>
      <c r="C27" s="56"/>
      <c r="D27" s="56"/>
      <c r="E27" s="57"/>
      <c r="F27" s="56"/>
      <c r="G27" s="58"/>
      <c r="H27" s="59"/>
      <c r="I27" s="60" t="s">
        <v>65</v>
      </c>
      <c r="J27" s="61"/>
      <c r="K27" s="62" t="s">
        <v>64</v>
      </c>
      <c r="L27" s="63" t="n">
        <v>1</v>
      </c>
      <c r="M27" s="64" t="n">
        <v>150</v>
      </c>
      <c r="N27" s="65" t="n">
        <f aca="false">L27*M27</f>
        <v>150</v>
      </c>
      <c r="O27" s="66" t="s">
        <v>40</v>
      </c>
      <c r="P27" s="56"/>
      <c r="Q27" s="67"/>
      <c r="R27" s="53"/>
    </row>
    <row r="28" s="54" customFormat="true" ht="12.75" hidden="false" customHeight="false" outlineLevel="0" collapsed="false">
      <c r="A28" s="55"/>
      <c r="B28" s="56"/>
      <c r="C28" s="56"/>
      <c r="D28" s="56"/>
      <c r="E28" s="57"/>
      <c r="F28" s="56"/>
      <c r="G28" s="58"/>
      <c r="H28" s="59"/>
      <c r="I28" s="60" t="s">
        <v>66</v>
      </c>
      <c r="J28" s="61"/>
      <c r="K28" s="62" t="s">
        <v>67</v>
      </c>
      <c r="L28" s="63" t="n">
        <v>2</v>
      </c>
      <c r="M28" s="64" t="n">
        <v>1</v>
      </c>
      <c r="N28" s="65" t="n">
        <f aca="false">L28*M28</f>
        <v>2</v>
      </c>
      <c r="O28" s="66"/>
      <c r="P28" s="56"/>
      <c r="Q28" s="67" t="s">
        <v>40</v>
      </c>
      <c r="R28" s="53"/>
    </row>
    <row r="29" s="54" customFormat="true" ht="12.75" hidden="false" customHeight="false" outlineLevel="0" collapsed="false">
      <c r="A29" s="55"/>
      <c r="B29" s="56"/>
      <c r="C29" s="56"/>
      <c r="D29" s="56"/>
      <c r="E29" s="57"/>
      <c r="F29" s="56"/>
      <c r="G29" s="58"/>
      <c r="H29" s="59"/>
      <c r="I29" s="60" t="s">
        <v>68</v>
      </c>
      <c r="J29" s="61"/>
      <c r="K29" s="62" t="s">
        <v>45</v>
      </c>
      <c r="L29" s="63" t="n">
        <v>100</v>
      </c>
      <c r="M29" s="64" t="n">
        <v>0.01</v>
      </c>
      <c r="N29" s="65" t="n">
        <f aca="false">L29*M29</f>
        <v>1</v>
      </c>
      <c r="O29" s="66"/>
      <c r="P29" s="56"/>
      <c r="Q29" s="67" t="s">
        <v>40</v>
      </c>
      <c r="R29" s="53"/>
    </row>
    <row r="30" s="54" customFormat="true" ht="12.75" hidden="false" customHeight="false" outlineLevel="0" collapsed="false">
      <c r="A30" s="55"/>
      <c r="B30" s="56"/>
      <c r="C30" s="56"/>
      <c r="D30" s="56"/>
      <c r="E30" s="57"/>
      <c r="F30" s="56"/>
      <c r="G30" s="58"/>
      <c r="H30" s="59"/>
      <c r="I30" s="60" t="s">
        <v>69</v>
      </c>
      <c r="J30" s="61"/>
      <c r="K30" s="62" t="s">
        <v>70</v>
      </c>
      <c r="L30" s="63" t="n">
        <v>5</v>
      </c>
      <c r="M30" s="64" t="n">
        <v>1</v>
      </c>
      <c r="N30" s="65" t="n">
        <f aca="false">L30*M30</f>
        <v>5</v>
      </c>
      <c r="O30" s="66" t="s">
        <v>40</v>
      </c>
      <c r="P30" s="56"/>
      <c r="Q30" s="67"/>
      <c r="R30" s="53"/>
    </row>
    <row r="31" s="54" customFormat="true" ht="12.75" hidden="false" customHeight="false" outlineLevel="0" collapsed="false">
      <c r="A31" s="55"/>
      <c r="B31" s="56"/>
      <c r="C31" s="56"/>
      <c r="D31" s="56"/>
      <c r="E31" s="57"/>
      <c r="F31" s="56"/>
      <c r="G31" s="58"/>
      <c r="H31" s="59"/>
      <c r="I31" s="60" t="s">
        <v>71</v>
      </c>
      <c r="J31" s="61"/>
      <c r="K31" s="62" t="s">
        <v>70</v>
      </c>
      <c r="L31" s="63" t="n">
        <v>2</v>
      </c>
      <c r="M31" s="64" t="n">
        <v>1</v>
      </c>
      <c r="N31" s="65" t="n">
        <f aca="false">L31*M31</f>
        <v>2</v>
      </c>
      <c r="O31" s="66" t="s">
        <v>40</v>
      </c>
      <c r="P31" s="56"/>
      <c r="Q31" s="67"/>
      <c r="R31" s="53"/>
    </row>
    <row r="32" s="54" customFormat="true" ht="12.75" hidden="false" customHeight="false" outlineLevel="0" collapsed="false">
      <c r="A32" s="55"/>
      <c r="B32" s="56"/>
      <c r="C32" s="56"/>
      <c r="D32" s="56"/>
      <c r="E32" s="57"/>
      <c r="F32" s="56"/>
      <c r="G32" s="58"/>
      <c r="H32" s="59"/>
      <c r="I32" s="60" t="s">
        <v>72</v>
      </c>
      <c r="J32" s="61"/>
      <c r="K32" s="62" t="s">
        <v>73</v>
      </c>
      <c r="L32" s="63" t="n">
        <v>150</v>
      </c>
      <c r="M32" s="64" t="n">
        <v>0.1</v>
      </c>
      <c r="N32" s="65" t="n">
        <f aca="false">L32*M32</f>
        <v>15</v>
      </c>
      <c r="O32" s="66"/>
      <c r="P32" s="56"/>
      <c r="Q32" s="67" t="s">
        <v>40</v>
      </c>
      <c r="R32" s="53"/>
    </row>
    <row r="33" s="54" customFormat="true" ht="12.75" hidden="false" customHeight="false" outlineLevel="0" collapsed="false">
      <c r="A33" s="55"/>
      <c r="B33" s="56"/>
      <c r="C33" s="56"/>
      <c r="D33" s="56"/>
      <c r="E33" s="57"/>
      <c r="F33" s="56"/>
      <c r="G33" s="58"/>
      <c r="H33" s="59"/>
      <c r="I33" s="60" t="s">
        <v>74</v>
      </c>
      <c r="J33" s="61"/>
      <c r="K33" s="62" t="s">
        <v>75</v>
      </c>
      <c r="L33" s="63" t="n">
        <v>2</v>
      </c>
      <c r="M33" s="64" t="n">
        <v>20</v>
      </c>
      <c r="N33" s="65" t="n">
        <f aca="false">L33*M33</f>
        <v>40</v>
      </c>
      <c r="O33" s="66" t="s">
        <v>40</v>
      </c>
      <c r="P33" s="56"/>
      <c r="Q33" s="67"/>
      <c r="R33" s="53"/>
    </row>
    <row r="34" s="54" customFormat="true" ht="12.75" hidden="false" customHeight="false" outlineLevel="0" collapsed="false">
      <c r="A34" s="55"/>
      <c r="B34" s="56"/>
      <c r="C34" s="56"/>
      <c r="D34" s="56"/>
      <c r="E34" s="57"/>
      <c r="F34" s="56"/>
      <c r="G34" s="58"/>
      <c r="H34" s="59"/>
      <c r="I34" s="60" t="s">
        <v>76</v>
      </c>
      <c r="J34" s="61"/>
      <c r="K34" s="62" t="s">
        <v>64</v>
      </c>
      <c r="L34" s="63" t="n">
        <v>2</v>
      </c>
      <c r="M34" s="64" t="n">
        <v>3</v>
      </c>
      <c r="N34" s="65" t="n">
        <f aca="false">L34*M34</f>
        <v>6</v>
      </c>
      <c r="O34" s="66" t="s">
        <v>40</v>
      </c>
      <c r="P34" s="56"/>
      <c r="Q34" s="67"/>
      <c r="R34" s="53"/>
    </row>
    <row r="35" s="54" customFormat="true" ht="12.75" hidden="false" customHeight="false" outlineLevel="0" collapsed="false">
      <c r="A35" s="55" t="s">
        <v>77</v>
      </c>
      <c r="B35" s="56" t="n">
        <v>126</v>
      </c>
      <c r="C35" s="56" t="n">
        <v>82</v>
      </c>
      <c r="D35" s="56" t="n">
        <v>74</v>
      </c>
      <c r="E35" s="57" t="n">
        <f aca="false">D35*C35*B35/1000000</f>
        <v>0.764568</v>
      </c>
      <c r="F35" s="56" t="n">
        <v>150</v>
      </c>
      <c r="G35" s="58"/>
      <c r="H35" s="59"/>
      <c r="I35" s="60" t="s">
        <v>78</v>
      </c>
      <c r="J35" s="61"/>
      <c r="K35" s="62" t="s">
        <v>45</v>
      </c>
      <c r="L35" s="63" t="n">
        <v>100</v>
      </c>
      <c r="M35" s="64" t="n">
        <v>0.01</v>
      </c>
      <c r="N35" s="65" t="n">
        <f aca="false">L35*M35</f>
        <v>1</v>
      </c>
      <c r="O35" s="66"/>
      <c r="P35" s="56"/>
      <c r="Q35" s="67" t="s">
        <v>40</v>
      </c>
      <c r="R35" s="53"/>
    </row>
    <row r="36" s="54" customFormat="true" ht="12.75" hidden="false" customHeight="false" outlineLevel="0" collapsed="false">
      <c r="A36" s="55"/>
      <c r="B36" s="56"/>
      <c r="C36" s="56"/>
      <c r="D36" s="56"/>
      <c r="E36" s="57"/>
      <c r="F36" s="56"/>
      <c r="G36" s="58"/>
      <c r="H36" s="59"/>
      <c r="I36" s="60" t="s">
        <v>79</v>
      </c>
      <c r="J36" s="61"/>
      <c r="K36" s="62" t="s">
        <v>80</v>
      </c>
      <c r="L36" s="63" t="n">
        <v>12</v>
      </c>
      <c r="M36" s="64" t="n">
        <v>4.2</v>
      </c>
      <c r="N36" s="65" t="n">
        <f aca="false">L36*M36</f>
        <v>50.4</v>
      </c>
      <c r="O36" s="66" t="s">
        <v>40</v>
      </c>
      <c r="P36" s="56"/>
      <c r="Q36" s="67"/>
      <c r="R36" s="53"/>
    </row>
    <row r="37" s="54" customFormat="true" ht="12.75" hidden="false" customHeight="false" outlineLevel="0" collapsed="false">
      <c r="A37" s="55"/>
      <c r="B37" s="56"/>
      <c r="C37" s="56"/>
      <c r="D37" s="56"/>
      <c r="E37" s="57"/>
      <c r="F37" s="56"/>
      <c r="G37" s="58"/>
      <c r="H37" s="59"/>
      <c r="I37" s="60" t="s">
        <v>81</v>
      </c>
      <c r="J37" s="61"/>
      <c r="K37" s="62" t="s">
        <v>82</v>
      </c>
      <c r="L37" s="63" t="n">
        <v>3</v>
      </c>
      <c r="M37" s="64" t="n">
        <v>10</v>
      </c>
      <c r="N37" s="65" t="n">
        <f aca="false">L37*M37</f>
        <v>30</v>
      </c>
      <c r="O37" s="66" t="s">
        <v>40</v>
      </c>
      <c r="P37" s="56"/>
      <c r="Q37" s="67"/>
      <c r="R37" s="53"/>
    </row>
    <row r="38" s="54" customFormat="true" ht="12.75" hidden="false" customHeight="false" outlineLevel="0" collapsed="false">
      <c r="A38" s="55"/>
      <c r="B38" s="56"/>
      <c r="C38" s="56"/>
      <c r="D38" s="56"/>
      <c r="E38" s="57"/>
      <c r="F38" s="56"/>
      <c r="G38" s="58"/>
      <c r="H38" s="59"/>
      <c r="I38" s="60" t="s">
        <v>83</v>
      </c>
      <c r="J38" s="61"/>
      <c r="K38" s="62" t="s">
        <v>84</v>
      </c>
      <c r="L38" s="63" t="n">
        <v>24</v>
      </c>
      <c r="M38" s="64" t="n">
        <v>20</v>
      </c>
      <c r="N38" s="65" t="n">
        <f aca="false">L38*M38</f>
        <v>480</v>
      </c>
      <c r="O38" s="66" t="s">
        <v>40</v>
      </c>
      <c r="P38" s="56"/>
      <c r="Q38" s="67"/>
      <c r="R38" s="53"/>
    </row>
    <row r="39" s="54" customFormat="true" ht="12.75" hidden="false" customHeight="false" outlineLevel="0" collapsed="false">
      <c r="A39" s="55"/>
      <c r="B39" s="56"/>
      <c r="C39" s="56"/>
      <c r="D39" s="56"/>
      <c r="E39" s="57"/>
      <c r="F39" s="56"/>
      <c r="G39" s="58"/>
      <c r="H39" s="59"/>
      <c r="I39" s="60" t="s">
        <v>85</v>
      </c>
      <c r="J39" s="61"/>
      <c r="K39" s="62" t="s">
        <v>86</v>
      </c>
      <c r="L39" s="63" t="n">
        <v>16</v>
      </c>
      <c r="M39" s="64" t="n">
        <v>15</v>
      </c>
      <c r="N39" s="65" t="n">
        <f aca="false">L39*M39</f>
        <v>240</v>
      </c>
      <c r="O39" s="66" t="s">
        <v>40</v>
      </c>
      <c r="P39" s="56"/>
      <c r="Q39" s="67"/>
      <c r="R39" s="53"/>
    </row>
    <row r="40" s="54" customFormat="true" ht="12.75" hidden="false" customHeight="false" outlineLevel="0" collapsed="false">
      <c r="A40" s="55"/>
      <c r="B40" s="56"/>
      <c r="C40" s="56"/>
      <c r="D40" s="56"/>
      <c r="E40" s="57"/>
      <c r="F40" s="56"/>
      <c r="G40" s="58"/>
      <c r="H40" s="59"/>
      <c r="I40" s="60" t="s">
        <v>87</v>
      </c>
      <c r="J40" s="61"/>
      <c r="K40" s="62" t="s">
        <v>88</v>
      </c>
      <c r="L40" s="63" t="n">
        <v>2</v>
      </c>
      <c r="M40" s="64" t="n">
        <v>10</v>
      </c>
      <c r="N40" s="65" t="n">
        <f aca="false">L40*M40</f>
        <v>20</v>
      </c>
      <c r="O40" s="66" t="s">
        <v>40</v>
      </c>
      <c r="P40" s="56"/>
      <c r="Q40" s="67"/>
      <c r="R40" s="53"/>
    </row>
    <row r="41" s="54" customFormat="true" ht="12.75" hidden="false" customHeight="false" outlineLevel="0" collapsed="false">
      <c r="A41" s="55"/>
      <c r="B41" s="56"/>
      <c r="C41" s="56"/>
      <c r="D41" s="56"/>
      <c r="E41" s="57"/>
      <c r="F41" s="56"/>
      <c r="G41" s="58"/>
      <c r="H41" s="59"/>
      <c r="I41" s="60" t="s">
        <v>89</v>
      </c>
      <c r="J41" s="61"/>
      <c r="K41" s="62" t="s">
        <v>90</v>
      </c>
      <c r="L41" s="63" t="n">
        <v>1</v>
      </c>
      <c r="M41" s="64" t="n">
        <v>30</v>
      </c>
      <c r="N41" s="65" t="n">
        <f aca="false">L41*M41</f>
        <v>30</v>
      </c>
      <c r="O41" s="66" t="s">
        <v>40</v>
      </c>
      <c r="P41" s="56"/>
      <c r="Q41" s="67"/>
      <c r="R41" s="53"/>
    </row>
    <row r="42" s="54" customFormat="true" ht="12.75" hidden="false" customHeight="false" outlineLevel="0" collapsed="false">
      <c r="A42" s="55"/>
      <c r="B42" s="56"/>
      <c r="C42" s="56"/>
      <c r="D42" s="56"/>
      <c r="E42" s="57"/>
      <c r="F42" s="56"/>
      <c r="G42" s="58"/>
      <c r="H42" s="59"/>
      <c r="I42" s="60" t="s">
        <v>56</v>
      </c>
      <c r="J42" s="61"/>
      <c r="K42" s="62" t="s">
        <v>57</v>
      </c>
      <c r="L42" s="63" t="n">
        <v>1</v>
      </c>
      <c r="M42" s="64" t="n">
        <v>0.1</v>
      </c>
      <c r="N42" s="65" t="n">
        <f aca="false">L42*M42</f>
        <v>0.1</v>
      </c>
      <c r="O42" s="66" t="s">
        <v>40</v>
      </c>
      <c r="P42" s="56"/>
      <c r="Q42" s="67"/>
      <c r="R42" s="53"/>
    </row>
    <row r="43" s="54" customFormat="true" ht="12.75" hidden="false" customHeight="false" outlineLevel="0" collapsed="false">
      <c r="A43" s="55"/>
      <c r="B43" s="56"/>
      <c r="C43" s="56"/>
      <c r="D43" s="56"/>
      <c r="E43" s="57"/>
      <c r="F43" s="56"/>
      <c r="G43" s="58"/>
      <c r="H43" s="59"/>
      <c r="I43" s="60" t="s">
        <v>91</v>
      </c>
      <c r="J43" s="61"/>
      <c r="K43" s="62" t="s">
        <v>92</v>
      </c>
      <c r="L43" s="63" t="n">
        <v>1</v>
      </c>
      <c r="M43" s="64" t="n">
        <v>0.1</v>
      </c>
      <c r="N43" s="65" t="n">
        <f aca="false">L43*M43</f>
        <v>0.1</v>
      </c>
      <c r="O43" s="66" t="s">
        <v>40</v>
      </c>
      <c r="P43" s="56"/>
      <c r="Q43" s="67"/>
      <c r="R43" s="53"/>
    </row>
    <row r="44" s="54" customFormat="true" ht="12.75" hidden="false" customHeight="false" outlineLevel="0" collapsed="false">
      <c r="A44" s="55"/>
      <c r="B44" s="56"/>
      <c r="C44" s="56"/>
      <c r="D44" s="56"/>
      <c r="E44" s="57"/>
      <c r="F44" s="56"/>
      <c r="G44" s="58"/>
      <c r="H44" s="59"/>
      <c r="I44" s="60" t="s">
        <v>93</v>
      </c>
      <c r="J44" s="61"/>
      <c r="K44" s="62" t="s">
        <v>92</v>
      </c>
      <c r="L44" s="63" t="n">
        <v>1</v>
      </c>
      <c r="M44" s="64" t="n">
        <v>0.1</v>
      </c>
      <c r="N44" s="65" t="n">
        <f aca="false">L44*M44</f>
        <v>0.1</v>
      </c>
      <c r="O44" s="66" t="s">
        <v>40</v>
      </c>
      <c r="P44" s="56"/>
      <c r="Q44" s="67"/>
      <c r="R44" s="53"/>
    </row>
    <row r="45" s="54" customFormat="true" ht="12.75" hidden="false" customHeight="false" outlineLevel="0" collapsed="false">
      <c r="A45" s="55"/>
      <c r="B45" s="56"/>
      <c r="C45" s="56"/>
      <c r="D45" s="56"/>
      <c r="E45" s="57"/>
      <c r="F45" s="56"/>
      <c r="G45" s="58"/>
      <c r="H45" s="59"/>
      <c r="I45" s="60" t="s">
        <v>94</v>
      </c>
      <c r="J45" s="61"/>
      <c r="K45" s="62" t="s">
        <v>95</v>
      </c>
      <c r="L45" s="63" t="n">
        <v>3</v>
      </c>
      <c r="M45" s="64" t="n">
        <v>1</v>
      </c>
      <c r="N45" s="65" t="n">
        <f aca="false">L45*M45</f>
        <v>3</v>
      </c>
      <c r="O45" s="66" t="s">
        <v>40</v>
      </c>
      <c r="P45" s="56"/>
      <c r="Q45" s="67"/>
      <c r="R45" s="53"/>
    </row>
    <row r="46" s="73" customFormat="true" ht="14.25" hidden="false" customHeight="false" outlineLevel="0" collapsed="false">
      <c r="A46" s="55" t="s">
        <v>96</v>
      </c>
      <c r="B46" s="56" t="n">
        <v>98</v>
      </c>
      <c r="C46" s="56" t="n">
        <v>78</v>
      </c>
      <c r="D46" s="56" t="n">
        <v>119</v>
      </c>
      <c r="E46" s="57" t="n">
        <f aca="false">D46*C46*B46/1000000</f>
        <v>0.909636</v>
      </c>
      <c r="F46" s="56" t="n">
        <v>138</v>
      </c>
      <c r="G46" s="58"/>
      <c r="H46" s="59"/>
      <c r="I46" s="60" t="s">
        <v>97</v>
      </c>
      <c r="J46" s="61"/>
      <c r="K46" s="62" t="s">
        <v>98</v>
      </c>
      <c r="L46" s="63" t="n">
        <v>1</v>
      </c>
      <c r="M46" s="64" t="n">
        <v>1200</v>
      </c>
      <c r="N46" s="65" t="n">
        <f aca="false">L46*M46</f>
        <v>1200</v>
      </c>
      <c r="O46" s="66" t="s">
        <v>40</v>
      </c>
      <c r="P46" s="56"/>
      <c r="Q46" s="67"/>
      <c r="R46" s="72"/>
    </row>
    <row r="47" s="73" customFormat="true" ht="14.25" hidden="false" customHeight="false" outlineLevel="0" collapsed="false">
      <c r="A47" s="55"/>
      <c r="B47" s="56"/>
      <c r="C47" s="56"/>
      <c r="D47" s="56"/>
      <c r="E47" s="57"/>
      <c r="F47" s="56"/>
      <c r="G47" s="58"/>
      <c r="H47" s="59"/>
      <c r="I47" s="60" t="s">
        <v>99</v>
      </c>
      <c r="J47" s="61"/>
      <c r="K47" s="62" t="s">
        <v>100</v>
      </c>
      <c r="L47" s="63" t="n">
        <v>1</v>
      </c>
      <c r="M47" s="64" t="n">
        <v>800</v>
      </c>
      <c r="N47" s="65" t="n">
        <f aca="false">L47*M47</f>
        <v>800</v>
      </c>
      <c r="O47" s="66" t="s">
        <v>40</v>
      </c>
      <c r="P47" s="56"/>
      <c r="Q47" s="67"/>
      <c r="R47" s="72"/>
    </row>
    <row r="48" s="54" customFormat="true" ht="12.75" hidden="false" customHeight="false" outlineLevel="0" collapsed="false">
      <c r="A48" s="55" t="s">
        <v>101</v>
      </c>
      <c r="B48" s="56" t="n">
        <v>229</v>
      </c>
      <c r="C48" s="56" t="n">
        <v>88</v>
      </c>
      <c r="D48" s="56" t="n">
        <v>77</v>
      </c>
      <c r="E48" s="57" t="n">
        <f aca="false">D48*C48*B48/1000000</f>
        <v>1.551704</v>
      </c>
      <c r="F48" s="56" t="n">
        <v>176</v>
      </c>
      <c r="G48" s="58"/>
      <c r="H48" s="59"/>
      <c r="I48" s="68" t="s">
        <v>102</v>
      </c>
      <c r="J48" s="61"/>
      <c r="K48" s="62" t="s">
        <v>103</v>
      </c>
      <c r="L48" s="63" t="n">
        <v>1</v>
      </c>
      <c r="M48" s="64" t="n">
        <v>1200</v>
      </c>
      <c r="N48" s="65" t="n">
        <f aca="false">L48*M48</f>
        <v>1200</v>
      </c>
      <c r="O48" s="66" t="s">
        <v>40</v>
      </c>
      <c r="P48" s="56"/>
      <c r="Q48" s="67"/>
      <c r="R48" s="53"/>
    </row>
    <row r="49" s="54" customFormat="true" ht="12.75" hidden="false" customHeight="false" outlineLevel="0" collapsed="false">
      <c r="A49" s="55"/>
      <c r="B49" s="56"/>
      <c r="C49" s="56"/>
      <c r="D49" s="56"/>
      <c r="E49" s="57"/>
      <c r="F49" s="56"/>
      <c r="G49" s="58"/>
      <c r="H49" s="59"/>
      <c r="I49" s="68" t="s">
        <v>104</v>
      </c>
      <c r="J49" s="61"/>
      <c r="K49" s="62" t="s">
        <v>105</v>
      </c>
      <c r="L49" s="63" t="n">
        <v>1</v>
      </c>
      <c r="M49" s="64" t="n">
        <v>500</v>
      </c>
      <c r="N49" s="65" t="n">
        <f aca="false">L49*M49</f>
        <v>500</v>
      </c>
      <c r="O49" s="66" t="s">
        <v>40</v>
      </c>
      <c r="P49" s="56"/>
      <c r="Q49" s="67"/>
      <c r="R49" s="53"/>
    </row>
    <row r="50" s="54" customFormat="true" ht="12.75" hidden="false" customHeight="false" outlineLevel="0" collapsed="false">
      <c r="A50" s="55"/>
      <c r="B50" s="56"/>
      <c r="C50" s="56"/>
      <c r="D50" s="56"/>
      <c r="E50" s="57"/>
      <c r="F50" s="56"/>
      <c r="G50" s="58"/>
      <c r="H50" s="59"/>
      <c r="I50" s="60" t="s">
        <v>106</v>
      </c>
      <c r="J50" s="61"/>
      <c r="K50" s="62" t="s">
        <v>107</v>
      </c>
      <c r="L50" s="63" t="n">
        <v>1</v>
      </c>
      <c r="M50" s="64" t="n">
        <v>11</v>
      </c>
      <c r="N50" s="65" t="n">
        <f aca="false">L50*M50</f>
        <v>11</v>
      </c>
      <c r="O50" s="66" t="s">
        <v>40</v>
      </c>
      <c r="P50" s="56"/>
      <c r="Q50" s="67"/>
      <c r="R50" s="53"/>
    </row>
    <row r="51" s="54" customFormat="true" ht="12.75" hidden="false" customHeight="false" outlineLevel="0" collapsed="false">
      <c r="A51" s="55"/>
      <c r="B51" s="56"/>
      <c r="C51" s="56"/>
      <c r="D51" s="56"/>
      <c r="E51" s="57"/>
      <c r="F51" s="56"/>
      <c r="G51" s="58"/>
      <c r="H51" s="59"/>
      <c r="I51" s="60" t="s">
        <v>108</v>
      </c>
      <c r="J51" s="61"/>
      <c r="K51" s="62" t="s">
        <v>59</v>
      </c>
      <c r="L51" s="63" t="n">
        <v>1</v>
      </c>
      <c r="M51" s="64" t="n">
        <v>1.5</v>
      </c>
      <c r="N51" s="65" t="n">
        <f aca="false">L51*M51</f>
        <v>1.5</v>
      </c>
      <c r="O51" s="66" t="s">
        <v>40</v>
      </c>
      <c r="P51" s="56"/>
      <c r="Q51" s="67"/>
      <c r="R51" s="53"/>
    </row>
    <row r="52" s="54" customFormat="true" ht="12.75" hidden="false" customHeight="false" outlineLevel="0" collapsed="false">
      <c r="A52" s="55"/>
      <c r="B52" s="56"/>
      <c r="C52" s="56"/>
      <c r="D52" s="56"/>
      <c r="E52" s="57"/>
      <c r="F52" s="56"/>
      <c r="G52" s="58"/>
      <c r="H52" s="59"/>
      <c r="I52" s="68" t="s">
        <v>109</v>
      </c>
      <c r="J52" s="61"/>
      <c r="K52" s="62" t="s">
        <v>110</v>
      </c>
      <c r="L52" s="63" t="n">
        <v>1</v>
      </c>
      <c r="M52" s="64" t="n">
        <v>2.3</v>
      </c>
      <c r="N52" s="65" t="n">
        <f aca="false">L52*M52</f>
        <v>2.3</v>
      </c>
      <c r="O52" s="66" t="s">
        <v>40</v>
      </c>
      <c r="P52" s="56"/>
      <c r="Q52" s="67"/>
      <c r="R52" s="53"/>
    </row>
    <row r="53" s="54" customFormat="true" ht="12.75" hidden="false" customHeight="false" outlineLevel="0" collapsed="false">
      <c r="A53" s="55"/>
      <c r="B53" s="56"/>
      <c r="C53" s="56"/>
      <c r="D53" s="56"/>
      <c r="E53" s="57"/>
      <c r="F53" s="56"/>
      <c r="G53" s="58"/>
      <c r="H53" s="59"/>
      <c r="I53" s="60" t="s">
        <v>111</v>
      </c>
      <c r="J53" s="61"/>
      <c r="K53" s="62" t="s">
        <v>55</v>
      </c>
      <c r="L53" s="63" t="n">
        <v>1</v>
      </c>
      <c r="M53" s="64" t="n">
        <v>0.76</v>
      </c>
      <c r="N53" s="65" t="n">
        <f aca="false">L53*M53</f>
        <v>0.76</v>
      </c>
      <c r="O53" s="66" t="s">
        <v>40</v>
      </c>
      <c r="P53" s="56"/>
      <c r="Q53" s="67"/>
      <c r="R53" s="53"/>
    </row>
    <row r="54" s="54" customFormat="true" ht="12.75" hidden="false" customHeight="false" outlineLevel="0" collapsed="false">
      <c r="A54" s="55"/>
      <c r="B54" s="56"/>
      <c r="C54" s="56"/>
      <c r="D54" s="56"/>
      <c r="E54" s="57"/>
      <c r="F54" s="56"/>
      <c r="G54" s="58"/>
      <c r="H54" s="59"/>
      <c r="I54" s="60" t="s">
        <v>112</v>
      </c>
      <c r="J54" s="61"/>
      <c r="K54" s="62" t="s">
        <v>50</v>
      </c>
      <c r="L54" s="63" t="n">
        <v>1</v>
      </c>
      <c r="M54" s="64" t="n">
        <v>0.76</v>
      </c>
      <c r="N54" s="65" t="n">
        <f aca="false">L54*M54</f>
        <v>0.76</v>
      </c>
      <c r="O54" s="66" t="s">
        <v>40</v>
      </c>
      <c r="P54" s="56"/>
      <c r="Q54" s="67"/>
      <c r="R54" s="53"/>
    </row>
    <row r="55" s="73" customFormat="true" ht="14.25" hidden="false" customHeight="false" outlineLevel="0" collapsed="false">
      <c r="A55" s="55" t="s">
        <v>113</v>
      </c>
      <c r="B55" s="56" t="n">
        <v>98</v>
      </c>
      <c r="C55" s="56" t="n">
        <v>133</v>
      </c>
      <c r="D55" s="56" t="n">
        <v>182</v>
      </c>
      <c r="E55" s="57" t="n">
        <f aca="false">D55*C55*B55/1000000</f>
        <v>2.372188</v>
      </c>
      <c r="F55" s="56" t="n">
        <v>448</v>
      </c>
      <c r="G55" s="56"/>
      <c r="H55" s="59"/>
      <c r="I55" s="74" t="s">
        <v>114</v>
      </c>
      <c r="J55" s="61"/>
      <c r="K55" s="70" t="s">
        <v>48</v>
      </c>
      <c r="L55" s="56" t="n">
        <v>1</v>
      </c>
      <c r="M55" s="71" t="n">
        <v>853</v>
      </c>
      <c r="N55" s="65" t="n">
        <f aca="false">L55*M55</f>
        <v>853</v>
      </c>
      <c r="O55" s="66" t="s">
        <v>40</v>
      </c>
      <c r="P55" s="56"/>
      <c r="Q55" s="67"/>
      <c r="R55" s="72"/>
    </row>
    <row r="56" s="73" customFormat="true" ht="14.25" hidden="false" customHeight="false" outlineLevel="0" collapsed="false">
      <c r="A56" s="55"/>
      <c r="B56" s="56"/>
      <c r="C56" s="56"/>
      <c r="D56" s="56"/>
      <c r="E56" s="57"/>
      <c r="F56" s="56"/>
      <c r="G56" s="56"/>
      <c r="H56" s="59"/>
      <c r="I56" s="75" t="s">
        <v>115</v>
      </c>
      <c r="J56" s="61"/>
      <c r="K56" s="70" t="s">
        <v>116</v>
      </c>
      <c r="L56" s="56" t="n">
        <v>1</v>
      </c>
      <c r="M56" s="71" t="n">
        <v>2300</v>
      </c>
      <c r="N56" s="65" t="n">
        <f aca="false">L56*M56</f>
        <v>2300</v>
      </c>
      <c r="O56" s="66"/>
      <c r="P56" s="56"/>
      <c r="Q56" s="67"/>
      <c r="R56" s="72"/>
    </row>
    <row r="57" s="73" customFormat="true" ht="25.5" hidden="false" customHeight="false" outlineLevel="0" collapsed="false">
      <c r="A57" s="55"/>
      <c r="B57" s="56"/>
      <c r="C57" s="56"/>
      <c r="D57" s="56"/>
      <c r="E57" s="57"/>
      <c r="F57" s="56"/>
      <c r="G57" s="56"/>
      <c r="H57" s="59"/>
      <c r="I57" s="69" t="s">
        <v>117</v>
      </c>
      <c r="J57" s="61"/>
      <c r="K57" s="70" t="s">
        <v>116</v>
      </c>
      <c r="L57" s="56" t="n">
        <v>2</v>
      </c>
      <c r="M57" s="71" t="n">
        <v>300</v>
      </c>
      <c r="N57" s="65" t="n">
        <f aca="false">L57*M57</f>
        <v>600</v>
      </c>
      <c r="O57" s="66"/>
      <c r="P57" s="56"/>
      <c r="Q57" s="67"/>
      <c r="R57" s="72"/>
    </row>
    <row r="58" s="54" customFormat="true" ht="12.75" hidden="false" customHeight="false" outlineLevel="0" collapsed="false">
      <c r="A58" s="55" t="s">
        <v>118</v>
      </c>
      <c r="B58" s="56" t="n">
        <v>101</v>
      </c>
      <c r="C58" s="56" t="n">
        <v>73</v>
      </c>
      <c r="D58" s="56" t="n">
        <v>99</v>
      </c>
      <c r="E58" s="57" t="n">
        <f aca="false">D58*C58*B58/1000000</f>
        <v>0.729927</v>
      </c>
      <c r="F58" s="56" t="n">
        <v>204</v>
      </c>
      <c r="G58" s="58"/>
      <c r="H58" s="59"/>
      <c r="I58" s="69" t="s">
        <v>119</v>
      </c>
      <c r="J58" s="61"/>
      <c r="K58" s="70" t="s">
        <v>120</v>
      </c>
      <c r="L58" s="56" t="n">
        <v>1</v>
      </c>
      <c r="M58" s="71" t="n">
        <v>15</v>
      </c>
      <c r="N58" s="65" t="n">
        <f aca="false">L58*M58</f>
        <v>15</v>
      </c>
      <c r="O58" s="66" t="s">
        <v>40</v>
      </c>
      <c r="P58" s="56"/>
      <c r="Q58" s="67"/>
      <c r="R58" s="53"/>
    </row>
    <row r="59" s="54" customFormat="true" ht="12.75" hidden="false" customHeight="false" outlineLevel="0" collapsed="false">
      <c r="A59" s="55"/>
      <c r="B59" s="56"/>
      <c r="C59" s="56"/>
      <c r="D59" s="56"/>
      <c r="E59" s="57"/>
      <c r="F59" s="56"/>
      <c r="G59" s="58"/>
      <c r="H59" s="59"/>
      <c r="I59" s="69" t="s">
        <v>119</v>
      </c>
      <c r="J59" s="61"/>
      <c r="K59" s="70" t="s">
        <v>120</v>
      </c>
      <c r="L59" s="56" t="n">
        <v>1</v>
      </c>
      <c r="M59" s="71" t="n">
        <v>12</v>
      </c>
      <c r="N59" s="65" t="n">
        <f aca="false">L59*M59</f>
        <v>12</v>
      </c>
      <c r="O59" s="66" t="s">
        <v>40</v>
      </c>
      <c r="P59" s="56"/>
      <c r="Q59" s="67"/>
      <c r="R59" s="53"/>
    </row>
    <row r="60" s="54" customFormat="true" ht="12.75" hidden="false" customHeight="false" outlineLevel="0" collapsed="false">
      <c r="A60" s="55"/>
      <c r="B60" s="56"/>
      <c r="C60" s="56"/>
      <c r="D60" s="56"/>
      <c r="E60" s="57"/>
      <c r="F60" s="56"/>
      <c r="G60" s="58"/>
      <c r="H60" s="59"/>
      <c r="I60" s="69" t="s">
        <v>121</v>
      </c>
      <c r="J60" s="61"/>
      <c r="K60" s="70" t="s">
        <v>122</v>
      </c>
      <c r="L60" s="56" t="n">
        <v>2</v>
      </c>
      <c r="M60" s="71" t="n">
        <v>10</v>
      </c>
      <c r="N60" s="65" t="n">
        <f aca="false">L60*M60</f>
        <v>20</v>
      </c>
      <c r="O60" s="66" t="s">
        <v>40</v>
      </c>
      <c r="P60" s="56"/>
      <c r="Q60" s="67"/>
      <c r="R60" s="53"/>
    </row>
    <row r="61" s="54" customFormat="true" ht="12.75" hidden="false" customHeight="false" outlineLevel="0" collapsed="false">
      <c r="A61" s="55"/>
      <c r="B61" s="56"/>
      <c r="C61" s="56"/>
      <c r="D61" s="56"/>
      <c r="E61" s="57"/>
      <c r="F61" s="56"/>
      <c r="G61" s="58"/>
      <c r="H61" s="59"/>
      <c r="I61" s="69" t="s">
        <v>123</v>
      </c>
      <c r="J61" s="61"/>
      <c r="K61" s="70" t="s">
        <v>124</v>
      </c>
      <c r="L61" s="56" t="n">
        <v>1</v>
      </c>
      <c r="M61" s="71" t="n">
        <v>50</v>
      </c>
      <c r="N61" s="65" t="n">
        <f aca="false">L61*M61</f>
        <v>50</v>
      </c>
      <c r="O61" s="66" t="s">
        <v>40</v>
      </c>
      <c r="P61" s="56"/>
      <c r="Q61" s="67"/>
      <c r="R61" s="53"/>
    </row>
    <row r="62" s="54" customFormat="true" ht="12.75" hidden="false" customHeight="false" outlineLevel="0" collapsed="false">
      <c r="A62" s="55"/>
      <c r="B62" s="56"/>
      <c r="C62" s="56"/>
      <c r="D62" s="56"/>
      <c r="E62" s="57"/>
      <c r="F62" s="56"/>
      <c r="G62" s="58"/>
      <c r="H62" s="59"/>
      <c r="I62" s="74" t="s">
        <v>125</v>
      </c>
      <c r="J62" s="61"/>
      <c r="K62" s="70" t="s">
        <v>126</v>
      </c>
      <c r="L62" s="56" t="n">
        <v>1</v>
      </c>
      <c r="M62" s="71" t="n">
        <v>5</v>
      </c>
      <c r="N62" s="65" t="n">
        <f aca="false">L62*M62</f>
        <v>5</v>
      </c>
      <c r="O62" s="66" t="s">
        <v>40</v>
      </c>
      <c r="P62" s="56"/>
      <c r="Q62" s="67"/>
      <c r="R62" s="53"/>
    </row>
    <row r="63" s="54" customFormat="true" ht="12.75" hidden="false" customHeight="false" outlineLevel="0" collapsed="false">
      <c r="A63" s="55"/>
      <c r="B63" s="56"/>
      <c r="C63" s="56"/>
      <c r="D63" s="56"/>
      <c r="E63" s="57"/>
      <c r="F63" s="56"/>
      <c r="G63" s="56"/>
      <c r="H63" s="59"/>
      <c r="I63" s="74" t="s">
        <v>127</v>
      </c>
      <c r="J63" s="61"/>
      <c r="K63" s="70" t="s">
        <v>128</v>
      </c>
      <c r="L63" s="56" t="n">
        <v>15</v>
      </c>
      <c r="M63" s="71" t="n">
        <v>0.5</v>
      </c>
      <c r="N63" s="65" t="n">
        <f aca="false">L63*M63</f>
        <v>7.5</v>
      </c>
      <c r="O63" s="66" t="s">
        <v>40</v>
      </c>
      <c r="P63" s="56"/>
      <c r="Q63" s="67"/>
      <c r="R63" s="53"/>
    </row>
    <row r="64" s="73" customFormat="true" ht="14.25" hidden="false" customHeight="false" outlineLevel="0" collapsed="false">
      <c r="A64" s="55"/>
      <c r="B64" s="56"/>
      <c r="C64" s="56"/>
      <c r="D64" s="56"/>
      <c r="E64" s="57"/>
      <c r="F64" s="56"/>
      <c r="G64" s="56"/>
      <c r="H64" s="59"/>
      <c r="I64" s="74" t="s">
        <v>56</v>
      </c>
      <c r="J64" s="61"/>
      <c r="K64" s="70" t="s">
        <v>57</v>
      </c>
      <c r="L64" s="56" t="n">
        <v>1</v>
      </c>
      <c r="M64" s="71" t="n">
        <v>1</v>
      </c>
      <c r="N64" s="65" t="n">
        <f aca="false">L64*M64</f>
        <v>1</v>
      </c>
      <c r="O64" s="66" t="s">
        <v>40</v>
      </c>
      <c r="P64" s="56"/>
      <c r="Q64" s="67"/>
      <c r="R64" s="72"/>
    </row>
    <row r="65" s="54" customFormat="true" ht="12.75" hidden="false" customHeight="false" outlineLevel="0" collapsed="false">
      <c r="A65" s="55"/>
      <c r="B65" s="56"/>
      <c r="C65" s="56"/>
      <c r="D65" s="56"/>
      <c r="E65" s="57"/>
      <c r="F65" s="56"/>
      <c r="G65" s="56"/>
      <c r="H65" s="59"/>
      <c r="I65" s="74" t="s">
        <v>129</v>
      </c>
      <c r="J65" s="61"/>
      <c r="K65" s="70" t="s">
        <v>45</v>
      </c>
      <c r="L65" s="56" t="n">
        <v>2</v>
      </c>
      <c r="M65" s="71" t="n">
        <v>3</v>
      </c>
      <c r="N65" s="65" t="n">
        <f aca="false">L65*M65</f>
        <v>6</v>
      </c>
      <c r="O65" s="66" t="s">
        <v>40</v>
      </c>
      <c r="P65" s="56"/>
      <c r="Q65" s="67"/>
      <c r="R65" s="53"/>
    </row>
    <row r="66" s="73" customFormat="true" ht="14.25" hidden="false" customHeight="false" outlineLevel="0" collapsed="false">
      <c r="A66" s="55"/>
      <c r="B66" s="56"/>
      <c r="C66" s="56"/>
      <c r="D66" s="56"/>
      <c r="E66" s="57"/>
      <c r="F66" s="56"/>
      <c r="G66" s="58"/>
      <c r="H66" s="59"/>
      <c r="I66" s="74" t="s">
        <v>130</v>
      </c>
      <c r="J66" s="61"/>
      <c r="K66" s="70" t="s">
        <v>53</v>
      </c>
      <c r="L66" s="56" t="n">
        <v>1</v>
      </c>
      <c r="M66" s="71" t="n">
        <v>1</v>
      </c>
      <c r="N66" s="65" t="n">
        <f aca="false">L66*M66</f>
        <v>1</v>
      </c>
      <c r="O66" s="66" t="s">
        <v>40</v>
      </c>
      <c r="P66" s="56"/>
      <c r="Q66" s="67"/>
      <c r="R66" s="72"/>
    </row>
    <row r="67" s="73" customFormat="true" ht="14.25" hidden="false" customHeight="false" outlineLevel="0" collapsed="false">
      <c r="A67" s="55"/>
      <c r="B67" s="56"/>
      <c r="C67" s="56"/>
      <c r="D67" s="56"/>
      <c r="E67" s="57"/>
      <c r="F67" s="56"/>
      <c r="G67" s="56"/>
      <c r="H67" s="59"/>
      <c r="I67" s="74" t="s">
        <v>131</v>
      </c>
      <c r="J67" s="61"/>
      <c r="K67" s="70" t="s">
        <v>132</v>
      </c>
      <c r="L67" s="56" t="n">
        <v>1</v>
      </c>
      <c r="M67" s="71" t="n">
        <v>2</v>
      </c>
      <c r="N67" s="65" t="n">
        <f aca="false">L67*M67</f>
        <v>2</v>
      </c>
      <c r="O67" s="66" t="s">
        <v>40</v>
      </c>
      <c r="P67" s="56"/>
      <c r="Q67" s="67"/>
      <c r="R67" s="72"/>
    </row>
    <row r="68" s="54" customFormat="true" ht="12.75" hidden="false" customHeight="false" outlineLevel="0" collapsed="false">
      <c r="A68" s="55"/>
      <c r="B68" s="56"/>
      <c r="C68" s="56"/>
      <c r="D68" s="56"/>
      <c r="E68" s="57"/>
      <c r="F68" s="56"/>
      <c r="G68" s="58"/>
      <c r="H68" s="59"/>
      <c r="I68" s="60" t="s">
        <v>133</v>
      </c>
      <c r="J68" s="61"/>
      <c r="K68" s="62" t="s">
        <v>134</v>
      </c>
      <c r="L68" s="63" t="n">
        <v>1</v>
      </c>
      <c r="M68" s="64" t="n">
        <v>800</v>
      </c>
      <c r="N68" s="65" t="n">
        <f aca="false">L68*M68</f>
        <v>800</v>
      </c>
      <c r="O68" s="66" t="s">
        <v>40</v>
      </c>
      <c r="P68" s="56"/>
      <c r="Q68" s="67"/>
      <c r="R68" s="53"/>
    </row>
    <row r="69" s="54" customFormat="true" ht="12.75" hidden="false" customHeight="false" outlineLevel="0" collapsed="false">
      <c r="A69" s="55"/>
      <c r="B69" s="56"/>
      <c r="C69" s="56"/>
      <c r="D69" s="56"/>
      <c r="E69" s="57"/>
      <c r="F69" s="56"/>
      <c r="G69" s="58"/>
      <c r="H69" s="59"/>
      <c r="I69" s="60" t="s">
        <v>135</v>
      </c>
      <c r="J69" s="61"/>
      <c r="K69" s="62" t="s">
        <v>136</v>
      </c>
      <c r="L69" s="63" t="n">
        <v>1</v>
      </c>
      <c r="M69" s="64" t="n">
        <v>500</v>
      </c>
      <c r="N69" s="65" t="n">
        <f aca="false">L69*M69</f>
        <v>500</v>
      </c>
      <c r="O69" s="66" t="s">
        <v>40</v>
      </c>
      <c r="P69" s="56"/>
      <c r="Q69" s="67"/>
      <c r="R69" s="53"/>
    </row>
    <row r="70" s="54" customFormat="true" ht="12.75" hidden="false" customHeight="false" outlineLevel="0" collapsed="false">
      <c r="A70" s="55"/>
      <c r="B70" s="56"/>
      <c r="C70" s="56"/>
      <c r="D70" s="56"/>
      <c r="E70" s="57"/>
      <c r="F70" s="56"/>
      <c r="G70" s="58"/>
      <c r="H70" s="59"/>
      <c r="I70" s="60" t="s">
        <v>137</v>
      </c>
      <c r="J70" s="61"/>
      <c r="K70" s="62" t="s">
        <v>138</v>
      </c>
      <c r="L70" s="63" t="n">
        <v>1</v>
      </c>
      <c r="M70" s="64" t="n">
        <v>50</v>
      </c>
      <c r="N70" s="65" t="n">
        <f aca="false">L70*M70</f>
        <v>50</v>
      </c>
      <c r="O70" s="66" t="s">
        <v>40</v>
      </c>
      <c r="P70" s="56"/>
      <c r="Q70" s="67"/>
      <c r="R70" s="53"/>
    </row>
    <row r="71" s="54" customFormat="true" ht="12.75" hidden="false" customHeight="false" outlineLevel="0" collapsed="false">
      <c r="A71" s="55"/>
      <c r="B71" s="56"/>
      <c r="C71" s="56"/>
      <c r="D71" s="56"/>
      <c r="E71" s="57"/>
      <c r="F71" s="56"/>
      <c r="G71" s="58"/>
      <c r="H71" s="59"/>
      <c r="I71" s="60" t="s">
        <v>139</v>
      </c>
      <c r="J71" s="61"/>
      <c r="K71" s="62" t="s">
        <v>140</v>
      </c>
      <c r="L71" s="63" t="n">
        <v>1</v>
      </c>
      <c r="M71" s="64" t="n">
        <v>300</v>
      </c>
      <c r="N71" s="65" t="n">
        <f aca="false">L71*M71</f>
        <v>300</v>
      </c>
      <c r="O71" s="66" t="s">
        <v>40</v>
      </c>
      <c r="P71" s="56"/>
      <c r="Q71" s="67"/>
      <c r="R71" s="53"/>
    </row>
    <row r="72" s="54" customFormat="true" ht="12.75" hidden="false" customHeight="false" outlineLevel="0" collapsed="false">
      <c r="A72" s="55"/>
      <c r="B72" s="56"/>
      <c r="C72" s="56"/>
      <c r="D72" s="56"/>
      <c r="E72" s="57"/>
      <c r="F72" s="56"/>
      <c r="G72" s="58"/>
      <c r="H72" s="59"/>
      <c r="I72" s="60" t="s">
        <v>141</v>
      </c>
      <c r="J72" s="61"/>
      <c r="K72" s="62" t="s">
        <v>128</v>
      </c>
      <c r="L72" s="63" t="n">
        <v>100</v>
      </c>
      <c r="M72" s="64" t="n">
        <v>0.01</v>
      </c>
      <c r="N72" s="65" t="n">
        <f aca="false">L72*M72</f>
        <v>1</v>
      </c>
      <c r="O72" s="66" t="s">
        <v>40</v>
      </c>
      <c r="P72" s="56"/>
      <c r="Q72" s="67"/>
      <c r="R72" s="53"/>
    </row>
    <row r="73" s="54" customFormat="true" ht="12.75" hidden="false" customHeight="false" outlineLevel="0" collapsed="false">
      <c r="A73" s="55"/>
      <c r="B73" s="56"/>
      <c r="C73" s="56"/>
      <c r="D73" s="56"/>
      <c r="E73" s="57"/>
      <c r="F73" s="56"/>
      <c r="G73" s="58"/>
      <c r="H73" s="59"/>
      <c r="I73" s="60" t="s">
        <v>142</v>
      </c>
      <c r="J73" s="61"/>
      <c r="K73" s="62" t="s">
        <v>45</v>
      </c>
      <c r="L73" s="63" t="n">
        <v>125</v>
      </c>
      <c r="M73" s="64" t="n">
        <v>0.03</v>
      </c>
      <c r="N73" s="65" t="n">
        <f aca="false">L73*M73</f>
        <v>3.75</v>
      </c>
      <c r="O73" s="66"/>
      <c r="P73" s="56"/>
      <c r="Q73" s="67" t="s">
        <v>40</v>
      </c>
      <c r="R73" s="53"/>
    </row>
    <row r="74" s="54" customFormat="true" ht="12.75" hidden="false" customHeight="false" outlineLevel="0" collapsed="false">
      <c r="A74" s="55"/>
      <c r="B74" s="56"/>
      <c r="C74" s="56"/>
      <c r="D74" s="56"/>
      <c r="E74" s="57"/>
      <c r="F74" s="56"/>
      <c r="G74" s="58"/>
      <c r="H74" s="59"/>
      <c r="I74" s="60" t="s">
        <v>143</v>
      </c>
      <c r="J74" s="61"/>
      <c r="K74" s="62" t="s">
        <v>50</v>
      </c>
      <c r="L74" s="63" t="n">
        <v>1</v>
      </c>
      <c r="M74" s="64" t="n">
        <v>1.52</v>
      </c>
      <c r="N74" s="65" t="n">
        <f aca="false">L74*M74</f>
        <v>1.52</v>
      </c>
      <c r="O74" s="66" t="s">
        <v>40</v>
      </c>
      <c r="P74" s="56"/>
      <c r="Q74" s="67"/>
      <c r="R74" s="53"/>
    </row>
    <row r="75" s="54" customFormat="true" ht="12.75" hidden="false" customHeight="false" outlineLevel="0" collapsed="false">
      <c r="A75" s="55"/>
      <c r="B75" s="56"/>
      <c r="C75" s="56"/>
      <c r="D75" s="56"/>
      <c r="E75" s="57"/>
      <c r="F75" s="56"/>
      <c r="G75" s="58"/>
      <c r="H75" s="59"/>
      <c r="I75" s="60" t="s">
        <v>144</v>
      </c>
      <c r="J75" s="61"/>
      <c r="K75" s="62" t="s">
        <v>145</v>
      </c>
      <c r="L75" s="63" t="n">
        <v>1</v>
      </c>
      <c r="M75" s="64" t="n">
        <v>3.62</v>
      </c>
      <c r="N75" s="65" t="n">
        <f aca="false">L75*M75</f>
        <v>3.62</v>
      </c>
      <c r="O75" s="66" t="s">
        <v>40</v>
      </c>
      <c r="P75" s="56"/>
      <c r="Q75" s="67"/>
      <c r="R75" s="53"/>
    </row>
    <row r="76" s="54" customFormat="true" ht="12.75" hidden="false" customHeight="false" outlineLevel="0" collapsed="false">
      <c r="A76" s="55"/>
      <c r="B76" s="56"/>
      <c r="C76" s="56"/>
      <c r="D76" s="56"/>
      <c r="E76" s="57"/>
      <c r="F76" s="56"/>
      <c r="G76" s="58"/>
      <c r="H76" s="59"/>
      <c r="I76" s="60" t="s">
        <v>130</v>
      </c>
      <c r="J76" s="61"/>
      <c r="K76" s="62" t="s">
        <v>53</v>
      </c>
      <c r="L76" s="63" t="n">
        <v>1</v>
      </c>
      <c r="M76" s="64" t="n">
        <v>3.05</v>
      </c>
      <c r="N76" s="65" t="n">
        <f aca="false">L76*M76</f>
        <v>3.05</v>
      </c>
      <c r="O76" s="66" t="s">
        <v>40</v>
      </c>
      <c r="P76" s="56"/>
      <c r="Q76" s="67"/>
      <c r="R76" s="53"/>
    </row>
    <row r="77" s="54" customFormat="true" ht="12.75" hidden="false" customHeight="false" outlineLevel="0" collapsed="false">
      <c r="A77" s="55"/>
      <c r="B77" s="56"/>
      <c r="C77" s="56"/>
      <c r="D77" s="56"/>
      <c r="E77" s="57"/>
      <c r="F77" s="56"/>
      <c r="G77" s="58"/>
      <c r="H77" s="59"/>
      <c r="I77" s="60" t="s">
        <v>146</v>
      </c>
      <c r="J77" s="61"/>
      <c r="K77" s="62" t="s">
        <v>55</v>
      </c>
      <c r="L77" s="63" t="n">
        <v>1</v>
      </c>
      <c r="M77" s="64" t="n">
        <v>1.52</v>
      </c>
      <c r="N77" s="65" t="n">
        <f aca="false">L77*M77</f>
        <v>1.52</v>
      </c>
      <c r="O77" s="66" t="s">
        <v>40</v>
      </c>
      <c r="P77" s="56"/>
      <c r="Q77" s="67"/>
      <c r="R77" s="53"/>
    </row>
    <row r="78" s="54" customFormat="true" ht="12.75" hidden="false" customHeight="false" outlineLevel="0" collapsed="false">
      <c r="A78" s="55"/>
      <c r="B78" s="56"/>
      <c r="C78" s="56"/>
      <c r="D78" s="56"/>
      <c r="E78" s="57"/>
      <c r="F78" s="56"/>
      <c r="G78" s="58"/>
      <c r="H78" s="59"/>
      <c r="I78" s="60" t="s">
        <v>147</v>
      </c>
      <c r="J78" s="61"/>
      <c r="K78" s="62" t="s">
        <v>73</v>
      </c>
      <c r="L78" s="63" t="n">
        <v>3</v>
      </c>
      <c r="M78" s="64" t="n">
        <v>0.76</v>
      </c>
      <c r="N78" s="65" t="n">
        <f aca="false">L78*M78</f>
        <v>2.28</v>
      </c>
      <c r="O78" s="66" t="s">
        <v>40</v>
      </c>
      <c r="P78" s="56"/>
      <c r="Q78" s="67"/>
      <c r="R78" s="53"/>
    </row>
    <row r="79" s="54" customFormat="true" ht="12.75" hidden="false" customHeight="false" outlineLevel="0" collapsed="false">
      <c r="A79" s="55"/>
      <c r="B79" s="56"/>
      <c r="C79" s="56"/>
      <c r="D79" s="56"/>
      <c r="E79" s="57"/>
      <c r="F79" s="56"/>
      <c r="G79" s="58"/>
      <c r="H79" s="59"/>
      <c r="I79" s="60" t="s">
        <v>148</v>
      </c>
      <c r="J79" s="61"/>
      <c r="K79" s="62" t="s">
        <v>57</v>
      </c>
      <c r="L79" s="63" t="n">
        <v>1</v>
      </c>
      <c r="M79" s="64" t="n">
        <v>3.81</v>
      </c>
      <c r="N79" s="65" t="n">
        <f aca="false">L79*M79</f>
        <v>3.81</v>
      </c>
      <c r="O79" s="66" t="s">
        <v>40</v>
      </c>
      <c r="P79" s="56"/>
      <c r="Q79" s="67"/>
      <c r="R79" s="53"/>
    </row>
    <row r="80" s="54" customFormat="true" ht="12.75" hidden="false" customHeight="false" outlineLevel="0" collapsed="false">
      <c r="A80" s="55"/>
      <c r="B80" s="56"/>
      <c r="C80" s="56"/>
      <c r="D80" s="56"/>
      <c r="E80" s="57"/>
      <c r="F80" s="56"/>
      <c r="G80" s="58"/>
      <c r="H80" s="59"/>
      <c r="I80" s="60" t="s">
        <v>149</v>
      </c>
      <c r="J80" s="61"/>
      <c r="K80" s="62" t="s">
        <v>150</v>
      </c>
      <c r="L80" s="63" t="n">
        <v>200</v>
      </c>
      <c r="M80" s="64" t="n">
        <v>1</v>
      </c>
      <c r="N80" s="65" t="n">
        <f aca="false">L80*M80</f>
        <v>200</v>
      </c>
      <c r="O80" s="66"/>
      <c r="P80" s="56"/>
      <c r="Q80" s="67" t="s">
        <v>40</v>
      </c>
      <c r="R80" s="53"/>
    </row>
    <row r="81" s="73" customFormat="true" ht="14.25" hidden="false" customHeight="false" outlineLevel="0" collapsed="false">
      <c r="A81" s="55"/>
      <c r="B81" s="56"/>
      <c r="C81" s="56"/>
      <c r="D81" s="56"/>
      <c r="E81" s="57"/>
      <c r="F81" s="56"/>
      <c r="G81" s="56"/>
      <c r="H81" s="59"/>
      <c r="I81" s="74" t="s">
        <v>151</v>
      </c>
      <c r="J81" s="61"/>
      <c r="K81" s="70" t="s">
        <v>152</v>
      </c>
      <c r="L81" s="56" t="n">
        <v>150</v>
      </c>
      <c r="M81" s="71" t="n">
        <v>4.7</v>
      </c>
      <c r="N81" s="65" t="n">
        <f aca="false">L81*M81</f>
        <v>705</v>
      </c>
      <c r="O81" s="66"/>
      <c r="P81" s="56"/>
      <c r="Q81" s="67" t="s">
        <v>40</v>
      </c>
      <c r="R81" s="72"/>
    </row>
    <row r="82" s="73" customFormat="true" ht="14.25" hidden="false" customHeight="false" outlineLevel="0" collapsed="false">
      <c r="A82" s="55"/>
      <c r="B82" s="56"/>
      <c r="C82" s="56"/>
      <c r="D82" s="56"/>
      <c r="E82" s="57"/>
      <c r="F82" s="56"/>
      <c r="G82" s="56"/>
      <c r="H82" s="59"/>
      <c r="I82" s="74" t="s">
        <v>153</v>
      </c>
      <c r="J82" s="61"/>
      <c r="K82" s="70" t="s">
        <v>92</v>
      </c>
      <c r="L82" s="56" t="n">
        <v>150</v>
      </c>
      <c r="M82" s="71" t="n">
        <v>9.5</v>
      </c>
      <c r="N82" s="65" t="n">
        <f aca="false">L82*M82</f>
        <v>1425</v>
      </c>
      <c r="O82" s="66"/>
      <c r="P82" s="56"/>
      <c r="Q82" s="67" t="s">
        <v>40</v>
      </c>
      <c r="R82" s="72"/>
    </row>
    <row r="83" s="73" customFormat="true" ht="14.25" hidden="false" customHeight="false" outlineLevel="0" collapsed="false">
      <c r="A83" s="55"/>
      <c r="B83" s="56"/>
      <c r="C83" s="56"/>
      <c r="D83" s="56"/>
      <c r="E83" s="57"/>
      <c r="F83" s="56"/>
      <c r="G83" s="56"/>
      <c r="H83" s="59"/>
      <c r="I83" s="74" t="s">
        <v>154</v>
      </c>
      <c r="J83" s="61"/>
      <c r="K83" s="70" t="n">
        <v>49111090</v>
      </c>
      <c r="L83" s="56" t="n">
        <v>500</v>
      </c>
      <c r="M83" s="71" t="n">
        <v>4</v>
      </c>
      <c r="N83" s="65" t="n">
        <f aca="false">L83*M83</f>
        <v>2000</v>
      </c>
      <c r="O83" s="66"/>
      <c r="P83" s="56"/>
      <c r="Q83" s="67" t="s">
        <v>40</v>
      </c>
      <c r="R83" s="72"/>
    </row>
    <row r="84" s="73" customFormat="true" ht="14.25" hidden="false" customHeight="false" outlineLevel="0" collapsed="false">
      <c r="A84" s="55"/>
      <c r="B84" s="56"/>
      <c r="C84" s="56"/>
      <c r="D84" s="56"/>
      <c r="E84" s="57"/>
      <c r="F84" s="56"/>
      <c r="G84" s="58"/>
      <c r="H84" s="59"/>
      <c r="I84" s="60" t="s">
        <v>155</v>
      </c>
      <c r="J84" s="61"/>
      <c r="K84" s="62" t="s">
        <v>73</v>
      </c>
      <c r="L84" s="63" t="n">
        <v>50</v>
      </c>
      <c r="M84" s="64" t="n">
        <v>0.15</v>
      </c>
      <c r="N84" s="65" t="n">
        <f aca="false">L84*M84</f>
        <v>7.5</v>
      </c>
      <c r="O84" s="66"/>
      <c r="P84" s="56"/>
      <c r="Q84" s="67" t="s">
        <v>40</v>
      </c>
      <c r="R84" s="72"/>
    </row>
    <row r="85" s="73" customFormat="true" ht="14.25" hidden="false" customHeight="false" outlineLevel="0" collapsed="false">
      <c r="A85" s="55"/>
      <c r="B85" s="56"/>
      <c r="C85" s="56"/>
      <c r="D85" s="56"/>
      <c r="E85" s="57"/>
      <c r="F85" s="56"/>
      <c r="G85" s="58"/>
      <c r="H85" s="59"/>
      <c r="I85" s="60" t="s">
        <v>51</v>
      </c>
      <c r="J85" s="61"/>
      <c r="K85" s="62" t="s">
        <v>128</v>
      </c>
      <c r="L85" s="63" t="n">
        <v>200</v>
      </c>
      <c r="M85" s="64" t="n">
        <v>0.01</v>
      </c>
      <c r="N85" s="65" t="n">
        <f aca="false">L85*M85</f>
        <v>2</v>
      </c>
      <c r="O85" s="66"/>
      <c r="P85" s="56"/>
      <c r="Q85" s="67" t="s">
        <v>40</v>
      </c>
      <c r="R85" s="72"/>
    </row>
    <row r="86" s="54" customFormat="true" ht="12.75" hidden="false" customHeight="false" outlineLevel="0" collapsed="false">
      <c r="A86" s="55" t="s">
        <v>156</v>
      </c>
      <c r="B86" s="56" t="n">
        <v>110</v>
      </c>
      <c r="C86" s="56" t="n">
        <v>110</v>
      </c>
      <c r="D86" s="56" t="n">
        <v>150</v>
      </c>
      <c r="E86" s="57" t="n">
        <f aca="false">D86*C86*B86/1000000</f>
        <v>1.815</v>
      </c>
      <c r="F86" s="56" t="n">
        <v>694</v>
      </c>
      <c r="G86" s="58"/>
      <c r="H86" s="59"/>
      <c r="I86" s="60" t="s">
        <v>157</v>
      </c>
      <c r="J86" s="61"/>
      <c r="K86" s="62" t="s">
        <v>48</v>
      </c>
      <c r="L86" s="63" t="n">
        <v>1</v>
      </c>
      <c r="M86" s="64" t="n">
        <v>50</v>
      </c>
      <c r="N86" s="65" t="n">
        <f aca="false">L86*M86</f>
        <v>50</v>
      </c>
      <c r="O86" s="66" t="s">
        <v>16</v>
      </c>
      <c r="P86" s="56"/>
      <c r="Q86" s="67"/>
      <c r="R86" s="53"/>
    </row>
    <row r="87" s="54" customFormat="true" ht="12.75" hidden="false" customHeight="false" outlineLevel="0" collapsed="false">
      <c r="A87" s="55"/>
      <c r="B87" s="56"/>
      <c r="C87" s="56"/>
      <c r="D87" s="56"/>
      <c r="E87" s="57"/>
      <c r="F87" s="56"/>
      <c r="G87" s="58"/>
      <c r="H87" s="59"/>
      <c r="I87" s="60" t="s">
        <v>158</v>
      </c>
      <c r="J87" s="61"/>
      <c r="K87" s="62" t="s">
        <v>159</v>
      </c>
      <c r="L87" s="63" t="n">
        <v>1</v>
      </c>
      <c r="M87" s="64" t="n">
        <v>10</v>
      </c>
      <c r="N87" s="65" t="n">
        <f aca="false">L87*M87</f>
        <v>10</v>
      </c>
      <c r="O87" s="66" t="s">
        <v>16</v>
      </c>
      <c r="P87" s="56"/>
      <c r="Q87" s="67"/>
      <c r="R87" s="53"/>
    </row>
    <row r="88" s="54" customFormat="true" ht="12.75" hidden="false" customHeight="false" outlineLevel="0" collapsed="false">
      <c r="A88" s="55"/>
      <c r="B88" s="56"/>
      <c r="C88" s="56"/>
      <c r="D88" s="56"/>
      <c r="E88" s="57"/>
      <c r="F88" s="56"/>
      <c r="G88" s="58"/>
      <c r="H88" s="59"/>
      <c r="I88" s="60" t="s">
        <v>160</v>
      </c>
      <c r="J88" s="61"/>
      <c r="K88" s="62" t="s">
        <v>159</v>
      </c>
      <c r="L88" s="63" t="n">
        <v>1</v>
      </c>
      <c r="M88" s="64" t="n">
        <v>10</v>
      </c>
      <c r="N88" s="65" t="n">
        <f aca="false">L88*M88</f>
        <v>10</v>
      </c>
      <c r="O88" s="66" t="s">
        <v>16</v>
      </c>
      <c r="P88" s="56"/>
      <c r="Q88" s="67"/>
      <c r="R88" s="53"/>
    </row>
    <row r="89" s="54" customFormat="true" ht="12.75" hidden="false" customHeight="false" outlineLevel="0" collapsed="false">
      <c r="A89" s="55"/>
      <c r="B89" s="56"/>
      <c r="C89" s="56"/>
      <c r="D89" s="56"/>
      <c r="E89" s="57"/>
      <c r="F89" s="56"/>
      <c r="G89" s="58"/>
      <c r="H89" s="59"/>
      <c r="I89" s="60" t="s">
        <v>161</v>
      </c>
      <c r="J89" s="61"/>
      <c r="K89" s="62" t="s">
        <v>159</v>
      </c>
      <c r="L89" s="63" t="n">
        <v>1</v>
      </c>
      <c r="M89" s="64" t="n">
        <v>10</v>
      </c>
      <c r="N89" s="65" t="n">
        <f aca="false">L89*M89</f>
        <v>10</v>
      </c>
      <c r="O89" s="66" t="s">
        <v>16</v>
      </c>
      <c r="P89" s="56"/>
      <c r="Q89" s="67"/>
      <c r="R89" s="53"/>
    </row>
    <row r="90" s="54" customFormat="true" ht="12.75" hidden="false" customHeight="false" outlineLevel="0" collapsed="false">
      <c r="A90" s="55"/>
      <c r="B90" s="56"/>
      <c r="C90" s="56"/>
      <c r="D90" s="56"/>
      <c r="E90" s="57"/>
      <c r="F90" s="56"/>
      <c r="G90" s="58"/>
      <c r="H90" s="59"/>
      <c r="I90" s="60" t="s">
        <v>51</v>
      </c>
      <c r="J90" s="61"/>
      <c r="K90" s="62" t="s">
        <v>128</v>
      </c>
      <c r="L90" s="63" t="n">
        <v>2500</v>
      </c>
      <c r="M90" s="64" t="n">
        <v>0.01</v>
      </c>
      <c r="N90" s="65" t="n">
        <f aca="false">L90*M90</f>
        <v>25</v>
      </c>
      <c r="O90" s="66"/>
      <c r="P90" s="56"/>
      <c r="Q90" s="67" t="s">
        <v>16</v>
      </c>
      <c r="R90" s="53"/>
    </row>
    <row r="91" s="54" customFormat="true" ht="12.75" hidden="false" customHeight="false" outlineLevel="0" collapsed="false">
      <c r="A91" s="55"/>
      <c r="B91" s="56"/>
      <c r="C91" s="56"/>
      <c r="D91" s="56"/>
      <c r="E91" s="57"/>
      <c r="F91" s="56"/>
      <c r="G91" s="58"/>
      <c r="H91" s="59"/>
      <c r="I91" s="60" t="s">
        <v>162</v>
      </c>
      <c r="J91" s="61"/>
      <c r="K91" s="62" t="s">
        <v>163</v>
      </c>
      <c r="L91" s="63" t="n">
        <v>100</v>
      </c>
      <c r="M91" s="64" t="n">
        <v>0.1</v>
      </c>
      <c r="N91" s="65" t="n">
        <f aca="false">L91*M91</f>
        <v>10</v>
      </c>
      <c r="O91" s="66"/>
      <c r="P91" s="56"/>
      <c r="Q91" s="67" t="s">
        <v>16</v>
      </c>
      <c r="R91" s="53"/>
    </row>
    <row r="92" s="54" customFormat="true" ht="12.75" hidden="false" customHeight="false" outlineLevel="0" collapsed="false">
      <c r="A92" s="55"/>
      <c r="B92" s="56"/>
      <c r="C92" s="56"/>
      <c r="D92" s="56"/>
      <c r="E92" s="57"/>
      <c r="F92" s="56"/>
      <c r="G92" s="58"/>
      <c r="H92" s="59"/>
      <c r="I92" s="60" t="s">
        <v>164</v>
      </c>
      <c r="J92" s="61"/>
      <c r="K92" s="62" t="s">
        <v>163</v>
      </c>
      <c r="L92" s="63" t="n">
        <v>100</v>
      </c>
      <c r="M92" s="64" t="n">
        <v>1</v>
      </c>
      <c r="N92" s="65" t="n">
        <f aca="false">L92*M92</f>
        <v>100</v>
      </c>
      <c r="O92" s="66"/>
      <c r="P92" s="56"/>
      <c r="Q92" s="67" t="s">
        <v>16</v>
      </c>
      <c r="R92" s="53"/>
    </row>
    <row r="93" s="54" customFormat="true" ht="12.75" hidden="false" customHeight="false" outlineLevel="0" collapsed="false">
      <c r="A93" s="55"/>
      <c r="B93" s="56"/>
      <c r="C93" s="56"/>
      <c r="D93" s="56"/>
      <c r="E93" s="57"/>
      <c r="F93" s="56"/>
      <c r="G93" s="58"/>
      <c r="H93" s="59"/>
      <c r="I93" s="74" t="s">
        <v>165</v>
      </c>
      <c r="J93" s="61"/>
      <c r="K93" s="70" t="s">
        <v>166</v>
      </c>
      <c r="L93" s="56" t="n">
        <v>75</v>
      </c>
      <c r="M93" s="71" t="n">
        <v>1</v>
      </c>
      <c r="N93" s="65" t="n">
        <f aca="false">L93*M93</f>
        <v>75</v>
      </c>
      <c r="O93" s="66"/>
      <c r="P93" s="56"/>
      <c r="Q93" s="67" t="s">
        <v>16</v>
      </c>
      <c r="R93" s="53"/>
    </row>
    <row r="94" s="54" customFormat="true" ht="12.75" hidden="false" customHeight="false" outlineLevel="0" collapsed="false">
      <c r="A94" s="55"/>
      <c r="B94" s="56"/>
      <c r="C94" s="56"/>
      <c r="D94" s="56"/>
      <c r="E94" s="57"/>
      <c r="F94" s="56"/>
      <c r="G94" s="58"/>
      <c r="H94" s="59"/>
      <c r="I94" s="74" t="s">
        <v>167</v>
      </c>
      <c r="J94" s="61"/>
      <c r="K94" s="70" t="s">
        <v>168</v>
      </c>
      <c r="L94" s="56" t="n">
        <v>50</v>
      </c>
      <c r="M94" s="71" t="n">
        <v>5</v>
      </c>
      <c r="N94" s="65" t="n">
        <f aca="false">L94*M94</f>
        <v>250</v>
      </c>
      <c r="O94" s="66"/>
      <c r="P94" s="56"/>
      <c r="Q94" s="67" t="s">
        <v>16</v>
      </c>
      <c r="R94" s="53"/>
    </row>
    <row r="95" s="54" customFormat="true" ht="12.75" hidden="false" customHeight="false" outlineLevel="0" collapsed="false">
      <c r="A95" s="55"/>
      <c r="B95" s="56"/>
      <c r="C95" s="56"/>
      <c r="D95" s="56"/>
      <c r="E95" s="57"/>
      <c r="F95" s="56"/>
      <c r="G95" s="58"/>
      <c r="H95" s="59"/>
      <c r="I95" s="74" t="s">
        <v>153</v>
      </c>
      <c r="J95" s="61"/>
      <c r="K95" s="70" t="s">
        <v>92</v>
      </c>
      <c r="L95" s="56" t="n">
        <v>550</v>
      </c>
      <c r="M95" s="71" t="n">
        <v>0.5</v>
      </c>
      <c r="N95" s="65" t="n">
        <f aca="false">L95*M95</f>
        <v>275</v>
      </c>
      <c r="O95" s="66"/>
      <c r="P95" s="56"/>
      <c r="Q95" s="67" t="s">
        <v>16</v>
      </c>
      <c r="R95" s="53"/>
    </row>
    <row r="96" s="54" customFormat="true" ht="12.75" hidden="false" customHeight="false" outlineLevel="0" collapsed="false">
      <c r="A96" s="55"/>
      <c r="B96" s="56"/>
      <c r="C96" s="56"/>
      <c r="D96" s="56"/>
      <c r="E96" s="57"/>
      <c r="F96" s="56"/>
      <c r="G96" s="58"/>
      <c r="H96" s="59"/>
      <c r="I96" s="60" t="s">
        <v>169</v>
      </c>
      <c r="J96" s="61"/>
      <c r="K96" s="62" t="s">
        <v>170</v>
      </c>
      <c r="L96" s="63" t="n">
        <v>50</v>
      </c>
      <c r="M96" s="64" t="n">
        <v>5</v>
      </c>
      <c r="N96" s="65" t="n">
        <f aca="false">L96*M96</f>
        <v>250</v>
      </c>
      <c r="O96" s="66"/>
      <c r="P96" s="56"/>
      <c r="Q96" s="67" t="s">
        <v>16</v>
      </c>
      <c r="R96" s="53"/>
    </row>
    <row r="97" s="54" customFormat="true" ht="12.75" hidden="false" customHeight="false" outlineLevel="0" collapsed="false">
      <c r="A97" s="55" t="s">
        <v>171</v>
      </c>
      <c r="B97" s="56" t="n">
        <v>109</v>
      </c>
      <c r="C97" s="56" t="n">
        <v>49</v>
      </c>
      <c r="D97" s="56" t="n">
        <v>95</v>
      </c>
      <c r="E97" s="57" t="n">
        <f aca="false">D97*C97*B97/1000000</f>
        <v>0.507395</v>
      </c>
      <c r="F97" s="56" t="n">
        <v>37</v>
      </c>
      <c r="G97" s="58"/>
      <c r="H97" s="59"/>
      <c r="I97" s="60" t="s">
        <v>172</v>
      </c>
      <c r="J97" s="61"/>
      <c r="K97" s="62" t="s">
        <v>173</v>
      </c>
      <c r="L97" s="63" t="n">
        <v>1</v>
      </c>
      <c r="M97" s="64" t="n">
        <v>150</v>
      </c>
      <c r="N97" s="65" t="n">
        <f aca="false">L97*M97</f>
        <v>150</v>
      </c>
      <c r="O97" s="66" t="s">
        <v>16</v>
      </c>
      <c r="P97" s="56"/>
      <c r="Q97" s="67"/>
      <c r="R97" s="53"/>
    </row>
    <row r="98" s="54" customFormat="true" ht="12.75" hidden="false" customHeight="false" outlineLevel="0" collapsed="false">
      <c r="A98" s="55"/>
      <c r="B98" s="56"/>
      <c r="C98" s="56"/>
      <c r="D98" s="56"/>
      <c r="E98" s="57"/>
      <c r="F98" s="56"/>
      <c r="G98" s="58"/>
      <c r="H98" s="59"/>
      <c r="I98" s="60" t="s">
        <v>174</v>
      </c>
      <c r="J98" s="61"/>
      <c r="K98" s="62" t="s">
        <v>175</v>
      </c>
      <c r="L98" s="63" t="n">
        <v>160</v>
      </c>
      <c r="M98" s="64" t="n">
        <v>0.1</v>
      </c>
      <c r="N98" s="65" t="n">
        <f aca="false">L98*M98</f>
        <v>16</v>
      </c>
      <c r="O98" s="66"/>
      <c r="P98" s="56"/>
      <c r="Q98" s="67" t="s">
        <v>16</v>
      </c>
      <c r="R98" s="53"/>
    </row>
    <row r="99" s="54" customFormat="true" ht="12.75" hidden="false" customHeight="false" outlineLevel="0" collapsed="false">
      <c r="A99" s="55"/>
      <c r="B99" s="56"/>
      <c r="C99" s="56"/>
      <c r="D99" s="56"/>
      <c r="E99" s="57"/>
      <c r="F99" s="56"/>
      <c r="G99" s="58"/>
      <c r="H99" s="59"/>
      <c r="I99" s="60" t="s">
        <v>112</v>
      </c>
      <c r="J99" s="61"/>
      <c r="K99" s="62" t="s">
        <v>50</v>
      </c>
      <c r="L99" s="63" t="n">
        <v>11</v>
      </c>
      <c r="M99" s="64" t="n">
        <v>0.1</v>
      </c>
      <c r="N99" s="65" t="n">
        <f aca="false">L99*M99</f>
        <v>1.1</v>
      </c>
      <c r="O99" s="66"/>
      <c r="P99" s="56"/>
      <c r="Q99" s="67" t="s">
        <v>16</v>
      </c>
      <c r="R99" s="53"/>
    </row>
    <row r="100" s="54" customFormat="true" ht="12.75" hidden="false" customHeight="false" outlineLevel="0" collapsed="false">
      <c r="A100" s="55"/>
      <c r="B100" s="56"/>
      <c r="C100" s="56"/>
      <c r="D100" s="56"/>
      <c r="E100" s="57"/>
      <c r="F100" s="56"/>
      <c r="G100" s="58"/>
      <c r="H100" s="59"/>
      <c r="I100" s="60" t="s">
        <v>176</v>
      </c>
      <c r="J100" s="61"/>
      <c r="K100" s="62" t="s">
        <v>177</v>
      </c>
      <c r="L100" s="63" t="n">
        <v>4</v>
      </c>
      <c r="M100" s="64" t="n">
        <v>0.1</v>
      </c>
      <c r="N100" s="65" t="n">
        <f aca="false">L100*M100</f>
        <v>0.4</v>
      </c>
      <c r="O100" s="66"/>
      <c r="P100" s="56"/>
      <c r="Q100" s="67" t="s">
        <v>16</v>
      </c>
      <c r="R100" s="53"/>
    </row>
    <row r="101" s="54" customFormat="true" ht="12.75" hidden="false" customHeight="false" outlineLevel="0" collapsed="false">
      <c r="A101" s="55"/>
      <c r="B101" s="56"/>
      <c r="C101" s="56"/>
      <c r="D101" s="56"/>
      <c r="E101" s="57"/>
      <c r="F101" s="56"/>
      <c r="G101" s="58"/>
      <c r="H101" s="59"/>
      <c r="I101" s="60" t="s">
        <v>178</v>
      </c>
      <c r="J101" s="61"/>
      <c r="K101" s="62" t="s">
        <v>179</v>
      </c>
      <c r="L101" s="63" t="n">
        <v>3</v>
      </c>
      <c r="M101" s="64" t="n">
        <v>0.1</v>
      </c>
      <c r="N101" s="65" t="n">
        <f aca="false">L101*M101</f>
        <v>0.3</v>
      </c>
      <c r="O101" s="66"/>
      <c r="P101" s="56"/>
      <c r="Q101" s="67" t="s">
        <v>16</v>
      </c>
      <c r="R101" s="53"/>
    </row>
    <row r="102" s="54" customFormat="true" ht="12.75" hidden="false" customHeight="false" outlineLevel="0" collapsed="false">
      <c r="A102" s="55"/>
      <c r="B102" s="56"/>
      <c r="C102" s="56"/>
      <c r="D102" s="56"/>
      <c r="E102" s="57"/>
      <c r="F102" s="56"/>
      <c r="G102" s="58"/>
      <c r="H102" s="59"/>
      <c r="I102" s="60" t="s">
        <v>111</v>
      </c>
      <c r="J102" s="61"/>
      <c r="K102" s="62" t="s">
        <v>55</v>
      </c>
      <c r="L102" s="63" t="n">
        <v>3</v>
      </c>
      <c r="M102" s="64" t="n">
        <v>0.1</v>
      </c>
      <c r="N102" s="65" t="n">
        <f aca="false">L102*M102</f>
        <v>0.3</v>
      </c>
      <c r="O102" s="66"/>
      <c r="P102" s="56"/>
      <c r="Q102" s="67" t="s">
        <v>16</v>
      </c>
      <c r="R102" s="53"/>
    </row>
    <row r="103" s="54" customFormat="true" ht="12.75" hidden="false" customHeight="false" outlineLevel="0" collapsed="false">
      <c r="A103" s="76"/>
      <c r="B103" s="77"/>
      <c r="C103" s="77"/>
      <c r="D103" s="77"/>
      <c r="E103" s="57"/>
      <c r="F103" s="77"/>
      <c r="G103" s="78"/>
      <c r="H103" s="79"/>
      <c r="I103" s="80" t="s">
        <v>125</v>
      </c>
      <c r="J103" s="81"/>
      <c r="K103" s="82" t="s">
        <v>126</v>
      </c>
      <c r="L103" s="83" t="n">
        <v>3</v>
      </c>
      <c r="M103" s="84" t="n">
        <v>0.1</v>
      </c>
      <c r="N103" s="85" t="n">
        <f aca="false">L103*M103</f>
        <v>0.3</v>
      </c>
      <c r="O103" s="86"/>
      <c r="P103" s="77"/>
      <c r="Q103" s="87" t="s">
        <v>16</v>
      </c>
      <c r="R103" s="53"/>
    </row>
    <row r="104" s="37" customFormat="true" ht="18.75" hidden="false" customHeight="true" outlineLevel="0" collapsed="false">
      <c r="A104" s="88"/>
      <c r="B104" s="89"/>
      <c r="C104" s="89"/>
      <c r="D104" s="89"/>
      <c r="E104" s="90" t="n">
        <f aca="false">SUM(E13:E103)</f>
        <v>11.064005</v>
      </c>
      <c r="F104" s="91" t="n">
        <f aca="false">SUM(F13:F103)</f>
        <v>2300</v>
      </c>
      <c r="G104" s="92" t="n">
        <f aca="false">SUM(G35:G96)</f>
        <v>0</v>
      </c>
      <c r="H104" s="93" t="s">
        <v>180</v>
      </c>
      <c r="I104" s="94"/>
      <c r="J104" s="94"/>
      <c r="K104" s="95"/>
      <c r="L104" s="91" t="n">
        <f aca="false">SUM(L13:L103)</f>
        <v>6612</v>
      </c>
      <c r="M104" s="96" t="s">
        <v>181</v>
      </c>
      <c r="N104" s="97" t="n">
        <f aca="false">SUM(N13:N103)</f>
        <v>22189.07</v>
      </c>
      <c r="O104" s="98"/>
      <c r="P104" s="91"/>
      <c r="Q104" s="99"/>
      <c r="R104" s="13"/>
    </row>
  </sheetData>
  <mergeCells count="40">
    <mergeCell ref="A1:L2"/>
    <mergeCell ref="M1:N2"/>
    <mergeCell ref="O1:Q2"/>
    <mergeCell ref="A3:A8"/>
    <mergeCell ref="B3:G8"/>
    <mergeCell ref="H3:H8"/>
    <mergeCell ref="I3:J8"/>
    <mergeCell ref="K3:L4"/>
    <mergeCell ref="M3:N4"/>
    <mergeCell ref="O3:Q4"/>
    <mergeCell ref="K5:L6"/>
    <mergeCell ref="M5:N6"/>
    <mergeCell ref="O5:Q6"/>
    <mergeCell ref="K7:L8"/>
    <mergeCell ref="M7:N10"/>
    <mergeCell ref="O7:Q8"/>
    <mergeCell ref="A9:A10"/>
    <mergeCell ref="B9:C10"/>
    <mergeCell ref="D9:D10"/>
    <mergeCell ref="E9:F10"/>
    <mergeCell ref="G9:G10"/>
    <mergeCell ref="H9:H10"/>
    <mergeCell ref="I9:J10"/>
    <mergeCell ref="K9:L10"/>
    <mergeCell ref="O9:Q10"/>
    <mergeCell ref="A11:A12"/>
    <mergeCell ref="B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N11"/>
    <mergeCell ref="O11:O12"/>
    <mergeCell ref="P11:P12"/>
    <mergeCell ref="Q11:Q12"/>
    <mergeCell ref="B104:D104"/>
  </mergeCells>
  <printOptions headings="false" gridLines="false" gridLinesSet="true" horizontalCentered="true" verticalCentered="true"/>
  <pageMargins left="0.157638888888889" right="0.157638888888889" top="0.39375" bottom="0.39375" header="0.511811023622047" footer="0.511811023622047"/>
  <pageSetup paperSize="9" scale="59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72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015625" defaultRowHeight="15" zeroHeight="false" outlineLevelRow="0" outlineLevelCol="0"/>
  <cols>
    <col collapsed="false" customWidth="true" hidden="false" outlineLevel="0" max="1" min="1" style="100" width="8.88"/>
  </cols>
  <sheetData>
    <row r="1" customFormat="false" ht="15" hidden="false" customHeight="false" outlineLevel="0" collapsed="false">
      <c r="A1" s="100" t="s">
        <v>182</v>
      </c>
    </row>
    <row r="2" customFormat="false" ht="15" hidden="false" customHeight="false" outlineLevel="0" collapsed="false">
      <c r="A2" s="100" t="s">
        <v>39</v>
      </c>
    </row>
    <row r="3" customFormat="false" ht="15" hidden="false" customHeight="false" outlineLevel="0" collapsed="false">
      <c r="A3" s="100" t="s">
        <v>39</v>
      </c>
    </row>
    <row r="4" customFormat="false" ht="15" hidden="false" customHeight="false" outlineLevel="0" collapsed="false">
      <c r="A4" s="100" t="s">
        <v>39</v>
      </c>
    </row>
    <row r="5" customFormat="false" ht="15" hidden="false" customHeight="false" outlineLevel="0" collapsed="false">
      <c r="A5" s="100" t="s">
        <v>39</v>
      </c>
    </row>
    <row r="6" customFormat="false" ht="15" hidden="false" customHeight="false" outlineLevel="0" collapsed="false">
      <c r="A6" s="100" t="s">
        <v>45</v>
      </c>
    </row>
    <row r="7" customFormat="false" ht="15" hidden="false" customHeight="false" outlineLevel="0" collapsed="false">
      <c r="A7" s="100" t="s">
        <v>48</v>
      </c>
    </row>
    <row r="8" customFormat="false" ht="15" hidden="false" customHeight="false" outlineLevel="0" collapsed="false">
      <c r="A8" s="100" t="s">
        <v>50</v>
      </c>
    </row>
    <row r="9" customFormat="false" ht="15" hidden="false" customHeight="false" outlineLevel="0" collapsed="false">
      <c r="A9" s="100" t="s">
        <v>45</v>
      </c>
    </row>
    <row r="10" customFormat="false" ht="15" hidden="false" customHeight="false" outlineLevel="0" collapsed="false">
      <c r="A10" s="100" t="s">
        <v>53</v>
      </c>
    </row>
    <row r="11" customFormat="false" ht="15" hidden="false" customHeight="false" outlineLevel="0" collapsed="false">
      <c r="A11" s="100" t="s">
        <v>55</v>
      </c>
    </row>
    <row r="12" customFormat="false" ht="15" hidden="false" customHeight="false" outlineLevel="0" collapsed="false">
      <c r="A12" s="100" t="s">
        <v>57</v>
      </c>
    </row>
    <row r="13" customFormat="false" ht="15" hidden="false" customHeight="false" outlineLevel="0" collapsed="false">
      <c r="A13" s="100" t="s">
        <v>59</v>
      </c>
    </row>
    <row r="14" customFormat="false" ht="15" hidden="false" customHeight="false" outlineLevel="0" collapsed="false">
      <c r="A14" s="100" t="s">
        <v>61</v>
      </c>
    </row>
    <row r="15" customFormat="false" ht="15" hidden="false" customHeight="false" outlineLevel="0" collapsed="false">
      <c r="A15" s="100" t="s">
        <v>64</v>
      </c>
    </row>
    <row r="16" customFormat="false" ht="15" hidden="false" customHeight="false" outlineLevel="0" collapsed="false">
      <c r="A16" s="100" t="s">
        <v>64</v>
      </c>
    </row>
    <row r="17" customFormat="false" ht="15" hidden="false" customHeight="false" outlineLevel="0" collapsed="false">
      <c r="A17" s="100" t="s">
        <v>67</v>
      </c>
    </row>
    <row r="18" customFormat="false" ht="15" hidden="false" customHeight="false" outlineLevel="0" collapsed="false">
      <c r="A18" s="100" t="s">
        <v>45</v>
      </c>
    </row>
    <row r="19" customFormat="false" ht="15" hidden="false" customHeight="false" outlineLevel="0" collapsed="false">
      <c r="A19" s="100" t="s">
        <v>70</v>
      </c>
    </row>
    <row r="20" customFormat="false" ht="15" hidden="false" customHeight="false" outlineLevel="0" collapsed="false">
      <c r="A20" s="100" t="s">
        <v>70</v>
      </c>
    </row>
    <row r="21" customFormat="false" ht="15" hidden="false" customHeight="false" outlineLevel="0" collapsed="false">
      <c r="A21" s="100" t="s">
        <v>73</v>
      </c>
    </row>
    <row r="22" customFormat="false" ht="15" hidden="false" customHeight="false" outlineLevel="0" collapsed="false">
      <c r="A22" s="100" t="s">
        <v>75</v>
      </c>
    </row>
    <row r="23" customFormat="false" ht="15" hidden="false" customHeight="false" outlineLevel="0" collapsed="false">
      <c r="A23" s="100" t="s">
        <v>64</v>
      </c>
    </row>
    <row r="24" customFormat="false" ht="15" hidden="false" customHeight="false" outlineLevel="0" collapsed="false">
      <c r="A24" s="100" t="s">
        <v>45</v>
      </c>
    </row>
    <row r="25" customFormat="false" ht="15" hidden="false" customHeight="false" outlineLevel="0" collapsed="false">
      <c r="A25" s="100" t="s">
        <v>80</v>
      </c>
    </row>
    <row r="26" customFormat="false" ht="15" hidden="false" customHeight="false" outlineLevel="0" collapsed="false">
      <c r="A26" s="100" t="s">
        <v>82</v>
      </c>
    </row>
    <row r="27" customFormat="false" ht="15" hidden="false" customHeight="false" outlineLevel="0" collapsed="false">
      <c r="A27" s="100" t="s">
        <v>84</v>
      </c>
    </row>
    <row r="28" customFormat="false" ht="15" hidden="false" customHeight="false" outlineLevel="0" collapsed="false">
      <c r="A28" s="100" t="s">
        <v>86</v>
      </c>
    </row>
    <row r="29" customFormat="false" ht="15" hidden="false" customHeight="false" outlineLevel="0" collapsed="false">
      <c r="A29" s="100" t="s">
        <v>88</v>
      </c>
    </row>
    <row r="30" customFormat="false" ht="15" hidden="false" customHeight="false" outlineLevel="0" collapsed="false">
      <c r="A30" s="100" t="s">
        <v>90</v>
      </c>
    </row>
    <row r="31" customFormat="false" ht="15" hidden="false" customHeight="false" outlineLevel="0" collapsed="false">
      <c r="A31" s="100" t="s">
        <v>57</v>
      </c>
    </row>
    <row r="32" customFormat="false" ht="15" hidden="false" customHeight="false" outlineLevel="0" collapsed="false">
      <c r="A32" s="100" t="s">
        <v>92</v>
      </c>
    </row>
    <row r="33" customFormat="false" ht="15" hidden="false" customHeight="false" outlineLevel="0" collapsed="false">
      <c r="A33" s="100" t="s">
        <v>92</v>
      </c>
    </row>
    <row r="34" customFormat="false" ht="15" hidden="false" customHeight="false" outlineLevel="0" collapsed="false">
      <c r="A34" s="100" t="s">
        <v>95</v>
      </c>
    </row>
    <row r="35" customFormat="false" ht="15" hidden="false" customHeight="false" outlineLevel="0" collapsed="false">
      <c r="A35" s="100" t="s">
        <v>98</v>
      </c>
    </row>
    <row r="36" customFormat="false" ht="15" hidden="false" customHeight="false" outlineLevel="0" collapsed="false">
      <c r="A36" s="100" t="s">
        <v>100</v>
      </c>
    </row>
    <row r="37" customFormat="false" ht="15" hidden="false" customHeight="false" outlineLevel="0" collapsed="false">
      <c r="A37" s="100" t="s">
        <v>103</v>
      </c>
    </row>
    <row r="38" customFormat="false" ht="15" hidden="false" customHeight="false" outlineLevel="0" collapsed="false">
      <c r="A38" s="100" t="s">
        <v>105</v>
      </c>
    </row>
    <row r="39" customFormat="false" ht="15" hidden="false" customHeight="false" outlineLevel="0" collapsed="false">
      <c r="A39" s="100" t="s">
        <v>107</v>
      </c>
    </row>
    <row r="40" customFormat="false" ht="15" hidden="false" customHeight="false" outlineLevel="0" collapsed="false">
      <c r="A40" s="100" t="s">
        <v>59</v>
      </c>
    </row>
    <row r="41" customFormat="false" ht="15" hidden="false" customHeight="false" outlineLevel="0" collapsed="false">
      <c r="A41" s="100" t="s">
        <v>110</v>
      </c>
    </row>
    <row r="42" customFormat="false" ht="15" hidden="false" customHeight="false" outlineLevel="0" collapsed="false">
      <c r="A42" s="100" t="s">
        <v>55</v>
      </c>
    </row>
    <row r="43" customFormat="false" ht="15" hidden="false" customHeight="false" outlineLevel="0" collapsed="false">
      <c r="A43" s="100" t="s">
        <v>50</v>
      </c>
    </row>
    <row r="44" customFormat="false" ht="15" hidden="false" customHeight="false" outlineLevel="0" collapsed="false">
      <c r="A44" s="100" t="s">
        <v>48</v>
      </c>
    </row>
    <row r="45" customFormat="false" ht="15" hidden="false" customHeight="false" outlineLevel="0" collapsed="false">
      <c r="A45" s="100" t="s">
        <v>116</v>
      </c>
    </row>
    <row r="46" customFormat="false" ht="15" hidden="false" customHeight="false" outlineLevel="0" collapsed="false">
      <c r="A46" s="100" t="s">
        <v>116</v>
      </c>
    </row>
    <row r="47" customFormat="false" ht="15" hidden="false" customHeight="false" outlineLevel="0" collapsed="false">
      <c r="A47" s="100" t="s">
        <v>120</v>
      </c>
    </row>
    <row r="48" customFormat="false" ht="15" hidden="false" customHeight="false" outlineLevel="0" collapsed="false">
      <c r="A48" s="100" t="s">
        <v>120</v>
      </c>
    </row>
    <row r="49" customFormat="false" ht="15" hidden="false" customHeight="false" outlineLevel="0" collapsed="false">
      <c r="A49" s="100" t="s">
        <v>122</v>
      </c>
    </row>
    <row r="50" customFormat="false" ht="15" hidden="false" customHeight="false" outlineLevel="0" collapsed="false">
      <c r="A50" s="100" t="s">
        <v>124</v>
      </c>
    </row>
    <row r="51" customFormat="false" ht="15" hidden="false" customHeight="false" outlineLevel="0" collapsed="false">
      <c r="A51" s="100" t="s">
        <v>126</v>
      </c>
    </row>
    <row r="52" customFormat="false" ht="15" hidden="false" customHeight="false" outlineLevel="0" collapsed="false">
      <c r="A52" s="100" t="s">
        <v>128</v>
      </c>
    </row>
    <row r="53" customFormat="false" ht="15" hidden="false" customHeight="false" outlineLevel="0" collapsed="false">
      <c r="A53" s="100" t="s">
        <v>57</v>
      </c>
    </row>
    <row r="54" customFormat="false" ht="15" hidden="false" customHeight="false" outlineLevel="0" collapsed="false">
      <c r="A54" s="100" t="s">
        <v>45</v>
      </c>
    </row>
    <row r="55" customFormat="false" ht="15" hidden="false" customHeight="false" outlineLevel="0" collapsed="false">
      <c r="A55" s="100" t="s">
        <v>53</v>
      </c>
    </row>
    <row r="56" customFormat="false" ht="15" hidden="false" customHeight="false" outlineLevel="0" collapsed="false">
      <c r="A56" s="100" t="s">
        <v>132</v>
      </c>
    </row>
    <row r="57" customFormat="false" ht="15" hidden="false" customHeight="false" outlineLevel="0" collapsed="false">
      <c r="A57" s="100" t="s">
        <v>134</v>
      </c>
    </row>
    <row r="58" customFormat="false" ht="15" hidden="false" customHeight="false" outlineLevel="0" collapsed="false">
      <c r="A58" s="100" t="s">
        <v>136</v>
      </c>
    </row>
    <row r="59" customFormat="false" ht="15" hidden="false" customHeight="false" outlineLevel="0" collapsed="false">
      <c r="A59" s="100" t="s">
        <v>138</v>
      </c>
    </row>
    <row r="60" customFormat="false" ht="15" hidden="false" customHeight="false" outlineLevel="0" collapsed="false">
      <c r="A60" s="100" t="s">
        <v>140</v>
      </c>
    </row>
    <row r="61" customFormat="false" ht="15" hidden="false" customHeight="false" outlineLevel="0" collapsed="false">
      <c r="A61" s="100" t="s">
        <v>128</v>
      </c>
    </row>
    <row r="62" customFormat="false" ht="15" hidden="false" customHeight="false" outlineLevel="0" collapsed="false">
      <c r="A62" s="100" t="s">
        <v>45</v>
      </c>
    </row>
    <row r="63" customFormat="false" ht="15" hidden="false" customHeight="false" outlineLevel="0" collapsed="false">
      <c r="A63" s="100" t="s">
        <v>50</v>
      </c>
    </row>
    <row r="64" customFormat="false" ht="15" hidden="false" customHeight="false" outlineLevel="0" collapsed="false">
      <c r="A64" s="100" t="s">
        <v>145</v>
      </c>
    </row>
    <row r="65" customFormat="false" ht="15" hidden="false" customHeight="false" outlineLevel="0" collapsed="false">
      <c r="A65" s="100" t="s">
        <v>53</v>
      </c>
    </row>
    <row r="66" customFormat="false" ht="15" hidden="false" customHeight="false" outlineLevel="0" collapsed="false">
      <c r="A66" s="100" t="s">
        <v>55</v>
      </c>
    </row>
    <row r="67" customFormat="false" ht="15" hidden="false" customHeight="false" outlineLevel="0" collapsed="false">
      <c r="A67" s="100" t="s">
        <v>73</v>
      </c>
    </row>
    <row r="68" customFormat="false" ht="15" hidden="false" customHeight="false" outlineLevel="0" collapsed="false">
      <c r="A68" s="100" t="s">
        <v>57</v>
      </c>
    </row>
    <row r="69" customFormat="false" ht="15" hidden="false" customHeight="false" outlineLevel="0" collapsed="false">
      <c r="A69" s="100" t="s">
        <v>150</v>
      </c>
    </row>
    <row r="70" customFormat="false" ht="15" hidden="false" customHeight="false" outlineLevel="0" collapsed="false">
      <c r="A70" s="100" t="s">
        <v>152</v>
      </c>
    </row>
    <row r="71" customFormat="false" ht="15" hidden="false" customHeight="false" outlineLevel="0" collapsed="false">
      <c r="A71" s="100" t="s">
        <v>92</v>
      </c>
    </row>
    <row r="72" customFormat="false" ht="15" hidden="false" customHeight="false" outlineLevel="0" collapsed="false">
      <c r="A72" s="100" t="n">
        <v>49111090</v>
      </c>
    </row>
    <row r="73" customFormat="false" ht="15" hidden="false" customHeight="false" outlineLevel="0" collapsed="false">
      <c r="A73" s="100" t="s">
        <v>73</v>
      </c>
    </row>
    <row r="74" customFormat="false" ht="15" hidden="false" customHeight="false" outlineLevel="0" collapsed="false">
      <c r="A74" s="100" t="s">
        <v>128</v>
      </c>
    </row>
    <row r="75" customFormat="false" ht="15" hidden="false" customHeight="false" outlineLevel="0" collapsed="false">
      <c r="A75" s="100" t="s">
        <v>48</v>
      </c>
    </row>
    <row r="76" customFormat="false" ht="15" hidden="false" customHeight="false" outlineLevel="0" collapsed="false">
      <c r="A76" s="100" t="s">
        <v>159</v>
      </c>
    </row>
    <row r="77" customFormat="false" ht="15" hidden="false" customHeight="false" outlineLevel="0" collapsed="false">
      <c r="A77" s="100" t="s">
        <v>159</v>
      </c>
    </row>
    <row r="78" customFormat="false" ht="15" hidden="false" customHeight="false" outlineLevel="0" collapsed="false">
      <c r="A78" s="100" t="s">
        <v>159</v>
      </c>
    </row>
    <row r="79" customFormat="false" ht="15" hidden="false" customHeight="false" outlineLevel="0" collapsed="false">
      <c r="A79" s="100" t="s">
        <v>128</v>
      </c>
    </row>
    <row r="80" customFormat="false" ht="15" hidden="false" customHeight="false" outlineLevel="0" collapsed="false">
      <c r="A80" s="100" t="s">
        <v>163</v>
      </c>
    </row>
    <row r="81" customFormat="false" ht="15" hidden="false" customHeight="false" outlineLevel="0" collapsed="false">
      <c r="A81" s="100" t="s">
        <v>163</v>
      </c>
    </row>
    <row r="82" customFormat="false" ht="15" hidden="false" customHeight="false" outlineLevel="0" collapsed="false">
      <c r="A82" s="100" t="s">
        <v>166</v>
      </c>
    </row>
    <row r="83" customFormat="false" ht="15" hidden="false" customHeight="false" outlineLevel="0" collapsed="false">
      <c r="A83" s="100" t="s">
        <v>168</v>
      </c>
    </row>
    <row r="84" customFormat="false" ht="15" hidden="false" customHeight="false" outlineLevel="0" collapsed="false">
      <c r="A84" s="100" t="s">
        <v>92</v>
      </c>
    </row>
    <row r="85" customFormat="false" ht="15" hidden="false" customHeight="false" outlineLevel="0" collapsed="false">
      <c r="A85" s="100" t="s">
        <v>170</v>
      </c>
    </row>
    <row r="86" customFormat="false" ht="15" hidden="false" customHeight="false" outlineLevel="0" collapsed="false">
      <c r="A86" s="100" t="s">
        <v>173</v>
      </c>
    </row>
    <row r="87" customFormat="false" ht="15" hidden="false" customHeight="false" outlineLevel="0" collapsed="false">
      <c r="A87" s="100" t="s">
        <v>175</v>
      </c>
    </row>
    <row r="88" customFormat="false" ht="15" hidden="false" customHeight="false" outlineLevel="0" collapsed="false">
      <c r="A88" s="100" t="s">
        <v>50</v>
      </c>
    </row>
    <row r="89" customFormat="false" ht="15" hidden="false" customHeight="false" outlineLevel="0" collapsed="false">
      <c r="A89" s="100" t="s">
        <v>177</v>
      </c>
    </row>
    <row r="90" customFormat="false" ht="15" hidden="false" customHeight="false" outlineLevel="0" collapsed="false">
      <c r="A90" s="100" t="s">
        <v>179</v>
      </c>
    </row>
    <row r="91" customFormat="false" ht="15" hidden="false" customHeight="false" outlineLevel="0" collapsed="false">
      <c r="A91" s="100" t="s">
        <v>55</v>
      </c>
    </row>
    <row r="92" customFormat="false" ht="15" hidden="false" customHeight="false" outlineLevel="0" collapsed="false">
      <c r="A92" s="100" t="s">
        <v>126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NYGLS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2009-03-26T04:29:45Z</dcterms:created>
  <dc:creator>김희중</dc:creator>
  <dc:description/>
  <dc:language>en-US</dc:language>
  <cp:lastModifiedBy/>
  <cp:lastPrinted>2018-12-03T06:18:42Z</cp:lastPrinted>
  <dcterms:modified xsi:type="dcterms:W3CDTF">2024-08-08T10:45:52Z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