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CER\Desktop\EMC\NY INTERNATIONAL\"/>
    </mc:Choice>
  </mc:AlternateContent>
  <xr:revisionPtr revIDLastSave="0" documentId="13_ncr:1_{B64BAA6D-36C9-4033-9DB8-C4480B9D9715}" xr6:coauthVersionLast="47" xr6:coauthVersionMax="47" xr10:uidLastSave="{00000000-0000-0000-0000-000000000000}"/>
  <bookViews>
    <workbookView xWindow="-120" yWindow="-120" windowWidth="20730" windowHeight="11040" tabRatio="657" activeTab="1" xr2:uid="{00000000-000D-0000-FFFF-FFFF00000000}"/>
  </bookViews>
  <sheets>
    <sheet name="CIPL" sheetId="113" r:id="rId1"/>
    <sheet name="Barang" sheetId="114" r:id="rId2"/>
  </sheets>
  <definedNames>
    <definedName name="_xlnm.Print_Area" localSheetId="0">CIPL!$A$1:$Q$104</definedName>
  </definedNames>
  <calcPr calcId="181029"/>
</workbook>
</file>

<file path=xl/calcChain.xml><?xml version="1.0" encoding="utf-8"?>
<calcChain xmlns="http://schemas.openxmlformats.org/spreadsheetml/2006/main">
  <c r="L104" i="113" l="1"/>
  <c r="N104" i="113"/>
  <c r="E104" i="113"/>
  <c r="F104" i="113"/>
  <c r="E18" i="113"/>
  <c r="E13" i="113"/>
  <c r="N71" i="113" l="1"/>
  <c r="N70" i="113"/>
  <c r="N69" i="113"/>
  <c r="E86" i="113"/>
  <c r="E97" i="113"/>
  <c r="N96" i="113"/>
  <c r="N95" i="113"/>
  <c r="N94" i="113"/>
  <c r="N93" i="113"/>
  <c r="N92" i="113"/>
  <c r="N91" i="113"/>
  <c r="N90" i="113"/>
  <c r="N89" i="113"/>
  <c r="N88" i="113"/>
  <c r="N87" i="113"/>
  <c r="N86" i="113"/>
  <c r="N103" i="113"/>
  <c r="N102" i="113"/>
  <c r="N101" i="113"/>
  <c r="N100" i="113"/>
  <c r="N99" i="113"/>
  <c r="N98" i="113"/>
  <c r="N97" i="113"/>
  <c r="N67" i="113"/>
  <c r="N66" i="113"/>
  <c r="N65" i="113"/>
  <c r="N64" i="113"/>
  <c r="N63" i="113"/>
  <c r="N62" i="113"/>
  <c r="N61" i="113"/>
  <c r="N60" i="113"/>
  <c r="N59" i="113"/>
  <c r="N58" i="113"/>
  <c r="E58" i="113"/>
  <c r="N54" i="113"/>
  <c r="N53" i="113"/>
  <c r="N52" i="113"/>
  <c r="N51" i="113"/>
  <c r="N50" i="113"/>
  <c r="N57" i="113"/>
  <c r="N56" i="113"/>
  <c r="N55" i="113"/>
  <c r="E55" i="113"/>
  <c r="N49" i="113" l="1"/>
  <c r="N48" i="113"/>
  <c r="E48" i="113"/>
  <c r="N25" i="113"/>
  <c r="N24" i="113"/>
  <c r="N23" i="113"/>
  <c r="N22" i="113"/>
  <c r="N21" i="113"/>
  <c r="N20" i="113"/>
  <c r="N19" i="113"/>
  <c r="N18" i="113"/>
  <c r="E26" i="113" l="1"/>
  <c r="E46" i="113"/>
  <c r="N84" i="113"/>
  <c r="N85" i="113"/>
  <c r="N47" i="113"/>
  <c r="N46" i="113"/>
  <c r="N83" i="113"/>
  <c r="N82" i="113"/>
  <c r="N81" i="113"/>
  <c r="N80" i="113" l="1"/>
  <c r="N15" i="113" l="1"/>
  <c r="N16" i="113"/>
  <c r="N17" i="113"/>
  <c r="N14" i="113"/>
  <c r="N13" i="113"/>
  <c r="N77" i="113" l="1"/>
  <c r="N78" i="113"/>
  <c r="N79" i="113"/>
  <c r="N73" i="113"/>
  <c r="N74" i="113"/>
  <c r="N75" i="113"/>
  <c r="N76" i="113"/>
  <c r="N72" i="113"/>
  <c r="N68" i="113"/>
  <c r="N28" i="113"/>
  <c r="N29" i="113"/>
  <c r="N30" i="113"/>
  <c r="N31" i="113"/>
  <c r="N32" i="113"/>
  <c r="N33" i="113"/>
  <c r="N34" i="113"/>
  <c r="N27" i="113"/>
  <c r="N26" i="113"/>
  <c r="N45" i="113"/>
  <c r="N44" i="113"/>
  <c r="N40" i="113"/>
  <c r="N41" i="113"/>
  <c r="N42" i="113"/>
  <c r="N43" i="113"/>
  <c r="N36" i="113"/>
  <c r="N37" i="113"/>
  <c r="N38" i="113"/>
  <c r="N39" i="113"/>
  <c r="G104" i="113" l="1"/>
  <c r="N35" i="113"/>
  <c r="E35" i="113"/>
</calcChain>
</file>

<file path=xl/sharedStrings.xml><?xml version="1.0" encoding="utf-8"?>
<sst xmlns="http://schemas.openxmlformats.org/spreadsheetml/2006/main" count="410" uniqueCount="183">
  <si>
    <t>COMBINED INVOICE &amp; PACKING LIST</t>
    <phoneticPr fontId="5" type="noConversion"/>
  </si>
  <si>
    <t>* Reporting date   :
(dd/mm/yy)</t>
    <phoneticPr fontId="2" type="noConversion"/>
  </si>
  <si>
    <t xml:space="preserve"> Consignee</t>
    <phoneticPr fontId="2" type="noConversion"/>
  </si>
  <si>
    <t>Port of Departure</t>
    <phoneticPr fontId="2" type="noConversion"/>
  </si>
  <si>
    <t>Exhibits' Disposal</t>
    <phoneticPr fontId="2" type="noConversion"/>
  </si>
  <si>
    <t>v</t>
    <phoneticPr fontId="2" type="noConversion"/>
  </si>
  <si>
    <t>Shipper</t>
    <phoneticPr fontId="2" type="noConversion"/>
  </si>
  <si>
    <t>port of Destination</t>
    <phoneticPr fontId="2" type="noConversion"/>
  </si>
  <si>
    <t>A. Return</t>
    <phoneticPr fontId="2" type="noConversion"/>
  </si>
  <si>
    <t>B. Sold</t>
    <phoneticPr fontId="2" type="noConversion"/>
  </si>
  <si>
    <t>Shipping
Type</t>
    <phoneticPr fontId="2" type="noConversion"/>
  </si>
  <si>
    <t>Seafreight</t>
    <phoneticPr fontId="2" type="noConversion"/>
  </si>
  <si>
    <t>Airfreight</t>
    <phoneticPr fontId="2" type="noConversion"/>
  </si>
  <si>
    <t>Notify</t>
    <phoneticPr fontId="2" type="noConversion"/>
  </si>
  <si>
    <t>C. Give Away &amp;
Consumption</t>
    <phoneticPr fontId="2" type="noConversion"/>
  </si>
  <si>
    <t>Case No.</t>
    <phoneticPr fontId="2" type="noConversion"/>
  </si>
  <si>
    <r>
      <t xml:space="preserve">Dimensions (cm)
</t>
    </r>
    <r>
      <rPr>
        <b/>
        <sz val="11"/>
        <rFont val="맑은 고딕"/>
        <family val="3"/>
        <charset val="129"/>
      </rPr>
      <t>(</t>
    </r>
    <r>
      <rPr>
        <b/>
        <sz val="11"/>
        <color indexed="10"/>
        <rFont val="맑은 고딕"/>
        <family val="3"/>
        <charset val="129"/>
      </rPr>
      <t>W</t>
    </r>
    <r>
      <rPr>
        <b/>
        <sz val="11"/>
        <rFont val="맑은 고딕"/>
        <family val="3"/>
        <charset val="129"/>
      </rPr>
      <t>idth*</t>
    </r>
    <r>
      <rPr>
        <b/>
        <sz val="11"/>
        <color indexed="10"/>
        <rFont val="맑은 고딕"/>
        <family val="3"/>
        <charset val="129"/>
      </rPr>
      <t>L</t>
    </r>
    <r>
      <rPr>
        <b/>
        <sz val="11"/>
        <rFont val="맑은 고딕"/>
        <family val="3"/>
        <charset val="129"/>
      </rPr>
      <t>ength*</t>
    </r>
    <r>
      <rPr>
        <b/>
        <sz val="11"/>
        <color indexed="10"/>
        <rFont val="맑은 고딕"/>
        <family val="3"/>
        <charset val="129"/>
      </rPr>
      <t>H</t>
    </r>
    <r>
      <rPr>
        <b/>
        <sz val="11"/>
        <rFont val="맑은 고딕"/>
        <family val="3"/>
        <charset val="129"/>
      </rPr>
      <t>eight)</t>
    </r>
    <phoneticPr fontId="2" type="noConversion"/>
  </si>
  <si>
    <t>CBM</t>
    <phoneticPr fontId="2" type="noConversion"/>
  </si>
  <si>
    <t>Gross.
weight</t>
    <phoneticPr fontId="2" type="noConversion"/>
  </si>
  <si>
    <t>Net.
Gross</t>
    <phoneticPr fontId="2" type="noConversion"/>
  </si>
  <si>
    <t>Quantity</t>
    <phoneticPr fontId="2" type="noConversion"/>
  </si>
  <si>
    <t>CIF  Value(US$)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</si>
  <si>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</si>
  <si>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</si>
  <si>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</si>
  <si>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Unit Value</t>
    <phoneticPr fontId="2" type="noConversion"/>
  </si>
  <si>
    <t>Total Value</t>
    <phoneticPr fontId="2" type="noConversion"/>
  </si>
  <si>
    <t xml:space="preserve"> </t>
    <phoneticPr fontId="5" type="noConversion"/>
  </si>
  <si>
    <t>Total</t>
    <phoneticPr fontId="5" type="noConversion"/>
  </si>
  <si>
    <t>Material
(if required)</t>
    <phoneticPr fontId="2" type="noConversion"/>
  </si>
  <si>
    <t>Exhibits photo</t>
    <phoneticPr fontId="2" type="noConversion"/>
  </si>
  <si>
    <t>BUSAN SEA PORT</t>
    <phoneticPr fontId="2" type="noConversion"/>
  </si>
  <si>
    <t>NY International Logistics Co.,Ltd
#306,7,8 Kolon Digital Tower, 21,
Yangpyeong-ro 22-gil, Yeongdeungpo-gu,
Seoul, KOREA
Tel: +82-2-322-6518
Fax: +82-2-2062-5260</t>
    <phoneticPr fontId="5" type="noConversion"/>
  </si>
  <si>
    <t>JAKARTA PORT</t>
    <phoneticPr fontId="2" type="noConversion"/>
  </si>
  <si>
    <t>O</t>
    <phoneticPr fontId="2" type="noConversion"/>
  </si>
  <si>
    <t>Scissor</t>
  </si>
  <si>
    <t>Spanner (10mm)</t>
  </si>
  <si>
    <t>Business Card(1set)</t>
  </si>
  <si>
    <t>ATB (ATB-06HK-4-CTTS)</t>
  </si>
  <si>
    <t>ATS  (Automatic Transfer Switches)
(ATS-TN-2301052,2301053)</t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</si>
  <si>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</si>
  <si>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</si>
  <si>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</si>
  <si>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</si>
  <si>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</si>
  <si>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</si>
  <si>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</si>
  <si>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[DC RELAY] GPR-H600-A SAMSUNG 24VDC</t>
  </si>
  <si>
    <t>8</t>
    <phoneticPr fontId="2" type="noConversion"/>
  </si>
  <si>
    <t>9</t>
    <phoneticPr fontId="2" type="noConversion"/>
  </si>
  <si>
    <t>10</t>
    <phoneticPr fontId="2" type="noConversion"/>
  </si>
  <si>
    <t>Various</t>
    <phoneticPr fontId="2" type="noConversion"/>
  </si>
  <si>
    <t xml:space="preserve">ETP – PT. JAKARTA INTERNATIONAL EXPO
GEDUNG PUSAT NIAGA LT. I,
ARENA PRJ KEMAYORAN, JAKARTA
TAX ID: 02.192.163.0-073.000 
MINING INDONESIA </t>
    <phoneticPr fontId="2" type="noConversion"/>
  </si>
  <si>
    <t>PT. SRI LANGKA
JL. PANGERAN JAYAKARTA 141 BLOK B-9
RT / RW : 009 / 010 MANGGA DUA SELATAN
JAKARTA PUSAT 10730 INDONESIA
TAX-ID: 01.375.604.4-026.000</t>
    <phoneticPr fontId="2" type="noConversion"/>
  </si>
  <si>
    <t>24kV 400A AUTO SECTION SWITCH</t>
  </si>
  <si>
    <t>25.8kV Polymer Insulated Cutout Switch</t>
  </si>
  <si>
    <t>18kV Polymer Housed Lightening Arrester with Lead Wire</t>
  </si>
  <si>
    <t>25.8kV Polymer Line Post Insulator</t>
  </si>
  <si>
    <t>CATALOGUE</t>
  </si>
  <si>
    <t>Automatic Transfer Switch
OSS-CTTS 400A, Draw-out Type, CTTS-801 SET</t>
  </si>
  <si>
    <t>TAPE</t>
  </si>
  <si>
    <t>Catalogue</t>
  </si>
  <si>
    <t>Scissors</t>
  </si>
  <si>
    <t>Cutter Knife</t>
  </si>
  <si>
    <t>Screwdriver</t>
  </si>
  <si>
    <t>Shrink Wrap</t>
  </si>
  <si>
    <t>MOCKUP DISPLAY</t>
  </si>
  <si>
    <t>DISPLAY STAND FOR THE MOCKUP</t>
  </si>
  <si>
    <t>GLASS BOTTLE</t>
  </si>
  <si>
    <t>CATALOGUES</t>
  </si>
  <si>
    <t>Acrylic Stand for Catalogues</t>
  </si>
  <si>
    <t>Mutil Outlet</t>
  </si>
  <si>
    <t>PENS</t>
  </si>
  <si>
    <t>LAMPS</t>
  </si>
  <si>
    <t>Sample(BIOTRAN-35) 500ML</t>
  </si>
  <si>
    <t xml:space="preserve">CATALOG </t>
  </si>
  <si>
    <t>Digital meter</t>
  </si>
  <si>
    <t>STEEL</t>
  </si>
  <si>
    <t>Electrical Transformer</t>
  </si>
  <si>
    <t>Analog meter</t>
  </si>
  <si>
    <t>Shunt</t>
  </si>
  <si>
    <t>Transducer</t>
  </si>
  <si>
    <t>Box cutter</t>
  </si>
  <si>
    <t>Scotch tape</t>
  </si>
  <si>
    <t>POWER ADAPTER</t>
  </si>
  <si>
    <t>HanbitDGM [Electrical Gas Monitoring Device, DGA]</t>
  </si>
  <si>
    <t>PoLA [Electrical Meter Device]</t>
  </si>
  <si>
    <t>Solar Panel Cleaning Robot</t>
  </si>
  <si>
    <t>A Machine Stand</t>
  </si>
  <si>
    <t xml:space="preserve"> Wrench Set</t>
  </si>
  <si>
    <t xml:space="preserve"> Spanner</t>
  </si>
  <si>
    <t>Pipe</t>
  </si>
  <si>
    <t>Knife</t>
  </si>
  <si>
    <t>Tape</t>
  </si>
  <si>
    <t>Hanpro (controller)</t>
  </si>
  <si>
    <t>Multi Outlet</t>
  </si>
  <si>
    <t>Brochure</t>
  </si>
  <si>
    <t>TV Cable for connection to laptop</t>
  </si>
  <si>
    <t>Resistive Current Analyzer 2000 (RCA2000)</t>
  </si>
  <si>
    <t>Galaxy Tab S8 (M/no. SM-X700, S/no. R54T309SPMY)</t>
  </si>
  <si>
    <t>Charger (M/no. EP-TA845), Charger Cable</t>
  </si>
  <si>
    <t>CT Clamp</t>
  </si>
  <si>
    <t>Catalog</t>
  </si>
  <si>
    <t>business card</t>
  </si>
  <si>
    <t>box tape</t>
  </si>
  <si>
    <t>pen tray</t>
  </si>
  <si>
    <t>a cutter knife</t>
  </si>
  <si>
    <t>a ballpoint pen</t>
  </si>
  <si>
    <t>screwdriver</t>
  </si>
  <si>
    <t>Leaflet</t>
  </si>
  <si>
    <t>pencil</t>
  </si>
  <si>
    <t>Folding Fan</t>
  </si>
  <si>
    <t>brochure</t>
  </si>
  <si>
    <t>Pen (for promotion)</t>
  </si>
  <si>
    <t>DC Switch-Disconnector 1600A</t>
  </si>
  <si>
    <t>[DC RELAY] GPR-M400 24VDC</t>
  </si>
  <si>
    <t>[DC RELAY] GPR-H500-A DC24V EXP</t>
  </si>
  <si>
    <t>Paper Bag</t>
  </si>
  <si>
    <t>Promotional Bag</t>
  </si>
  <si>
    <t>Uniform _ White T Shirt</t>
  </si>
  <si>
    <t>Uniform _ Blue Jacket</t>
  </si>
  <si>
    <t>Golf Ball</t>
  </si>
  <si>
    <t>Capsule banding Machine.</t>
  </si>
  <si>
    <t>Empty Plastic Capsule for Capsule banding Machine</t>
  </si>
  <si>
    <t>Stapler</t>
  </si>
  <si>
    <t>Staples</t>
  </si>
  <si>
    <t>Description of Exhibits</t>
  </si>
  <si>
    <t>H.S Code</t>
  </si>
  <si>
    <t>85353020</t>
  </si>
  <si>
    <t>49111090</t>
  </si>
  <si>
    <t>85365099</t>
  </si>
  <si>
    <t>39191099</t>
  </si>
  <si>
    <t>82130000</t>
  </si>
  <si>
    <t>82119330</t>
  </si>
  <si>
    <t>82054000</t>
  </si>
  <si>
    <t>82042000</t>
  </si>
  <si>
    <t>39209990</t>
  </si>
  <si>
    <t>90230000</t>
  </si>
  <si>
    <t>70109099</t>
  </si>
  <si>
    <t>39269099</t>
  </si>
  <si>
    <t>96081090</t>
  </si>
  <si>
    <t>85131090</t>
  </si>
  <si>
    <t>90303100</t>
  </si>
  <si>
    <t>73084090</t>
  </si>
  <si>
    <t>85043199</t>
  </si>
  <si>
    <t>90303320</t>
  </si>
  <si>
    <t>85043119</t>
  </si>
  <si>
    <t>85044019</t>
  </si>
  <si>
    <t>39261000</t>
  </si>
  <si>
    <t>85044090</t>
  </si>
  <si>
    <t>90271000</t>
  </si>
  <si>
    <t>90308490</t>
  </si>
  <si>
    <t>85414300</t>
  </si>
  <si>
    <t>85414900</t>
  </si>
  <si>
    <t>82059000</t>
  </si>
  <si>
    <t>73041900</t>
  </si>
  <si>
    <t>85362099</t>
  </si>
  <si>
    <t>90304000</t>
  </si>
  <si>
    <t>85412100</t>
  </si>
  <si>
    <t>85176299</t>
  </si>
  <si>
    <t>94069090</t>
  </si>
  <si>
    <t>49111010</t>
  </si>
  <si>
    <t>85442049</t>
  </si>
  <si>
    <t>90303900</t>
  </si>
  <si>
    <t>85437090</t>
  </si>
  <si>
    <t>85044030</t>
  </si>
  <si>
    <t>73269099</t>
  </si>
  <si>
    <t>83040099</t>
  </si>
  <si>
    <t>49011000</t>
  </si>
  <si>
    <t>96084000</t>
  </si>
  <si>
    <t>85364199</t>
  </si>
  <si>
    <t>48193000</t>
  </si>
  <si>
    <t>61099020</t>
  </si>
  <si>
    <t>61019000</t>
  </si>
  <si>
    <t>95063200</t>
  </si>
  <si>
    <t>84223000</t>
  </si>
  <si>
    <t>84229090</t>
  </si>
  <si>
    <t>84729090</t>
  </si>
  <si>
    <t>83052010</t>
  </si>
  <si>
    <t>Smart Electricity Meter</t>
  </si>
  <si>
    <t>LED Controller</t>
  </si>
  <si>
    <t>DCU(Gateway)</t>
  </si>
  <si>
    <t>POS TARIF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</si>
</sst>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US$&quot;#,##0.00_);[Red]\(&quot;US$&quot;#,##0.00\)"/>
    <numFmt numFmtId="165" formatCode="mm&quot;월&quot;\ dd&quot;일&quot;"/>
  </numFmts>
  <fonts count="20">
    <font>
      <sz val="11"/>
      <name val="돋움"/>
      <family val="3"/>
      <charset val="129"/>
    </font>
    <font>
      <sz val="11"/>
      <color theme="1"/>
      <name val="Verdana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i/>
      <sz val="21"/>
      <color rgb="FF0070C0"/>
      <name val="Verdana"/>
      <family val="3"/>
      <charset val="129"/>
      <scheme val="minor"/>
    </font>
    <font>
      <sz val="12"/>
      <name val="바탕체"/>
      <family val="1"/>
      <charset val="129"/>
    </font>
    <font>
      <b/>
      <sz val="14"/>
      <name val="Verdana"/>
      <family val="3"/>
      <charset val="129"/>
      <scheme val="minor"/>
    </font>
    <font>
      <b/>
      <sz val="11"/>
      <name val="Verdana"/>
      <family val="3"/>
      <charset val="129"/>
      <scheme val="minor"/>
    </font>
    <font>
      <b/>
      <sz val="14"/>
      <color theme="0"/>
      <name val="Verdana"/>
      <family val="3"/>
      <charset val="129"/>
      <scheme val="minor"/>
    </font>
    <font>
      <b/>
      <sz val="12"/>
      <color theme="0"/>
      <name val="Verdana"/>
      <family val="3"/>
      <charset val="129"/>
      <scheme val="minor"/>
    </font>
    <font>
      <b/>
      <sz val="10"/>
      <name val="Verdana"/>
      <family val="3"/>
      <charset val="129"/>
      <scheme val="minor"/>
    </font>
    <font>
      <b/>
      <sz val="12"/>
      <name val="Verdana"/>
      <family val="3"/>
      <charset val="129"/>
      <scheme val="minor"/>
    </font>
    <font>
      <b/>
      <i/>
      <sz val="28"/>
      <name val="Verdana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b/>
      <sz val="18"/>
      <name val="Verdana"/>
      <family val="3"/>
      <charset val="129"/>
      <scheme val="minor"/>
    </font>
    <font>
      <sz val="10"/>
      <name val="Verdana"/>
      <family val="3"/>
      <charset val="129"/>
      <scheme val="minor"/>
    </font>
    <font>
      <sz val="11"/>
      <name val="ＭＳ Ｐゴシック"/>
      <family val="2"/>
      <charset val="128"/>
    </font>
    <font>
      <b/>
      <sz val="10"/>
      <name val="맑은 고딕"/>
      <family val="3"/>
      <charset val="129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/>
      </patternFill>
    </fill>
  </fills>
  <borders count="7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7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4" borderId="51" xfId="0" applyFont="1" applyFill="1" applyBorder="1" applyAlignment="1">
      <alignment horizontal="center" vertical="center"/>
    </xf>
    <xf numFmtId="2" fontId="10" fillId="2" borderId="49" xfId="0" applyNumberFormat="1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1" fontId="10" fillId="2" borderId="49" xfId="0" applyNumberFormat="1" applyFont="1" applyFill="1" applyBorder="1" applyAlignment="1">
      <alignment horizontal="center" vertical="center"/>
    </xf>
    <xf numFmtId="0" fontId="10" fillId="2" borderId="51" xfId="0" applyFont="1" applyFill="1" applyBorder="1">
      <alignment vertical="center"/>
    </xf>
    <xf numFmtId="0" fontId="10" fillId="2" borderId="57" xfId="0" applyFont="1" applyFill="1" applyBorder="1">
      <alignment vertical="center"/>
    </xf>
    <xf numFmtId="0" fontId="10" fillId="2" borderId="58" xfId="0" applyFont="1" applyFill="1" applyBorder="1">
      <alignment vertical="center"/>
    </xf>
    <xf numFmtId="0" fontId="11" fillId="2" borderId="49" xfId="0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10" fillId="2" borderId="59" xfId="0" applyFont="1" applyFill="1" applyBorder="1" applyAlignment="1">
      <alignment horizontal="center" vertical="center"/>
    </xf>
    <xf numFmtId="165" fontId="10" fillId="3" borderId="5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20" xfId="0" applyNumberFormat="1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2" fontId="10" fillId="0" borderId="52" xfId="0" applyNumberFormat="1" applyFont="1" applyBorder="1" applyAlignment="1">
      <alignment horizontal="center" vertical="center"/>
    </xf>
    <xf numFmtId="1" fontId="10" fillId="0" borderId="52" xfId="0" applyNumberFormat="1" applyFont="1" applyBorder="1" applyAlignment="1">
      <alignment horizontal="center" vertical="center"/>
    </xf>
    <xf numFmtId="0" fontId="10" fillId="0" borderId="52" xfId="0" applyFont="1" applyBorder="1">
      <alignment vertical="center"/>
    </xf>
    <xf numFmtId="0" fontId="10" fillId="0" borderId="22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1" fontId="10" fillId="0" borderId="65" xfId="0" applyNumberFormat="1" applyFont="1" applyBorder="1" applyAlignment="1">
      <alignment horizontal="center" vertical="center"/>
    </xf>
    <xf numFmtId="0" fontId="10" fillId="0" borderId="65" xfId="0" applyFont="1" applyBorder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3" borderId="65" xfId="0" applyFont="1" applyFill="1" applyBorder="1" applyAlignment="1">
      <alignment horizontal="center" vertical="center"/>
    </xf>
    <xf numFmtId="0" fontId="16" fillId="3" borderId="65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6" fillId="3" borderId="52" xfId="0" applyFont="1" applyFill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2" fontId="10" fillId="0" borderId="68" xfId="0" applyNumberFormat="1" applyFont="1" applyBorder="1" applyAlignment="1">
      <alignment horizontal="center" vertical="center"/>
    </xf>
    <xf numFmtId="1" fontId="10" fillId="0" borderId="68" xfId="0" applyNumberFormat="1" applyFont="1" applyBorder="1" applyAlignment="1">
      <alignment horizontal="center" vertical="center"/>
    </xf>
    <xf numFmtId="0" fontId="10" fillId="0" borderId="68" xfId="0" applyFont="1" applyBorder="1">
      <alignment vertical="center"/>
    </xf>
    <xf numFmtId="0" fontId="10" fillId="0" borderId="17" xfId="0" applyFont="1" applyBorder="1" applyAlignment="1">
      <alignment horizontal="center" vertical="center"/>
    </xf>
    <xf numFmtId="0" fontId="16" fillId="3" borderId="68" xfId="0" applyFont="1" applyFill="1" applyBorder="1" applyAlignment="1">
      <alignment horizontal="center" vertical="center"/>
    </xf>
    <xf numFmtId="0" fontId="10" fillId="3" borderId="68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3" borderId="69" xfId="0" applyFont="1" applyFill="1" applyBorder="1" applyAlignment="1">
      <alignment horizontal="left" vertical="center" wrapText="1"/>
    </xf>
    <xf numFmtId="0" fontId="10" fillId="3" borderId="53" xfId="0" applyFont="1" applyFill="1" applyBorder="1" applyAlignment="1">
      <alignment horizontal="left" vertical="center"/>
    </xf>
    <xf numFmtId="0" fontId="10" fillId="3" borderId="53" xfId="0" applyFont="1" applyFill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/>
    </xf>
    <xf numFmtId="0" fontId="18" fillId="0" borderId="71" xfId="0" applyFont="1" applyBorder="1" applyAlignment="1">
      <alignment horizontal="left" vertical="center"/>
    </xf>
    <xf numFmtId="0" fontId="10" fillId="3" borderId="66" xfId="0" applyFont="1" applyFill="1" applyBorder="1" applyAlignment="1">
      <alignment horizontal="left" vertical="center"/>
    </xf>
    <xf numFmtId="164" fontId="10" fillId="3" borderId="68" xfId="0" applyNumberFormat="1" applyFont="1" applyFill="1" applyBorder="1" applyAlignment="1">
      <alignment horizontal="left" vertical="center"/>
    </xf>
    <xf numFmtId="164" fontId="10" fillId="0" borderId="69" xfId="0" applyNumberFormat="1" applyFont="1" applyBorder="1" applyAlignment="1">
      <alignment horizontal="left" vertical="center"/>
    </xf>
    <xf numFmtId="164" fontId="10" fillId="3" borderId="52" xfId="0" applyNumberFormat="1" applyFont="1" applyFill="1" applyBorder="1" applyAlignment="1">
      <alignment horizontal="left" vertical="center"/>
    </xf>
    <xf numFmtId="164" fontId="10" fillId="0" borderId="53" xfId="0" applyNumberFormat="1" applyFont="1" applyBorder="1" applyAlignment="1">
      <alignment horizontal="left" vertical="center"/>
    </xf>
    <xf numFmtId="164" fontId="10" fillId="0" borderId="52" xfId="0" applyNumberFormat="1" applyFont="1" applyBorder="1" applyAlignment="1">
      <alignment horizontal="left" vertical="center"/>
    </xf>
    <xf numFmtId="164" fontId="10" fillId="3" borderId="65" xfId="0" applyNumberFormat="1" applyFont="1" applyFill="1" applyBorder="1" applyAlignment="1">
      <alignment horizontal="left" vertical="center"/>
    </xf>
    <xf numFmtId="164" fontId="10" fillId="0" borderId="66" xfId="0" applyNumberFormat="1" applyFont="1" applyBorder="1" applyAlignment="1">
      <alignment horizontal="left" vertical="center"/>
    </xf>
    <xf numFmtId="0" fontId="19" fillId="0" borderId="0" xfId="0" applyFont="1">
      <alignment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 wrapText="1"/>
    </xf>
    <xf numFmtId="0" fontId="8" fillId="5" borderId="12" xfId="1" applyFont="1" applyFill="1" applyBorder="1" applyAlignment="1">
      <alignment horizontal="center" vertical="center"/>
    </xf>
    <xf numFmtId="0" fontId="8" fillId="5" borderId="20" xfId="1" applyFont="1" applyFill="1" applyBorder="1" applyAlignment="1">
      <alignment horizontal="center" vertical="center"/>
    </xf>
    <xf numFmtId="0" fontId="8" fillId="5" borderId="33" xfId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7" fillId="2" borderId="15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7" fillId="2" borderId="34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8" fillId="6" borderId="12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2" borderId="60" xfId="1" applyFont="1" applyFill="1" applyBorder="1" applyAlignment="1">
      <alignment horizontal="left" vertical="top" wrapText="1"/>
    </xf>
    <xf numFmtId="0" fontId="7" fillId="2" borderId="55" xfId="1" applyFont="1" applyFill="1" applyBorder="1" applyAlignment="1">
      <alignment horizontal="left" vertical="top" wrapText="1"/>
    </xf>
    <xf numFmtId="0" fontId="7" fillId="2" borderId="40" xfId="1" applyFont="1" applyFill="1" applyBorder="1" applyAlignment="1">
      <alignment horizontal="left" vertical="top" wrapText="1"/>
    </xf>
    <xf numFmtId="0" fontId="7" fillId="2" borderId="24" xfId="1" applyFont="1" applyFill="1" applyBorder="1" applyAlignment="1">
      <alignment horizontal="left" vertical="top" wrapText="1"/>
    </xf>
    <xf numFmtId="0" fontId="7" fillId="2" borderId="61" xfId="1" applyFont="1" applyFill="1" applyBorder="1" applyAlignment="1">
      <alignment horizontal="left" vertical="top" wrapText="1"/>
    </xf>
    <xf numFmtId="0" fontId="7" fillId="2" borderId="19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4" borderId="43" xfId="0" applyFont="1" applyFill="1" applyBorder="1" applyAlignment="1">
      <alignment horizontal="center" vertical="center"/>
    </xf>
    <xf numFmtId="0" fontId="7" fillId="4" borderId="48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0" fontId="7" fillId="4" borderId="44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6" fillId="7" borderId="35" xfId="1" applyFont="1" applyFill="1" applyBorder="1" applyAlignment="1">
      <alignment horizontal="center" vertical="center" wrapText="1"/>
    </xf>
    <xf numFmtId="0" fontId="6" fillId="7" borderId="39" xfId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45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165" fontId="10" fillId="2" borderId="49" xfId="0" applyNumberFormat="1" applyFont="1" applyFill="1" applyBorder="1" applyAlignment="1">
      <alignment horizontal="center" vertical="center"/>
    </xf>
    <xf numFmtId="0" fontId="7" fillId="4" borderId="61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7" fillId="4" borderId="45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7" fillId="4" borderId="62" xfId="0" applyFont="1" applyFill="1" applyBorder="1" applyAlignment="1">
      <alignment horizontal="center" vertical="center" wrapText="1"/>
    </xf>
    <xf numFmtId="0" fontId="7" fillId="4" borderId="63" xfId="0" applyFont="1" applyFill="1" applyBorder="1" applyAlignment="1">
      <alignment horizontal="center" vertical="center" wrapText="1"/>
    </xf>
  </cellXfs>
  <cellStyles count="12">
    <cellStyle name="Normal" xfId="0" builtinId="0"/>
    <cellStyle name="백분율 2 2 3" xfId="11" xr:uid="{9C080366-DA98-4597-A555-5ADBE6E0826D}"/>
    <cellStyle name="쉼표 [0] 2" xfId="3" xr:uid="{00000000-0005-0000-0000-000000000000}"/>
    <cellStyle name="쉼표 [0] 2 2" xfId="10" xr:uid="{00000000-0005-0000-0000-000000000000}"/>
    <cellStyle name="표준 2" xfId="1" xr:uid="{00000000-0005-0000-0000-000002000000}"/>
    <cellStyle name="표준 2 2" xfId="2" xr:uid="{00000000-0005-0000-0000-000003000000}"/>
    <cellStyle name="표준 2 3" xfId="5" xr:uid="{00000000-0005-0000-0000-000004000000}"/>
    <cellStyle name="표준 3" xfId="4" xr:uid="{00000000-0005-0000-0000-000005000000}"/>
    <cellStyle name="標準 3" xfId="6" xr:uid="{00000000-0005-0000-0000-000006000000}"/>
    <cellStyle name="標準 3 4" xfId="7" xr:uid="{00000000-0005-0000-0000-000007000000}"/>
    <cellStyle name="標準 3 4 2" xfId="8" xr:uid="{00000000-0005-0000-0000-000008000000}"/>
    <cellStyle name="標準 3 4 3" xfId="9" xr:uid="{00000000-0005-0000-0000-000009000000}"/>
  </cellStyles>
  <dxfs count="0"/>
  <tableStyles count="0" defaultTableStyle="TableStyleMedium9" defaultPivotStyle="PivotStyleLight16"/>
  <colors>
    <mruColors>
      <color rgb="FFFFCCFF"/>
      <color rgb="FF0066FF"/>
      <color rgb="FF000000"/>
      <color rgb="FFB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33618</xdr:rowOff>
    </xdr:from>
    <xdr:to>
      <xdr:col>2</xdr:col>
      <xdr:colOff>336177</xdr:colOff>
      <xdr:row>1</xdr:row>
      <xdr:rowOff>222959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8" y="33618"/>
          <a:ext cx="2106706" cy="43587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고려청자">
  <a:themeElements>
    <a:clrScheme name="고려청자">
      <a:dk1>
        <a:sysClr val="windowText" lastClr="000000"/>
      </a:dk1>
      <a:lt1>
        <a:sysClr val="window" lastClr="FFFFFF"/>
      </a:lt1>
      <a:dk2>
        <a:srgbClr val="005466"/>
      </a:dk2>
      <a:lt2>
        <a:srgbClr val="D9F3F4"/>
      </a:lt2>
      <a:accent1>
        <a:srgbClr val="3F949A"/>
      </a:accent1>
      <a:accent2>
        <a:srgbClr val="4764B0"/>
      </a:accent2>
      <a:accent3>
        <a:srgbClr val="4FADD1"/>
      </a:accent3>
      <a:accent4>
        <a:srgbClr val="85B692"/>
      </a:accent4>
      <a:accent5>
        <a:srgbClr val="6B94E2"/>
      </a:accent5>
      <a:accent6>
        <a:srgbClr val="819BAB"/>
      </a:accent6>
      <a:hlink>
        <a:srgbClr val="7C0808"/>
      </a:hlink>
      <a:folHlink>
        <a:srgbClr val="0D356F"/>
      </a:folHlink>
    </a:clrScheme>
    <a:fontScheme name="고려청자">
      <a:majorFont>
        <a:latin typeface="Georgia"/>
        <a:ea typeface=""/>
        <a:cs typeface=""/>
        <a:font script="Grek" typeface="Arial"/>
        <a:font script="Cyrl" typeface="Arial"/>
        <a:font script="Jpan" typeface="HG明朝E"/>
        <a:font script="Hang" typeface="HY견명조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Verdana"/>
        <a:ea typeface=""/>
        <a:cs typeface=""/>
        <a:font script="Grek" typeface="Arial"/>
        <a:font script="Cyrl" typeface="Arial"/>
        <a:font script="Jpan" typeface="HGP明朝E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고려청자">
      <a: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30000"/>
                <a:shade val="100000"/>
                <a:hueMod val="100000"/>
                <a:satMod val="100000"/>
              </a:schemeClr>
            </a:gs>
            <a:gs pos="100000">
              <a:schemeClr val="phClr">
                <a:tint val="100000"/>
                <a:shade val="100000"/>
                <a:hueMod val="100000"/>
                <a:satMod val="100000"/>
              </a:schemeClr>
            </a:gs>
          </a:gsLst>
          <a:lin ang="2700000" scaled="1"/>
        </a:gradFill>
        <a:gradFill rotWithShape="1">
          <a:gsLst>
            <a:gs pos="0">
              <a:schemeClr val="phClr">
                <a:tint val="100000"/>
                <a:shade val="60000"/>
                <a:hueMod val="100000"/>
                <a:satMod val="100000"/>
              </a:schemeClr>
            </a:gs>
            <a:gs pos="100000">
              <a:schemeClr val="phClr">
                <a:tint val="100000"/>
                <a:shade val="100000"/>
                <a:hueMod val="100000"/>
                <a:satMod val="100000"/>
              </a:schemeClr>
            </a:gs>
          </a:gsLst>
          <a:lin ang="3780000" scaled="1"/>
        </a:gradFill>
      </a:fillStyleLst>
      <a:lnStyleLst>
        <a:ln w="31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8100" dir="2700000" algn="tl">
              <a:srgbClr val="000000">
                <a:alpha val="43137"/>
              </a:srgbClr>
            </a:outerShdw>
          </a:effectLst>
        </a:effectStyle>
        <a:effectStyle>
          <a:effectLst>
            <a:outerShdw blurRad="38100" dist="38100" dir="3000000" algn="tl">
              <a:srgbClr val="000000">
                <a:alpha val="45490"/>
              </a:srgbClr>
            </a:outerShdw>
          </a:effectLst>
          <a:scene3d>
            <a:camera prst="orthographicFront" fov="0">
              <a:rot lat="0" lon="0" rev="0"/>
            </a:camera>
            <a:lightRig rig="twoPt" dir="t">
              <a:rot lat="0" lon="0" rev="5100000"/>
            </a:lightRig>
          </a:scene3d>
          <a:sp3d contourW="12700" prstMaterial="plastic">
            <a:bevelT w="50800" h="63500"/>
            <a:contourClr>
              <a:srgbClr val="000000">
                <a:alpha val="35294"/>
              </a:srgbClr>
            </a:contourClr>
          </a:sp3d>
        </a:effectStyle>
        <a:effectStyle>
          <a:effectLst>
            <a:outerShdw blurRad="63500" dist="63500" dir="3000000" algn="tl">
              <a:srgbClr val="000000">
                <a:alpha val="50196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18600000"/>
            </a:lightRig>
          </a:scene3d>
          <a:sp3d prstMaterial="plastic">
            <a:bevelT w="101600" h="63500"/>
            <a:contourClr>
              <a:srgbClr val="000000">
                <a:alpha val="40784"/>
              </a:srgbClr>
            </a:contourClr>
          </a:sp3d>
        </a:effectStyle>
      </a:effectStyleLst>
      <a:bg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85000"/>
                <a:shade val="100000"/>
                <a:hueMod val="100000"/>
                <a:satMod val="100000"/>
              </a:schemeClr>
            </a:gs>
            <a:gs pos="20000">
              <a:schemeClr val="phClr">
                <a:tint val="100000"/>
                <a:shade val="75000"/>
                <a:hueMod val="100000"/>
                <a:satMod val="100000"/>
              </a:schemeClr>
            </a:gs>
            <a:gs pos="55000">
              <a:schemeClr val="phClr">
                <a:tint val="97000"/>
                <a:shade val="100000"/>
                <a:hueMod val="100000"/>
                <a:satMod val="100000"/>
              </a:schemeClr>
            </a:gs>
            <a:gs pos="85000">
              <a:schemeClr val="phClr">
                <a:tint val="100000"/>
                <a:shade val="65000"/>
                <a:hueMod val="100000"/>
                <a:satMod val="100000"/>
              </a:schemeClr>
            </a:gs>
          </a:gsLst>
          <a:lin ang="2700000" scaled="1"/>
        </a:gradFill>
        <a:blipFill>
          <a:blip xmlns:r="http://schemas.openxmlformats.org/officeDocument/2006/relationships" r:embed="rId1">
            <a:duotone>
              <a:schemeClr val="phClr">
                <a:tint val="0"/>
                <a:shade val="50000"/>
                <a:hueMod val="100000"/>
                <a:satMod val="100000"/>
              </a:schemeClr>
              <a:schemeClr val="phClr">
                <a:tint val="100000"/>
                <a:shade val="100000"/>
                <a:hueMod val="100000"/>
                <a:satMod val="10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R104"/>
  <sheetViews>
    <sheetView view="pageBreakPreview" topLeftCell="B73" zoomScale="85" zoomScaleNormal="100" zoomScaleSheetLayoutView="85" workbookViewId="0">
      <selection activeCell="K84" sqref="K84"/>
    </sheetView>
  </sheetViews>
  <sheetFormatPr defaultRowHeight="14.25"/>
  <cols>
    <col min="1" max="1" width="14.25" style="1" customWidth="1"/>
    <col min="2" max="7" width="6.75" style="1" customWidth="1"/>
    <col min="8" max="8" width="32.125" style="1" customWidth="1"/>
    <col min="9" max="9" width="52.5" style="1" customWidth="1"/>
    <col min="10" max="10" width="12.125" style="1" customWidth="1"/>
    <col min="11" max="11" width="16.5" style="1" customWidth="1"/>
    <col min="12" max="12" width="8.5" style="1" customWidth="1"/>
    <col min="13" max="13" width="13.25" style="1" customWidth="1"/>
    <col min="14" max="14" width="13.75" style="1" customWidth="1"/>
    <col min="15" max="17" width="5.875" style="1" customWidth="1"/>
    <col min="18" max="18" width="8.875" style="28"/>
    <col min="19" max="257" width="8.875" style="1"/>
    <col min="258" max="258" width="14.25" style="1" customWidth="1"/>
    <col min="259" max="264" width="6.75" style="1" customWidth="1"/>
    <col min="265" max="265" width="13.25" style="1" customWidth="1"/>
    <col min="266" max="266" width="47" style="1" customWidth="1"/>
    <col min="267" max="267" width="16.5" style="1" customWidth="1"/>
    <col min="268" max="268" width="8.5" style="1" customWidth="1"/>
    <col min="269" max="270" width="10.625" style="1" customWidth="1"/>
    <col min="271" max="273" width="5.875" style="1" customWidth="1"/>
    <col min="274" max="513" width="8.875" style="1"/>
    <col min="514" max="514" width="14.25" style="1" customWidth="1"/>
    <col min="515" max="520" width="6.75" style="1" customWidth="1"/>
    <col min="521" max="521" width="13.25" style="1" customWidth="1"/>
    <col min="522" max="522" width="47" style="1" customWidth="1"/>
    <col min="523" max="523" width="16.5" style="1" customWidth="1"/>
    <col min="524" max="524" width="8.5" style="1" customWidth="1"/>
    <col min="525" max="526" width="10.625" style="1" customWidth="1"/>
    <col min="527" max="529" width="5.875" style="1" customWidth="1"/>
    <col min="530" max="769" width="8.875" style="1"/>
    <col min="770" max="770" width="14.25" style="1" customWidth="1"/>
    <col min="771" max="776" width="6.75" style="1" customWidth="1"/>
    <col min="777" max="777" width="13.25" style="1" customWidth="1"/>
    <col min="778" max="778" width="47" style="1" customWidth="1"/>
    <col min="779" max="779" width="16.5" style="1" customWidth="1"/>
    <col min="780" max="780" width="8.5" style="1" customWidth="1"/>
    <col min="781" max="782" width="10.625" style="1" customWidth="1"/>
    <col min="783" max="785" width="5.875" style="1" customWidth="1"/>
    <col min="786" max="1025" width="8.875" style="1"/>
    <col min="1026" max="1026" width="14.25" style="1" customWidth="1"/>
    <col min="1027" max="1032" width="6.75" style="1" customWidth="1"/>
    <col min="1033" max="1033" width="13.25" style="1" customWidth="1"/>
    <col min="1034" max="1034" width="47" style="1" customWidth="1"/>
    <col min="1035" max="1035" width="16.5" style="1" customWidth="1"/>
    <col min="1036" max="1036" width="8.5" style="1" customWidth="1"/>
    <col min="1037" max="1038" width="10.625" style="1" customWidth="1"/>
    <col min="1039" max="1041" width="5.875" style="1" customWidth="1"/>
    <col min="1042" max="1281" width="8.875" style="1"/>
    <col min="1282" max="1282" width="14.25" style="1" customWidth="1"/>
    <col min="1283" max="1288" width="6.75" style="1" customWidth="1"/>
    <col min="1289" max="1289" width="13.25" style="1" customWidth="1"/>
    <col min="1290" max="1290" width="47" style="1" customWidth="1"/>
    <col min="1291" max="1291" width="16.5" style="1" customWidth="1"/>
    <col min="1292" max="1292" width="8.5" style="1" customWidth="1"/>
    <col min="1293" max="1294" width="10.625" style="1" customWidth="1"/>
    <col min="1295" max="1297" width="5.875" style="1" customWidth="1"/>
    <col min="1298" max="1537" width="8.875" style="1"/>
    <col min="1538" max="1538" width="14.25" style="1" customWidth="1"/>
    <col min="1539" max="1544" width="6.75" style="1" customWidth="1"/>
    <col min="1545" max="1545" width="13.25" style="1" customWidth="1"/>
    <col min="1546" max="1546" width="47" style="1" customWidth="1"/>
    <col min="1547" max="1547" width="16.5" style="1" customWidth="1"/>
    <col min="1548" max="1548" width="8.5" style="1" customWidth="1"/>
    <col min="1549" max="1550" width="10.625" style="1" customWidth="1"/>
    <col min="1551" max="1553" width="5.875" style="1" customWidth="1"/>
    <col min="1554" max="1793" width="8.875" style="1"/>
    <col min="1794" max="1794" width="14.25" style="1" customWidth="1"/>
    <col min="1795" max="1800" width="6.75" style="1" customWidth="1"/>
    <col min="1801" max="1801" width="13.25" style="1" customWidth="1"/>
    <col min="1802" max="1802" width="47" style="1" customWidth="1"/>
    <col min="1803" max="1803" width="16.5" style="1" customWidth="1"/>
    <col min="1804" max="1804" width="8.5" style="1" customWidth="1"/>
    <col min="1805" max="1806" width="10.625" style="1" customWidth="1"/>
    <col min="1807" max="1809" width="5.875" style="1" customWidth="1"/>
    <col min="1810" max="2049" width="8.875" style="1"/>
    <col min="2050" max="2050" width="14.25" style="1" customWidth="1"/>
    <col min="2051" max="2056" width="6.75" style="1" customWidth="1"/>
    <col min="2057" max="2057" width="13.25" style="1" customWidth="1"/>
    <col min="2058" max="2058" width="47" style="1" customWidth="1"/>
    <col min="2059" max="2059" width="16.5" style="1" customWidth="1"/>
    <col min="2060" max="2060" width="8.5" style="1" customWidth="1"/>
    <col min="2061" max="2062" width="10.625" style="1" customWidth="1"/>
    <col min="2063" max="2065" width="5.875" style="1" customWidth="1"/>
    <col min="2066" max="2305" width="8.875" style="1"/>
    <col min="2306" max="2306" width="14.25" style="1" customWidth="1"/>
    <col min="2307" max="2312" width="6.75" style="1" customWidth="1"/>
    <col min="2313" max="2313" width="13.25" style="1" customWidth="1"/>
    <col min="2314" max="2314" width="47" style="1" customWidth="1"/>
    <col min="2315" max="2315" width="16.5" style="1" customWidth="1"/>
    <col min="2316" max="2316" width="8.5" style="1" customWidth="1"/>
    <col min="2317" max="2318" width="10.625" style="1" customWidth="1"/>
    <col min="2319" max="2321" width="5.875" style="1" customWidth="1"/>
    <col min="2322" max="2561" width="8.875" style="1"/>
    <col min="2562" max="2562" width="14.25" style="1" customWidth="1"/>
    <col min="2563" max="2568" width="6.75" style="1" customWidth="1"/>
    <col min="2569" max="2569" width="13.25" style="1" customWidth="1"/>
    <col min="2570" max="2570" width="47" style="1" customWidth="1"/>
    <col min="2571" max="2571" width="16.5" style="1" customWidth="1"/>
    <col min="2572" max="2572" width="8.5" style="1" customWidth="1"/>
    <col min="2573" max="2574" width="10.625" style="1" customWidth="1"/>
    <col min="2575" max="2577" width="5.875" style="1" customWidth="1"/>
    <col min="2578" max="2817" width="8.875" style="1"/>
    <col min="2818" max="2818" width="14.25" style="1" customWidth="1"/>
    <col min="2819" max="2824" width="6.75" style="1" customWidth="1"/>
    <col min="2825" max="2825" width="13.25" style="1" customWidth="1"/>
    <col min="2826" max="2826" width="47" style="1" customWidth="1"/>
    <col min="2827" max="2827" width="16.5" style="1" customWidth="1"/>
    <col min="2828" max="2828" width="8.5" style="1" customWidth="1"/>
    <col min="2829" max="2830" width="10.625" style="1" customWidth="1"/>
    <col min="2831" max="2833" width="5.875" style="1" customWidth="1"/>
    <col min="2834" max="3073" width="8.875" style="1"/>
    <col min="3074" max="3074" width="14.25" style="1" customWidth="1"/>
    <col min="3075" max="3080" width="6.75" style="1" customWidth="1"/>
    <col min="3081" max="3081" width="13.25" style="1" customWidth="1"/>
    <col min="3082" max="3082" width="47" style="1" customWidth="1"/>
    <col min="3083" max="3083" width="16.5" style="1" customWidth="1"/>
    <col min="3084" max="3084" width="8.5" style="1" customWidth="1"/>
    <col min="3085" max="3086" width="10.625" style="1" customWidth="1"/>
    <col min="3087" max="3089" width="5.875" style="1" customWidth="1"/>
    <col min="3090" max="3329" width="8.875" style="1"/>
    <col min="3330" max="3330" width="14.25" style="1" customWidth="1"/>
    <col min="3331" max="3336" width="6.75" style="1" customWidth="1"/>
    <col min="3337" max="3337" width="13.25" style="1" customWidth="1"/>
    <col min="3338" max="3338" width="47" style="1" customWidth="1"/>
    <col min="3339" max="3339" width="16.5" style="1" customWidth="1"/>
    <col min="3340" max="3340" width="8.5" style="1" customWidth="1"/>
    <col min="3341" max="3342" width="10.625" style="1" customWidth="1"/>
    <col min="3343" max="3345" width="5.875" style="1" customWidth="1"/>
    <col min="3346" max="3585" width="8.875" style="1"/>
    <col min="3586" max="3586" width="14.25" style="1" customWidth="1"/>
    <col min="3587" max="3592" width="6.75" style="1" customWidth="1"/>
    <col min="3593" max="3593" width="13.25" style="1" customWidth="1"/>
    <col min="3594" max="3594" width="47" style="1" customWidth="1"/>
    <col min="3595" max="3595" width="16.5" style="1" customWidth="1"/>
    <col min="3596" max="3596" width="8.5" style="1" customWidth="1"/>
    <col min="3597" max="3598" width="10.625" style="1" customWidth="1"/>
    <col min="3599" max="3601" width="5.875" style="1" customWidth="1"/>
    <col min="3602" max="3841" width="8.875" style="1"/>
    <col min="3842" max="3842" width="14.25" style="1" customWidth="1"/>
    <col min="3843" max="3848" width="6.75" style="1" customWidth="1"/>
    <col min="3849" max="3849" width="13.25" style="1" customWidth="1"/>
    <col min="3850" max="3850" width="47" style="1" customWidth="1"/>
    <col min="3851" max="3851" width="16.5" style="1" customWidth="1"/>
    <col min="3852" max="3852" width="8.5" style="1" customWidth="1"/>
    <col min="3853" max="3854" width="10.625" style="1" customWidth="1"/>
    <col min="3855" max="3857" width="5.875" style="1" customWidth="1"/>
    <col min="3858" max="4097" width="8.875" style="1"/>
    <col min="4098" max="4098" width="14.25" style="1" customWidth="1"/>
    <col min="4099" max="4104" width="6.75" style="1" customWidth="1"/>
    <col min="4105" max="4105" width="13.25" style="1" customWidth="1"/>
    <col min="4106" max="4106" width="47" style="1" customWidth="1"/>
    <col min="4107" max="4107" width="16.5" style="1" customWidth="1"/>
    <col min="4108" max="4108" width="8.5" style="1" customWidth="1"/>
    <col min="4109" max="4110" width="10.625" style="1" customWidth="1"/>
    <col min="4111" max="4113" width="5.875" style="1" customWidth="1"/>
    <col min="4114" max="4353" width="8.875" style="1"/>
    <col min="4354" max="4354" width="14.25" style="1" customWidth="1"/>
    <col min="4355" max="4360" width="6.75" style="1" customWidth="1"/>
    <col min="4361" max="4361" width="13.25" style="1" customWidth="1"/>
    <col min="4362" max="4362" width="47" style="1" customWidth="1"/>
    <col min="4363" max="4363" width="16.5" style="1" customWidth="1"/>
    <col min="4364" max="4364" width="8.5" style="1" customWidth="1"/>
    <col min="4365" max="4366" width="10.625" style="1" customWidth="1"/>
    <col min="4367" max="4369" width="5.875" style="1" customWidth="1"/>
    <col min="4370" max="4609" width="8.875" style="1"/>
    <col min="4610" max="4610" width="14.25" style="1" customWidth="1"/>
    <col min="4611" max="4616" width="6.75" style="1" customWidth="1"/>
    <col min="4617" max="4617" width="13.25" style="1" customWidth="1"/>
    <col min="4618" max="4618" width="47" style="1" customWidth="1"/>
    <col min="4619" max="4619" width="16.5" style="1" customWidth="1"/>
    <col min="4620" max="4620" width="8.5" style="1" customWidth="1"/>
    <col min="4621" max="4622" width="10.625" style="1" customWidth="1"/>
    <col min="4623" max="4625" width="5.875" style="1" customWidth="1"/>
    <col min="4626" max="4865" width="8.875" style="1"/>
    <col min="4866" max="4866" width="14.25" style="1" customWidth="1"/>
    <col min="4867" max="4872" width="6.75" style="1" customWidth="1"/>
    <col min="4873" max="4873" width="13.25" style="1" customWidth="1"/>
    <col min="4874" max="4874" width="47" style="1" customWidth="1"/>
    <col min="4875" max="4875" width="16.5" style="1" customWidth="1"/>
    <col min="4876" max="4876" width="8.5" style="1" customWidth="1"/>
    <col min="4877" max="4878" width="10.625" style="1" customWidth="1"/>
    <col min="4879" max="4881" width="5.875" style="1" customWidth="1"/>
    <col min="4882" max="5121" width="8.875" style="1"/>
    <col min="5122" max="5122" width="14.25" style="1" customWidth="1"/>
    <col min="5123" max="5128" width="6.75" style="1" customWidth="1"/>
    <col min="5129" max="5129" width="13.25" style="1" customWidth="1"/>
    <col min="5130" max="5130" width="47" style="1" customWidth="1"/>
    <col min="5131" max="5131" width="16.5" style="1" customWidth="1"/>
    <col min="5132" max="5132" width="8.5" style="1" customWidth="1"/>
    <col min="5133" max="5134" width="10.625" style="1" customWidth="1"/>
    <col min="5135" max="5137" width="5.875" style="1" customWidth="1"/>
    <col min="5138" max="5377" width="8.875" style="1"/>
    <col min="5378" max="5378" width="14.25" style="1" customWidth="1"/>
    <col min="5379" max="5384" width="6.75" style="1" customWidth="1"/>
    <col min="5385" max="5385" width="13.25" style="1" customWidth="1"/>
    <col min="5386" max="5386" width="47" style="1" customWidth="1"/>
    <col min="5387" max="5387" width="16.5" style="1" customWidth="1"/>
    <col min="5388" max="5388" width="8.5" style="1" customWidth="1"/>
    <col min="5389" max="5390" width="10.625" style="1" customWidth="1"/>
    <col min="5391" max="5393" width="5.875" style="1" customWidth="1"/>
    <col min="5394" max="5633" width="8.875" style="1"/>
    <col min="5634" max="5634" width="14.25" style="1" customWidth="1"/>
    <col min="5635" max="5640" width="6.75" style="1" customWidth="1"/>
    <col min="5641" max="5641" width="13.25" style="1" customWidth="1"/>
    <col min="5642" max="5642" width="47" style="1" customWidth="1"/>
    <col min="5643" max="5643" width="16.5" style="1" customWidth="1"/>
    <col min="5644" max="5644" width="8.5" style="1" customWidth="1"/>
    <col min="5645" max="5646" width="10.625" style="1" customWidth="1"/>
    <col min="5647" max="5649" width="5.875" style="1" customWidth="1"/>
    <col min="5650" max="5889" width="8.875" style="1"/>
    <col min="5890" max="5890" width="14.25" style="1" customWidth="1"/>
    <col min="5891" max="5896" width="6.75" style="1" customWidth="1"/>
    <col min="5897" max="5897" width="13.25" style="1" customWidth="1"/>
    <col min="5898" max="5898" width="47" style="1" customWidth="1"/>
    <col min="5899" max="5899" width="16.5" style="1" customWidth="1"/>
    <col min="5900" max="5900" width="8.5" style="1" customWidth="1"/>
    <col min="5901" max="5902" width="10.625" style="1" customWidth="1"/>
    <col min="5903" max="5905" width="5.875" style="1" customWidth="1"/>
    <col min="5906" max="6145" width="8.875" style="1"/>
    <col min="6146" max="6146" width="14.25" style="1" customWidth="1"/>
    <col min="6147" max="6152" width="6.75" style="1" customWidth="1"/>
    <col min="6153" max="6153" width="13.25" style="1" customWidth="1"/>
    <col min="6154" max="6154" width="47" style="1" customWidth="1"/>
    <col min="6155" max="6155" width="16.5" style="1" customWidth="1"/>
    <col min="6156" max="6156" width="8.5" style="1" customWidth="1"/>
    <col min="6157" max="6158" width="10.625" style="1" customWidth="1"/>
    <col min="6159" max="6161" width="5.875" style="1" customWidth="1"/>
    <col min="6162" max="6401" width="8.875" style="1"/>
    <col min="6402" max="6402" width="14.25" style="1" customWidth="1"/>
    <col min="6403" max="6408" width="6.75" style="1" customWidth="1"/>
    <col min="6409" max="6409" width="13.25" style="1" customWidth="1"/>
    <col min="6410" max="6410" width="47" style="1" customWidth="1"/>
    <col min="6411" max="6411" width="16.5" style="1" customWidth="1"/>
    <col min="6412" max="6412" width="8.5" style="1" customWidth="1"/>
    <col min="6413" max="6414" width="10.625" style="1" customWidth="1"/>
    <col min="6415" max="6417" width="5.875" style="1" customWidth="1"/>
    <col min="6418" max="6657" width="8.875" style="1"/>
    <col min="6658" max="6658" width="14.25" style="1" customWidth="1"/>
    <col min="6659" max="6664" width="6.75" style="1" customWidth="1"/>
    <col min="6665" max="6665" width="13.25" style="1" customWidth="1"/>
    <col min="6666" max="6666" width="47" style="1" customWidth="1"/>
    <col min="6667" max="6667" width="16.5" style="1" customWidth="1"/>
    <col min="6668" max="6668" width="8.5" style="1" customWidth="1"/>
    <col min="6669" max="6670" width="10.625" style="1" customWidth="1"/>
    <col min="6671" max="6673" width="5.875" style="1" customWidth="1"/>
    <col min="6674" max="6913" width="8.875" style="1"/>
    <col min="6914" max="6914" width="14.25" style="1" customWidth="1"/>
    <col min="6915" max="6920" width="6.75" style="1" customWidth="1"/>
    <col min="6921" max="6921" width="13.25" style="1" customWidth="1"/>
    <col min="6922" max="6922" width="47" style="1" customWidth="1"/>
    <col min="6923" max="6923" width="16.5" style="1" customWidth="1"/>
    <col min="6924" max="6924" width="8.5" style="1" customWidth="1"/>
    <col min="6925" max="6926" width="10.625" style="1" customWidth="1"/>
    <col min="6927" max="6929" width="5.875" style="1" customWidth="1"/>
    <col min="6930" max="7169" width="8.875" style="1"/>
    <col min="7170" max="7170" width="14.25" style="1" customWidth="1"/>
    <col min="7171" max="7176" width="6.75" style="1" customWidth="1"/>
    <col min="7177" max="7177" width="13.25" style="1" customWidth="1"/>
    <col min="7178" max="7178" width="47" style="1" customWidth="1"/>
    <col min="7179" max="7179" width="16.5" style="1" customWidth="1"/>
    <col min="7180" max="7180" width="8.5" style="1" customWidth="1"/>
    <col min="7181" max="7182" width="10.625" style="1" customWidth="1"/>
    <col min="7183" max="7185" width="5.875" style="1" customWidth="1"/>
    <col min="7186" max="7425" width="8.875" style="1"/>
    <col min="7426" max="7426" width="14.25" style="1" customWidth="1"/>
    <col min="7427" max="7432" width="6.75" style="1" customWidth="1"/>
    <col min="7433" max="7433" width="13.25" style="1" customWidth="1"/>
    <col min="7434" max="7434" width="47" style="1" customWidth="1"/>
    <col min="7435" max="7435" width="16.5" style="1" customWidth="1"/>
    <col min="7436" max="7436" width="8.5" style="1" customWidth="1"/>
    <col min="7437" max="7438" width="10.625" style="1" customWidth="1"/>
    <col min="7439" max="7441" width="5.875" style="1" customWidth="1"/>
    <col min="7442" max="7681" width="8.875" style="1"/>
    <col min="7682" max="7682" width="14.25" style="1" customWidth="1"/>
    <col min="7683" max="7688" width="6.75" style="1" customWidth="1"/>
    <col min="7689" max="7689" width="13.25" style="1" customWidth="1"/>
    <col min="7690" max="7690" width="47" style="1" customWidth="1"/>
    <col min="7691" max="7691" width="16.5" style="1" customWidth="1"/>
    <col min="7692" max="7692" width="8.5" style="1" customWidth="1"/>
    <col min="7693" max="7694" width="10.625" style="1" customWidth="1"/>
    <col min="7695" max="7697" width="5.875" style="1" customWidth="1"/>
    <col min="7698" max="7937" width="8.875" style="1"/>
    <col min="7938" max="7938" width="14.25" style="1" customWidth="1"/>
    <col min="7939" max="7944" width="6.75" style="1" customWidth="1"/>
    <col min="7945" max="7945" width="13.25" style="1" customWidth="1"/>
    <col min="7946" max="7946" width="47" style="1" customWidth="1"/>
    <col min="7947" max="7947" width="16.5" style="1" customWidth="1"/>
    <col min="7948" max="7948" width="8.5" style="1" customWidth="1"/>
    <col min="7949" max="7950" width="10.625" style="1" customWidth="1"/>
    <col min="7951" max="7953" width="5.875" style="1" customWidth="1"/>
    <col min="7954" max="8193" width="8.875" style="1"/>
    <col min="8194" max="8194" width="14.25" style="1" customWidth="1"/>
    <col min="8195" max="8200" width="6.75" style="1" customWidth="1"/>
    <col min="8201" max="8201" width="13.25" style="1" customWidth="1"/>
    <col min="8202" max="8202" width="47" style="1" customWidth="1"/>
    <col min="8203" max="8203" width="16.5" style="1" customWidth="1"/>
    <col min="8204" max="8204" width="8.5" style="1" customWidth="1"/>
    <col min="8205" max="8206" width="10.625" style="1" customWidth="1"/>
    <col min="8207" max="8209" width="5.875" style="1" customWidth="1"/>
    <col min="8210" max="8449" width="8.875" style="1"/>
    <col min="8450" max="8450" width="14.25" style="1" customWidth="1"/>
    <col min="8451" max="8456" width="6.75" style="1" customWidth="1"/>
    <col min="8457" max="8457" width="13.25" style="1" customWidth="1"/>
    <col min="8458" max="8458" width="47" style="1" customWidth="1"/>
    <col min="8459" max="8459" width="16.5" style="1" customWidth="1"/>
    <col min="8460" max="8460" width="8.5" style="1" customWidth="1"/>
    <col min="8461" max="8462" width="10.625" style="1" customWidth="1"/>
    <col min="8463" max="8465" width="5.875" style="1" customWidth="1"/>
    <col min="8466" max="8705" width="8.875" style="1"/>
    <col min="8706" max="8706" width="14.25" style="1" customWidth="1"/>
    <col min="8707" max="8712" width="6.75" style="1" customWidth="1"/>
    <col min="8713" max="8713" width="13.25" style="1" customWidth="1"/>
    <col min="8714" max="8714" width="47" style="1" customWidth="1"/>
    <col min="8715" max="8715" width="16.5" style="1" customWidth="1"/>
    <col min="8716" max="8716" width="8.5" style="1" customWidth="1"/>
    <col min="8717" max="8718" width="10.625" style="1" customWidth="1"/>
    <col min="8719" max="8721" width="5.875" style="1" customWidth="1"/>
    <col min="8722" max="8961" width="8.875" style="1"/>
    <col min="8962" max="8962" width="14.25" style="1" customWidth="1"/>
    <col min="8963" max="8968" width="6.75" style="1" customWidth="1"/>
    <col min="8969" max="8969" width="13.25" style="1" customWidth="1"/>
    <col min="8970" max="8970" width="47" style="1" customWidth="1"/>
    <col min="8971" max="8971" width="16.5" style="1" customWidth="1"/>
    <col min="8972" max="8972" width="8.5" style="1" customWidth="1"/>
    <col min="8973" max="8974" width="10.625" style="1" customWidth="1"/>
    <col min="8975" max="8977" width="5.875" style="1" customWidth="1"/>
    <col min="8978" max="9217" width="8.875" style="1"/>
    <col min="9218" max="9218" width="14.25" style="1" customWidth="1"/>
    <col min="9219" max="9224" width="6.75" style="1" customWidth="1"/>
    <col min="9225" max="9225" width="13.25" style="1" customWidth="1"/>
    <col min="9226" max="9226" width="47" style="1" customWidth="1"/>
    <col min="9227" max="9227" width="16.5" style="1" customWidth="1"/>
    <col min="9228" max="9228" width="8.5" style="1" customWidth="1"/>
    <col min="9229" max="9230" width="10.625" style="1" customWidth="1"/>
    <col min="9231" max="9233" width="5.875" style="1" customWidth="1"/>
    <col min="9234" max="9473" width="8.875" style="1"/>
    <col min="9474" max="9474" width="14.25" style="1" customWidth="1"/>
    <col min="9475" max="9480" width="6.75" style="1" customWidth="1"/>
    <col min="9481" max="9481" width="13.25" style="1" customWidth="1"/>
    <col min="9482" max="9482" width="47" style="1" customWidth="1"/>
    <col min="9483" max="9483" width="16.5" style="1" customWidth="1"/>
    <col min="9484" max="9484" width="8.5" style="1" customWidth="1"/>
    <col min="9485" max="9486" width="10.625" style="1" customWidth="1"/>
    <col min="9487" max="9489" width="5.875" style="1" customWidth="1"/>
    <col min="9490" max="9729" width="8.875" style="1"/>
    <col min="9730" max="9730" width="14.25" style="1" customWidth="1"/>
    <col min="9731" max="9736" width="6.75" style="1" customWidth="1"/>
    <col min="9737" max="9737" width="13.25" style="1" customWidth="1"/>
    <col min="9738" max="9738" width="47" style="1" customWidth="1"/>
    <col min="9739" max="9739" width="16.5" style="1" customWidth="1"/>
    <col min="9740" max="9740" width="8.5" style="1" customWidth="1"/>
    <col min="9741" max="9742" width="10.625" style="1" customWidth="1"/>
    <col min="9743" max="9745" width="5.875" style="1" customWidth="1"/>
    <col min="9746" max="9985" width="8.875" style="1"/>
    <col min="9986" max="9986" width="14.25" style="1" customWidth="1"/>
    <col min="9987" max="9992" width="6.75" style="1" customWidth="1"/>
    <col min="9993" max="9993" width="13.25" style="1" customWidth="1"/>
    <col min="9994" max="9994" width="47" style="1" customWidth="1"/>
    <col min="9995" max="9995" width="16.5" style="1" customWidth="1"/>
    <col min="9996" max="9996" width="8.5" style="1" customWidth="1"/>
    <col min="9997" max="9998" width="10.625" style="1" customWidth="1"/>
    <col min="9999" max="10001" width="5.875" style="1" customWidth="1"/>
    <col min="10002" max="10241" width="8.875" style="1"/>
    <col min="10242" max="10242" width="14.25" style="1" customWidth="1"/>
    <col min="10243" max="10248" width="6.75" style="1" customWidth="1"/>
    <col min="10249" max="10249" width="13.25" style="1" customWidth="1"/>
    <col min="10250" max="10250" width="47" style="1" customWidth="1"/>
    <col min="10251" max="10251" width="16.5" style="1" customWidth="1"/>
    <col min="10252" max="10252" width="8.5" style="1" customWidth="1"/>
    <col min="10253" max="10254" width="10.625" style="1" customWidth="1"/>
    <col min="10255" max="10257" width="5.875" style="1" customWidth="1"/>
    <col min="10258" max="10497" width="8.875" style="1"/>
    <col min="10498" max="10498" width="14.25" style="1" customWidth="1"/>
    <col min="10499" max="10504" width="6.75" style="1" customWidth="1"/>
    <col min="10505" max="10505" width="13.25" style="1" customWidth="1"/>
    <col min="10506" max="10506" width="47" style="1" customWidth="1"/>
    <col min="10507" max="10507" width="16.5" style="1" customWidth="1"/>
    <col min="10508" max="10508" width="8.5" style="1" customWidth="1"/>
    <col min="10509" max="10510" width="10.625" style="1" customWidth="1"/>
    <col min="10511" max="10513" width="5.875" style="1" customWidth="1"/>
    <col min="10514" max="10753" width="8.875" style="1"/>
    <col min="10754" max="10754" width="14.25" style="1" customWidth="1"/>
    <col min="10755" max="10760" width="6.75" style="1" customWidth="1"/>
    <col min="10761" max="10761" width="13.25" style="1" customWidth="1"/>
    <col min="10762" max="10762" width="47" style="1" customWidth="1"/>
    <col min="10763" max="10763" width="16.5" style="1" customWidth="1"/>
    <col min="10764" max="10764" width="8.5" style="1" customWidth="1"/>
    <col min="10765" max="10766" width="10.625" style="1" customWidth="1"/>
    <col min="10767" max="10769" width="5.875" style="1" customWidth="1"/>
    <col min="10770" max="11009" width="8.875" style="1"/>
    <col min="11010" max="11010" width="14.25" style="1" customWidth="1"/>
    <col min="11011" max="11016" width="6.75" style="1" customWidth="1"/>
    <col min="11017" max="11017" width="13.25" style="1" customWidth="1"/>
    <col min="11018" max="11018" width="47" style="1" customWidth="1"/>
    <col min="11019" max="11019" width="16.5" style="1" customWidth="1"/>
    <col min="11020" max="11020" width="8.5" style="1" customWidth="1"/>
    <col min="11021" max="11022" width="10.625" style="1" customWidth="1"/>
    <col min="11023" max="11025" width="5.875" style="1" customWidth="1"/>
    <col min="11026" max="11265" width="8.875" style="1"/>
    <col min="11266" max="11266" width="14.25" style="1" customWidth="1"/>
    <col min="11267" max="11272" width="6.75" style="1" customWidth="1"/>
    <col min="11273" max="11273" width="13.25" style="1" customWidth="1"/>
    <col min="11274" max="11274" width="47" style="1" customWidth="1"/>
    <col min="11275" max="11275" width="16.5" style="1" customWidth="1"/>
    <col min="11276" max="11276" width="8.5" style="1" customWidth="1"/>
    <col min="11277" max="11278" width="10.625" style="1" customWidth="1"/>
    <col min="11279" max="11281" width="5.875" style="1" customWidth="1"/>
    <col min="11282" max="11521" width="8.875" style="1"/>
    <col min="11522" max="11522" width="14.25" style="1" customWidth="1"/>
    <col min="11523" max="11528" width="6.75" style="1" customWidth="1"/>
    <col min="11529" max="11529" width="13.25" style="1" customWidth="1"/>
    <col min="11530" max="11530" width="47" style="1" customWidth="1"/>
    <col min="11531" max="11531" width="16.5" style="1" customWidth="1"/>
    <col min="11532" max="11532" width="8.5" style="1" customWidth="1"/>
    <col min="11533" max="11534" width="10.625" style="1" customWidth="1"/>
    <col min="11535" max="11537" width="5.875" style="1" customWidth="1"/>
    <col min="11538" max="11777" width="8.875" style="1"/>
    <col min="11778" max="11778" width="14.25" style="1" customWidth="1"/>
    <col min="11779" max="11784" width="6.75" style="1" customWidth="1"/>
    <col min="11785" max="11785" width="13.25" style="1" customWidth="1"/>
    <col min="11786" max="11786" width="47" style="1" customWidth="1"/>
    <col min="11787" max="11787" width="16.5" style="1" customWidth="1"/>
    <col min="11788" max="11788" width="8.5" style="1" customWidth="1"/>
    <col min="11789" max="11790" width="10.625" style="1" customWidth="1"/>
    <col min="11791" max="11793" width="5.875" style="1" customWidth="1"/>
    <col min="11794" max="12033" width="8.875" style="1"/>
    <col min="12034" max="12034" width="14.25" style="1" customWidth="1"/>
    <col min="12035" max="12040" width="6.75" style="1" customWidth="1"/>
    <col min="12041" max="12041" width="13.25" style="1" customWidth="1"/>
    <col min="12042" max="12042" width="47" style="1" customWidth="1"/>
    <col min="12043" max="12043" width="16.5" style="1" customWidth="1"/>
    <col min="12044" max="12044" width="8.5" style="1" customWidth="1"/>
    <col min="12045" max="12046" width="10.625" style="1" customWidth="1"/>
    <col min="12047" max="12049" width="5.875" style="1" customWidth="1"/>
    <col min="12050" max="12289" width="8.875" style="1"/>
    <col min="12290" max="12290" width="14.25" style="1" customWidth="1"/>
    <col min="12291" max="12296" width="6.75" style="1" customWidth="1"/>
    <col min="12297" max="12297" width="13.25" style="1" customWidth="1"/>
    <col min="12298" max="12298" width="47" style="1" customWidth="1"/>
    <col min="12299" max="12299" width="16.5" style="1" customWidth="1"/>
    <col min="12300" max="12300" width="8.5" style="1" customWidth="1"/>
    <col min="12301" max="12302" width="10.625" style="1" customWidth="1"/>
    <col min="12303" max="12305" width="5.875" style="1" customWidth="1"/>
    <col min="12306" max="12545" width="8.875" style="1"/>
    <col min="12546" max="12546" width="14.25" style="1" customWidth="1"/>
    <col min="12547" max="12552" width="6.75" style="1" customWidth="1"/>
    <col min="12553" max="12553" width="13.25" style="1" customWidth="1"/>
    <col min="12554" max="12554" width="47" style="1" customWidth="1"/>
    <col min="12555" max="12555" width="16.5" style="1" customWidth="1"/>
    <col min="12556" max="12556" width="8.5" style="1" customWidth="1"/>
    <col min="12557" max="12558" width="10.625" style="1" customWidth="1"/>
    <col min="12559" max="12561" width="5.875" style="1" customWidth="1"/>
    <col min="12562" max="12801" width="8.875" style="1"/>
    <col min="12802" max="12802" width="14.25" style="1" customWidth="1"/>
    <col min="12803" max="12808" width="6.75" style="1" customWidth="1"/>
    <col min="12809" max="12809" width="13.25" style="1" customWidth="1"/>
    <col min="12810" max="12810" width="47" style="1" customWidth="1"/>
    <col min="12811" max="12811" width="16.5" style="1" customWidth="1"/>
    <col min="12812" max="12812" width="8.5" style="1" customWidth="1"/>
    <col min="12813" max="12814" width="10.625" style="1" customWidth="1"/>
    <col min="12815" max="12817" width="5.875" style="1" customWidth="1"/>
    <col min="12818" max="13057" width="8.875" style="1"/>
    <col min="13058" max="13058" width="14.25" style="1" customWidth="1"/>
    <col min="13059" max="13064" width="6.75" style="1" customWidth="1"/>
    <col min="13065" max="13065" width="13.25" style="1" customWidth="1"/>
    <col min="13066" max="13066" width="47" style="1" customWidth="1"/>
    <col min="13067" max="13067" width="16.5" style="1" customWidth="1"/>
    <col min="13068" max="13068" width="8.5" style="1" customWidth="1"/>
    <col min="13069" max="13070" width="10.625" style="1" customWidth="1"/>
    <col min="13071" max="13073" width="5.875" style="1" customWidth="1"/>
    <col min="13074" max="13313" width="8.875" style="1"/>
    <col min="13314" max="13314" width="14.25" style="1" customWidth="1"/>
    <col min="13315" max="13320" width="6.75" style="1" customWidth="1"/>
    <col min="13321" max="13321" width="13.25" style="1" customWidth="1"/>
    <col min="13322" max="13322" width="47" style="1" customWidth="1"/>
    <col min="13323" max="13323" width="16.5" style="1" customWidth="1"/>
    <col min="13324" max="13324" width="8.5" style="1" customWidth="1"/>
    <col min="13325" max="13326" width="10.625" style="1" customWidth="1"/>
    <col min="13327" max="13329" width="5.875" style="1" customWidth="1"/>
    <col min="13330" max="13569" width="8.875" style="1"/>
    <col min="13570" max="13570" width="14.25" style="1" customWidth="1"/>
    <col min="13571" max="13576" width="6.75" style="1" customWidth="1"/>
    <col min="13577" max="13577" width="13.25" style="1" customWidth="1"/>
    <col min="13578" max="13578" width="47" style="1" customWidth="1"/>
    <col min="13579" max="13579" width="16.5" style="1" customWidth="1"/>
    <col min="13580" max="13580" width="8.5" style="1" customWidth="1"/>
    <col min="13581" max="13582" width="10.625" style="1" customWidth="1"/>
    <col min="13583" max="13585" width="5.875" style="1" customWidth="1"/>
    <col min="13586" max="13825" width="8.875" style="1"/>
    <col min="13826" max="13826" width="14.25" style="1" customWidth="1"/>
    <col min="13827" max="13832" width="6.75" style="1" customWidth="1"/>
    <col min="13833" max="13833" width="13.25" style="1" customWidth="1"/>
    <col min="13834" max="13834" width="47" style="1" customWidth="1"/>
    <col min="13835" max="13835" width="16.5" style="1" customWidth="1"/>
    <col min="13836" max="13836" width="8.5" style="1" customWidth="1"/>
    <col min="13837" max="13838" width="10.625" style="1" customWidth="1"/>
    <col min="13839" max="13841" width="5.875" style="1" customWidth="1"/>
    <col min="13842" max="14081" width="8.875" style="1"/>
    <col min="14082" max="14082" width="14.25" style="1" customWidth="1"/>
    <col min="14083" max="14088" width="6.75" style="1" customWidth="1"/>
    <col min="14089" max="14089" width="13.25" style="1" customWidth="1"/>
    <col min="14090" max="14090" width="47" style="1" customWidth="1"/>
    <col min="14091" max="14091" width="16.5" style="1" customWidth="1"/>
    <col min="14092" max="14092" width="8.5" style="1" customWidth="1"/>
    <col min="14093" max="14094" width="10.625" style="1" customWidth="1"/>
    <col min="14095" max="14097" width="5.875" style="1" customWidth="1"/>
    <col min="14098" max="14337" width="8.875" style="1"/>
    <col min="14338" max="14338" width="14.25" style="1" customWidth="1"/>
    <col min="14339" max="14344" width="6.75" style="1" customWidth="1"/>
    <col min="14345" max="14345" width="13.25" style="1" customWidth="1"/>
    <col min="14346" max="14346" width="47" style="1" customWidth="1"/>
    <col min="14347" max="14347" width="16.5" style="1" customWidth="1"/>
    <col min="14348" max="14348" width="8.5" style="1" customWidth="1"/>
    <col min="14349" max="14350" width="10.625" style="1" customWidth="1"/>
    <col min="14351" max="14353" width="5.875" style="1" customWidth="1"/>
    <col min="14354" max="14593" width="8.875" style="1"/>
    <col min="14594" max="14594" width="14.25" style="1" customWidth="1"/>
    <col min="14595" max="14600" width="6.75" style="1" customWidth="1"/>
    <col min="14601" max="14601" width="13.25" style="1" customWidth="1"/>
    <col min="14602" max="14602" width="47" style="1" customWidth="1"/>
    <col min="14603" max="14603" width="16.5" style="1" customWidth="1"/>
    <col min="14604" max="14604" width="8.5" style="1" customWidth="1"/>
    <col min="14605" max="14606" width="10.625" style="1" customWidth="1"/>
    <col min="14607" max="14609" width="5.875" style="1" customWidth="1"/>
    <col min="14610" max="14849" width="8.875" style="1"/>
    <col min="14850" max="14850" width="14.25" style="1" customWidth="1"/>
    <col min="14851" max="14856" width="6.75" style="1" customWidth="1"/>
    <col min="14857" max="14857" width="13.25" style="1" customWidth="1"/>
    <col min="14858" max="14858" width="47" style="1" customWidth="1"/>
    <col min="14859" max="14859" width="16.5" style="1" customWidth="1"/>
    <col min="14860" max="14860" width="8.5" style="1" customWidth="1"/>
    <col min="14861" max="14862" width="10.625" style="1" customWidth="1"/>
    <col min="14863" max="14865" width="5.875" style="1" customWidth="1"/>
    <col min="14866" max="15105" width="8.875" style="1"/>
    <col min="15106" max="15106" width="14.25" style="1" customWidth="1"/>
    <col min="15107" max="15112" width="6.75" style="1" customWidth="1"/>
    <col min="15113" max="15113" width="13.25" style="1" customWidth="1"/>
    <col min="15114" max="15114" width="47" style="1" customWidth="1"/>
    <col min="15115" max="15115" width="16.5" style="1" customWidth="1"/>
    <col min="15116" max="15116" width="8.5" style="1" customWidth="1"/>
    <col min="15117" max="15118" width="10.625" style="1" customWidth="1"/>
    <col min="15119" max="15121" width="5.875" style="1" customWidth="1"/>
    <col min="15122" max="15361" width="8.875" style="1"/>
    <col min="15362" max="15362" width="14.25" style="1" customWidth="1"/>
    <col min="15363" max="15368" width="6.75" style="1" customWidth="1"/>
    <col min="15369" max="15369" width="13.25" style="1" customWidth="1"/>
    <col min="15370" max="15370" width="47" style="1" customWidth="1"/>
    <col min="15371" max="15371" width="16.5" style="1" customWidth="1"/>
    <col min="15372" max="15372" width="8.5" style="1" customWidth="1"/>
    <col min="15373" max="15374" width="10.625" style="1" customWidth="1"/>
    <col min="15375" max="15377" width="5.875" style="1" customWidth="1"/>
    <col min="15378" max="15617" width="8.875" style="1"/>
    <col min="15618" max="15618" width="14.25" style="1" customWidth="1"/>
    <col min="15619" max="15624" width="6.75" style="1" customWidth="1"/>
    <col min="15625" max="15625" width="13.25" style="1" customWidth="1"/>
    <col min="15626" max="15626" width="47" style="1" customWidth="1"/>
    <col min="15627" max="15627" width="16.5" style="1" customWidth="1"/>
    <col min="15628" max="15628" width="8.5" style="1" customWidth="1"/>
    <col min="15629" max="15630" width="10.625" style="1" customWidth="1"/>
    <col min="15631" max="15633" width="5.875" style="1" customWidth="1"/>
    <col min="15634" max="15873" width="8.875" style="1"/>
    <col min="15874" max="15874" width="14.25" style="1" customWidth="1"/>
    <col min="15875" max="15880" width="6.75" style="1" customWidth="1"/>
    <col min="15881" max="15881" width="13.25" style="1" customWidth="1"/>
    <col min="15882" max="15882" width="47" style="1" customWidth="1"/>
    <col min="15883" max="15883" width="16.5" style="1" customWidth="1"/>
    <col min="15884" max="15884" width="8.5" style="1" customWidth="1"/>
    <col min="15885" max="15886" width="10.625" style="1" customWidth="1"/>
    <col min="15887" max="15889" width="5.875" style="1" customWidth="1"/>
    <col min="15890" max="16129" width="8.875" style="1"/>
    <col min="16130" max="16130" width="14.25" style="1" customWidth="1"/>
    <col min="16131" max="16136" width="6.75" style="1" customWidth="1"/>
    <col min="16137" max="16137" width="13.25" style="1" customWidth="1"/>
    <col min="16138" max="16138" width="47" style="1" customWidth="1"/>
    <col min="16139" max="16139" width="16.5" style="1" customWidth="1"/>
    <col min="16140" max="16140" width="8.5" style="1" customWidth="1"/>
    <col min="16141" max="16142" width="10.625" style="1" customWidth="1"/>
    <col min="16143" max="16145" width="5.875" style="1" customWidth="1"/>
    <col min="16146" max="16384" width="8.875" style="1"/>
  </cols>
  <sheetData>
    <row r="1" spans="1:18" ht="20.100000000000001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68" t="s">
        <v>1</v>
      </c>
      <c r="N1" s="69"/>
      <c r="O1" s="75">
        <v>45153</v>
      </c>
      <c r="P1" s="75"/>
      <c r="Q1" s="75"/>
    </row>
    <row r="2" spans="1:18" ht="27.75" customHeight="1" thickBot="1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70"/>
      <c r="N2" s="70"/>
      <c r="O2" s="76"/>
      <c r="P2" s="76"/>
      <c r="Q2" s="76"/>
    </row>
    <row r="3" spans="1:18" s="2" customFormat="1" ht="20.25" customHeight="1">
      <c r="A3" s="77" t="s">
        <v>6</v>
      </c>
      <c r="B3" s="80" t="s">
        <v>32</v>
      </c>
      <c r="C3" s="81"/>
      <c r="D3" s="81"/>
      <c r="E3" s="81"/>
      <c r="F3" s="81"/>
      <c r="G3" s="82"/>
      <c r="H3" s="89" t="s">
        <v>2</v>
      </c>
      <c r="I3" s="126" t="s">
        <v>52</v>
      </c>
      <c r="J3" s="127"/>
      <c r="K3" s="92" t="s">
        <v>3</v>
      </c>
      <c r="L3" s="93"/>
      <c r="M3" s="96" t="s">
        <v>31</v>
      </c>
      <c r="N3" s="97"/>
      <c r="O3" s="100" t="s">
        <v>4</v>
      </c>
      <c r="P3" s="100"/>
      <c r="Q3" s="101"/>
      <c r="R3" s="29"/>
    </row>
    <row r="4" spans="1:18" s="2" customFormat="1" ht="20.25" customHeight="1" thickBot="1">
      <c r="A4" s="78"/>
      <c r="B4" s="83"/>
      <c r="C4" s="84"/>
      <c r="D4" s="84"/>
      <c r="E4" s="84"/>
      <c r="F4" s="84"/>
      <c r="G4" s="85"/>
      <c r="H4" s="90"/>
      <c r="I4" s="122"/>
      <c r="J4" s="123"/>
      <c r="K4" s="94"/>
      <c r="L4" s="95"/>
      <c r="M4" s="98"/>
      <c r="N4" s="99"/>
      <c r="O4" s="102"/>
      <c r="P4" s="102"/>
      <c r="Q4" s="103"/>
      <c r="R4" s="29"/>
    </row>
    <row r="5" spans="1:18" s="2" customFormat="1" ht="20.25" customHeight="1">
      <c r="A5" s="78"/>
      <c r="B5" s="83"/>
      <c r="C5" s="84"/>
      <c r="D5" s="84"/>
      <c r="E5" s="84"/>
      <c r="F5" s="84"/>
      <c r="G5" s="85"/>
      <c r="H5" s="90"/>
      <c r="I5" s="122"/>
      <c r="J5" s="123"/>
      <c r="K5" s="94" t="s">
        <v>7</v>
      </c>
      <c r="L5" s="95"/>
      <c r="M5" s="98" t="s">
        <v>33</v>
      </c>
      <c r="N5" s="99"/>
      <c r="O5" s="108" t="s">
        <v>8</v>
      </c>
      <c r="P5" s="108"/>
      <c r="Q5" s="109"/>
      <c r="R5" s="29"/>
    </row>
    <row r="6" spans="1:18" s="2" customFormat="1" ht="20.25" customHeight="1">
      <c r="A6" s="78"/>
      <c r="B6" s="83"/>
      <c r="C6" s="84"/>
      <c r="D6" s="84"/>
      <c r="E6" s="84"/>
      <c r="F6" s="84"/>
      <c r="G6" s="85"/>
      <c r="H6" s="90"/>
      <c r="I6" s="122"/>
      <c r="J6" s="123"/>
      <c r="K6" s="104"/>
      <c r="L6" s="105"/>
      <c r="M6" s="106"/>
      <c r="N6" s="107"/>
      <c r="O6" s="110"/>
      <c r="P6" s="110"/>
      <c r="Q6" s="111"/>
      <c r="R6" s="29"/>
    </row>
    <row r="7" spans="1:18" s="2" customFormat="1" ht="20.25" customHeight="1">
      <c r="A7" s="78"/>
      <c r="B7" s="83"/>
      <c r="C7" s="84"/>
      <c r="D7" s="84"/>
      <c r="E7" s="84"/>
      <c r="F7" s="84"/>
      <c r="G7" s="85"/>
      <c r="H7" s="90"/>
      <c r="I7" s="122"/>
      <c r="J7" s="123"/>
      <c r="K7" s="112"/>
      <c r="L7" s="113"/>
      <c r="M7" s="116" t="s">
        <v>51</v>
      </c>
      <c r="N7" s="117"/>
      <c r="O7" s="114" t="s">
        <v>9</v>
      </c>
      <c r="P7" s="114"/>
      <c r="Q7" s="115"/>
      <c r="R7" s="29"/>
    </row>
    <row r="8" spans="1:18" s="2" customFormat="1" ht="1.5" customHeight="1">
      <c r="A8" s="79"/>
      <c r="B8" s="86"/>
      <c r="C8" s="87"/>
      <c r="D8" s="87"/>
      <c r="E8" s="87"/>
      <c r="F8" s="87"/>
      <c r="G8" s="88"/>
      <c r="H8" s="91"/>
      <c r="I8" s="122"/>
      <c r="J8" s="123"/>
      <c r="K8" s="71"/>
      <c r="L8" s="72"/>
      <c r="M8" s="118"/>
      <c r="N8" s="119"/>
      <c r="O8" s="110"/>
      <c r="P8" s="110"/>
      <c r="Q8" s="111"/>
      <c r="R8" s="29"/>
    </row>
    <row r="9" spans="1:18" s="2" customFormat="1" ht="21.75" customHeight="1">
      <c r="A9" s="141" t="s">
        <v>10</v>
      </c>
      <c r="B9" s="143" t="s">
        <v>11</v>
      </c>
      <c r="C9" s="144"/>
      <c r="D9" s="147" t="s">
        <v>5</v>
      </c>
      <c r="E9" s="149" t="s">
        <v>12</v>
      </c>
      <c r="F9" s="150"/>
      <c r="G9" s="147"/>
      <c r="H9" s="153" t="s">
        <v>13</v>
      </c>
      <c r="I9" s="122" t="s">
        <v>53</v>
      </c>
      <c r="J9" s="123"/>
      <c r="K9" s="71"/>
      <c r="L9" s="72"/>
      <c r="M9" s="118"/>
      <c r="N9" s="119"/>
      <c r="O9" s="130" t="s">
        <v>14</v>
      </c>
      <c r="P9" s="114"/>
      <c r="Q9" s="115"/>
      <c r="R9" s="29"/>
    </row>
    <row r="10" spans="1:18" s="2" customFormat="1" ht="55.5" customHeight="1" thickBot="1">
      <c r="A10" s="142"/>
      <c r="B10" s="145"/>
      <c r="C10" s="146"/>
      <c r="D10" s="148"/>
      <c r="E10" s="151"/>
      <c r="F10" s="152"/>
      <c r="G10" s="148"/>
      <c r="H10" s="154"/>
      <c r="I10" s="124"/>
      <c r="J10" s="125"/>
      <c r="K10" s="73"/>
      <c r="L10" s="74"/>
      <c r="M10" s="120"/>
      <c r="N10" s="121"/>
      <c r="O10" s="131"/>
      <c r="P10" s="131"/>
      <c r="Q10" s="132"/>
      <c r="R10" s="29"/>
    </row>
    <row r="11" spans="1:18" s="3" customFormat="1" ht="20.25" customHeight="1">
      <c r="A11" s="133" t="s">
        <v>15</v>
      </c>
      <c r="B11" s="135" t="s">
        <v>16</v>
      </c>
      <c r="C11" s="135"/>
      <c r="D11" s="135"/>
      <c r="E11" s="137" t="s">
        <v>17</v>
      </c>
      <c r="F11" s="139" t="s">
        <v>18</v>
      </c>
      <c r="G11" s="139" t="s">
        <v>19</v>
      </c>
      <c r="H11" s="135" t="s">
        <v>30</v>
      </c>
      <c r="I11" s="162" t="s">
        <v>126</v>
      </c>
      <c r="J11" s="168" t="s">
        <v>29</v>
      </c>
      <c r="K11" s="139" t="s">
        <v>127</v>
      </c>
      <c r="L11" s="165" t="s">
        <v>20</v>
      </c>
      <c r="M11" s="166" t="s">
        <v>21</v>
      </c>
      <c r="N11" s="167"/>
      <c r="O11" s="157" t="s">
        <v>22</v>
      </c>
      <c r="P11" s="159" t="s">
        <v>23</v>
      </c>
      <c r="Q11" s="155" t="s">
        <v>24</v>
      </c>
      <c r="R11" s="29"/>
    </row>
    <row r="12" spans="1:18" s="3" customFormat="1" ht="20.25" customHeight="1" thickBot="1">
      <c r="A12" s="134"/>
      <c r="B12" s="136"/>
      <c r="C12" s="136"/>
      <c r="D12" s="136"/>
      <c r="E12" s="138"/>
      <c r="F12" s="140"/>
      <c r="G12" s="140"/>
      <c r="H12" s="138"/>
      <c r="I12" s="163"/>
      <c r="J12" s="169"/>
      <c r="K12" s="164"/>
      <c r="L12" s="140"/>
      <c r="M12" s="4" t="s">
        <v>25</v>
      </c>
      <c r="N12" s="5" t="s">
        <v>26</v>
      </c>
      <c r="O12" s="158"/>
      <c r="P12" s="160"/>
      <c r="Q12" s="156"/>
      <c r="R12" s="29"/>
    </row>
    <row r="13" spans="1:18" s="17" customFormat="1" ht="12.75">
      <c r="A13" s="43" t="s">
        <v>40</v>
      </c>
      <c r="B13" s="44">
        <v>123</v>
      </c>
      <c r="C13" s="44">
        <v>133</v>
      </c>
      <c r="D13" s="44">
        <v>65</v>
      </c>
      <c r="E13" s="45">
        <f t="shared" ref="E13" si="0">D13*C13*B13/1000000</f>
        <v>1.0633349999999999</v>
      </c>
      <c r="F13" s="44">
        <v>238</v>
      </c>
      <c r="G13" s="46"/>
      <c r="H13" s="47"/>
      <c r="I13" s="53" t="s">
        <v>54</v>
      </c>
      <c r="J13" s="48"/>
      <c r="K13" s="49" t="s">
        <v>128</v>
      </c>
      <c r="L13" s="50">
        <v>1</v>
      </c>
      <c r="M13" s="60">
        <v>1000</v>
      </c>
      <c r="N13" s="61">
        <f>L13*M13</f>
        <v>1000</v>
      </c>
      <c r="O13" s="51" t="s">
        <v>34</v>
      </c>
      <c r="P13" s="44"/>
      <c r="Q13" s="52"/>
      <c r="R13" s="30"/>
    </row>
    <row r="14" spans="1:18" s="17" customFormat="1" ht="12.75">
      <c r="A14" s="18"/>
      <c r="B14" s="19"/>
      <c r="C14" s="19"/>
      <c r="D14" s="19"/>
      <c r="E14" s="20"/>
      <c r="F14" s="19"/>
      <c r="G14" s="21"/>
      <c r="H14" s="22"/>
      <c r="I14" s="54" t="s">
        <v>55</v>
      </c>
      <c r="J14" s="23"/>
      <c r="K14" s="42" t="s">
        <v>128</v>
      </c>
      <c r="L14" s="41">
        <v>1</v>
      </c>
      <c r="M14" s="62">
        <v>70</v>
      </c>
      <c r="N14" s="63">
        <f>L14*M14</f>
        <v>70</v>
      </c>
      <c r="O14" s="25" t="s">
        <v>34</v>
      </c>
      <c r="P14" s="19"/>
      <c r="Q14" s="26"/>
      <c r="R14" s="30"/>
    </row>
    <row r="15" spans="1:18" s="17" customFormat="1" ht="12.75">
      <c r="A15" s="18"/>
      <c r="B15" s="19"/>
      <c r="C15" s="19"/>
      <c r="D15" s="19"/>
      <c r="E15" s="20"/>
      <c r="F15" s="19"/>
      <c r="G15" s="21"/>
      <c r="H15" s="22"/>
      <c r="I15" s="54" t="s">
        <v>56</v>
      </c>
      <c r="J15" s="23"/>
      <c r="K15" s="42" t="s">
        <v>128</v>
      </c>
      <c r="L15" s="41">
        <v>1</v>
      </c>
      <c r="M15" s="62">
        <v>50</v>
      </c>
      <c r="N15" s="63">
        <f t="shared" ref="N15:N17" si="1">L15*M15</f>
        <v>50</v>
      </c>
      <c r="O15" s="25" t="s">
        <v>34</v>
      </c>
      <c r="P15" s="19"/>
      <c r="Q15" s="26"/>
      <c r="R15" s="30"/>
    </row>
    <row r="16" spans="1:18" s="17" customFormat="1" ht="12.75">
      <c r="A16" s="18"/>
      <c r="B16" s="19"/>
      <c r="C16" s="19"/>
      <c r="D16" s="19"/>
      <c r="E16" s="20"/>
      <c r="F16" s="19"/>
      <c r="G16" s="21"/>
      <c r="H16" s="22"/>
      <c r="I16" s="54" t="s">
        <v>57</v>
      </c>
      <c r="J16" s="23"/>
      <c r="K16" s="42" t="s">
        <v>128</v>
      </c>
      <c r="L16" s="41">
        <v>1</v>
      </c>
      <c r="M16" s="62">
        <v>100</v>
      </c>
      <c r="N16" s="63">
        <f t="shared" si="1"/>
        <v>100</v>
      </c>
      <c r="O16" s="25" t="s">
        <v>34</v>
      </c>
      <c r="P16" s="19"/>
      <c r="Q16" s="26"/>
      <c r="R16" s="30"/>
    </row>
    <row r="17" spans="1:18" s="17" customFormat="1" ht="12.75">
      <c r="A17" s="18"/>
      <c r="B17" s="19"/>
      <c r="C17" s="19"/>
      <c r="D17" s="19"/>
      <c r="E17" s="20"/>
      <c r="F17" s="19"/>
      <c r="G17" s="21"/>
      <c r="H17" s="22"/>
      <c r="I17" s="54" t="s">
        <v>58</v>
      </c>
      <c r="J17" s="23"/>
      <c r="K17" s="42" t="s">
        <v>129</v>
      </c>
      <c r="L17" s="41">
        <v>1000</v>
      </c>
      <c r="M17" s="62">
        <v>0.1</v>
      </c>
      <c r="N17" s="63">
        <f t="shared" si="1"/>
        <v>100</v>
      </c>
      <c r="O17" s="25" t="s">
        <v>34</v>
      </c>
      <c r="P17" s="19"/>
      <c r="Q17" s="26"/>
      <c r="R17" s="30"/>
    </row>
    <row r="18" spans="1:18" s="17" customFormat="1" ht="25.5">
      <c r="A18" s="18" t="s">
        <v>41</v>
      </c>
      <c r="B18" s="19">
        <v>87</v>
      </c>
      <c r="C18" s="19">
        <v>76</v>
      </c>
      <c r="D18" s="19">
        <v>87</v>
      </c>
      <c r="E18" s="20">
        <f t="shared" ref="E18" si="2">D18*C18*B18/1000000</f>
        <v>0.57524399999999998</v>
      </c>
      <c r="F18" s="19">
        <v>104</v>
      </c>
      <c r="G18" s="21"/>
      <c r="H18" s="22"/>
      <c r="I18" s="55" t="s">
        <v>59</v>
      </c>
      <c r="J18" s="23"/>
      <c r="K18" s="42" t="s">
        <v>130</v>
      </c>
      <c r="L18" s="41">
        <v>1</v>
      </c>
      <c r="M18" s="62">
        <v>4450</v>
      </c>
      <c r="N18" s="63">
        <f>L18*M18</f>
        <v>4450</v>
      </c>
      <c r="O18" s="25" t="s">
        <v>34</v>
      </c>
      <c r="P18" s="19"/>
      <c r="Q18" s="26"/>
      <c r="R18" s="30"/>
    </row>
    <row r="19" spans="1:18" s="17" customFormat="1" ht="12.75">
      <c r="A19" s="18"/>
      <c r="B19" s="19"/>
      <c r="C19" s="19"/>
      <c r="D19" s="19"/>
      <c r="E19" s="20"/>
      <c r="F19" s="19"/>
      <c r="G19" s="21"/>
      <c r="H19" s="22"/>
      <c r="I19" s="54" t="s">
        <v>60</v>
      </c>
      <c r="J19" s="23"/>
      <c r="K19" s="42" t="s">
        <v>131</v>
      </c>
      <c r="L19" s="41">
        <v>3</v>
      </c>
      <c r="M19" s="62">
        <v>1</v>
      </c>
      <c r="N19" s="63">
        <f>L19*M19</f>
        <v>3</v>
      </c>
      <c r="O19" s="25"/>
      <c r="P19" s="19"/>
      <c r="Q19" s="26" t="s">
        <v>34</v>
      </c>
      <c r="R19" s="30"/>
    </row>
    <row r="20" spans="1:18" s="17" customFormat="1" ht="12.75">
      <c r="A20" s="18"/>
      <c r="B20" s="19"/>
      <c r="C20" s="19"/>
      <c r="D20" s="19"/>
      <c r="E20" s="20"/>
      <c r="F20" s="19"/>
      <c r="G20" s="21"/>
      <c r="H20" s="22"/>
      <c r="I20" s="54" t="s">
        <v>61</v>
      </c>
      <c r="J20" s="23"/>
      <c r="K20" s="42" t="s">
        <v>129</v>
      </c>
      <c r="L20" s="41">
        <v>30</v>
      </c>
      <c r="M20" s="62">
        <v>0.1</v>
      </c>
      <c r="N20" s="63">
        <f t="shared" ref="N20:N25" si="3">L20*M20</f>
        <v>3</v>
      </c>
      <c r="O20" s="25"/>
      <c r="P20" s="19"/>
      <c r="Q20" s="26" t="s">
        <v>34</v>
      </c>
      <c r="R20" s="30"/>
    </row>
    <row r="21" spans="1:18" s="17" customFormat="1" ht="12.75">
      <c r="A21" s="18"/>
      <c r="B21" s="19"/>
      <c r="C21" s="19"/>
      <c r="D21" s="19"/>
      <c r="E21" s="20"/>
      <c r="F21" s="19"/>
      <c r="G21" s="21"/>
      <c r="H21" s="22"/>
      <c r="I21" s="54" t="s">
        <v>62</v>
      </c>
      <c r="J21" s="23"/>
      <c r="K21" s="42" t="s">
        <v>132</v>
      </c>
      <c r="L21" s="41">
        <v>1</v>
      </c>
      <c r="M21" s="62">
        <v>1</v>
      </c>
      <c r="N21" s="63">
        <f t="shared" si="3"/>
        <v>1</v>
      </c>
      <c r="O21" s="25"/>
      <c r="P21" s="19"/>
      <c r="Q21" s="26" t="s">
        <v>34</v>
      </c>
      <c r="R21" s="30"/>
    </row>
    <row r="22" spans="1:18" s="17" customFormat="1" ht="12.75">
      <c r="A22" s="18"/>
      <c r="B22" s="19"/>
      <c r="C22" s="19"/>
      <c r="D22" s="19"/>
      <c r="E22" s="20"/>
      <c r="F22" s="19"/>
      <c r="G22" s="21"/>
      <c r="H22" s="22"/>
      <c r="I22" s="54" t="s">
        <v>63</v>
      </c>
      <c r="J22" s="23"/>
      <c r="K22" s="42" t="s">
        <v>133</v>
      </c>
      <c r="L22" s="41">
        <v>1</v>
      </c>
      <c r="M22" s="62">
        <v>1</v>
      </c>
      <c r="N22" s="63">
        <f t="shared" si="3"/>
        <v>1</v>
      </c>
      <c r="O22" s="25"/>
      <c r="P22" s="19"/>
      <c r="Q22" s="26" t="s">
        <v>34</v>
      </c>
      <c r="R22" s="30"/>
    </row>
    <row r="23" spans="1:18" s="17" customFormat="1" ht="12.75">
      <c r="A23" s="18"/>
      <c r="B23" s="19"/>
      <c r="C23" s="19"/>
      <c r="D23" s="19"/>
      <c r="E23" s="20"/>
      <c r="F23" s="19"/>
      <c r="G23" s="21"/>
      <c r="H23" s="22"/>
      <c r="I23" s="54" t="s">
        <v>64</v>
      </c>
      <c r="J23" s="23"/>
      <c r="K23" s="42" t="s">
        <v>134</v>
      </c>
      <c r="L23" s="41">
        <v>1</v>
      </c>
      <c r="M23" s="62">
        <v>1</v>
      </c>
      <c r="N23" s="63">
        <f t="shared" si="3"/>
        <v>1</v>
      </c>
      <c r="O23" s="25"/>
      <c r="P23" s="19"/>
      <c r="Q23" s="26" t="s">
        <v>34</v>
      </c>
      <c r="R23" s="30"/>
    </row>
    <row r="24" spans="1:18" s="17" customFormat="1" ht="12.75">
      <c r="A24" s="18"/>
      <c r="B24" s="19"/>
      <c r="C24" s="19"/>
      <c r="D24" s="19"/>
      <c r="E24" s="20"/>
      <c r="F24" s="19"/>
      <c r="G24" s="21"/>
      <c r="H24" s="22"/>
      <c r="I24" s="56" t="s">
        <v>36</v>
      </c>
      <c r="J24" s="23"/>
      <c r="K24" s="24" t="s">
        <v>135</v>
      </c>
      <c r="L24" s="19">
        <v>1</v>
      </c>
      <c r="M24" s="64">
        <v>2</v>
      </c>
      <c r="N24" s="63">
        <f t="shared" si="3"/>
        <v>2</v>
      </c>
      <c r="O24" s="25"/>
      <c r="P24" s="19"/>
      <c r="Q24" s="26" t="s">
        <v>34</v>
      </c>
      <c r="R24" s="30"/>
    </row>
    <row r="25" spans="1:18" s="17" customFormat="1" ht="12.75">
      <c r="A25" s="18"/>
      <c r="B25" s="19"/>
      <c r="C25" s="19"/>
      <c r="D25" s="19"/>
      <c r="E25" s="20"/>
      <c r="F25" s="19"/>
      <c r="G25" s="21"/>
      <c r="H25" s="22"/>
      <c r="I25" s="56" t="s">
        <v>65</v>
      </c>
      <c r="J25" s="23"/>
      <c r="K25" s="24" t="s">
        <v>136</v>
      </c>
      <c r="L25" s="19">
        <v>1</v>
      </c>
      <c r="M25" s="64">
        <v>0.1</v>
      </c>
      <c r="N25" s="63">
        <f t="shared" si="3"/>
        <v>0.1</v>
      </c>
      <c r="O25" s="25"/>
      <c r="P25" s="19"/>
      <c r="Q25" s="26" t="s">
        <v>34</v>
      </c>
      <c r="R25" s="30"/>
    </row>
    <row r="26" spans="1:18" s="17" customFormat="1" ht="12.75">
      <c r="A26" s="18" t="s">
        <v>42</v>
      </c>
      <c r="B26" s="19">
        <v>108</v>
      </c>
      <c r="C26" s="19">
        <v>92</v>
      </c>
      <c r="D26" s="19">
        <v>78</v>
      </c>
      <c r="E26" s="20">
        <f t="shared" ref="E26:E35" si="4">D26*C26*B26/1000000</f>
        <v>0.77500800000000003</v>
      </c>
      <c r="F26" s="19">
        <v>111</v>
      </c>
      <c r="G26" s="21"/>
      <c r="H26" s="22"/>
      <c r="I26" s="54" t="s">
        <v>66</v>
      </c>
      <c r="J26" s="23"/>
      <c r="K26" s="42" t="s">
        <v>137</v>
      </c>
      <c r="L26" s="41">
        <v>1</v>
      </c>
      <c r="M26" s="62">
        <v>500</v>
      </c>
      <c r="N26" s="63">
        <f>L26*M26</f>
        <v>500</v>
      </c>
      <c r="O26" s="25" t="s">
        <v>34</v>
      </c>
      <c r="P26" s="19"/>
      <c r="Q26" s="26"/>
      <c r="R26" s="30"/>
    </row>
    <row r="27" spans="1:18" s="17" customFormat="1" ht="12.75">
      <c r="A27" s="18"/>
      <c r="B27" s="19"/>
      <c r="C27" s="19"/>
      <c r="D27" s="19"/>
      <c r="E27" s="20"/>
      <c r="F27" s="19"/>
      <c r="G27" s="21"/>
      <c r="H27" s="22"/>
      <c r="I27" s="54" t="s">
        <v>67</v>
      </c>
      <c r="J27" s="23"/>
      <c r="K27" s="42" t="s">
        <v>137</v>
      </c>
      <c r="L27" s="41">
        <v>1</v>
      </c>
      <c r="M27" s="62">
        <v>150</v>
      </c>
      <c r="N27" s="63">
        <f>L27*M27</f>
        <v>150</v>
      </c>
      <c r="O27" s="25" t="s">
        <v>34</v>
      </c>
      <c r="P27" s="19"/>
      <c r="Q27" s="26"/>
      <c r="R27" s="30"/>
    </row>
    <row r="28" spans="1:18" s="17" customFormat="1" ht="12.75">
      <c r="A28" s="18"/>
      <c r="B28" s="19"/>
      <c r="C28" s="19"/>
      <c r="D28" s="19"/>
      <c r="E28" s="20"/>
      <c r="F28" s="19"/>
      <c r="G28" s="21"/>
      <c r="H28" s="22"/>
      <c r="I28" s="54" t="s">
        <v>68</v>
      </c>
      <c r="J28" s="23"/>
      <c r="K28" s="42" t="s">
        <v>138</v>
      </c>
      <c r="L28" s="41">
        <v>2</v>
      </c>
      <c r="M28" s="62">
        <v>1</v>
      </c>
      <c r="N28" s="63">
        <f t="shared" ref="N28:N34" si="5">L28*M28</f>
        <v>2</v>
      </c>
      <c r="O28" s="25"/>
      <c r="P28" s="19"/>
      <c r="Q28" s="26" t="s">
        <v>34</v>
      </c>
      <c r="R28" s="30"/>
    </row>
    <row r="29" spans="1:18" s="17" customFormat="1" ht="12.75">
      <c r="A29" s="18"/>
      <c r="B29" s="19"/>
      <c r="C29" s="19"/>
      <c r="D29" s="19"/>
      <c r="E29" s="20"/>
      <c r="F29" s="19"/>
      <c r="G29" s="21"/>
      <c r="H29" s="22"/>
      <c r="I29" s="54" t="s">
        <v>69</v>
      </c>
      <c r="J29" s="23"/>
      <c r="K29" s="42" t="s">
        <v>129</v>
      </c>
      <c r="L29" s="41">
        <v>100</v>
      </c>
      <c r="M29" s="62">
        <v>0.01</v>
      </c>
      <c r="N29" s="63">
        <f t="shared" si="5"/>
        <v>1</v>
      </c>
      <c r="O29" s="25"/>
      <c r="P29" s="19"/>
      <c r="Q29" s="26" t="s">
        <v>34</v>
      </c>
      <c r="R29" s="30"/>
    </row>
    <row r="30" spans="1:18" s="17" customFormat="1" ht="12.75">
      <c r="A30" s="18"/>
      <c r="B30" s="19"/>
      <c r="C30" s="19"/>
      <c r="D30" s="19"/>
      <c r="E30" s="20"/>
      <c r="F30" s="19"/>
      <c r="G30" s="21"/>
      <c r="H30" s="22"/>
      <c r="I30" s="54" t="s">
        <v>70</v>
      </c>
      <c r="J30" s="23"/>
      <c r="K30" s="42" t="s">
        <v>139</v>
      </c>
      <c r="L30" s="41">
        <v>5</v>
      </c>
      <c r="M30" s="62">
        <v>1</v>
      </c>
      <c r="N30" s="63">
        <f t="shared" si="5"/>
        <v>5</v>
      </c>
      <c r="O30" s="25" t="s">
        <v>34</v>
      </c>
      <c r="P30" s="19"/>
      <c r="Q30" s="26"/>
      <c r="R30" s="30"/>
    </row>
    <row r="31" spans="1:18" s="17" customFormat="1" ht="12.75">
      <c r="A31" s="18"/>
      <c r="B31" s="19"/>
      <c r="C31" s="19"/>
      <c r="D31" s="19"/>
      <c r="E31" s="20"/>
      <c r="F31" s="19"/>
      <c r="G31" s="21"/>
      <c r="H31" s="22"/>
      <c r="I31" s="54" t="s">
        <v>71</v>
      </c>
      <c r="J31" s="23"/>
      <c r="K31" s="42" t="s">
        <v>139</v>
      </c>
      <c r="L31" s="41">
        <v>2</v>
      </c>
      <c r="M31" s="62">
        <v>1</v>
      </c>
      <c r="N31" s="63">
        <f t="shared" si="5"/>
        <v>2</v>
      </c>
      <c r="O31" s="25" t="s">
        <v>34</v>
      </c>
      <c r="P31" s="19"/>
      <c r="Q31" s="26"/>
      <c r="R31" s="30"/>
    </row>
    <row r="32" spans="1:18" s="17" customFormat="1" ht="12.75">
      <c r="A32" s="18"/>
      <c r="B32" s="19"/>
      <c r="C32" s="19"/>
      <c r="D32" s="19"/>
      <c r="E32" s="20"/>
      <c r="F32" s="19"/>
      <c r="G32" s="21"/>
      <c r="H32" s="22"/>
      <c r="I32" s="54" t="s">
        <v>72</v>
      </c>
      <c r="J32" s="23"/>
      <c r="K32" s="42" t="s">
        <v>140</v>
      </c>
      <c r="L32" s="41">
        <v>150</v>
      </c>
      <c r="M32" s="62">
        <v>0.1</v>
      </c>
      <c r="N32" s="63">
        <f t="shared" si="5"/>
        <v>15</v>
      </c>
      <c r="O32" s="25"/>
      <c r="P32" s="19"/>
      <c r="Q32" s="26" t="s">
        <v>34</v>
      </c>
      <c r="R32" s="30"/>
    </row>
    <row r="33" spans="1:18" s="17" customFormat="1" ht="12.75">
      <c r="A33" s="18"/>
      <c r="B33" s="19"/>
      <c r="C33" s="19"/>
      <c r="D33" s="19"/>
      <c r="E33" s="20"/>
      <c r="F33" s="19"/>
      <c r="G33" s="21"/>
      <c r="H33" s="22"/>
      <c r="I33" s="54" t="s">
        <v>73</v>
      </c>
      <c r="J33" s="23"/>
      <c r="K33" s="42" t="s">
        <v>141</v>
      </c>
      <c r="L33" s="41">
        <v>2</v>
      </c>
      <c r="M33" s="62">
        <v>20</v>
      </c>
      <c r="N33" s="63">
        <f t="shared" si="5"/>
        <v>40</v>
      </c>
      <c r="O33" s="25" t="s">
        <v>34</v>
      </c>
      <c r="P33" s="19"/>
      <c r="Q33" s="26"/>
      <c r="R33" s="30"/>
    </row>
    <row r="34" spans="1:18" s="17" customFormat="1" ht="12.75">
      <c r="A34" s="18"/>
      <c r="B34" s="19"/>
      <c r="C34" s="19"/>
      <c r="D34" s="19"/>
      <c r="E34" s="20"/>
      <c r="F34" s="19"/>
      <c r="G34" s="21"/>
      <c r="H34" s="22"/>
      <c r="I34" s="54" t="s">
        <v>74</v>
      </c>
      <c r="J34" s="23"/>
      <c r="K34" s="42" t="s">
        <v>137</v>
      </c>
      <c r="L34" s="41">
        <v>2</v>
      </c>
      <c r="M34" s="62">
        <v>3</v>
      </c>
      <c r="N34" s="63">
        <f t="shared" si="5"/>
        <v>6</v>
      </c>
      <c r="O34" s="25" t="s">
        <v>34</v>
      </c>
      <c r="P34" s="19"/>
      <c r="Q34" s="26"/>
      <c r="R34" s="30"/>
    </row>
    <row r="35" spans="1:18" s="17" customFormat="1" ht="12.75">
      <c r="A35" s="18" t="s">
        <v>43</v>
      </c>
      <c r="B35" s="19">
        <v>126</v>
      </c>
      <c r="C35" s="19">
        <v>82</v>
      </c>
      <c r="D35" s="19">
        <v>74</v>
      </c>
      <c r="E35" s="20">
        <f t="shared" si="4"/>
        <v>0.76456800000000003</v>
      </c>
      <c r="F35" s="19">
        <v>150</v>
      </c>
      <c r="G35" s="21"/>
      <c r="H35" s="22"/>
      <c r="I35" s="54" t="s">
        <v>75</v>
      </c>
      <c r="J35" s="23"/>
      <c r="K35" s="42" t="s">
        <v>129</v>
      </c>
      <c r="L35" s="41">
        <v>100</v>
      </c>
      <c r="M35" s="62">
        <v>0.01</v>
      </c>
      <c r="N35" s="63">
        <f>L35*M35</f>
        <v>1</v>
      </c>
      <c r="O35" s="25"/>
      <c r="P35" s="19"/>
      <c r="Q35" s="26" t="s">
        <v>34</v>
      </c>
      <c r="R35" s="30"/>
    </row>
    <row r="36" spans="1:18" s="17" customFormat="1" ht="12.75">
      <c r="A36" s="18"/>
      <c r="B36" s="19"/>
      <c r="C36" s="19"/>
      <c r="D36" s="19"/>
      <c r="E36" s="20"/>
      <c r="F36" s="19"/>
      <c r="G36" s="21"/>
      <c r="H36" s="22"/>
      <c r="I36" s="54" t="s">
        <v>76</v>
      </c>
      <c r="J36" s="23"/>
      <c r="K36" s="42" t="s">
        <v>142</v>
      </c>
      <c r="L36" s="41">
        <v>12</v>
      </c>
      <c r="M36" s="62">
        <v>4.2</v>
      </c>
      <c r="N36" s="63">
        <f t="shared" ref="N36:N44" si="6">L36*M36</f>
        <v>50.400000000000006</v>
      </c>
      <c r="O36" s="25" t="s">
        <v>34</v>
      </c>
      <c r="P36" s="19"/>
      <c r="Q36" s="26"/>
      <c r="R36" s="30"/>
    </row>
    <row r="37" spans="1:18" s="17" customFormat="1" ht="12.75">
      <c r="A37" s="18"/>
      <c r="B37" s="19"/>
      <c r="C37" s="19"/>
      <c r="D37" s="19"/>
      <c r="E37" s="20"/>
      <c r="F37" s="19"/>
      <c r="G37" s="21"/>
      <c r="H37" s="22"/>
      <c r="I37" s="54" t="s">
        <v>77</v>
      </c>
      <c r="J37" s="23"/>
      <c r="K37" s="42" t="s">
        <v>143</v>
      </c>
      <c r="L37" s="41">
        <v>3</v>
      </c>
      <c r="M37" s="62">
        <v>10</v>
      </c>
      <c r="N37" s="63">
        <f t="shared" si="6"/>
        <v>30</v>
      </c>
      <c r="O37" s="25" t="s">
        <v>34</v>
      </c>
      <c r="P37" s="19"/>
      <c r="Q37" s="26"/>
      <c r="R37" s="30"/>
    </row>
    <row r="38" spans="1:18" s="17" customFormat="1" ht="12.75">
      <c r="A38" s="18"/>
      <c r="B38" s="19"/>
      <c r="C38" s="19"/>
      <c r="D38" s="19"/>
      <c r="E38" s="20"/>
      <c r="F38" s="19"/>
      <c r="G38" s="21"/>
      <c r="H38" s="22"/>
      <c r="I38" s="54" t="s">
        <v>78</v>
      </c>
      <c r="J38" s="23"/>
      <c r="K38" s="42" t="s">
        <v>144</v>
      </c>
      <c r="L38" s="41">
        <v>24</v>
      </c>
      <c r="M38" s="62">
        <v>20</v>
      </c>
      <c r="N38" s="63">
        <f t="shared" si="6"/>
        <v>480</v>
      </c>
      <c r="O38" s="25" t="s">
        <v>34</v>
      </c>
      <c r="P38" s="19"/>
      <c r="Q38" s="26"/>
      <c r="R38" s="30"/>
    </row>
    <row r="39" spans="1:18" s="17" customFormat="1" ht="12.75">
      <c r="A39" s="18"/>
      <c r="B39" s="19"/>
      <c r="C39" s="19"/>
      <c r="D39" s="19"/>
      <c r="E39" s="20"/>
      <c r="F39" s="19"/>
      <c r="G39" s="21"/>
      <c r="H39" s="22"/>
      <c r="I39" s="54" t="s">
        <v>79</v>
      </c>
      <c r="J39" s="23"/>
      <c r="K39" s="42" t="s">
        <v>145</v>
      </c>
      <c r="L39" s="41">
        <v>16</v>
      </c>
      <c r="M39" s="62">
        <v>15</v>
      </c>
      <c r="N39" s="63">
        <f t="shared" si="6"/>
        <v>240</v>
      </c>
      <c r="O39" s="25" t="s">
        <v>34</v>
      </c>
      <c r="P39" s="19"/>
      <c r="Q39" s="26"/>
      <c r="R39" s="30"/>
    </row>
    <row r="40" spans="1:18" s="17" customFormat="1" ht="12.75">
      <c r="A40" s="18"/>
      <c r="B40" s="19"/>
      <c r="C40" s="19"/>
      <c r="D40" s="19"/>
      <c r="E40" s="20"/>
      <c r="F40" s="19"/>
      <c r="G40" s="21"/>
      <c r="H40" s="22"/>
      <c r="I40" s="54" t="s">
        <v>80</v>
      </c>
      <c r="J40" s="23"/>
      <c r="K40" s="42" t="s">
        <v>146</v>
      </c>
      <c r="L40" s="41">
        <v>2</v>
      </c>
      <c r="M40" s="62">
        <v>10</v>
      </c>
      <c r="N40" s="63">
        <f t="shared" si="6"/>
        <v>20</v>
      </c>
      <c r="O40" s="25" t="s">
        <v>34</v>
      </c>
      <c r="P40" s="19"/>
      <c r="Q40" s="26"/>
      <c r="R40" s="30"/>
    </row>
    <row r="41" spans="1:18" s="17" customFormat="1" ht="12.75">
      <c r="A41" s="18"/>
      <c r="B41" s="19"/>
      <c r="C41" s="19"/>
      <c r="D41" s="19"/>
      <c r="E41" s="20"/>
      <c r="F41" s="19"/>
      <c r="G41" s="21"/>
      <c r="H41" s="22"/>
      <c r="I41" s="54" t="s">
        <v>81</v>
      </c>
      <c r="J41" s="23"/>
      <c r="K41" s="42" t="s">
        <v>147</v>
      </c>
      <c r="L41" s="41">
        <v>1</v>
      </c>
      <c r="M41" s="62">
        <v>30</v>
      </c>
      <c r="N41" s="63">
        <f t="shared" si="6"/>
        <v>30</v>
      </c>
      <c r="O41" s="25" t="s">
        <v>34</v>
      </c>
      <c r="P41" s="19"/>
      <c r="Q41" s="26"/>
      <c r="R41" s="30"/>
    </row>
    <row r="42" spans="1:18" s="17" customFormat="1" ht="12.75">
      <c r="A42" s="18"/>
      <c r="B42" s="19"/>
      <c r="C42" s="19"/>
      <c r="D42" s="19"/>
      <c r="E42" s="20"/>
      <c r="F42" s="19"/>
      <c r="G42" s="21"/>
      <c r="H42" s="22"/>
      <c r="I42" s="54" t="s">
        <v>64</v>
      </c>
      <c r="J42" s="23"/>
      <c r="K42" s="42" t="s">
        <v>134</v>
      </c>
      <c r="L42" s="41">
        <v>1</v>
      </c>
      <c r="M42" s="62">
        <v>0.1</v>
      </c>
      <c r="N42" s="63">
        <f t="shared" si="6"/>
        <v>0.1</v>
      </c>
      <c r="O42" s="25" t="s">
        <v>34</v>
      </c>
      <c r="P42" s="19"/>
      <c r="Q42" s="26"/>
      <c r="R42" s="30"/>
    </row>
    <row r="43" spans="1:18" s="17" customFormat="1" ht="12.75">
      <c r="A43" s="18"/>
      <c r="B43" s="19"/>
      <c r="C43" s="19"/>
      <c r="D43" s="19"/>
      <c r="E43" s="20"/>
      <c r="F43" s="19"/>
      <c r="G43" s="21"/>
      <c r="H43" s="22"/>
      <c r="I43" s="54" t="s">
        <v>82</v>
      </c>
      <c r="J43" s="23"/>
      <c r="K43" s="42" t="s">
        <v>148</v>
      </c>
      <c r="L43" s="41">
        <v>1</v>
      </c>
      <c r="M43" s="62">
        <v>0.1</v>
      </c>
      <c r="N43" s="63">
        <f t="shared" si="6"/>
        <v>0.1</v>
      </c>
      <c r="O43" s="25" t="s">
        <v>34</v>
      </c>
      <c r="P43" s="19"/>
      <c r="Q43" s="26"/>
      <c r="R43" s="30"/>
    </row>
    <row r="44" spans="1:18" s="17" customFormat="1" ht="12.75">
      <c r="A44" s="18"/>
      <c r="B44" s="19"/>
      <c r="C44" s="19"/>
      <c r="D44" s="19"/>
      <c r="E44" s="20"/>
      <c r="F44" s="19"/>
      <c r="G44" s="21"/>
      <c r="H44" s="22"/>
      <c r="I44" s="54" t="s">
        <v>83</v>
      </c>
      <c r="J44" s="23"/>
      <c r="K44" s="42" t="s">
        <v>148</v>
      </c>
      <c r="L44" s="41">
        <v>1</v>
      </c>
      <c r="M44" s="62">
        <v>0.1</v>
      </c>
      <c r="N44" s="63">
        <f t="shared" si="6"/>
        <v>0.1</v>
      </c>
      <c r="O44" s="25" t="s">
        <v>34</v>
      </c>
      <c r="P44" s="19"/>
      <c r="Q44" s="26"/>
      <c r="R44" s="30"/>
    </row>
    <row r="45" spans="1:18" s="17" customFormat="1" ht="12.75">
      <c r="A45" s="18"/>
      <c r="B45" s="19"/>
      <c r="C45" s="19"/>
      <c r="D45" s="19"/>
      <c r="E45" s="20"/>
      <c r="F45" s="19"/>
      <c r="G45" s="21"/>
      <c r="H45" s="22"/>
      <c r="I45" s="54" t="s">
        <v>84</v>
      </c>
      <c r="J45" s="23"/>
      <c r="K45" s="42" t="s">
        <v>149</v>
      </c>
      <c r="L45" s="41">
        <v>3</v>
      </c>
      <c r="M45" s="62">
        <v>1</v>
      </c>
      <c r="N45" s="63">
        <f>L45*M45</f>
        <v>3</v>
      </c>
      <c r="O45" s="25" t="s">
        <v>34</v>
      </c>
      <c r="P45" s="19"/>
      <c r="Q45" s="26"/>
      <c r="R45" s="30"/>
    </row>
    <row r="46" spans="1:18" s="27" customFormat="1">
      <c r="A46" s="18" t="s">
        <v>44</v>
      </c>
      <c r="B46" s="19">
        <v>98</v>
      </c>
      <c r="C46" s="19">
        <v>78</v>
      </c>
      <c r="D46" s="19">
        <v>119</v>
      </c>
      <c r="E46" s="20">
        <f>D46*C46*B46/1000000</f>
        <v>0.909636</v>
      </c>
      <c r="F46" s="19">
        <v>138</v>
      </c>
      <c r="G46" s="21"/>
      <c r="H46" s="22"/>
      <c r="I46" s="54" t="s">
        <v>85</v>
      </c>
      <c r="J46" s="23"/>
      <c r="K46" s="42" t="s">
        <v>150</v>
      </c>
      <c r="L46" s="41">
        <v>1</v>
      </c>
      <c r="M46" s="62">
        <v>1200</v>
      </c>
      <c r="N46" s="63">
        <f>L46*M46</f>
        <v>1200</v>
      </c>
      <c r="O46" s="25" t="s">
        <v>34</v>
      </c>
      <c r="P46" s="19"/>
      <c r="Q46" s="26"/>
      <c r="R46" s="31"/>
    </row>
    <row r="47" spans="1:18" s="27" customFormat="1">
      <c r="A47" s="18"/>
      <c r="B47" s="19"/>
      <c r="C47" s="19"/>
      <c r="D47" s="19"/>
      <c r="E47" s="20"/>
      <c r="F47" s="19"/>
      <c r="G47" s="21"/>
      <c r="H47" s="22"/>
      <c r="I47" s="54" t="s">
        <v>86</v>
      </c>
      <c r="J47" s="23"/>
      <c r="K47" s="42" t="s">
        <v>151</v>
      </c>
      <c r="L47" s="41">
        <v>1</v>
      </c>
      <c r="M47" s="62">
        <v>800</v>
      </c>
      <c r="N47" s="63">
        <f>L47*M47</f>
        <v>800</v>
      </c>
      <c r="O47" s="25" t="s">
        <v>34</v>
      </c>
      <c r="P47" s="19"/>
      <c r="Q47" s="26"/>
      <c r="R47" s="31"/>
    </row>
    <row r="48" spans="1:18" s="17" customFormat="1" ht="12.75">
      <c r="A48" s="18" t="s">
        <v>45</v>
      </c>
      <c r="B48" s="19">
        <v>229</v>
      </c>
      <c r="C48" s="19">
        <v>88</v>
      </c>
      <c r="D48" s="19">
        <v>77</v>
      </c>
      <c r="E48" s="20">
        <f t="shared" ref="E48:E58" si="7">D48*C48*B48/1000000</f>
        <v>1.551704</v>
      </c>
      <c r="F48" s="19">
        <v>176</v>
      </c>
      <c r="G48" s="21"/>
      <c r="H48" s="22"/>
      <c r="I48" s="55" t="s">
        <v>87</v>
      </c>
      <c r="J48" s="23"/>
      <c r="K48" s="42" t="s">
        <v>152</v>
      </c>
      <c r="L48" s="41">
        <v>1</v>
      </c>
      <c r="M48" s="62">
        <v>1200</v>
      </c>
      <c r="N48" s="63">
        <f>L48*M48</f>
        <v>1200</v>
      </c>
      <c r="O48" s="25" t="s">
        <v>34</v>
      </c>
      <c r="P48" s="19"/>
      <c r="Q48" s="26"/>
      <c r="R48" s="30"/>
    </row>
    <row r="49" spans="1:18" s="17" customFormat="1" ht="12.75">
      <c r="A49" s="18"/>
      <c r="B49" s="19"/>
      <c r="C49" s="19"/>
      <c r="D49" s="19"/>
      <c r="E49" s="20"/>
      <c r="F49" s="19"/>
      <c r="G49" s="21"/>
      <c r="H49" s="22"/>
      <c r="I49" s="55" t="s">
        <v>88</v>
      </c>
      <c r="J49" s="23"/>
      <c r="K49" s="42" t="s">
        <v>153</v>
      </c>
      <c r="L49" s="41">
        <v>1</v>
      </c>
      <c r="M49" s="62">
        <v>500</v>
      </c>
      <c r="N49" s="63">
        <f>L49*M49</f>
        <v>500</v>
      </c>
      <c r="O49" s="25" t="s">
        <v>34</v>
      </c>
      <c r="P49" s="19"/>
      <c r="Q49" s="26"/>
      <c r="R49" s="30"/>
    </row>
    <row r="50" spans="1:18" s="17" customFormat="1" ht="12.75">
      <c r="A50" s="18"/>
      <c r="B50" s="19"/>
      <c r="C50" s="19"/>
      <c r="D50" s="19"/>
      <c r="E50" s="20"/>
      <c r="F50" s="19"/>
      <c r="G50" s="21"/>
      <c r="H50" s="22"/>
      <c r="I50" s="54" t="s">
        <v>89</v>
      </c>
      <c r="J50" s="23"/>
      <c r="K50" s="42" t="s">
        <v>154</v>
      </c>
      <c r="L50" s="41">
        <v>1</v>
      </c>
      <c r="M50" s="62">
        <v>11</v>
      </c>
      <c r="N50" s="63">
        <f t="shared" ref="N50:N54" si="8">L50*M50</f>
        <v>11</v>
      </c>
      <c r="O50" s="25" t="s">
        <v>34</v>
      </c>
      <c r="P50" s="19"/>
      <c r="Q50" s="26"/>
      <c r="R50" s="30"/>
    </row>
    <row r="51" spans="1:18" s="17" customFormat="1" ht="12.75">
      <c r="A51" s="18"/>
      <c r="B51" s="19"/>
      <c r="C51" s="19"/>
      <c r="D51" s="19"/>
      <c r="E51" s="20"/>
      <c r="F51" s="19"/>
      <c r="G51" s="21"/>
      <c r="H51" s="22"/>
      <c r="I51" s="54" t="s">
        <v>90</v>
      </c>
      <c r="J51" s="23"/>
      <c r="K51" s="42" t="s">
        <v>135</v>
      </c>
      <c r="L51" s="41">
        <v>1</v>
      </c>
      <c r="M51" s="62">
        <v>1.5</v>
      </c>
      <c r="N51" s="63">
        <f t="shared" si="8"/>
        <v>1.5</v>
      </c>
      <c r="O51" s="25" t="s">
        <v>34</v>
      </c>
      <c r="P51" s="19"/>
      <c r="Q51" s="26"/>
      <c r="R51" s="30"/>
    </row>
    <row r="52" spans="1:18" s="17" customFormat="1" ht="12.75">
      <c r="A52" s="18"/>
      <c r="B52" s="19"/>
      <c r="C52" s="19"/>
      <c r="D52" s="19"/>
      <c r="E52" s="20"/>
      <c r="F52" s="19"/>
      <c r="G52" s="21"/>
      <c r="H52" s="22"/>
      <c r="I52" s="55" t="s">
        <v>91</v>
      </c>
      <c r="J52" s="23"/>
      <c r="K52" s="42" t="s">
        <v>155</v>
      </c>
      <c r="L52" s="41">
        <v>1</v>
      </c>
      <c r="M52" s="62">
        <v>2.2999999999999998</v>
      </c>
      <c r="N52" s="63">
        <f t="shared" si="8"/>
        <v>2.2999999999999998</v>
      </c>
      <c r="O52" s="25" t="s">
        <v>34</v>
      </c>
      <c r="P52" s="19"/>
      <c r="Q52" s="26"/>
      <c r="R52" s="30"/>
    </row>
    <row r="53" spans="1:18" s="17" customFormat="1" ht="12.75">
      <c r="A53" s="18"/>
      <c r="B53" s="19"/>
      <c r="C53" s="19"/>
      <c r="D53" s="19"/>
      <c r="E53" s="20"/>
      <c r="F53" s="19"/>
      <c r="G53" s="21"/>
      <c r="H53" s="22"/>
      <c r="I53" s="54" t="s">
        <v>92</v>
      </c>
      <c r="J53" s="23"/>
      <c r="K53" s="42" t="s">
        <v>133</v>
      </c>
      <c r="L53" s="41">
        <v>1</v>
      </c>
      <c r="M53" s="62">
        <v>0.76</v>
      </c>
      <c r="N53" s="63">
        <f t="shared" si="8"/>
        <v>0.76</v>
      </c>
      <c r="O53" s="25" t="s">
        <v>34</v>
      </c>
      <c r="P53" s="19"/>
      <c r="Q53" s="26"/>
      <c r="R53" s="30"/>
    </row>
    <row r="54" spans="1:18" s="17" customFormat="1" ht="12.75">
      <c r="A54" s="18"/>
      <c r="B54" s="19"/>
      <c r="C54" s="19"/>
      <c r="D54" s="19"/>
      <c r="E54" s="20"/>
      <c r="F54" s="19"/>
      <c r="G54" s="21"/>
      <c r="H54" s="22"/>
      <c r="I54" s="54" t="s">
        <v>93</v>
      </c>
      <c r="J54" s="23"/>
      <c r="K54" s="42" t="s">
        <v>131</v>
      </c>
      <c r="L54" s="41">
        <v>1</v>
      </c>
      <c r="M54" s="62">
        <v>0.76</v>
      </c>
      <c r="N54" s="63">
        <f t="shared" si="8"/>
        <v>0.76</v>
      </c>
      <c r="O54" s="25" t="s">
        <v>34</v>
      </c>
      <c r="P54" s="19"/>
      <c r="Q54" s="26"/>
      <c r="R54" s="30"/>
    </row>
    <row r="55" spans="1:18" s="27" customFormat="1">
      <c r="A55" s="18" t="s">
        <v>46</v>
      </c>
      <c r="B55" s="19">
        <v>98</v>
      </c>
      <c r="C55" s="19">
        <v>133</v>
      </c>
      <c r="D55" s="19">
        <v>182</v>
      </c>
      <c r="E55" s="20">
        <f t="shared" si="7"/>
        <v>2.372188</v>
      </c>
      <c r="F55" s="19">
        <v>448</v>
      </c>
      <c r="G55" s="19"/>
      <c r="H55" s="22"/>
      <c r="I55" s="57" t="s">
        <v>94</v>
      </c>
      <c r="J55" s="23"/>
      <c r="K55" s="24" t="s">
        <v>130</v>
      </c>
      <c r="L55" s="19">
        <v>1</v>
      </c>
      <c r="M55" s="64">
        <v>853</v>
      </c>
      <c r="N55" s="63">
        <f>L55*M55</f>
        <v>853</v>
      </c>
      <c r="O55" s="25" t="s">
        <v>34</v>
      </c>
      <c r="P55" s="19"/>
      <c r="Q55" s="26"/>
      <c r="R55" s="31"/>
    </row>
    <row r="56" spans="1:18" s="27" customFormat="1">
      <c r="A56" s="18"/>
      <c r="B56" s="19"/>
      <c r="C56" s="19"/>
      <c r="D56" s="19"/>
      <c r="E56" s="20"/>
      <c r="F56" s="19"/>
      <c r="G56" s="19"/>
      <c r="H56" s="22"/>
      <c r="I56" s="58" t="s">
        <v>38</v>
      </c>
      <c r="J56" s="23"/>
      <c r="K56" s="24" t="s">
        <v>156</v>
      </c>
      <c r="L56" s="19">
        <v>1</v>
      </c>
      <c r="M56" s="64">
        <v>2300</v>
      </c>
      <c r="N56" s="63">
        <f t="shared" ref="N56:N61" si="9">L56*M56</f>
        <v>2300</v>
      </c>
      <c r="O56" s="25"/>
      <c r="P56" s="19"/>
      <c r="Q56" s="26"/>
      <c r="R56" s="31"/>
    </row>
    <row r="57" spans="1:18" s="27" customFormat="1" ht="25.5">
      <c r="A57" s="18"/>
      <c r="B57" s="19"/>
      <c r="C57" s="19"/>
      <c r="D57" s="19"/>
      <c r="E57" s="20"/>
      <c r="F57" s="19"/>
      <c r="G57" s="19"/>
      <c r="H57" s="22"/>
      <c r="I57" s="56" t="s">
        <v>39</v>
      </c>
      <c r="J57" s="23"/>
      <c r="K57" s="24" t="s">
        <v>156</v>
      </c>
      <c r="L57" s="19">
        <v>2</v>
      </c>
      <c r="M57" s="64">
        <v>300</v>
      </c>
      <c r="N57" s="63">
        <f t="shared" si="9"/>
        <v>600</v>
      </c>
      <c r="O57" s="25"/>
      <c r="P57" s="19"/>
      <c r="Q57" s="26"/>
      <c r="R57" s="31"/>
    </row>
    <row r="58" spans="1:18" s="17" customFormat="1" ht="12.75">
      <c r="A58" s="18" t="s">
        <v>48</v>
      </c>
      <c r="B58" s="19">
        <v>101</v>
      </c>
      <c r="C58" s="19">
        <v>73</v>
      </c>
      <c r="D58" s="19">
        <v>99</v>
      </c>
      <c r="E58" s="20">
        <f t="shared" si="7"/>
        <v>0.72992699999999999</v>
      </c>
      <c r="F58" s="19">
        <v>204</v>
      </c>
      <c r="G58" s="21"/>
      <c r="H58" s="22"/>
      <c r="I58" s="56" t="s">
        <v>179</v>
      </c>
      <c r="J58" s="23"/>
      <c r="K58" s="24" t="s">
        <v>157</v>
      </c>
      <c r="L58" s="19">
        <v>1</v>
      </c>
      <c r="M58" s="64">
        <v>15</v>
      </c>
      <c r="N58" s="63">
        <f t="shared" si="9"/>
        <v>15</v>
      </c>
      <c r="O58" s="25" t="s">
        <v>34</v>
      </c>
      <c r="P58" s="19"/>
      <c r="Q58" s="26"/>
      <c r="R58" s="30"/>
    </row>
    <row r="59" spans="1:18" s="17" customFormat="1" ht="12.75">
      <c r="A59" s="18"/>
      <c r="B59" s="19"/>
      <c r="C59" s="19"/>
      <c r="D59" s="19"/>
      <c r="E59" s="20"/>
      <c r="F59" s="19"/>
      <c r="G59" s="21"/>
      <c r="H59" s="22"/>
      <c r="I59" s="56" t="s">
        <v>179</v>
      </c>
      <c r="J59" s="23"/>
      <c r="K59" s="24" t="s">
        <v>157</v>
      </c>
      <c r="L59" s="19">
        <v>1</v>
      </c>
      <c r="M59" s="64">
        <v>12</v>
      </c>
      <c r="N59" s="63">
        <f t="shared" si="9"/>
        <v>12</v>
      </c>
      <c r="O59" s="25" t="s">
        <v>34</v>
      </c>
      <c r="P59" s="19"/>
      <c r="Q59" s="26"/>
      <c r="R59" s="30"/>
    </row>
    <row r="60" spans="1:18" s="17" customFormat="1" ht="12.75">
      <c r="A60" s="18"/>
      <c r="B60" s="19"/>
      <c r="C60" s="19"/>
      <c r="D60" s="19"/>
      <c r="E60" s="20"/>
      <c r="F60" s="19"/>
      <c r="G60" s="21"/>
      <c r="H60" s="22"/>
      <c r="I60" s="56" t="s">
        <v>180</v>
      </c>
      <c r="J60" s="23"/>
      <c r="K60" s="24" t="s">
        <v>158</v>
      </c>
      <c r="L60" s="19">
        <v>2</v>
      </c>
      <c r="M60" s="64">
        <v>10</v>
      </c>
      <c r="N60" s="63">
        <f t="shared" si="9"/>
        <v>20</v>
      </c>
      <c r="O60" s="25" t="s">
        <v>34</v>
      </c>
      <c r="P60" s="19"/>
      <c r="Q60" s="26"/>
      <c r="R60" s="30"/>
    </row>
    <row r="61" spans="1:18" s="17" customFormat="1" ht="12.75">
      <c r="A61" s="18"/>
      <c r="B61" s="19"/>
      <c r="C61" s="19"/>
      <c r="D61" s="19"/>
      <c r="E61" s="20"/>
      <c r="F61" s="19"/>
      <c r="G61" s="21"/>
      <c r="H61" s="22"/>
      <c r="I61" s="56" t="s">
        <v>181</v>
      </c>
      <c r="J61" s="23"/>
      <c r="K61" s="24" t="s">
        <v>159</v>
      </c>
      <c r="L61" s="19">
        <v>1</v>
      </c>
      <c r="M61" s="64">
        <v>50</v>
      </c>
      <c r="N61" s="63">
        <f t="shared" si="9"/>
        <v>50</v>
      </c>
      <c r="O61" s="25" t="s">
        <v>34</v>
      </c>
      <c r="P61" s="19"/>
      <c r="Q61" s="26"/>
      <c r="R61" s="30"/>
    </row>
    <row r="62" spans="1:18" s="17" customFormat="1" ht="12.75">
      <c r="A62" s="18"/>
      <c r="B62" s="19"/>
      <c r="C62" s="19"/>
      <c r="D62" s="19"/>
      <c r="E62" s="20"/>
      <c r="F62" s="19"/>
      <c r="G62" s="21"/>
      <c r="H62" s="22"/>
      <c r="I62" s="57" t="s">
        <v>95</v>
      </c>
      <c r="J62" s="23"/>
      <c r="K62" s="24" t="s">
        <v>160</v>
      </c>
      <c r="L62" s="19">
        <v>1</v>
      </c>
      <c r="M62" s="64">
        <v>5</v>
      </c>
      <c r="N62" s="63">
        <f>L62*M62</f>
        <v>5</v>
      </c>
      <c r="O62" s="25" t="s">
        <v>34</v>
      </c>
      <c r="P62" s="19"/>
      <c r="Q62" s="26"/>
      <c r="R62" s="30"/>
    </row>
    <row r="63" spans="1:18" s="17" customFormat="1" ht="12.75">
      <c r="A63" s="18"/>
      <c r="B63" s="19"/>
      <c r="C63" s="19"/>
      <c r="D63" s="19"/>
      <c r="E63" s="20"/>
      <c r="F63" s="19"/>
      <c r="G63" s="19"/>
      <c r="H63" s="22"/>
      <c r="I63" s="57" t="s">
        <v>96</v>
      </c>
      <c r="J63" s="23"/>
      <c r="K63" s="24" t="s">
        <v>161</v>
      </c>
      <c r="L63" s="19">
        <v>15</v>
      </c>
      <c r="M63" s="64">
        <v>0.5</v>
      </c>
      <c r="N63" s="63">
        <f>L63*M63</f>
        <v>7.5</v>
      </c>
      <c r="O63" s="25" t="s">
        <v>34</v>
      </c>
      <c r="P63" s="19"/>
      <c r="Q63" s="26"/>
      <c r="R63" s="30"/>
    </row>
    <row r="64" spans="1:18" s="27" customFormat="1">
      <c r="A64" s="18"/>
      <c r="B64" s="19"/>
      <c r="C64" s="19"/>
      <c r="D64" s="19"/>
      <c r="E64" s="20"/>
      <c r="F64" s="19"/>
      <c r="G64" s="19"/>
      <c r="H64" s="22"/>
      <c r="I64" s="57" t="s">
        <v>64</v>
      </c>
      <c r="J64" s="23"/>
      <c r="K64" s="24" t="s">
        <v>134</v>
      </c>
      <c r="L64" s="19">
        <v>1</v>
      </c>
      <c r="M64" s="64">
        <v>1</v>
      </c>
      <c r="N64" s="63">
        <f t="shared" ref="N64:N67" si="10">L64*M64</f>
        <v>1</v>
      </c>
      <c r="O64" s="25" t="s">
        <v>34</v>
      </c>
      <c r="P64" s="19"/>
      <c r="Q64" s="26"/>
      <c r="R64" s="31"/>
    </row>
    <row r="65" spans="1:18" s="17" customFormat="1" ht="12.75">
      <c r="A65" s="18"/>
      <c r="B65" s="19"/>
      <c r="C65" s="19"/>
      <c r="D65" s="19"/>
      <c r="E65" s="20"/>
      <c r="F65" s="19"/>
      <c r="G65" s="19"/>
      <c r="H65" s="22"/>
      <c r="I65" s="57" t="s">
        <v>37</v>
      </c>
      <c r="J65" s="23"/>
      <c r="K65" s="24" t="s">
        <v>129</v>
      </c>
      <c r="L65" s="19">
        <v>2</v>
      </c>
      <c r="M65" s="64">
        <v>3</v>
      </c>
      <c r="N65" s="63">
        <f t="shared" si="10"/>
        <v>6</v>
      </c>
      <c r="O65" s="25" t="s">
        <v>34</v>
      </c>
      <c r="P65" s="19"/>
      <c r="Q65" s="26"/>
      <c r="R65" s="30"/>
    </row>
    <row r="66" spans="1:18" s="27" customFormat="1">
      <c r="A66" s="18"/>
      <c r="B66" s="19"/>
      <c r="C66" s="19"/>
      <c r="D66" s="19"/>
      <c r="E66" s="20"/>
      <c r="F66" s="19"/>
      <c r="G66" s="21"/>
      <c r="H66" s="22"/>
      <c r="I66" s="57" t="s">
        <v>35</v>
      </c>
      <c r="J66" s="23"/>
      <c r="K66" s="24" t="s">
        <v>132</v>
      </c>
      <c r="L66" s="19">
        <v>1</v>
      </c>
      <c r="M66" s="64">
        <v>1</v>
      </c>
      <c r="N66" s="63">
        <f t="shared" si="10"/>
        <v>1</v>
      </c>
      <c r="O66" s="25" t="s">
        <v>34</v>
      </c>
      <c r="P66" s="19"/>
      <c r="Q66" s="26"/>
      <c r="R66" s="31"/>
    </row>
    <row r="67" spans="1:18" s="27" customFormat="1">
      <c r="A67" s="18"/>
      <c r="B67" s="19"/>
      <c r="C67" s="19"/>
      <c r="D67" s="19"/>
      <c r="E67" s="20"/>
      <c r="F67" s="19"/>
      <c r="G67" s="19"/>
      <c r="H67" s="22"/>
      <c r="I67" s="57" t="s">
        <v>97</v>
      </c>
      <c r="J67" s="23"/>
      <c r="K67" s="24" t="s">
        <v>162</v>
      </c>
      <c r="L67" s="19">
        <v>1</v>
      </c>
      <c r="M67" s="64">
        <v>2</v>
      </c>
      <c r="N67" s="63">
        <f t="shared" si="10"/>
        <v>2</v>
      </c>
      <c r="O67" s="25" t="s">
        <v>34</v>
      </c>
      <c r="P67" s="19"/>
      <c r="Q67" s="26"/>
      <c r="R67" s="31"/>
    </row>
    <row r="68" spans="1:18" s="17" customFormat="1" ht="12.75">
      <c r="A68" s="18"/>
      <c r="B68" s="19"/>
      <c r="C68" s="19"/>
      <c r="D68" s="19"/>
      <c r="E68" s="20"/>
      <c r="F68" s="19"/>
      <c r="G68" s="21"/>
      <c r="H68" s="22"/>
      <c r="I68" s="54" t="s">
        <v>98</v>
      </c>
      <c r="J68" s="23"/>
      <c r="K68" s="42" t="s">
        <v>163</v>
      </c>
      <c r="L68" s="41">
        <v>1</v>
      </c>
      <c r="M68" s="62">
        <v>800</v>
      </c>
      <c r="N68" s="63">
        <f>L68*M68</f>
        <v>800</v>
      </c>
      <c r="O68" s="25" t="s">
        <v>34</v>
      </c>
      <c r="P68" s="19"/>
      <c r="Q68" s="26"/>
      <c r="R68" s="30"/>
    </row>
    <row r="69" spans="1:18" s="17" customFormat="1" ht="12.75">
      <c r="A69" s="18"/>
      <c r="B69" s="19"/>
      <c r="C69" s="19"/>
      <c r="D69" s="19"/>
      <c r="E69" s="20"/>
      <c r="F69" s="19"/>
      <c r="G69" s="21"/>
      <c r="H69" s="22"/>
      <c r="I69" s="54" t="s">
        <v>99</v>
      </c>
      <c r="J69" s="23"/>
      <c r="K69" s="42" t="s">
        <v>164</v>
      </c>
      <c r="L69" s="41">
        <v>1</v>
      </c>
      <c r="M69" s="62">
        <v>500</v>
      </c>
      <c r="N69" s="63">
        <f>L69*M69</f>
        <v>500</v>
      </c>
      <c r="O69" s="25" t="s">
        <v>34</v>
      </c>
      <c r="P69" s="19"/>
      <c r="Q69" s="26"/>
      <c r="R69" s="30"/>
    </row>
    <row r="70" spans="1:18" s="17" customFormat="1" ht="12.75">
      <c r="A70" s="18"/>
      <c r="B70" s="19"/>
      <c r="C70" s="19"/>
      <c r="D70" s="19"/>
      <c r="E70" s="20"/>
      <c r="F70" s="19"/>
      <c r="G70" s="21"/>
      <c r="H70" s="22"/>
      <c r="I70" s="54" t="s">
        <v>100</v>
      </c>
      <c r="J70" s="23"/>
      <c r="K70" s="42" t="s">
        <v>165</v>
      </c>
      <c r="L70" s="41">
        <v>1</v>
      </c>
      <c r="M70" s="62">
        <v>50</v>
      </c>
      <c r="N70" s="63">
        <f>L70*M70</f>
        <v>50</v>
      </c>
      <c r="O70" s="25" t="s">
        <v>34</v>
      </c>
      <c r="P70" s="19"/>
      <c r="Q70" s="26"/>
      <c r="R70" s="30"/>
    </row>
    <row r="71" spans="1:18" s="17" customFormat="1" ht="12.75">
      <c r="A71" s="18"/>
      <c r="B71" s="19"/>
      <c r="C71" s="19"/>
      <c r="D71" s="19"/>
      <c r="E71" s="20"/>
      <c r="F71" s="19"/>
      <c r="G71" s="21"/>
      <c r="H71" s="22"/>
      <c r="I71" s="54" t="s">
        <v>101</v>
      </c>
      <c r="J71" s="23"/>
      <c r="K71" s="42" t="s">
        <v>166</v>
      </c>
      <c r="L71" s="41">
        <v>1</v>
      </c>
      <c r="M71" s="62">
        <v>300</v>
      </c>
      <c r="N71" s="63">
        <f>L71*M71</f>
        <v>300</v>
      </c>
      <c r="O71" s="25" t="s">
        <v>34</v>
      </c>
      <c r="P71" s="19"/>
      <c r="Q71" s="26"/>
      <c r="R71" s="30"/>
    </row>
    <row r="72" spans="1:18" s="17" customFormat="1" ht="12.75">
      <c r="A72" s="18"/>
      <c r="B72" s="19"/>
      <c r="C72" s="19"/>
      <c r="D72" s="19"/>
      <c r="E72" s="20"/>
      <c r="F72" s="19"/>
      <c r="G72" s="21"/>
      <c r="H72" s="22"/>
      <c r="I72" s="54" t="s">
        <v>102</v>
      </c>
      <c r="J72" s="23"/>
      <c r="K72" s="42" t="s">
        <v>161</v>
      </c>
      <c r="L72" s="41">
        <v>100</v>
      </c>
      <c r="M72" s="62">
        <v>0.01</v>
      </c>
      <c r="N72" s="63">
        <f>L72*M72</f>
        <v>1</v>
      </c>
      <c r="O72" s="25" t="s">
        <v>34</v>
      </c>
      <c r="P72" s="19"/>
      <c r="Q72" s="26"/>
      <c r="R72" s="30"/>
    </row>
    <row r="73" spans="1:18" s="17" customFormat="1" ht="12.75">
      <c r="A73" s="18"/>
      <c r="B73" s="19"/>
      <c r="C73" s="19"/>
      <c r="D73" s="19"/>
      <c r="E73" s="20"/>
      <c r="F73" s="19"/>
      <c r="G73" s="21"/>
      <c r="H73" s="22"/>
      <c r="I73" s="54" t="s">
        <v>103</v>
      </c>
      <c r="J73" s="23"/>
      <c r="K73" s="42" t="s">
        <v>129</v>
      </c>
      <c r="L73" s="41">
        <v>125</v>
      </c>
      <c r="M73" s="62">
        <v>0.03</v>
      </c>
      <c r="N73" s="63">
        <f t="shared" ref="N73:N79" si="11">L73*M73</f>
        <v>3.75</v>
      </c>
      <c r="O73" s="25"/>
      <c r="P73" s="19"/>
      <c r="Q73" s="26" t="s">
        <v>34</v>
      </c>
      <c r="R73" s="30"/>
    </row>
    <row r="74" spans="1:18" s="17" customFormat="1" ht="12.75">
      <c r="A74" s="18"/>
      <c r="B74" s="19"/>
      <c r="C74" s="19"/>
      <c r="D74" s="19"/>
      <c r="E74" s="20"/>
      <c r="F74" s="19"/>
      <c r="G74" s="21"/>
      <c r="H74" s="22"/>
      <c r="I74" s="54" t="s">
        <v>104</v>
      </c>
      <c r="J74" s="23"/>
      <c r="K74" s="42" t="s">
        <v>131</v>
      </c>
      <c r="L74" s="41">
        <v>1</v>
      </c>
      <c r="M74" s="62">
        <v>1.52</v>
      </c>
      <c r="N74" s="63">
        <f t="shared" si="11"/>
        <v>1.52</v>
      </c>
      <c r="O74" s="25" t="s">
        <v>34</v>
      </c>
      <c r="P74" s="19"/>
      <c r="Q74" s="26"/>
      <c r="R74" s="30"/>
    </row>
    <row r="75" spans="1:18" s="17" customFormat="1" ht="12.75">
      <c r="A75" s="18"/>
      <c r="B75" s="19"/>
      <c r="C75" s="19"/>
      <c r="D75" s="19"/>
      <c r="E75" s="20"/>
      <c r="F75" s="19"/>
      <c r="G75" s="21"/>
      <c r="H75" s="22"/>
      <c r="I75" s="54" t="s">
        <v>105</v>
      </c>
      <c r="J75" s="23"/>
      <c r="K75" s="42" t="s">
        <v>167</v>
      </c>
      <c r="L75" s="41">
        <v>1</v>
      </c>
      <c r="M75" s="62">
        <v>3.62</v>
      </c>
      <c r="N75" s="63">
        <f t="shared" si="11"/>
        <v>3.62</v>
      </c>
      <c r="O75" s="25" t="s">
        <v>34</v>
      </c>
      <c r="P75" s="19"/>
      <c r="Q75" s="26"/>
      <c r="R75" s="30"/>
    </row>
    <row r="76" spans="1:18" s="17" customFormat="1" ht="12.75">
      <c r="A76" s="18"/>
      <c r="B76" s="19"/>
      <c r="C76" s="19"/>
      <c r="D76" s="19"/>
      <c r="E76" s="20"/>
      <c r="F76" s="19"/>
      <c r="G76" s="21"/>
      <c r="H76" s="22"/>
      <c r="I76" s="54" t="s">
        <v>35</v>
      </c>
      <c r="J76" s="23"/>
      <c r="K76" s="42" t="s">
        <v>132</v>
      </c>
      <c r="L76" s="41">
        <v>1</v>
      </c>
      <c r="M76" s="62">
        <v>3.05</v>
      </c>
      <c r="N76" s="63">
        <f t="shared" si="11"/>
        <v>3.05</v>
      </c>
      <c r="O76" s="25" t="s">
        <v>34</v>
      </c>
      <c r="P76" s="19"/>
      <c r="Q76" s="26"/>
      <c r="R76" s="30"/>
    </row>
    <row r="77" spans="1:18" s="17" customFormat="1" ht="12.75">
      <c r="A77" s="18"/>
      <c r="B77" s="19"/>
      <c r="C77" s="19"/>
      <c r="D77" s="19"/>
      <c r="E77" s="20"/>
      <c r="F77" s="19"/>
      <c r="G77" s="21"/>
      <c r="H77" s="22"/>
      <c r="I77" s="54" t="s">
        <v>106</v>
      </c>
      <c r="J77" s="23"/>
      <c r="K77" s="42" t="s">
        <v>133</v>
      </c>
      <c r="L77" s="41">
        <v>1</v>
      </c>
      <c r="M77" s="62">
        <v>1.52</v>
      </c>
      <c r="N77" s="63">
        <f t="shared" si="11"/>
        <v>1.52</v>
      </c>
      <c r="O77" s="25" t="s">
        <v>34</v>
      </c>
      <c r="P77" s="19"/>
      <c r="Q77" s="26"/>
      <c r="R77" s="30"/>
    </row>
    <row r="78" spans="1:18" s="17" customFormat="1" ht="12.75">
      <c r="A78" s="18"/>
      <c r="B78" s="19"/>
      <c r="C78" s="19"/>
      <c r="D78" s="19"/>
      <c r="E78" s="20"/>
      <c r="F78" s="19"/>
      <c r="G78" s="21"/>
      <c r="H78" s="22"/>
      <c r="I78" s="54" t="s">
        <v>107</v>
      </c>
      <c r="J78" s="23"/>
      <c r="K78" s="42" t="s">
        <v>140</v>
      </c>
      <c r="L78" s="41">
        <v>3</v>
      </c>
      <c r="M78" s="62">
        <v>0.76</v>
      </c>
      <c r="N78" s="63">
        <f t="shared" si="11"/>
        <v>2.2800000000000002</v>
      </c>
      <c r="O78" s="25" t="s">
        <v>34</v>
      </c>
      <c r="P78" s="19"/>
      <c r="Q78" s="26"/>
      <c r="R78" s="30"/>
    </row>
    <row r="79" spans="1:18" s="17" customFormat="1" ht="12.75">
      <c r="A79" s="18"/>
      <c r="B79" s="19"/>
      <c r="C79" s="19"/>
      <c r="D79" s="19"/>
      <c r="E79" s="20"/>
      <c r="F79" s="19"/>
      <c r="G79" s="21"/>
      <c r="H79" s="22"/>
      <c r="I79" s="54" t="s">
        <v>108</v>
      </c>
      <c r="J79" s="23"/>
      <c r="K79" s="42" t="s">
        <v>134</v>
      </c>
      <c r="L79" s="41">
        <v>1</v>
      </c>
      <c r="M79" s="62">
        <v>3.81</v>
      </c>
      <c r="N79" s="63">
        <f t="shared" si="11"/>
        <v>3.81</v>
      </c>
      <c r="O79" s="25" t="s">
        <v>34</v>
      </c>
      <c r="P79" s="19"/>
      <c r="Q79" s="26"/>
      <c r="R79" s="30"/>
    </row>
    <row r="80" spans="1:18" s="17" customFormat="1" ht="12.75">
      <c r="A80" s="18"/>
      <c r="B80" s="19"/>
      <c r="C80" s="19"/>
      <c r="D80" s="19"/>
      <c r="E80" s="20"/>
      <c r="F80" s="19"/>
      <c r="G80" s="21"/>
      <c r="H80" s="22"/>
      <c r="I80" s="54" t="s">
        <v>109</v>
      </c>
      <c r="J80" s="23"/>
      <c r="K80" s="42" t="s">
        <v>168</v>
      </c>
      <c r="L80" s="41">
        <v>200</v>
      </c>
      <c r="M80" s="62">
        <v>1</v>
      </c>
      <c r="N80" s="63">
        <f>L80*M80</f>
        <v>200</v>
      </c>
      <c r="O80" s="25"/>
      <c r="P80" s="19"/>
      <c r="Q80" s="26" t="s">
        <v>34</v>
      </c>
      <c r="R80" s="30"/>
    </row>
    <row r="81" spans="1:18" s="27" customFormat="1">
      <c r="A81" s="18"/>
      <c r="B81" s="19"/>
      <c r="C81" s="19"/>
      <c r="D81" s="19"/>
      <c r="E81" s="20"/>
      <c r="F81" s="19"/>
      <c r="G81" s="19"/>
      <c r="H81" s="22"/>
      <c r="I81" s="57" t="s">
        <v>110</v>
      </c>
      <c r="J81" s="23"/>
      <c r="K81" s="24" t="s">
        <v>169</v>
      </c>
      <c r="L81" s="19">
        <v>150</v>
      </c>
      <c r="M81" s="64">
        <v>4.7</v>
      </c>
      <c r="N81" s="63">
        <f>L81*M81</f>
        <v>705</v>
      </c>
      <c r="O81" s="25"/>
      <c r="P81" s="19"/>
      <c r="Q81" s="26" t="s">
        <v>34</v>
      </c>
      <c r="R81" s="31"/>
    </row>
    <row r="82" spans="1:18" s="27" customFormat="1">
      <c r="A82" s="18"/>
      <c r="B82" s="19"/>
      <c r="C82" s="19"/>
      <c r="D82" s="19"/>
      <c r="E82" s="20"/>
      <c r="F82" s="19"/>
      <c r="G82" s="19"/>
      <c r="H82" s="22"/>
      <c r="I82" s="57" t="s">
        <v>111</v>
      </c>
      <c r="J82" s="23"/>
      <c r="K82" s="24" t="s">
        <v>148</v>
      </c>
      <c r="L82" s="19">
        <v>150</v>
      </c>
      <c r="M82" s="64">
        <v>9.5</v>
      </c>
      <c r="N82" s="63">
        <f>L82*M82</f>
        <v>1425</v>
      </c>
      <c r="O82" s="25"/>
      <c r="P82" s="19"/>
      <c r="Q82" s="26" t="s">
        <v>34</v>
      </c>
      <c r="R82" s="31"/>
    </row>
    <row r="83" spans="1:18" s="27" customFormat="1">
      <c r="A83" s="18"/>
      <c r="B83" s="19"/>
      <c r="C83" s="19"/>
      <c r="D83" s="19"/>
      <c r="E83" s="20"/>
      <c r="F83" s="19"/>
      <c r="G83" s="19"/>
      <c r="H83" s="22"/>
      <c r="I83" s="57" t="s">
        <v>112</v>
      </c>
      <c r="J83" s="23"/>
      <c r="K83" s="24">
        <v>49111090</v>
      </c>
      <c r="L83" s="19">
        <v>500</v>
      </c>
      <c r="M83" s="64">
        <v>4</v>
      </c>
      <c r="N83" s="63">
        <f t="shared" ref="N83" si="12">L83*M83</f>
        <v>2000</v>
      </c>
      <c r="O83" s="25"/>
      <c r="P83" s="19"/>
      <c r="Q83" s="26" t="s">
        <v>34</v>
      </c>
      <c r="R83" s="31"/>
    </row>
    <row r="84" spans="1:18" s="27" customFormat="1">
      <c r="A84" s="18"/>
      <c r="B84" s="19"/>
      <c r="C84" s="19"/>
      <c r="D84" s="19"/>
      <c r="E84" s="20"/>
      <c r="F84" s="19"/>
      <c r="G84" s="21"/>
      <c r="H84" s="22"/>
      <c r="I84" s="54" t="s">
        <v>113</v>
      </c>
      <c r="J84" s="23"/>
      <c r="K84" s="42" t="s">
        <v>140</v>
      </c>
      <c r="L84" s="41">
        <v>50</v>
      </c>
      <c r="M84" s="62">
        <v>0.15</v>
      </c>
      <c r="N84" s="63">
        <f>L84*M84</f>
        <v>7.5</v>
      </c>
      <c r="O84" s="25"/>
      <c r="P84" s="19"/>
      <c r="Q84" s="26" t="s">
        <v>34</v>
      </c>
      <c r="R84" s="31"/>
    </row>
    <row r="85" spans="1:18" s="27" customFormat="1">
      <c r="A85" s="18"/>
      <c r="B85" s="19"/>
      <c r="C85" s="19"/>
      <c r="D85" s="19"/>
      <c r="E85" s="20"/>
      <c r="F85" s="19"/>
      <c r="G85" s="21"/>
      <c r="H85" s="22"/>
      <c r="I85" s="54" t="s">
        <v>61</v>
      </c>
      <c r="J85" s="23"/>
      <c r="K85" s="42" t="s">
        <v>161</v>
      </c>
      <c r="L85" s="41">
        <v>200</v>
      </c>
      <c r="M85" s="62">
        <v>0.01</v>
      </c>
      <c r="N85" s="63">
        <f>L85*M85</f>
        <v>2</v>
      </c>
      <c r="O85" s="25"/>
      <c r="P85" s="19"/>
      <c r="Q85" s="26" t="s">
        <v>34</v>
      </c>
      <c r="R85" s="31"/>
    </row>
    <row r="86" spans="1:18" s="17" customFormat="1" ht="12.75">
      <c r="A86" s="18" t="s">
        <v>49</v>
      </c>
      <c r="B86" s="19">
        <v>110</v>
      </c>
      <c r="C86" s="19">
        <v>110</v>
      </c>
      <c r="D86" s="19">
        <v>150</v>
      </c>
      <c r="E86" s="20">
        <f t="shared" ref="E86" si="13">D86*C86*B86/1000000</f>
        <v>1.8149999999999999</v>
      </c>
      <c r="F86" s="19">
        <v>694</v>
      </c>
      <c r="G86" s="21"/>
      <c r="H86" s="22"/>
      <c r="I86" s="54" t="s">
        <v>114</v>
      </c>
      <c r="J86" s="23"/>
      <c r="K86" s="42" t="s">
        <v>130</v>
      </c>
      <c r="L86" s="41">
        <v>1</v>
      </c>
      <c r="M86" s="62">
        <v>50</v>
      </c>
      <c r="N86" s="63">
        <f t="shared" ref="N86:N96" si="14">L86*M86</f>
        <v>50</v>
      </c>
      <c r="O86" s="25" t="s">
        <v>5</v>
      </c>
      <c r="P86" s="19"/>
      <c r="Q86" s="26"/>
      <c r="R86" s="30"/>
    </row>
    <row r="87" spans="1:18" s="17" customFormat="1" ht="12.75">
      <c r="A87" s="18"/>
      <c r="B87" s="19"/>
      <c r="C87" s="19"/>
      <c r="D87" s="19"/>
      <c r="E87" s="20"/>
      <c r="F87" s="19"/>
      <c r="G87" s="21"/>
      <c r="H87" s="22"/>
      <c r="I87" s="54" t="s">
        <v>115</v>
      </c>
      <c r="J87" s="23"/>
      <c r="K87" s="42" t="s">
        <v>170</v>
      </c>
      <c r="L87" s="41">
        <v>1</v>
      </c>
      <c r="M87" s="62">
        <v>10</v>
      </c>
      <c r="N87" s="63">
        <f t="shared" si="14"/>
        <v>10</v>
      </c>
      <c r="O87" s="25" t="s">
        <v>5</v>
      </c>
      <c r="P87" s="19"/>
      <c r="Q87" s="26"/>
      <c r="R87" s="30"/>
    </row>
    <row r="88" spans="1:18" s="17" customFormat="1" ht="12.75">
      <c r="A88" s="18"/>
      <c r="B88" s="19"/>
      <c r="C88" s="19"/>
      <c r="D88" s="19"/>
      <c r="E88" s="20"/>
      <c r="F88" s="19"/>
      <c r="G88" s="21"/>
      <c r="H88" s="22"/>
      <c r="I88" s="54" t="s">
        <v>116</v>
      </c>
      <c r="J88" s="23"/>
      <c r="K88" s="42" t="s">
        <v>170</v>
      </c>
      <c r="L88" s="41">
        <v>1</v>
      </c>
      <c r="M88" s="62">
        <v>10</v>
      </c>
      <c r="N88" s="63">
        <f t="shared" si="14"/>
        <v>10</v>
      </c>
      <c r="O88" s="25" t="s">
        <v>5</v>
      </c>
      <c r="P88" s="19"/>
      <c r="Q88" s="26"/>
      <c r="R88" s="30"/>
    </row>
    <row r="89" spans="1:18" s="17" customFormat="1" ht="12.75">
      <c r="A89" s="18"/>
      <c r="B89" s="19"/>
      <c r="C89" s="19"/>
      <c r="D89" s="19"/>
      <c r="E89" s="20"/>
      <c r="F89" s="19"/>
      <c r="G89" s="21"/>
      <c r="H89" s="22"/>
      <c r="I89" s="54" t="s">
        <v>47</v>
      </c>
      <c r="J89" s="23"/>
      <c r="K89" s="42" t="s">
        <v>170</v>
      </c>
      <c r="L89" s="41">
        <v>1</v>
      </c>
      <c r="M89" s="62">
        <v>10</v>
      </c>
      <c r="N89" s="63">
        <f t="shared" si="14"/>
        <v>10</v>
      </c>
      <c r="O89" s="25" t="s">
        <v>5</v>
      </c>
      <c r="P89" s="19"/>
      <c r="Q89" s="26"/>
      <c r="R89" s="30"/>
    </row>
    <row r="90" spans="1:18" s="17" customFormat="1" ht="12.75">
      <c r="A90" s="18"/>
      <c r="B90" s="19"/>
      <c r="C90" s="19"/>
      <c r="D90" s="19"/>
      <c r="E90" s="20"/>
      <c r="F90" s="19"/>
      <c r="G90" s="21"/>
      <c r="H90" s="22"/>
      <c r="I90" s="54" t="s">
        <v>61</v>
      </c>
      <c r="J90" s="23"/>
      <c r="K90" s="42" t="s">
        <v>161</v>
      </c>
      <c r="L90" s="41">
        <v>2500</v>
      </c>
      <c r="M90" s="62">
        <v>0.01</v>
      </c>
      <c r="N90" s="63">
        <f t="shared" si="14"/>
        <v>25</v>
      </c>
      <c r="O90" s="25"/>
      <c r="P90" s="19"/>
      <c r="Q90" s="26" t="s">
        <v>5</v>
      </c>
      <c r="R90" s="30"/>
    </row>
    <row r="91" spans="1:18" s="17" customFormat="1" ht="12.75">
      <c r="A91" s="18"/>
      <c r="B91" s="19"/>
      <c r="C91" s="19"/>
      <c r="D91" s="19"/>
      <c r="E91" s="20"/>
      <c r="F91" s="19"/>
      <c r="G91" s="21"/>
      <c r="H91" s="22"/>
      <c r="I91" s="54" t="s">
        <v>117</v>
      </c>
      <c r="J91" s="23"/>
      <c r="K91" s="42" t="s">
        <v>171</v>
      </c>
      <c r="L91" s="41">
        <v>100</v>
      </c>
      <c r="M91" s="62">
        <v>0.1</v>
      </c>
      <c r="N91" s="63">
        <f t="shared" si="14"/>
        <v>10</v>
      </c>
      <c r="O91" s="25"/>
      <c r="P91" s="19"/>
      <c r="Q91" s="26" t="s">
        <v>5</v>
      </c>
      <c r="R91" s="30"/>
    </row>
    <row r="92" spans="1:18" s="17" customFormat="1" ht="12.75">
      <c r="A92" s="18"/>
      <c r="B92" s="19"/>
      <c r="C92" s="19"/>
      <c r="D92" s="19"/>
      <c r="E92" s="20"/>
      <c r="F92" s="19"/>
      <c r="G92" s="21"/>
      <c r="H92" s="22"/>
      <c r="I92" s="54" t="s">
        <v>118</v>
      </c>
      <c r="J92" s="23"/>
      <c r="K92" s="42" t="s">
        <v>171</v>
      </c>
      <c r="L92" s="41">
        <v>100</v>
      </c>
      <c r="M92" s="62">
        <v>1</v>
      </c>
      <c r="N92" s="63">
        <f t="shared" si="14"/>
        <v>100</v>
      </c>
      <c r="O92" s="25"/>
      <c r="P92" s="19"/>
      <c r="Q92" s="26" t="s">
        <v>5</v>
      </c>
      <c r="R92" s="30"/>
    </row>
    <row r="93" spans="1:18" s="17" customFormat="1" ht="12.75">
      <c r="A93" s="18"/>
      <c r="B93" s="19"/>
      <c r="C93" s="19"/>
      <c r="D93" s="19"/>
      <c r="E93" s="20"/>
      <c r="F93" s="19"/>
      <c r="G93" s="21"/>
      <c r="H93" s="22"/>
      <c r="I93" s="57" t="s">
        <v>119</v>
      </c>
      <c r="J93" s="23"/>
      <c r="K93" s="24" t="s">
        <v>172</v>
      </c>
      <c r="L93" s="19">
        <v>75</v>
      </c>
      <c r="M93" s="64">
        <v>1</v>
      </c>
      <c r="N93" s="63">
        <f t="shared" si="14"/>
        <v>75</v>
      </c>
      <c r="O93" s="25"/>
      <c r="P93" s="19"/>
      <c r="Q93" s="26" t="s">
        <v>5</v>
      </c>
      <c r="R93" s="30"/>
    </row>
    <row r="94" spans="1:18" s="17" customFormat="1" ht="12.75">
      <c r="A94" s="18"/>
      <c r="B94" s="19"/>
      <c r="C94" s="19"/>
      <c r="D94" s="19"/>
      <c r="E94" s="20"/>
      <c r="F94" s="19"/>
      <c r="G94" s="21"/>
      <c r="H94" s="22"/>
      <c r="I94" s="57" t="s">
        <v>120</v>
      </c>
      <c r="J94" s="23"/>
      <c r="K94" s="24" t="s">
        <v>173</v>
      </c>
      <c r="L94" s="19">
        <v>50</v>
      </c>
      <c r="M94" s="64">
        <v>5</v>
      </c>
      <c r="N94" s="63">
        <f t="shared" si="14"/>
        <v>250</v>
      </c>
      <c r="O94" s="25"/>
      <c r="P94" s="19"/>
      <c r="Q94" s="26" t="s">
        <v>5</v>
      </c>
      <c r="R94" s="30"/>
    </row>
    <row r="95" spans="1:18" s="17" customFormat="1" ht="12.75">
      <c r="A95" s="18"/>
      <c r="B95" s="19"/>
      <c r="C95" s="19"/>
      <c r="D95" s="19"/>
      <c r="E95" s="20"/>
      <c r="F95" s="19"/>
      <c r="G95" s="21"/>
      <c r="H95" s="22"/>
      <c r="I95" s="57" t="s">
        <v>111</v>
      </c>
      <c r="J95" s="23"/>
      <c r="K95" s="24" t="s">
        <v>148</v>
      </c>
      <c r="L95" s="19">
        <v>550</v>
      </c>
      <c r="M95" s="64">
        <v>0.5</v>
      </c>
      <c r="N95" s="63">
        <f t="shared" si="14"/>
        <v>275</v>
      </c>
      <c r="O95" s="25"/>
      <c r="P95" s="19"/>
      <c r="Q95" s="26" t="s">
        <v>5</v>
      </c>
      <c r="R95" s="30"/>
    </row>
    <row r="96" spans="1:18" s="17" customFormat="1" ht="12.75">
      <c r="A96" s="18"/>
      <c r="B96" s="19"/>
      <c r="C96" s="19"/>
      <c r="D96" s="19"/>
      <c r="E96" s="20"/>
      <c r="F96" s="19"/>
      <c r="G96" s="21"/>
      <c r="H96" s="22"/>
      <c r="I96" s="54" t="s">
        <v>121</v>
      </c>
      <c r="J96" s="23"/>
      <c r="K96" s="42" t="s">
        <v>174</v>
      </c>
      <c r="L96" s="41">
        <v>50</v>
      </c>
      <c r="M96" s="62">
        <v>5</v>
      </c>
      <c r="N96" s="63">
        <f t="shared" si="14"/>
        <v>250</v>
      </c>
      <c r="O96" s="25"/>
      <c r="P96" s="19"/>
      <c r="Q96" s="26" t="s">
        <v>5</v>
      </c>
      <c r="R96" s="30"/>
    </row>
    <row r="97" spans="1:18" s="17" customFormat="1" ht="12.75">
      <c r="A97" s="18" t="s">
        <v>50</v>
      </c>
      <c r="B97" s="19">
        <v>109</v>
      </c>
      <c r="C97" s="19">
        <v>49</v>
      </c>
      <c r="D97" s="19">
        <v>95</v>
      </c>
      <c r="E97" s="20">
        <f>D97*C97*B97/1000000</f>
        <v>0.50739500000000004</v>
      </c>
      <c r="F97" s="19">
        <v>37</v>
      </c>
      <c r="G97" s="21"/>
      <c r="H97" s="22"/>
      <c r="I97" s="54" t="s">
        <v>122</v>
      </c>
      <c r="J97" s="23"/>
      <c r="K97" s="42" t="s">
        <v>175</v>
      </c>
      <c r="L97" s="41">
        <v>1</v>
      </c>
      <c r="M97" s="62">
        <v>150</v>
      </c>
      <c r="N97" s="63">
        <f t="shared" ref="N97:N103" si="15">L97*M97</f>
        <v>150</v>
      </c>
      <c r="O97" s="25" t="s">
        <v>5</v>
      </c>
      <c r="P97" s="19"/>
      <c r="Q97" s="26"/>
      <c r="R97" s="30"/>
    </row>
    <row r="98" spans="1:18" s="17" customFormat="1" ht="12.75">
      <c r="A98" s="18"/>
      <c r="B98" s="19"/>
      <c r="C98" s="19"/>
      <c r="D98" s="19"/>
      <c r="E98" s="20"/>
      <c r="F98" s="19"/>
      <c r="G98" s="21"/>
      <c r="H98" s="22"/>
      <c r="I98" s="54" t="s">
        <v>123</v>
      </c>
      <c r="J98" s="23"/>
      <c r="K98" s="42" t="s">
        <v>176</v>
      </c>
      <c r="L98" s="41">
        <v>160</v>
      </c>
      <c r="M98" s="62">
        <v>0.1</v>
      </c>
      <c r="N98" s="63">
        <f t="shared" si="15"/>
        <v>16</v>
      </c>
      <c r="O98" s="25"/>
      <c r="P98" s="19"/>
      <c r="Q98" s="26" t="s">
        <v>5</v>
      </c>
      <c r="R98" s="30"/>
    </row>
    <row r="99" spans="1:18" s="17" customFormat="1" ht="12.75">
      <c r="A99" s="18"/>
      <c r="B99" s="19"/>
      <c r="C99" s="19"/>
      <c r="D99" s="19"/>
      <c r="E99" s="20"/>
      <c r="F99" s="19"/>
      <c r="G99" s="21"/>
      <c r="H99" s="22"/>
      <c r="I99" s="54" t="s">
        <v>93</v>
      </c>
      <c r="J99" s="23"/>
      <c r="K99" s="42" t="s">
        <v>131</v>
      </c>
      <c r="L99" s="41">
        <v>11</v>
      </c>
      <c r="M99" s="62">
        <v>0.1</v>
      </c>
      <c r="N99" s="63">
        <f t="shared" si="15"/>
        <v>1.1000000000000001</v>
      </c>
      <c r="O99" s="25"/>
      <c r="P99" s="19"/>
      <c r="Q99" s="26" t="s">
        <v>5</v>
      </c>
      <c r="R99" s="30"/>
    </row>
    <row r="100" spans="1:18" s="17" customFormat="1" ht="12.75">
      <c r="A100" s="18"/>
      <c r="B100" s="19"/>
      <c r="C100" s="19"/>
      <c r="D100" s="19"/>
      <c r="E100" s="20"/>
      <c r="F100" s="19"/>
      <c r="G100" s="21"/>
      <c r="H100" s="22"/>
      <c r="I100" s="54" t="s">
        <v>124</v>
      </c>
      <c r="J100" s="23"/>
      <c r="K100" s="42" t="s">
        <v>177</v>
      </c>
      <c r="L100" s="41">
        <v>4</v>
      </c>
      <c r="M100" s="62">
        <v>0.1</v>
      </c>
      <c r="N100" s="63">
        <f t="shared" si="15"/>
        <v>0.4</v>
      </c>
      <c r="O100" s="25"/>
      <c r="P100" s="19"/>
      <c r="Q100" s="26" t="s">
        <v>5</v>
      </c>
      <c r="R100" s="30"/>
    </row>
    <row r="101" spans="1:18" s="17" customFormat="1" ht="12.75">
      <c r="A101" s="18"/>
      <c r="B101" s="19"/>
      <c r="C101" s="19"/>
      <c r="D101" s="19"/>
      <c r="E101" s="20"/>
      <c r="F101" s="19"/>
      <c r="G101" s="21"/>
      <c r="H101" s="22"/>
      <c r="I101" s="54" t="s">
        <v>125</v>
      </c>
      <c r="J101" s="23"/>
      <c r="K101" s="42" t="s">
        <v>178</v>
      </c>
      <c r="L101" s="41">
        <v>3</v>
      </c>
      <c r="M101" s="62">
        <v>0.1</v>
      </c>
      <c r="N101" s="63">
        <f t="shared" si="15"/>
        <v>0.30000000000000004</v>
      </c>
      <c r="O101" s="25"/>
      <c r="P101" s="19"/>
      <c r="Q101" s="26" t="s">
        <v>5</v>
      </c>
      <c r="R101" s="30"/>
    </row>
    <row r="102" spans="1:18" s="17" customFormat="1" ht="12.75">
      <c r="A102" s="18"/>
      <c r="B102" s="19"/>
      <c r="C102" s="19"/>
      <c r="D102" s="19"/>
      <c r="E102" s="20"/>
      <c r="F102" s="19"/>
      <c r="G102" s="21"/>
      <c r="H102" s="22"/>
      <c r="I102" s="54" t="s">
        <v>92</v>
      </c>
      <c r="J102" s="23"/>
      <c r="K102" s="42" t="s">
        <v>133</v>
      </c>
      <c r="L102" s="41">
        <v>3</v>
      </c>
      <c r="M102" s="62">
        <v>0.1</v>
      </c>
      <c r="N102" s="63">
        <f t="shared" si="15"/>
        <v>0.30000000000000004</v>
      </c>
      <c r="O102" s="25"/>
      <c r="P102" s="19"/>
      <c r="Q102" s="26" t="s">
        <v>5</v>
      </c>
      <c r="R102" s="30"/>
    </row>
    <row r="103" spans="1:18" s="17" customFormat="1" ht="12.75">
      <c r="A103" s="32"/>
      <c r="B103" s="33"/>
      <c r="C103" s="33"/>
      <c r="D103" s="33"/>
      <c r="E103" s="20"/>
      <c r="F103" s="33"/>
      <c r="G103" s="34"/>
      <c r="H103" s="35"/>
      <c r="I103" s="59" t="s">
        <v>95</v>
      </c>
      <c r="J103" s="36"/>
      <c r="K103" s="40" t="s">
        <v>160</v>
      </c>
      <c r="L103" s="39">
        <v>3</v>
      </c>
      <c r="M103" s="65">
        <v>0.1</v>
      </c>
      <c r="N103" s="66">
        <f t="shared" si="15"/>
        <v>0.30000000000000004</v>
      </c>
      <c r="O103" s="37"/>
      <c r="P103" s="33"/>
      <c r="Q103" s="38" t="s">
        <v>5</v>
      </c>
      <c r="R103" s="30"/>
    </row>
    <row r="104" spans="1:18" s="3" customFormat="1" ht="18.75" customHeight="1" thickBot="1">
      <c r="A104" s="16"/>
      <c r="B104" s="161"/>
      <c r="C104" s="161"/>
      <c r="D104" s="161"/>
      <c r="E104" s="6">
        <f>SUM(E13:E103)</f>
        <v>11.064005</v>
      </c>
      <c r="F104" s="7">
        <f>SUM(F13:F103)</f>
        <v>2300</v>
      </c>
      <c r="G104" s="8">
        <f>SUM(G35:G96)</f>
        <v>0</v>
      </c>
      <c r="H104" s="9" t="s">
        <v>27</v>
      </c>
      <c r="I104" s="10"/>
      <c r="J104" s="10"/>
      <c r="K104" s="11"/>
      <c r="L104" s="7">
        <f>SUM(L13:L103)</f>
        <v>6612</v>
      </c>
      <c r="M104" s="12" t="s">
        <v>28</v>
      </c>
      <c r="N104" s="13">
        <f>SUM(N13:N103)</f>
        <v>22189.07</v>
      </c>
      <c r="O104" s="14"/>
      <c r="P104" s="7"/>
      <c r="Q104" s="15"/>
      <c r="R104" s="29"/>
    </row>
  </sheetData>
  <sheetProtection selectLockedCells="1"/>
  <mergeCells count="40">
    <mergeCell ref="O11:O12"/>
    <mergeCell ref="P11:P12"/>
    <mergeCell ref="B104:D104"/>
    <mergeCell ref="I11:I12"/>
    <mergeCell ref="K11:K12"/>
    <mergeCell ref="L11:L12"/>
    <mergeCell ref="M11:N11"/>
    <mergeCell ref="J11:J12"/>
    <mergeCell ref="I3:J8"/>
    <mergeCell ref="A1:L2"/>
    <mergeCell ref="O9:Q10"/>
    <mergeCell ref="A11:A12"/>
    <mergeCell ref="B11:D12"/>
    <mergeCell ref="E11:E12"/>
    <mergeCell ref="F11:F12"/>
    <mergeCell ref="G11:G12"/>
    <mergeCell ref="H11:H12"/>
    <mergeCell ref="A9:A10"/>
    <mergeCell ref="B9:C10"/>
    <mergeCell ref="D9:D10"/>
    <mergeCell ref="E9:F10"/>
    <mergeCell ref="G9:G10"/>
    <mergeCell ref="H9:H10"/>
    <mergeCell ref="Q11:Q12"/>
    <mergeCell ref="M1:N2"/>
    <mergeCell ref="K9:L10"/>
    <mergeCell ref="O1:Q2"/>
    <mergeCell ref="A3:A8"/>
    <mergeCell ref="B3:G8"/>
    <mergeCell ref="H3:H8"/>
    <mergeCell ref="K3:L4"/>
    <mergeCell ref="M3:N4"/>
    <mergeCell ref="O3:Q4"/>
    <mergeCell ref="K5:L6"/>
    <mergeCell ref="M5:N6"/>
    <mergeCell ref="O5:Q6"/>
    <mergeCell ref="K7:L8"/>
    <mergeCell ref="O7:Q8"/>
    <mergeCell ref="M7:N10"/>
    <mergeCell ref="I9:J10"/>
  </mergeCells>
  <phoneticPr fontId="2" type="noConversion"/>
  <printOptions horizontalCentered="1" verticalCentered="1"/>
  <pageMargins left="0.15748031496062992" right="0.15748031496062992" top="0.39370078740157483" bottom="0.39370078740157483" header="0.51181102362204722" footer="0.51181102362204722"/>
  <pageSetup paperSize="9" scale="59" orientation="landscape" r:id="rId1"/>
  <headerFooter alignWithMargins="0"/>
  <rowBreaks count="1" manualBreakCount="1">
    <brk id="72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5EE7-F0E3-49E4-9F62-1DD080839C56}">
  <dimension ref="A1:A92"/>
  <sheetViews>
    <sheetView tabSelected="1" topLeftCell="A58" workbookViewId="0">
      <selection activeCell="A72" sqref="A72"/>
    </sheetView>
  </sheetViews>
  <sheetFormatPr defaultRowHeight="15"/>
  <cols>
    <col min="1" max="1" width="8.875" style="67"/>
  </cols>
  <sheetData>
    <row r="1" spans="1:1">
      <c r="A1" s="67" t="s">
        <v>182</v>
      </c>
    </row>
    <row r="2" spans="1:1">
      <c r="A2" s="67" t="s">
        <v>128</v>
      </c>
    </row>
    <row r="3" spans="1:1">
      <c r="A3" s="67" t="s">
        <v>128</v>
      </c>
    </row>
    <row r="4" spans="1:1">
      <c r="A4" s="67" t="s">
        <v>128</v>
      </c>
    </row>
    <row r="5" spans="1:1">
      <c r="A5" s="67" t="s">
        <v>128</v>
      </c>
    </row>
    <row r="6" spans="1:1">
      <c r="A6" s="67" t="s">
        <v>129</v>
      </c>
    </row>
    <row r="7" spans="1:1">
      <c r="A7" s="67" t="s">
        <v>130</v>
      </c>
    </row>
    <row r="8" spans="1:1">
      <c r="A8" s="67" t="s">
        <v>131</v>
      </c>
    </row>
    <row r="9" spans="1:1">
      <c r="A9" s="67" t="s">
        <v>129</v>
      </c>
    </row>
    <row r="10" spans="1:1">
      <c r="A10" s="67" t="s">
        <v>132</v>
      </c>
    </row>
    <row r="11" spans="1:1">
      <c r="A11" s="67" t="s">
        <v>133</v>
      </c>
    </row>
    <row r="12" spans="1:1">
      <c r="A12" s="67" t="s">
        <v>134</v>
      </c>
    </row>
    <row r="13" spans="1:1">
      <c r="A13" s="67" t="s">
        <v>135</v>
      </c>
    </row>
    <row r="14" spans="1:1">
      <c r="A14" s="67" t="s">
        <v>136</v>
      </c>
    </row>
    <row r="15" spans="1:1">
      <c r="A15" s="67" t="s">
        <v>137</v>
      </c>
    </row>
    <row r="16" spans="1:1">
      <c r="A16" s="67" t="s">
        <v>137</v>
      </c>
    </row>
    <row r="17" spans="1:1">
      <c r="A17" s="67" t="s">
        <v>138</v>
      </c>
    </row>
    <row r="18" spans="1:1">
      <c r="A18" s="67" t="s">
        <v>129</v>
      </c>
    </row>
    <row r="19" spans="1:1">
      <c r="A19" s="67" t="s">
        <v>139</v>
      </c>
    </row>
    <row r="20" spans="1:1">
      <c r="A20" s="67" t="s">
        <v>139</v>
      </c>
    </row>
    <row r="21" spans="1:1">
      <c r="A21" s="67" t="s">
        <v>140</v>
      </c>
    </row>
    <row r="22" spans="1:1">
      <c r="A22" s="67" t="s">
        <v>141</v>
      </c>
    </row>
    <row r="23" spans="1:1">
      <c r="A23" s="67" t="s">
        <v>137</v>
      </c>
    </row>
    <row r="24" spans="1:1">
      <c r="A24" s="67" t="s">
        <v>129</v>
      </c>
    </row>
    <row r="25" spans="1:1">
      <c r="A25" s="67" t="s">
        <v>142</v>
      </c>
    </row>
    <row r="26" spans="1:1">
      <c r="A26" s="67" t="s">
        <v>143</v>
      </c>
    </row>
    <row r="27" spans="1:1">
      <c r="A27" s="67" t="s">
        <v>144</v>
      </c>
    </row>
    <row r="28" spans="1:1">
      <c r="A28" s="67" t="s">
        <v>145</v>
      </c>
    </row>
    <row r="29" spans="1:1">
      <c r="A29" s="67" t="s">
        <v>146</v>
      </c>
    </row>
    <row r="30" spans="1:1">
      <c r="A30" s="67" t="s">
        <v>147</v>
      </c>
    </row>
    <row r="31" spans="1:1">
      <c r="A31" s="67" t="s">
        <v>134</v>
      </c>
    </row>
    <row r="32" spans="1:1">
      <c r="A32" s="67" t="s">
        <v>148</v>
      </c>
    </row>
    <row r="33" spans="1:1">
      <c r="A33" s="67" t="s">
        <v>148</v>
      </c>
    </row>
    <row r="34" spans="1:1">
      <c r="A34" s="67" t="s">
        <v>149</v>
      </c>
    </row>
    <row r="35" spans="1:1">
      <c r="A35" s="67" t="s">
        <v>150</v>
      </c>
    </row>
    <row r="36" spans="1:1">
      <c r="A36" s="67" t="s">
        <v>151</v>
      </c>
    </row>
    <row r="37" spans="1:1">
      <c r="A37" s="67" t="s">
        <v>152</v>
      </c>
    </row>
    <row r="38" spans="1:1">
      <c r="A38" s="67" t="s">
        <v>153</v>
      </c>
    </row>
    <row r="39" spans="1:1">
      <c r="A39" s="67" t="s">
        <v>154</v>
      </c>
    </row>
    <row r="40" spans="1:1">
      <c r="A40" s="67" t="s">
        <v>135</v>
      </c>
    </row>
    <row r="41" spans="1:1">
      <c r="A41" s="67" t="s">
        <v>155</v>
      </c>
    </row>
    <row r="42" spans="1:1">
      <c r="A42" s="67" t="s">
        <v>133</v>
      </c>
    </row>
    <row r="43" spans="1:1">
      <c r="A43" s="67" t="s">
        <v>131</v>
      </c>
    </row>
    <row r="44" spans="1:1">
      <c r="A44" s="67" t="s">
        <v>130</v>
      </c>
    </row>
    <row r="45" spans="1:1">
      <c r="A45" s="67" t="s">
        <v>156</v>
      </c>
    </row>
    <row r="46" spans="1:1">
      <c r="A46" s="67" t="s">
        <v>156</v>
      </c>
    </row>
    <row r="47" spans="1:1">
      <c r="A47" s="67" t="s">
        <v>157</v>
      </c>
    </row>
    <row r="48" spans="1:1">
      <c r="A48" s="67" t="s">
        <v>157</v>
      </c>
    </row>
    <row r="49" spans="1:1">
      <c r="A49" s="67" t="s">
        <v>158</v>
      </c>
    </row>
    <row r="50" spans="1:1">
      <c r="A50" s="67" t="s">
        <v>159</v>
      </c>
    </row>
    <row r="51" spans="1:1">
      <c r="A51" s="67" t="s">
        <v>160</v>
      </c>
    </row>
    <row r="52" spans="1:1">
      <c r="A52" s="67" t="s">
        <v>161</v>
      </c>
    </row>
    <row r="53" spans="1:1">
      <c r="A53" s="67" t="s">
        <v>134</v>
      </c>
    </row>
    <row r="54" spans="1:1">
      <c r="A54" s="67" t="s">
        <v>129</v>
      </c>
    </row>
    <row r="55" spans="1:1">
      <c r="A55" s="67" t="s">
        <v>132</v>
      </c>
    </row>
    <row r="56" spans="1:1">
      <c r="A56" s="67" t="s">
        <v>162</v>
      </c>
    </row>
    <row r="57" spans="1:1">
      <c r="A57" s="67" t="s">
        <v>163</v>
      </c>
    </row>
    <row r="58" spans="1:1">
      <c r="A58" s="67" t="s">
        <v>164</v>
      </c>
    </row>
    <row r="59" spans="1:1">
      <c r="A59" s="67" t="s">
        <v>165</v>
      </c>
    </row>
    <row r="60" spans="1:1">
      <c r="A60" s="67" t="s">
        <v>166</v>
      </c>
    </row>
    <row r="61" spans="1:1">
      <c r="A61" s="67" t="s">
        <v>161</v>
      </c>
    </row>
    <row r="62" spans="1:1">
      <c r="A62" s="67" t="s">
        <v>129</v>
      </c>
    </row>
    <row r="63" spans="1:1">
      <c r="A63" s="67" t="s">
        <v>131</v>
      </c>
    </row>
    <row r="64" spans="1:1">
      <c r="A64" s="67" t="s">
        <v>167</v>
      </c>
    </row>
    <row r="65" spans="1:1">
      <c r="A65" s="67" t="s">
        <v>132</v>
      </c>
    </row>
    <row r="66" spans="1:1">
      <c r="A66" s="67" t="s">
        <v>133</v>
      </c>
    </row>
    <row r="67" spans="1:1">
      <c r="A67" s="67" t="s">
        <v>140</v>
      </c>
    </row>
    <row r="68" spans="1:1">
      <c r="A68" s="67" t="s">
        <v>134</v>
      </c>
    </row>
    <row r="69" spans="1:1">
      <c r="A69" s="67" t="s">
        <v>168</v>
      </c>
    </row>
    <row r="70" spans="1:1">
      <c r="A70" s="67" t="s">
        <v>169</v>
      </c>
    </row>
    <row r="71" spans="1:1">
      <c r="A71" s="67" t="s">
        <v>148</v>
      </c>
    </row>
    <row r="72" spans="1:1">
      <c r="A72" s="67">
        <v>49111090</v>
      </c>
    </row>
    <row r="73" spans="1:1">
      <c r="A73" s="67" t="s">
        <v>140</v>
      </c>
    </row>
    <row r="74" spans="1:1">
      <c r="A74" s="67" t="s">
        <v>161</v>
      </c>
    </row>
    <row r="75" spans="1:1">
      <c r="A75" s="67" t="s">
        <v>130</v>
      </c>
    </row>
    <row r="76" spans="1:1">
      <c r="A76" s="67" t="s">
        <v>170</v>
      </c>
    </row>
    <row r="77" spans="1:1">
      <c r="A77" s="67" t="s">
        <v>170</v>
      </c>
    </row>
    <row r="78" spans="1:1">
      <c r="A78" s="67" t="s">
        <v>170</v>
      </c>
    </row>
    <row r="79" spans="1:1">
      <c r="A79" s="67" t="s">
        <v>161</v>
      </c>
    </row>
    <row r="80" spans="1:1">
      <c r="A80" s="67" t="s">
        <v>171</v>
      </c>
    </row>
    <row r="81" spans="1:1">
      <c r="A81" s="67" t="s">
        <v>171</v>
      </c>
    </row>
    <row r="82" spans="1:1">
      <c r="A82" s="67" t="s">
        <v>172</v>
      </c>
    </row>
    <row r="83" spans="1:1">
      <c r="A83" s="67" t="s">
        <v>173</v>
      </c>
    </row>
    <row r="84" spans="1:1">
      <c r="A84" s="67" t="s">
        <v>148</v>
      </c>
    </row>
    <row r="85" spans="1:1">
      <c r="A85" s="67" t="s">
        <v>174</v>
      </c>
    </row>
    <row r="86" spans="1:1">
      <c r="A86" s="67" t="s">
        <v>175</v>
      </c>
    </row>
    <row r="87" spans="1:1">
      <c r="A87" s="67" t="s">
        <v>176</v>
      </c>
    </row>
    <row r="88" spans="1:1">
      <c r="A88" s="67" t="s">
        <v>131</v>
      </c>
    </row>
    <row r="89" spans="1:1">
      <c r="A89" s="67" t="s">
        <v>177</v>
      </c>
    </row>
    <row r="90" spans="1:1">
      <c r="A90" s="67" t="s">
        <v>178</v>
      </c>
    </row>
    <row r="91" spans="1:1">
      <c r="A91" s="67" t="s">
        <v>133</v>
      </c>
    </row>
    <row r="92" spans="1:1">
      <c r="A92" s="67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CIPL</vt:lpstr>
      <vt:lpstr>Barang</vt:lpstr>
      <vt:lpstr>CIPL!Print_Area</vt:lpstr>
    </vt:vector>
  </TitlesOfParts>
  <Company>NYGLS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김희중</dc:creator>
  <cp:lastModifiedBy>ACER</cp:lastModifiedBy>
  <cp:lastPrinted>2018-12-03T06:18:42Z</cp:lastPrinted>
  <dcterms:created xsi:type="dcterms:W3CDTF">2009-03-26T04:29:45Z</dcterms:created>
  <dcterms:modified xsi:type="dcterms:W3CDTF">2023-08-29T08:55:37Z</dcterms:modified>
</cp:coreProperties>
</file>