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 Git\Kazakhstan\database\"/>
    </mc:Choice>
  </mc:AlternateContent>
  <bookViews>
    <workbookView xWindow="0" yWindow="0" windowWidth="28800" windowHeight="12915"/>
  </bookViews>
  <sheets>
    <sheet name="Лист1" sheetId="3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4" i="3"/>
  <c r="I74" i="3"/>
  <c r="I75" i="3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5" i="3"/>
  <c r="I6" i="3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4" i="3"/>
  <c r="I3" i="3"/>
  <c r="G12" i="3" l="1"/>
  <c r="G11" i="3" s="1"/>
  <c r="G10" i="3" s="1"/>
  <c r="G9" i="3" s="1"/>
  <c r="G8" i="3" s="1"/>
  <c r="G7" i="3" s="1"/>
  <c r="G6" i="3" s="1"/>
  <c r="G5" i="3" s="1"/>
  <c r="G4" i="3" s="1"/>
  <c r="G3" i="3" s="1"/>
  <c r="G2" i="3" s="1"/>
  <c r="G13" i="3"/>
  <c r="G15" i="3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E12" i="3"/>
  <c r="E11" i="3" s="1"/>
  <c r="E10" i="3" s="1"/>
  <c r="E9" i="3" s="1"/>
  <c r="E8" i="3" s="1"/>
  <c r="E7" i="3" s="1"/>
  <c r="E6" i="3" s="1"/>
  <c r="E5" i="3" s="1"/>
  <c r="E4" i="3" s="1"/>
  <c r="E3" i="3" s="1"/>
  <c r="E2" i="3" s="1"/>
  <c r="E13" i="3"/>
  <c r="E15" i="3"/>
  <c r="E16" i="3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C13" i="3"/>
  <c r="C12" i="3" s="1"/>
  <c r="C11" i="3" s="1"/>
  <c r="C10" i="3" s="1"/>
  <c r="C9" i="3" s="1"/>
  <c r="C8" i="3" s="1"/>
  <c r="C7" i="3" s="1"/>
  <c r="C6" i="3" s="1"/>
  <c r="C5" i="3" s="1"/>
  <c r="C4" i="3" s="1"/>
  <c r="C3" i="3" s="1"/>
  <c r="C2" i="3" s="1"/>
  <c r="C15" i="3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</calcChain>
</file>

<file path=xl/sharedStrings.xml><?xml version="1.0" encoding="utf-8"?>
<sst xmlns="http://schemas.openxmlformats.org/spreadsheetml/2006/main" count="118" uniqueCount="112">
  <si>
    <t>Продажа нового жилья</t>
  </si>
  <si>
    <t>Аренда</t>
  </si>
  <si>
    <t xml:space="preserve"> благоустроенного жилья</t>
  </si>
  <si>
    <t>-0,2</t>
  </si>
  <si>
    <t>-0,7</t>
  </si>
  <si>
    <t>1,3</t>
  </si>
  <si>
    <t>0,7</t>
  </si>
  <si>
    <t>5,5</t>
  </si>
  <si>
    <t>Перепродажа</t>
  </si>
  <si>
    <t xml:space="preserve">благоустроенного жилья </t>
  </si>
  <si>
    <r>
      <t>цена за 1 кв. метр, тыс.тенге</t>
    </r>
    <r>
      <rPr>
        <sz val="10"/>
        <color theme="1"/>
        <rFont val="Calibri"/>
        <family val="2"/>
        <charset val="204"/>
      </rPr>
      <t>¹⁾</t>
    </r>
  </si>
  <si>
    <t>в процентах</t>
  </si>
  <si>
    <t>к декабрю предыдущего года</t>
  </si>
  <si>
    <t>цена за 1 кв. метр, тыс. тенге</t>
  </si>
  <si>
    <t>цена за 1 кв. метр, в тенге</t>
  </si>
  <si>
    <t>23,6</t>
  </si>
  <si>
    <t>13,6</t>
  </si>
  <si>
    <t>9,5</t>
  </si>
  <si>
    <t>24,8</t>
  </si>
  <si>
    <t>13,8</t>
  </si>
  <si>
    <t>36,8</t>
  </si>
  <si>
    <t>55,5</t>
  </si>
  <si>
    <t>16,5</t>
  </si>
  <si>
    <t>73,2</t>
  </si>
  <si>
    <t>29,8</t>
  </si>
  <si>
    <t>49,7</t>
  </si>
  <si>
    <t>35,1</t>
  </si>
  <si>
    <t>22,9</t>
  </si>
  <si>
    <t>38,7</t>
  </si>
  <si>
    <t>21,3</t>
  </si>
  <si>
    <t>70,1</t>
  </si>
  <si>
    <t>41,1</t>
  </si>
  <si>
    <t>40,4</t>
  </si>
  <si>
    <t>76,1</t>
  </si>
  <si>
    <t>40,5</t>
  </si>
  <si>
    <t>92,6</t>
  </si>
  <si>
    <t>32,2</t>
  </si>
  <si>
    <t>60,7</t>
  </si>
  <si>
    <t>50,3</t>
  </si>
  <si>
    <t>24,3</t>
  </si>
  <si>
    <t>123,9</t>
  </si>
  <si>
    <t>33,8</t>
  </si>
  <si>
    <t>95,4</t>
  </si>
  <si>
    <t>57,3</t>
  </si>
  <si>
    <t>22,2</t>
  </si>
  <si>
    <t>161,3</t>
  </si>
  <si>
    <t>30,2</t>
  </si>
  <si>
    <t>136,2</t>
  </si>
  <si>
    <t>42,6</t>
  </si>
  <si>
    <t>24,1</t>
  </si>
  <si>
    <t>147,5</t>
  </si>
  <si>
    <t>-8,7</t>
  </si>
  <si>
    <t>108,3</t>
  </si>
  <si>
    <t>-20,4</t>
  </si>
  <si>
    <t>137,3</t>
  </si>
  <si>
    <t>-6,9</t>
  </si>
  <si>
    <t>100,8</t>
  </si>
  <si>
    <t>-6,7</t>
  </si>
  <si>
    <t>-3,6</t>
  </si>
  <si>
    <t>143,9</t>
  </si>
  <si>
    <t>4,4</t>
  </si>
  <si>
    <t>106,0</t>
  </si>
  <si>
    <t>5,1</t>
  </si>
  <si>
    <t>3,0</t>
  </si>
  <si>
    <t>154,1</t>
  </si>
  <si>
    <t>7,1</t>
  </si>
  <si>
    <t>110,5</t>
  </si>
  <si>
    <t>4,3</t>
  </si>
  <si>
    <t>172,8</t>
  </si>
  <si>
    <t>12,1</t>
  </si>
  <si>
    <t>129,1</t>
  </si>
  <si>
    <t>16,8</t>
  </si>
  <si>
    <t>14,4</t>
  </si>
  <si>
    <t>189,1</t>
  </si>
  <si>
    <t>9,6</t>
  </si>
  <si>
    <t>147,4</t>
  </si>
  <si>
    <t>1 096</t>
  </si>
  <si>
    <t>13,7</t>
  </si>
  <si>
    <t>215,5</t>
  </si>
  <si>
    <t>11,5</t>
  </si>
  <si>
    <t>173,3</t>
  </si>
  <si>
    <t>17,6</t>
  </si>
  <si>
    <t>1 238</t>
  </si>
  <si>
    <t>13,0</t>
  </si>
  <si>
    <t>257,6</t>
  </si>
  <si>
    <t>15,8</t>
  </si>
  <si>
    <t>190,0</t>
  </si>
  <si>
    <t>9,1</t>
  </si>
  <si>
    <t>1 281</t>
  </si>
  <si>
    <t>3,5</t>
  </si>
  <si>
    <t>247,4</t>
  </si>
  <si>
    <t>188,6</t>
  </si>
  <si>
    <t>1 278</t>
  </si>
  <si>
    <t>253,2</t>
  </si>
  <si>
    <t>185,7</t>
  </si>
  <si>
    <t>-1,6</t>
  </si>
  <si>
    <t>1 329</t>
  </si>
  <si>
    <t>3,8</t>
  </si>
  <si>
    <t>266,9</t>
  </si>
  <si>
    <t>2,6</t>
  </si>
  <si>
    <t>186,0</t>
  </si>
  <si>
    <t>1,9</t>
  </si>
  <si>
    <t>1 384</t>
  </si>
  <si>
    <t>6,0</t>
  </si>
  <si>
    <t>Date</t>
  </si>
  <si>
    <t>New property, M.cng</t>
  </si>
  <si>
    <t>New property, price</t>
  </si>
  <si>
    <t>Old property, M.cng</t>
  </si>
  <si>
    <t>Old property, price</t>
  </si>
  <si>
    <t>Rent, M.cng</t>
  </si>
  <si>
    <t>Rent, price</t>
  </si>
  <si>
    <t>Before here, data is sintetic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</si>
</sst>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charset val="204"/>
    </font>
    <font>
      <sz val="8"/>
      <color rgb="FF000000"/>
      <name val="Times New Roman"/>
      <family val="1"/>
      <charset val="204"/>
    </font>
    <font>
      <sz val="8"/>
      <color rgb="FF000000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sz val="9"/>
      <color theme="1"/>
      <name val="Arial"/>
      <family val="2"/>
      <charset val="204"/>
    </font>
    <font>
      <sz val="9"/>
      <color rgb="FF000000"/>
      <name val="Arial"/>
      <family val="2"/>
      <charset val="204"/>
    </font>
    <font>
      <sz val="8"/>
      <color theme="1"/>
      <name val="Times New Roman"/>
      <family val="1"/>
      <charset val="204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/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" fontId="0" fillId="0" borderId="0" xfId="0" applyNumberFormat="1"/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8"/>
  <sheetViews>
    <sheetView tabSelected="1" workbookViewId="0">
      <selection activeCell="N14" sqref="N14"/>
    </sheetView>
  </sheetViews>
  <sheetFormatPr defaultRowHeight="15" x14ac:dyDescent="0.25"/>
  <cols>
    <col min="1" max="1" width="10.7109375" bestFit="1" customWidth="1"/>
    <col min="2" max="2" width="19.85546875" style="15" bestFit="1" customWidth="1"/>
    <col min="3" max="3" width="19" style="15" bestFit="1" customWidth="1"/>
    <col min="4" max="4" width="18.85546875" style="15" bestFit="1" customWidth="1"/>
    <col min="5" max="5" width="18" style="15" bestFit="1" customWidth="1"/>
    <col min="6" max="6" width="11.42578125" style="15" bestFit="1" customWidth="1"/>
    <col min="7" max="7" width="10.5703125" style="15" bestFit="1" customWidth="1"/>
    <col min="8" max="8" width="10.5703125" style="15" customWidth="1"/>
    <col min="9" max="9" width="9.5703125" bestFit="1" customWidth="1"/>
    <col min="10" max="10" width="7" bestFit="1" customWidth="1"/>
  </cols>
  <sheetData>
    <row r="1" spans="1:10" x14ac:dyDescent="0.25">
      <c r="A1" s="15" t="s">
        <v>104</v>
      </c>
      <c r="B1" s="15" t="s">
        <v>105</v>
      </c>
      <c r="C1" s="15" t="s">
        <v>106</v>
      </c>
      <c r="D1" s="15" t="s">
        <v>107</v>
      </c>
      <c r="E1" s="15" t="s">
        <v>108</v>
      </c>
      <c r="F1" s="15" t="s">
        <v>109</v>
      </c>
      <c r="G1" s="15" t="s">
        <v>110</v>
      </c>
    </row>
    <row r="2" spans="1:10" s="13" customFormat="1" x14ac:dyDescent="0.25">
      <c r="A2" s="12">
        <v>36892</v>
      </c>
      <c r="B2" s="15"/>
      <c r="C2" s="22">
        <f>C3/(B3/100+1)</f>
        <v>20.77464788732394</v>
      </c>
      <c r="D2" s="15"/>
      <c r="E2" s="24">
        <f t="shared" ref="E2:E12" si="0">E3/(D3/100+1)</f>
        <v>7.612179487179489</v>
      </c>
      <c r="F2" s="15"/>
      <c r="G2" s="24">
        <f t="shared" ref="G2:G12" si="1">G3/(F3/100+1)</f>
        <v>165.20210896309314</v>
      </c>
      <c r="H2" s="24"/>
    </row>
    <row r="3" spans="1:10" x14ac:dyDescent="0.25">
      <c r="A3" s="12">
        <v>36923</v>
      </c>
      <c r="B3" s="22">
        <v>1.1333333333333417</v>
      </c>
      <c r="C3" s="22">
        <f>C4/(B4/100+1)</f>
        <v>21.010093896713613</v>
      </c>
      <c r="D3" s="22">
        <v>2.0666666666666611</v>
      </c>
      <c r="E3" s="24">
        <f t="shared" si="0"/>
        <v>7.7694978632478646</v>
      </c>
      <c r="F3" s="22">
        <v>1.1500000000000066</v>
      </c>
      <c r="G3" s="24">
        <f t="shared" si="1"/>
        <v>167.10193321616873</v>
      </c>
      <c r="H3" s="24"/>
      <c r="I3" s="17">
        <f>G2+G3</f>
        <v>332.30404217926184</v>
      </c>
      <c r="J3" s="25">
        <f>E3*1000+I3</f>
        <v>8101.8019054271263</v>
      </c>
    </row>
    <row r="4" spans="1:10" x14ac:dyDescent="0.25">
      <c r="A4" s="12">
        <v>36951</v>
      </c>
      <c r="B4" s="22">
        <v>1.1206328279498967</v>
      </c>
      <c r="C4" s="22">
        <f t="shared" ref="C4:C12" si="2">C5/(B5/100+1)</f>
        <v>21.245539906103282</v>
      </c>
      <c r="D4" s="22">
        <v>2.0248203788373553</v>
      </c>
      <c r="E4" s="24">
        <f t="shared" si="0"/>
        <v>7.9268162393162402</v>
      </c>
      <c r="F4" s="22">
        <v>1.1369253583786598</v>
      </c>
      <c r="G4" s="24">
        <f t="shared" si="1"/>
        <v>169.00175746924432</v>
      </c>
      <c r="H4" s="24"/>
      <c r="I4" s="17">
        <f>I3+G4</f>
        <v>501.30579964850619</v>
      </c>
      <c r="J4" s="25">
        <f>E4*1000+I4</f>
        <v>8428.122038964746</v>
      </c>
    </row>
    <row r="5" spans="1:10" x14ac:dyDescent="0.25">
      <c r="A5" s="16">
        <v>36982</v>
      </c>
      <c r="B5" s="22">
        <v>1.108213820078241</v>
      </c>
      <c r="C5" s="22">
        <f t="shared" si="2"/>
        <v>21.480985915492955</v>
      </c>
      <c r="D5" s="22">
        <v>1.984635083226638</v>
      </c>
      <c r="E5" s="24">
        <f t="shared" si="0"/>
        <v>8.0841346153846168</v>
      </c>
      <c r="F5" s="22">
        <v>1.1241446725317683</v>
      </c>
      <c r="G5" s="24">
        <f t="shared" si="1"/>
        <v>170.90158172231989</v>
      </c>
      <c r="H5" s="24"/>
      <c r="I5" s="17">
        <f t="shared" ref="I5:I68" si="3">I4+G5</f>
        <v>672.20738137082606</v>
      </c>
      <c r="J5" s="25">
        <f t="shared" ref="J5:J68" si="4">E5*1000+I5</f>
        <v>8756.3419967554437</v>
      </c>
    </row>
    <row r="6" spans="1:10" x14ac:dyDescent="0.25">
      <c r="A6" s="16">
        <v>37012</v>
      </c>
      <c r="B6" s="22">
        <v>1.0960670535138606</v>
      </c>
      <c r="C6" s="22">
        <f t="shared" si="2"/>
        <v>21.716431924882627</v>
      </c>
      <c r="D6" s="22">
        <v>1.9460138104205882</v>
      </c>
      <c r="E6" s="24">
        <f t="shared" si="0"/>
        <v>8.2414529914529933</v>
      </c>
      <c r="F6" s="22">
        <v>1.1116481391976851</v>
      </c>
      <c r="G6" s="24">
        <f t="shared" si="1"/>
        <v>172.80140597539548</v>
      </c>
      <c r="H6" s="24"/>
      <c r="I6" s="17">
        <f t="shared" si="3"/>
        <v>845.00878734622154</v>
      </c>
      <c r="J6" s="25">
        <f t="shared" si="4"/>
        <v>9086.4617787992156</v>
      </c>
    </row>
    <row r="7" spans="1:10" x14ac:dyDescent="0.25">
      <c r="A7" s="16">
        <v>37043</v>
      </c>
      <c r="B7" s="22">
        <v>1.0841836734693855</v>
      </c>
      <c r="C7" s="22">
        <f t="shared" si="2"/>
        <v>21.9518779342723</v>
      </c>
      <c r="D7" s="22">
        <v>1.9088669950738879</v>
      </c>
      <c r="E7" s="24">
        <f t="shared" si="0"/>
        <v>8.3987713675213698</v>
      </c>
      <c r="F7" s="22">
        <v>1.099426386233282</v>
      </c>
      <c r="G7" s="24">
        <f t="shared" si="1"/>
        <v>174.70123022847108</v>
      </c>
      <c r="H7" s="24"/>
      <c r="I7" s="17">
        <f t="shared" si="3"/>
        <v>1019.7100175746926</v>
      </c>
      <c r="J7" s="25">
        <f t="shared" si="4"/>
        <v>9418.4813850960618</v>
      </c>
    </row>
    <row r="8" spans="1:10" x14ac:dyDescent="0.25">
      <c r="A8" s="16">
        <v>37073</v>
      </c>
      <c r="B8" s="22">
        <v>1.0725552050473208</v>
      </c>
      <c r="C8" s="22">
        <f t="shared" si="2"/>
        <v>22.187323943661973</v>
      </c>
      <c r="D8" s="22">
        <v>1.8731117824773325</v>
      </c>
      <c r="E8" s="24">
        <f t="shared" si="0"/>
        <v>8.5560897435897445</v>
      </c>
      <c r="F8" s="22">
        <v>1.0874704491725895</v>
      </c>
      <c r="G8" s="24">
        <f t="shared" si="1"/>
        <v>176.60105448154667</v>
      </c>
      <c r="H8" s="24"/>
      <c r="I8" s="17">
        <f t="shared" si="3"/>
        <v>1196.3110720562393</v>
      </c>
      <c r="J8" s="25">
        <f t="shared" si="4"/>
        <v>9752.400815645984</v>
      </c>
    </row>
    <row r="9" spans="1:10" x14ac:dyDescent="0.25">
      <c r="A9" s="16">
        <v>37104</v>
      </c>
      <c r="B9" s="22">
        <v>1.0611735330836591</v>
      </c>
      <c r="C9" s="22">
        <f t="shared" si="2"/>
        <v>22.422769953051645</v>
      </c>
      <c r="D9" s="22">
        <v>1.8386714116251479</v>
      </c>
      <c r="E9" s="24">
        <f t="shared" si="0"/>
        <v>8.713408119658121</v>
      </c>
      <c r="F9" s="22">
        <v>1.0757717492984042</v>
      </c>
      <c r="G9" s="24">
        <f t="shared" si="1"/>
        <v>178.50087873462223</v>
      </c>
      <c r="H9" s="24"/>
      <c r="I9" s="17">
        <f t="shared" si="3"/>
        <v>1374.8119507908614</v>
      </c>
      <c r="J9" s="25">
        <f t="shared" si="4"/>
        <v>10088.220070448982</v>
      </c>
    </row>
    <row r="10" spans="1:10" x14ac:dyDescent="0.25">
      <c r="A10" s="16">
        <v>37135</v>
      </c>
      <c r="B10" s="22">
        <v>1.050030883261277</v>
      </c>
      <c r="C10" s="22">
        <f t="shared" si="2"/>
        <v>22.658215962441318</v>
      </c>
      <c r="D10" s="22">
        <v>1.80547466511356</v>
      </c>
      <c r="E10" s="24">
        <f t="shared" si="0"/>
        <v>8.8707264957264957</v>
      </c>
      <c r="F10" s="22">
        <v>1.0643220731143099</v>
      </c>
      <c r="G10" s="24">
        <f t="shared" si="1"/>
        <v>180.40070298769783</v>
      </c>
      <c r="H10" s="24"/>
      <c r="I10" s="17">
        <f t="shared" si="3"/>
        <v>1555.2126537785591</v>
      </c>
      <c r="J10" s="25">
        <f t="shared" si="4"/>
        <v>10425.939149505055</v>
      </c>
    </row>
    <row r="11" spans="1:10" x14ac:dyDescent="0.25">
      <c r="A11" s="16">
        <v>37165</v>
      </c>
      <c r="B11" s="22">
        <v>1.0391198044009897</v>
      </c>
      <c r="C11" s="22">
        <f t="shared" si="2"/>
        <v>22.893661971830991</v>
      </c>
      <c r="D11" s="22">
        <v>1.7734553775743622</v>
      </c>
      <c r="E11" s="24">
        <f t="shared" si="0"/>
        <v>9.0280448717948705</v>
      </c>
      <c r="F11" s="22">
        <v>1.0531135531135494</v>
      </c>
      <c r="G11" s="24">
        <f t="shared" si="1"/>
        <v>182.30052724077339</v>
      </c>
      <c r="H11" s="24"/>
      <c r="I11" s="17">
        <f t="shared" si="3"/>
        <v>1737.5131810193325</v>
      </c>
      <c r="J11" s="25">
        <f t="shared" si="4"/>
        <v>10765.558052814204</v>
      </c>
    </row>
    <row r="12" spans="1:10" x14ac:dyDescent="0.25">
      <c r="A12" s="16">
        <v>37196</v>
      </c>
      <c r="B12" s="22">
        <v>1.0284331518451317</v>
      </c>
      <c r="C12" s="22">
        <f t="shared" si="2"/>
        <v>23.129107981220663</v>
      </c>
      <c r="D12" s="22">
        <v>1.7425519955030833</v>
      </c>
      <c r="E12" s="24">
        <f t="shared" si="0"/>
        <v>9.1853632478632452</v>
      </c>
      <c r="F12" s="22">
        <v>1.0421386497508012</v>
      </c>
      <c r="G12" s="24">
        <f t="shared" si="1"/>
        <v>184.20035149384898</v>
      </c>
      <c r="H12" s="24"/>
      <c r="I12" s="17">
        <f t="shared" si="3"/>
        <v>1921.7135325131815</v>
      </c>
      <c r="J12" s="25">
        <f t="shared" si="4"/>
        <v>11107.076780376427</v>
      </c>
    </row>
    <row r="13" spans="1:10" x14ac:dyDescent="0.25">
      <c r="A13" s="16">
        <v>37226</v>
      </c>
      <c r="B13" s="22">
        <v>1.0179640718563032</v>
      </c>
      <c r="C13" s="23">
        <f>C14/(B14/100+1)</f>
        <v>23.364553990610339</v>
      </c>
      <c r="D13" s="22">
        <v>1.7127071823204387</v>
      </c>
      <c r="E13" s="23">
        <f>E14/(D14/100+1)</f>
        <v>9.3426816239316217</v>
      </c>
      <c r="F13" s="22">
        <v>1.0313901345291532</v>
      </c>
      <c r="G13" s="23">
        <f>G14/(F14/100+1)</f>
        <v>186.10017574692458</v>
      </c>
      <c r="H13" s="23"/>
      <c r="I13" s="17">
        <f t="shared" si="3"/>
        <v>2107.8137082601061</v>
      </c>
      <c r="J13" s="25">
        <f t="shared" si="4"/>
        <v>11450.495332191727</v>
      </c>
    </row>
    <row r="14" spans="1:10" x14ac:dyDescent="0.25">
      <c r="A14" s="16">
        <v>37257</v>
      </c>
      <c r="B14" s="22">
        <v>1.007705986959051</v>
      </c>
      <c r="C14" s="22">
        <v>23.6</v>
      </c>
      <c r="D14" s="22">
        <v>1.6838674633351758</v>
      </c>
      <c r="E14" s="18">
        <v>9.5</v>
      </c>
      <c r="F14" s="22">
        <v>1.0208610741233137</v>
      </c>
      <c r="G14" s="18">
        <v>188</v>
      </c>
      <c r="H14" s="18"/>
      <c r="I14" s="17">
        <f t="shared" si="3"/>
        <v>2295.8137082601061</v>
      </c>
      <c r="J14" s="25">
        <f t="shared" si="4"/>
        <v>11795.813708260106</v>
      </c>
    </row>
    <row r="15" spans="1:10" x14ac:dyDescent="0.25">
      <c r="A15" s="16">
        <v>37288</v>
      </c>
      <c r="B15" s="22">
        <v>4.6250000000000124</v>
      </c>
      <c r="C15" s="18">
        <f>C14*(B15/100+1)</f>
        <v>24.691500000000005</v>
      </c>
      <c r="D15" s="22">
        <v>6.1000000000000165</v>
      </c>
      <c r="E15" s="18">
        <f>E14*(D15/100+1)</f>
        <v>10.079500000000001</v>
      </c>
      <c r="F15" s="22">
        <v>2.4833333333333263</v>
      </c>
      <c r="G15" s="18">
        <f>G14*(F15/100+1)</f>
        <v>192.66866666666667</v>
      </c>
      <c r="H15" s="18"/>
      <c r="I15" s="17">
        <f t="shared" si="3"/>
        <v>2488.4823749267725</v>
      </c>
      <c r="J15" s="25">
        <f t="shared" si="4"/>
        <v>12567.982374926774</v>
      </c>
    </row>
    <row r="16" spans="1:10" x14ac:dyDescent="0.25">
      <c r="A16" s="16">
        <v>37316</v>
      </c>
      <c r="B16" s="22">
        <v>4.4205495818399054</v>
      </c>
      <c r="C16" s="18">
        <f t="shared" ref="C16:C79" si="5">C15*(B16/100+1)</f>
        <v>25.783000000000005</v>
      </c>
      <c r="D16" s="22">
        <v>5.7492931196983843</v>
      </c>
      <c r="E16" s="18">
        <f t="shared" ref="E16:E67" si="6">E15*(D16/100+1)</f>
        <v>10.659000000000001</v>
      </c>
      <c r="F16" s="22">
        <v>2.4231582371117222</v>
      </c>
      <c r="G16" s="18">
        <f t="shared" ref="G16:G79" si="7">G15*(F16/100+1)</f>
        <v>197.33733333333333</v>
      </c>
      <c r="H16" s="18"/>
      <c r="I16" s="17">
        <f t="shared" si="3"/>
        <v>2685.8197082601059</v>
      </c>
      <c r="J16" s="25">
        <f t="shared" si="4"/>
        <v>13344.819708260105</v>
      </c>
    </row>
    <row r="17" spans="1:10" x14ac:dyDescent="0.25">
      <c r="A17" s="16">
        <v>37347</v>
      </c>
      <c r="B17" s="22">
        <v>4.2334096109839958</v>
      </c>
      <c r="C17" s="18">
        <f t="shared" si="5"/>
        <v>26.874500000000008</v>
      </c>
      <c r="D17" s="22">
        <v>5.4367201426024803</v>
      </c>
      <c r="E17" s="18">
        <f t="shared" si="6"/>
        <v>11.238499999999998</v>
      </c>
      <c r="F17" s="22">
        <v>2.3658304223562965</v>
      </c>
      <c r="G17" s="18">
        <f t="shared" si="7"/>
        <v>202.006</v>
      </c>
      <c r="H17" s="18"/>
      <c r="I17" s="17">
        <f t="shared" si="3"/>
        <v>2887.8257082601058</v>
      </c>
      <c r="J17" s="25">
        <f t="shared" si="4"/>
        <v>14126.325708260105</v>
      </c>
    </row>
    <row r="18" spans="1:10" x14ac:dyDescent="0.25">
      <c r="A18" s="16">
        <v>37377</v>
      </c>
      <c r="B18" s="22">
        <v>4.0614709110867064</v>
      </c>
      <c r="C18" s="18">
        <f t="shared" si="5"/>
        <v>27.966000000000005</v>
      </c>
      <c r="D18" s="22">
        <v>5.1563820794589876</v>
      </c>
      <c r="E18" s="18">
        <f t="shared" si="6"/>
        <v>11.817999999999996</v>
      </c>
      <c r="F18" s="22">
        <v>2.3111524740189182</v>
      </c>
      <c r="G18" s="18">
        <f t="shared" si="7"/>
        <v>206.67466666666667</v>
      </c>
      <c r="H18" s="18"/>
      <c r="I18" s="17">
        <f t="shared" si="3"/>
        <v>3094.5003749267726</v>
      </c>
      <c r="J18" s="25">
        <f t="shared" si="4"/>
        <v>14912.500374926769</v>
      </c>
    </row>
    <row r="19" spans="1:10" x14ac:dyDescent="0.25">
      <c r="A19" s="16">
        <v>37408</v>
      </c>
      <c r="B19" s="22">
        <v>3.9029535864978815</v>
      </c>
      <c r="C19" s="18">
        <f t="shared" si="5"/>
        <v>29.057500000000001</v>
      </c>
      <c r="D19" s="22">
        <v>4.9035369774919513</v>
      </c>
      <c r="E19" s="18">
        <f t="shared" si="6"/>
        <v>12.397499999999996</v>
      </c>
      <c r="F19" s="22">
        <v>2.2589448150394098</v>
      </c>
      <c r="G19" s="18">
        <f t="shared" si="7"/>
        <v>211.34333333333331</v>
      </c>
      <c r="H19" s="18"/>
      <c r="I19" s="17">
        <f t="shared" si="3"/>
        <v>3305.8437082601058</v>
      </c>
      <c r="J19" s="25">
        <f t="shared" si="4"/>
        <v>15703.343708260101</v>
      </c>
    </row>
    <row r="20" spans="1:10" x14ac:dyDescent="0.25">
      <c r="A20" s="16">
        <v>37438</v>
      </c>
      <c r="B20" s="22">
        <v>3.7563451776649659</v>
      </c>
      <c r="C20" s="18">
        <f t="shared" si="5"/>
        <v>30.148999999999997</v>
      </c>
      <c r="D20" s="22">
        <v>4.6743295019157083</v>
      </c>
      <c r="E20" s="18">
        <f t="shared" si="6"/>
        <v>12.976999999999995</v>
      </c>
      <c r="F20" s="22">
        <v>2.209043736100802</v>
      </c>
      <c r="G20" s="18">
        <f t="shared" si="7"/>
        <v>216.01199999999994</v>
      </c>
      <c r="H20" s="18"/>
      <c r="I20" s="17">
        <f t="shared" si="3"/>
        <v>3521.8557082601055</v>
      </c>
      <c r="J20" s="25">
        <f t="shared" si="4"/>
        <v>16498.8557082601</v>
      </c>
    </row>
    <row r="21" spans="1:10" x14ac:dyDescent="0.25">
      <c r="A21" s="16">
        <v>37469</v>
      </c>
      <c r="B21" s="22">
        <v>3.6203522504892227</v>
      </c>
      <c r="C21" s="18">
        <f t="shared" si="5"/>
        <v>31.240499999999994</v>
      </c>
      <c r="D21" s="22">
        <v>4.4655929721815424</v>
      </c>
      <c r="E21" s="18">
        <f t="shared" si="6"/>
        <v>13.556499999999993</v>
      </c>
      <c r="F21" s="22">
        <v>2.1612996808819229</v>
      </c>
      <c r="G21" s="18">
        <f t="shared" si="7"/>
        <v>220.68066666666661</v>
      </c>
      <c r="H21" s="18"/>
      <c r="I21" s="17">
        <f t="shared" si="3"/>
        <v>3742.5363749267722</v>
      </c>
      <c r="J21" s="25">
        <f t="shared" si="4"/>
        <v>17299.036374926764</v>
      </c>
    </row>
    <row r="22" spans="1:10" x14ac:dyDescent="0.25">
      <c r="A22" s="16">
        <v>37500</v>
      </c>
      <c r="B22" s="22">
        <v>3.4938621340887543</v>
      </c>
      <c r="C22" s="18">
        <f t="shared" si="5"/>
        <v>32.331999999999994</v>
      </c>
      <c r="D22" s="22">
        <v>4.2747021723896328</v>
      </c>
      <c r="E22" s="18">
        <f t="shared" si="6"/>
        <v>14.135999999999992</v>
      </c>
      <c r="F22" s="22">
        <v>2.1155757489706106</v>
      </c>
      <c r="G22" s="18">
        <f t="shared" si="7"/>
        <v>225.34933333333328</v>
      </c>
      <c r="H22" s="18"/>
      <c r="I22" s="17">
        <f t="shared" si="3"/>
        <v>3967.8857082601053</v>
      </c>
      <c r="J22" s="25">
        <f t="shared" si="4"/>
        <v>18103.885708260099</v>
      </c>
    </row>
    <row r="23" spans="1:10" x14ac:dyDescent="0.25">
      <c r="A23" s="16">
        <v>37530</v>
      </c>
      <c r="B23" s="22">
        <v>3.3759124087591186</v>
      </c>
      <c r="C23" s="18">
        <f t="shared" si="5"/>
        <v>33.42349999999999</v>
      </c>
      <c r="D23" s="22">
        <v>4.0994623655913998</v>
      </c>
      <c r="E23" s="18">
        <f t="shared" si="6"/>
        <v>14.715499999999992</v>
      </c>
      <c r="F23" s="22">
        <v>2.0717463848720863</v>
      </c>
      <c r="G23" s="18">
        <f t="shared" si="7"/>
        <v>230.01799999999994</v>
      </c>
      <c r="H23" s="18"/>
      <c r="I23" s="17">
        <f t="shared" si="3"/>
        <v>4197.9037082601053</v>
      </c>
      <c r="J23" s="25">
        <f t="shared" si="4"/>
        <v>18913.403708260095</v>
      </c>
    </row>
    <row r="24" spans="1:10" x14ac:dyDescent="0.25">
      <c r="A24" s="16">
        <v>37561</v>
      </c>
      <c r="B24" s="22">
        <v>3.2656663724624835</v>
      </c>
      <c r="C24" s="18">
        <f t="shared" si="5"/>
        <v>34.514999999999986</v>
      </c>
      <c r="D24" s="22">
        <v>3.938024531956108</v>
      </c>
      <c r="E24" s="18">
        <f t="shared" si="6"/>
        <v>15.294999999999993</v>
      </c>
      <c r="F24" s="22">
        <v>2.0296962266721064</v>
      </c>
      <c r="G24" s="18">
        <f t="shared" si="7"/>
        <v>234.68666666666658</v>
      </c>
      <c r="H24" s="18"/>
      <c r="I24" s="17">
        <f t="shared" si="3"/>
        <v>4432.5903749267718</v>
      </c>
      <c r="J24" s="25">
        <f t="shared" si="4"/>
        <v>19727.590374926764</v>
      </c>
    </row>
    <row r="25" spans="1:10" x14ac:dyDescent="0.25">
      <c r="A25" s="16">
        <v>37591</v>
      </c>
      <c r="B25" s="22">
        <v>3.1623931623931512</v>
      </c>
      <c r="C25" s="18">
        <f t="shared" si="5"/>
        <v>35.606499999999983</v>
      </c>
      <c r="D25" s="22">
        <v>3.7888198757763947</v>
      </c>
      <c r="E25" s="18">
        <f t="shared" si="6"/>
        <v>15.874499999999992</v>
      </c>
      <c r="F25" s="22">
        <v>1.9893190921228321</v>
      </c>
      <c r="G25" s="18">
        <f t="shared" si="7"/>
        <v>239.35533333333325</v>
      </c>
      <c r="H25" s="18"/>
      <c r="I25" s="17">
        <f t="shared" si="3"/>
        <v>4671.9457082601048</v>
      </c>
      <c r="J25" s="25">
        <f t="shared" si="4"/>
        <v>20546.445708260097</v>
      </c>
    </row>
    <row r="26" spans="1:10" x14ac:dyDescent="0.25">
      <c r="A26" s="16">
        <v>37622</v>
      </c>
      <c r="B26" s="22">
        <v>3.0654515327258158</v>
      </c>
      <c r="C26" s="18">
        <f t="shared" si="5"/>
        <v>36.698</v>
      </c>
      <c r="D26" s="22">
        <v>3.6505086774386797</v>
      </c>
      <c r="E26" s="18">
        <f t="shared" si="6"/>
        <v>16.453999999999994</v>
      </c>
      <c r="F26" s="22">
        <v>1.9505170833879149</v>
      </c>
      <c r="G26" s="18">
        <f t="shared" si="7"/>
        <v>244.024</v>
      </c>
      <c r="H26" s="18"/>
      <c r="I26" s="17">
        <f t="shared" si="3"/>
        <v>4915.9697082601051</v>
      </c>
      <c r="J26" s="25">
        <f t="shared" si="4"/>
        <v>21369.969708260098</v>
      </c>
    </row>
    <row r="27" spans="1:10" x14ac:dyDescent="0.25">
      <c r="A27" s="16">
        <v>37653</v>
      </c>
      <c r="B27" s="22">
        <v>2.9249999999999998</v>
      </c>
      <c r="C27" s="18">
        <f t="shared" si="5"/>
        <v>37.771416500000001</v>
      </c>
      <c r="D27" s="22">
        <v>3.2250000000000112</v>
      </c>
      <c r="E27" s="18">
        <f t="shared" si="6"/>
        <v>16.984641499999995</v>
      </c>
      <c r="F27" s="22">
        <v>1.7749999999999932</v>
      </c>
      <c r="G27" s="18">
        <f t="shared" si="7"/>
        <v>248.35542599999999</v>
      </c>
      <c r="H27" s="18"/>
      <c r="I27" s="17">
        <f t="shared" si="3"/>
        <v>5164.3251342601052</v>
      </c>
      <c r="J27" s="25">
        <f t="shared" si="4"/>
        <v>22148.966634260098</v>
      </c>
    </row>
    <row r="28" spans="1:10" x14ac:dyDescent="0.25">
      <c r="A28" s="16">
        <v>37681</v>
      </c>
      <c r="B28" s="22">
        <v>2.8418751518095808</v>
      </c>
      <c r="C28" s="18">
        <f t="shared" si="5"/>
        <v>38.844833000000008</v>
      </c>
      <c r="D28" s="22">
        <v>3.1242431581496755</v>
      </c>
      <c r="E28" s="18">
        <f t="shared" si="6"/>
        <v>17.515282999999997</v>
      </c>
      <c r="F28" s="22">
        <v>1.7440432326209621</v>
      </c>
      <c r="G28" s="18">
        <f t="shared" si="7"/>
        <v>252.68685199999996</v>
      </c>
      <c r="H28" s="18"/>
      <c r="I28" s="17">
        <f t="shared" si="3"/>
        <v>5417.011986260105</v>
      </c>
      <c r="J28" s="25">
        <f t="shared" si="4"/>
        <v>22932.294986260102</v>
      </c>
    </row>
    <row r="29" spans="1:10" x14ac:dyDescent="0.25">
      <c r="A29" s="16">
        <v>37712</v>
      </c>
      <c r="B29" s="22">
        <v>2.7633443552196546</v>
      </c>
      <c r="C29" s="18">
        <f t="shared" si="5"/>
        <v>39.918249500000009</v>
      </c>
      <c r="D29" s="22">
        <v>3.0295913574448052</v>
      </c>
      <c r="E29" s="18">
        <f t="shared" si="6"/>
        <v>18.045924499999995</v>
      </c>
      <c r="F29" s="22">
        <v>1.7141477547078621</v>
      </c>
      <c r="G29" s="18">
        <f t="shared" si="7"/>
        <v>257.01827799999995</v>
      </c>
      <c r="H29" s="18"/>
      <c r="I29" s="17">
        <f t="shared" si="3"/>
        <v>5674.0302642601046</v>
      </c>
      <c r="J29" s="25">
        <f t="shared" si="4"/>
        <v>23719.954764260099</v>
      </c>
    </row>
    <row r="30" spans="1:10" x14ac:dyDescent="0.25">
      <c r="A30" s="16">
        <v>37742</v>
      </c>
      <c r="B30" s="22">
        <v>2.6890370029878152</v>
      </c>
      <c r="C30" s="18">
        <f t="shared" si="5"/>
        <v>40.991666000000009</v>
      </c>
      <c r="D30" s="22">
        <v>2.940506040574431</v>
      </c>
      <c r="E30" s="18">
        <f t="shared" si="6"/>
        <v>18.576565999999996</v>
      </c>
      <c r="F30" s="22">
        <v>1.6852599098029941</v>
      </c>
      <c r="G30" s="18">
        <f t="shared" si="7"/>
        <v>261.34970399999997</v>
      </c>
      <c r="H30" s="18"/>
      <c r="I30" s="17">
        <f t="shared" si="3"/>
        <v>5935.3799682601048</v>
      </c>
      <c r="J30" s="25">
        <f t="shared" si="4"/>
        <v>24511.945968260101</v>
      </c>
    </row>
    <row r="31" spans="1:10" x14ac:dyDescent="0.25">
      <c r="A31" s="16">
        <v>37773</v>
      </c>
      <c r="B31" s="22">
        <v>2.6186213070725106</v>
      </c>
      <c r="C31" s="18">
        <f t="shared" si="5"/>
        <v>42.06508250000001</v>
      </c>
      <c r="D31" s="22">
        <v>2.8565101860053232</v>
      </c>
      <c r="E31" s="18">
        <f t="shared" si="6"/>
        <v>19.107207499999998</v>
      </c>
      <c r="F31" s="22">
        <v>1.6573295985060632</v>
      </c>
      <c r="G31" s="18">
        <f t="shared" si="7"/>
        <v>265.68112999999994</v>
      </c>
      <c r="H31" s="18"/>
      <c r="I31" s="17">
        <f t="shared" si="3"/>
        <v>6201.0610982601047</v>
      </c>
      <c r="J31" s="25">
        <f t="shared" si="4"/>
        <v>25308.268598260103</v>
      </c>
    </row>
    <row r="32" spans="1:10" x14ac:dyDescent="0.25">
      <c r="A32" s="16">
        <v>37803</v>
      </c>
      <c r="B32" s="22">
        <v>2.5517993456924737</v>
      </c>
      <c r="C32" s="18">
        <f t="shared" si="5"/>
        <v>43.13849900000001</v>
      </c>
      <c r="D32" s="22">
        <v>2.7771797631862327</v>
      </c>
      <c r="E32" s="18">
        <f t="shared" si="6"/>
        <v>19.637848999999999</v>
      </c>
      <c r="F32" s="22">
        <v>1.6303099885189409</v>
      </c>
      <c r="G32" s="18">
        <f t="shared" si="7"/>
        <v>270.0125559999999</v>
      </c>
      <c r="H32" s="18"/>
      <c r="I32" s="17">
        <f t="shared" si="3"/>
        <v>6471.0736542601044</v>
      </c>
      <c r="J32" s="25">
        <f t="shared" si="4"/>
        <v>26108.922654260103</v>
      </c>
    </row>
    <row r="33" spans="1:10" x14ac:dyDescent="0.25">
      <c r="A33" s="16">
        <v>37834</v>
      </c>
      <c r="B33" s="22">
        <v>2.4883028498511317</v>
      </c>
      <c r="C33" s="18">
        <f t="shared" si="5"/>
        <v>44.211915500000011</v>
      </c>
      <c r="D33" s="22">
        <v>2.7021365731042968</v>
      </c>
      <c r="E33" s="18">
        <f t="shared" si="6"/>
        <v>20.168490499999997</v>
      </c>
      <c r="F33" s="22">
        <v>1.6041572525982817</v>
      </c>
      <c r="G33" s="18">
        <f t="shared" si="7"/>
        <v>274.34398199999993</v>
      </c>
      <c r="H33" s="18"/>
      <c r="I33" s="17">
        <f t="shared" si="3"/>
        <v>6745.4176362601047</v>
      </c>
      <c r="J33" s="25">
        <f t="shared" si="4"/>
        <v>26913.908136260099</v>
      </c>
    </row>
    <row r="34" spans="1:10" x14ac:dyDescent="0.25">
      <c r="A34" s="16">
        <v>37865</v>
      </c>
      <c r="B34" s="22">
        <v>2.4278896036522113</v>
      </c>
      <c r="C34" s="18">
        <f t="shared" si="5"/>
        <v>45.285332000000011</v>
      </c>
      <c r="D34" s="22">
        <v>2.631042219049573</v>
      </c>
      <c r="E34" s="18">
        <f t="shared" si="6"/>
        <v>20.699131999999999</v>
      </c>
      <c r="F34" s="22">
        <v>1.5788303313319929</v>
      </c>
      <c r="G34" s="18">
        <f t="shared" si="7"/>
        <v>278.67540799999989</v>
      </c>
      <c r="H34" s="18"/>
      <c r="I34" s="17">
        <f t="shared" si="3"/>
        <v>7024.0930442601048</v>
      </c>
      <c r="J34" s="25">
        <f t="shared" si="4"/>
        <v>27723.225044260103</v>
      </c>
    </row>
    <row r="35" spans="1:10" x14ac:dyDescent="0.25">
      <c r="A35" s="16">
        <v>37895</v>
      </c>
      <c r="B35" s="22">
        <v>2.3703403565640269</v>
      </c>
      <c r="C35" s="18">
        <f t="shared" si="5"/>
        <v>46.358748500000011</v>
      </c>
      <c r="D35" s="22">
        <v>2.5635930047694933</v>
      </c>
      <c r="E35" s="18">
        <f t="shared" si="6"/>
        <v>21.229773500000004</v>
      </c>
      <c r="F35" s="22">
        <v>1.5542907180385201</v>
      </c>
      <c r="G35" s="18">
        <f t="shared" si="7"/>
        <v>283.00683399999986</v>
      </c>
      <c r="H35" s="18"/>
      <c r="I35" s="17">
        <f t="shared" si="3"/>
        <v>7307.0998782601046</v>
      </c>
      <c r="J35" s="25">
        <f t="shared" si="4"/>
        <v>28536.873378260108</v>
      </c>
    </row>
    <row r="36" spans="1:10" x14ac:dyDescent="0.25">
      <c r="A36" s="16">
        <v>37926</v>
      </c>
      <c r="B36" s="22">
        <v>2.3154561646546723</v>
      </c>
      <c r="C36" s="18">
        <f t="shared" si="5"/>
        <v>47.432165000000019</v>
      </c>
      <c r="D36" s="22">
        <v>2.4995155977523886</v>
      </c>
      <c r="E36" s="18">
        <f t="shared" si="6"/>
        <v>21.760415000000005</v>
      </c>
      <c r="F36" s="22">
        <v>1.5305022634188425</v>
      </c>
      <c r="G36" s="18">
        <f t="shared" si="7"/>
        <v>287.33825999999988</v>
      </c>
      <c r="H36" s="18"/>
      <c r="I36" s="17">
        <f t="shared" si="3"/>
        <v>7594.4381382601041</v>
      </c>
      <c r="J36" s="25">
        <f t="shared" si="4"/>
        <v>29354.853138260107</v>
      </c>
    </row>
    <row r="37" spans="1:10" x14ac:dyDescent="0.25">
      <c r="A37" s="16">
        <v>37956</v>
      </c>
      <c r="B37" s="22">
        <v>2.2630560928433185</v>
      </c>
      <c r="C37" s="18">
        <f t="shared" si="5"/>
        <v>48.505581500000012</v>
      </c>
      <c r="D37" s="22">
        <v>2.4385633270321394</v>
      </c>
      <c r="E37" s="18">
        <f t="shared" si="6"/>
        <v>22.291056500000007</v>
      </c>
      <c r="F37" s="22">
        <v>1.5074309978768463</v>
      </c>
      <c r="G37" s="18">
        <f t="shared" si="7"/>
        <v>291.66968599999984</v>
      </c>
      <c r="H37" s="18"/>
      <c r="I37" s="17">
        <f t="shared" si="3"/>
        <v>7886.1078242601043</v>
      </c>
      <c r="J37" s="25">
        <f t="shared" si="4"/>
        <v>30177.164324260109</v>
      </c>
    </row>
    <row r="38" spans="1:10" x14ac:dyDescent="0.25">
      <c r="A38" s="16">
        <v>37987</v>
      </c>
      <c r="B38" s="22">
        <v>2.2129752222432186</v>
      </c>
      <c r="C38" s="18">
        <f t="shared" si="5"/>
        <v>49.578998000000006</v>
      </c>
      <c r="D38" s="22">
        <v>2.3805130097803717</v>
      </c>
      <c r="E38" s="18">
        <f t="shared" si="6"/>
        <v>22.821698000000001</v>
      </c>
      <c r="F38" s="22">
        <v>1.4850449696717005</v>
      </c>
      <c r="G38" s="18">
        <f t="shared" si="7"/>
        <v>296.00111200000009</v>
      </c>
      <c r="H38" s="18"/>
      <c r="I38" s="17">
        <f t="shared" si="3"/>
        <v>8182.1089362601042</v>
      </c>
      <c r="J38" s="25">
        <f t="shared" si="4"/>
        <v>31003.806936260105</v>
      </c>
    </row>
    <row r="39" spans="1:10" x14ac:dyDescent="0.25">
      <c r="A39" s="16">
        <v>38018</v>
      </c>
      <c r="B39" s="22">
        <v>3.4249999999999892</v>
      </c>
      <c r="C39" s="18">
        <f t="shared" si="5"/>
        <v>51.277078681500001</v>
      </c>
      <c r="D39" s="22">
        <v>6.3416666666666677</v>
      </c>
      <c r="E39" s="18">
        <f t="shared" si="6"/>
        <v>24.268974014833336</v>
      </c>
      <c r="F39" s="22">
        <v>3.3749999999999947</v>
      </c>
      <c r="G39" s="18">
        <f t="shared" si="7"/>
        <v>305.99114953000009</v>
      </c>
      <c r="H39" s="18"/>
      <c r="I39" s="17">
        <f t="shared" si="3"/>
        <v>8488.1000857901035</v>
      </c>
      <c r="J39" s="25">
        <f t="shared" si="4"/>
        <v>32757.074100623438</v>
      </c>
    </row>
    <row r="40" spans="1:10" x14ac:dyDescent="0.25">
      <c r="A40" s="16">
        <v>38047</v>
      </c>
      <c r="B40" s="22">
        <v>3.3115784384819991</v>
      </c>
      <c r="C40" s="18">
        <f t="shared" si="5"/>
        <v>52.975159363000003</v>
      </c>
      <c r="D40" s="22">
        <v>5.9634824856986235</v>
      </c>
      <c r="E40" s="18">
        <f t="shared" si="6"/>
        <v>25.716250029666671</v>
      </c>
      <c r="F40" s="22">
        <v>3.2648125755743607</v>
      </c>
      <c r="G40" s="18">
        <f t="shared" si="7"/>
        <v>315.98118706000008</v>
      </c>
      <c r="H40" s="18"/>
      <c r="I40" s="17">
        <f t="shared" si="3"/>
        <v>8804.0812728501041</v>
      </c>
      <c r="J40" s="25">
        <f t="shared" si="4"/>
        <v>34520.331302516774</v>
      </c>
    </row>
    <row r="41" spans="1:10" x14ac:dyDescent="0.25">
      <c r="A41" s="16">
        <v>38078</v>
      </c>
      <c r="B41" s="22">
        <v>3.2054281703322474</v>
      </c>
      <c r="C41" s="18">
        <f t="shared" si="5"/>
        <v>54.673240044500005</v>
      </c>
      <c r="D41" s="22">
        <v>5.6278657003401955</v>
      </c>
      <c r="E41" s="18">
        <f t="shared" si="6"/>
        <v>27.163526044500006</v>
      </c>
      <c r="F41" s="22">
        <v>3.1615925058547933</v>
      </c>
      <c r="G41" s="18">
        <f t="shared" si="7"/>
        <v>325.97122459000008</v>
      </c>
      <c r="H41" s="18"/>
      <c r="I41" s="17">
        <f t="shared" si="3"/>
        <v>9130.0524974401051</v>
      </c>
      <c r="J41" s="25">
        <f t="shared" si="4"/>
        <v>36293.578541940107</v>
      </c>
    </row>
    <row r="42" spans="1:10" x14ac:dyDescent="0.25">
      <c r="A42" s="16">
        <v>38108</v>
      </c>
      <c r="B42" s="22">
        <v>3.1058716844253098</v>
      </c>
      <c r="C42" s="18">
        <f t="shared" si="5"/>
        <v>56.371320726000008</v>
      </c>
      <c r="D42" s="22">
        <v>5.3280123223412579</v>
      </c>
      <c r="E42" s="18">
        <f t="shared" si="6"/>
        <v>28.610802059333345</v>
      </c>
      <c r="F42" s="22">
        <v>3.0646992054483624</v>
      </c>
      <c r="G42" s="18">
        <f t="shared" si="7"/>
        <v>335.96126212000013</v>
      </c>
      <c r="H42" s="18"/>
      <c r="I42" s="17">
        <f t="shared" si="3"/>
        <v>9466.0137595601045</v>
      </c>
      <c r="J42" s="25">
        <f t="shared" si="4"/>
        <v>38076.815818893447</v>
      </c>
    </row>
    <row r="43" spans="1:10" x14ac:dyDescent="0.25">
      <c r="A43" s="16">
        <v>38139</v>
      </c>
      <c r="B43" s="22">
        <v>3.0123131046613905</v>
      </c>
      <c r="C43" s="18">
        <f t="shared" si="5"/>
        <v>58.06940140750001</v>
      </c>
      <c r="D43" s="22">
        <v>5.0584950810954599</v>
      </c>
      <c r="E43" s="18">
        <f t="shared" si="6"/>
        <v>30.05807807416668</v>
      </c>
      <c r="F43" s="22">
        <v>2.9735682819383324</v>
      </c>
      <c r="G43" s="18">
        <f t="shared" si="7"/>
        <v>345.95129965000018</v>
      </c>
      <c r="H43" s="18"/>
      <c r="I43" s="17">
        <f t="shared" si="3"/>
        <v>9811.9650592101043</v>
      </c>
      <c r="J43" s="25">
        <f t="shared" si="4"/>
        <v>39870.043133376785</v>
      </c>
    </row>
    <row r="44" spans="1:10" x14ac:dyDescent="0.25">
      <c r="A44" s="16">
        <v>38169</v>
      </c>
      <c r="B44" s="22">
        <v>2.9242262540021491</v>
      </c>
      <c r="C44" s="18">
        <f t="shared" si="5"/>
        <v>59.767482089000019</v>
      </c>
      <c r="D44" s="22">
        <v>4.8149319835495197</v>
      </c>
      <c r="E44" s="18">
        <f t="shared" si="6"/>
        <v>31.505354089000019</v>
      </c>
      <c r="F44" s="22">
        <v>2.8877005347593521</v>
      </c>
      <c r="G44" s="18">
        <f t="shared" si="7"/>
        <v>355.94133718000018</v>
      </c>
      <c r="H44" s="18"/>
      <c r="I44" s="17">
        <f t="shared" si="3"/>
        <v>10167.906396390104</v>
      </c>
      <c r="J44" s="25">
        <f t="shared" si="4"/>
        <v>41673.260485390121</v>
      </c>
    </row>
    <row r="45" spans="1:10" x14ac:dyDescent="0.25">
      <c r="A45" s="16">
        <v>38200</v>
      </c>
      <c r="B45" s="22">
        <v>2.8411447532144418</v>
      </c>
      <c r="C45" s="18">
        <f t="shared" si="5"/>
        <v>61.465562770500021</v>
      </c>
      <c r="D45" s="22">
        <v>4.5937462272123586</v>
      </c>
      <c r="E45" s="18">
        <f t="shared" si="6"/>
        <v>32.95263010383335</v>
      </c>
      <c r="F45" s="22">
        <v>2.8066528066527985</v>
      </c>
      <c r="G45" s="18">
        <f t="shared" si="7"/>
        <v>365.93137471000017</v>
      </c>
      <c r="H45" s="18"/>
      <c r="I45" s="17">
        <f t="shared" si="3"/>
        <v>10533.837771100105</v>
      </c>
      <c r="J45" s="25">
        <f t="shared" si="4"/>
        <v>43486.467874933456</v>
      </c>
    </row>
    <row r="46" spans="1:10" x14ac:dyDescent="0.25">
      <c r="A46" s="16">
        <v>38231</v>
      </c>
      <c r="B46" s="22">
        <v>2.7626537608388846</v>
      </c>
      <c r="C46" s="18">
        <f t="shared" si="5"/>
        <v>63.163643452000024</v>
      </c>
      <c r="D46" s="22">
        <v>4.3919893807352839</v>
      </c>
      <c r="E46" s="18">
        <f t="shared" si="6"/>
        <v>34.399906118666692</v>
      </c>
      <c r="F46" s="22">
        <v>2.7300303336703635</v>
      </c>
      <c r="G46" s="18">
        <f t="shared" si="7"/>
        <v>375.92141224000011</v>
      </c>
      <c r="H46" s="18"/>
      <c r="I46" s="17">
        <f t="shared" si="3"/>
        <v>10909.759183340106</v>
      </c>
      <c r="J46" s="25">
        <f t="shared" si="4"/>
        <v>45309.665302006804</v>
      </c>
    </row>
    <row r="47" spans="1:10" x14ac:dyDescent="0.25">
      <c r="A47" s="16">
        <v>38261</v>
      </c>
      <c r="B47" s="22">
        <v>2.6883830455258995</v>
      </c>
      <c r="C47" s="18">
        <f t="shared" si="5"/>
        <v>64.861724133500019</v>
      </c>
      <c r="D47" s="22">
        <v>4.207209199469264</v>
      </c>
      <c r="E47" s="18">
        <f t="shared" si="6"/>
        <v>35.847182133500027</v>
      </c>
      <c r="F47" s="22">
        <v>2.6574803149606252</v>
      </c>
      <c r="G47" s="18">
        <f t="shared" si="7"/>
        <v>385.9114497700001</v>
      </c>
      <c r="H47" s="18"/>
      <c r="I47" s="17">
        <f t="shared" si="3"/>
        <v>11295.670633110105</v>
      </c>
      <c r="J47" s="25">
        <f t="shared" si="4"/>
        <v>47142.852766610129</v>
      </c>
    </row>
    <row r="48" spans="1:10" x14ac:dyDescent="0.25">
      <c r="A48" s="16">
        <v>38292</v>
      </c>
      <c r="B48" s="22">
        <v>2.6180011465698483</v>
      </c>
      <c r="C48" s="18">
        <f t="shared" si="5"/>
        <v>66.559804815000021</v>
      </c>
      <c r="D48" s="22">
        <v>4.037349461509887</v>
      </c>
      <c r="E48" s="18">
        <f t="shared" si="6"/>
        <v>37.294458148333362</v>
      </c>
      <c r="F48" s="22">
        <v>2.5886864813039256</v>
      </c>
      <c r="G48" s="18">
        <f t="shared" si="7"/>
        <v>395.9014873000001</v>
      </c>
      <c r="H48" s="18"/>
      <c r="I48" s="17">
        <f t="shared" si="3"/>
        <v>11691.572120410105</v>
      </c>
      <c r="J48" s="25">
        <f t="shared" si="4"/>
        <v>48986.030268743467</v>
      </c>
    </row>
    <row r="49" spans="1:10" x14ac:dyDescent="0.25">
      <c r="A49" s="16">
        <v>38322</v>
      </c>
      <c r="B49" s="22">
        <v>2.5512104283054171</v>
      </c>
      <c r="C49" s="18">
        <f t="shared" si="5"/>
        <v>68.257885496500037</v>
      </c>
      <c r="D49" s="22">
        <v>3.8806731259561467</v>
      </c>
      <c r="E49" s="18">
        <f t="shared" si="6"/>
        <v>38.741734163166697</v>
      </c>
      <c r="F49" s="22">
        <v>2.5233644859813165</v>
      </c>
      <c r="G49" s="18">
        <f t="shared" si="7"/>
        <v>405.89152483000015</v>
      </c>
      <c r="H49" s="18"/>
      <c r="I49" s="17">
        <f t="shared" si="3"/>
        <v>12097.463645240105</v>
      </c>
      <c r="J49" s="25">
        <f t="shared" si="4"/>
        <v>50839.197808406803</v>
      </c>
    </row>
    <row r="50" spans="1:10" x14ac:dyDescent="0.25">
      <c r="A50" s="16">
        <v>38353</v>
      </c>
      <c r="B50" s="22">
        <v>2.4877428727074102</v>
      </c>
      <c r="C50" s="18">
        <f t="shared" si="5"/>
        <v>69.955966177999997</v>
      </c>
      <c r="D50" s="22">
        <v>3.7357027146432964</v>
      </c>
      <c r="E50" s="18">
        <f t="shared" si="6"/>
        <v>40.189010178000004</v>
      </c>
      <c r="F50" s="22">
        <v>2.4612579762990139</v>
      </c>
      <c r="G50" s="18">
        <f t="shared" si="7"/>
        <v>415.8815623600002</v>
      </c>
      <c r="H50" s="18"/>
      <c r="I50" s="17">
        <f t="shared" si="3"/>
        <v>12513.345207600105</v>
      </c>
      <c r="J50" s="25">
        <f t="shared" si="4"/>
        <v>52702.355385600109</v>
      </c>
    </row>
    <row r="51" spans="1:10" x14ac:dyDescent="0.25">
      <c r="A51" s="16">
        <v>38384</v>
      </c>
      <c r="B51" s="22">
        <v>2.6833333333333265</v>
      </c>
      <c r="C51" s="18">
        <f t="shared" si="5"/>
        <v>71.833117937109662</v>
      </c>
      <c r="D51" s="22">
        <v>4.1916666666666602</v>
      </c>
      <c r="E51" s="18">
        <f t="shared" si="6"/>
        <v>41.873599521294501</v>
      </c>
      <c r="F51" s="22">
        <v>2.0250000000000101</v>
      </c>
      <c r="G51" s="18">
        <f t="shared" si="7"/>
        <v>424.30316399779025</v>
      </c>
      <c r="H51" s="18"/>
      <c r="I51" s="17">
        <f t="shared" si="3"/>
        <v>12937.648371597896</v>
      </c>
      <c r="J51" s="25">
        <f t="shared" si="4"/>
        <v>54811.247892892396</v>
      </c>
    </row>
    <row r="52" spans="1:10" x14ac:dyDescent="0.25">
      <c r="A52" s="16">
        <v>38412</v>
      </c>
      <c r="B52" s="22">
        <v>2.6132121408862119</v>
      </c>
      <c r="C52" s="18">
        <f t="shared" si="5"/>
        <v>73.710269696219328</v>
      </c>
      <c r="D52" s="22">
        <v>4.023034471726783</v>
      </c>
      <c r="E52" s="18">
        <f t="shared" si="6"/>
        <v>43.558188864588999</v>
      </c>
      <c r="F52" s="22">
        <v>1.984807645185005</v>
      </c>
      <c r="G52" s="18">
        <f t="shared" si="7"/>
        <v>432.72476563558024</v>
      </c>
      <c r="H52" s="18"/>
      <c r="I52" s="17">
        <f t="shared" si="3"/>
        <v>13370.373137233475</v>
      </c>
      <c r="J52" s="25">
        <f t="shared" si="4"/>
        <v>56928.562001822473</v>
      </c>
    </row>
    <row r="53" spans="1:10" x14ac:dyDescent="0.25">
      <c r="A53" s="16">
        <v>38443</v>
      </c>
      <c r="B53" s="22">
        <v>2.5466624485922296</v>
      </c>
      <c r="C53" s="18">
        <f t="shared" si="5"/>
        <v>75.587421455329007</v>
      </c>
      <c r="D53" s="22">
        <v>3.8674457942488027</v>
      </c>
      <c r="E53" s="18">
        <f t="shared" si="6"/>
        <v>45.242778207883497</v>
      </c>
      <c r="F53" s="22">
        <v>1.9461797212878551</v>
      </c>
      <c r="G53" s="18">
        <f t="shared" si="7"/>
        <v>441.14636727337029</v>
      </c>
      <c r="H53" s="18"/>
      <c r="I53" s="17">
        <f t="shared" si="3"/>
        <v>13811.519504506845</v>
      </c>
      <c r="J53" s="25">
        <f t="shared" si="4"/>
        <v>59054.29771239034</v>
      </c>
    </row>
    <row r="54" spans="1:10" x14ac:dyDescent="0.25">
      <c r="A54" s="16">
        <v>38473</v>
      </c>
      <c r="B54" s="22">
        <v>2.4834181706000269</v>
      </c>
      <c r="C54" s="18">
        <f t="shared" si="5"/>
        <v>77.464573214438673</v>
      </c>
      <c r="D54" s="22">
        <v>3.7234436301724738</v>
      </c>
      <c r="E54" s="18">
        <f t="shared" si="6"/>
        <v>46.927367551177994</v>
      </c>
      <c r="F54" s="22">
        <v>1.9090266320999305</v>
      </c>
      <c r="G54" s="18">
        <f t="shared" si="7"/>
        <v>449.56796891116028</v>
      </c>
      <c r="H54" s="18"/>
      <c r="I54" s="17">
        <f t="shared" si="3"/>
        <v>14261.087473418005</v>
      </c>
      <c r="J54" s="25">
        <f t="shared" si="4"/>
        <v>61188.455024595998</v>
      </c>
    </row>
    <row r="55" spans="1:10" x14ac:dyDescent="0.25">
      <c r="A55" s="16">
        <v>38504</v>
      </c>
      <c r="B55" s="22">
        <v>2.4232390126429859</v>
      </c>
      <c r="C55" s="18">
        <f t="shared" si="5"/>
        <v>79.341724973548338</v>
      </c>
      <c r="D55" s="22">
        <v>3.589780188409919</v>
      </c>
      <c r="E55" s="18">
        <f t="shared" si="6"/>
        <v>48.611956894472485</v>
      </c>
      <c r="F55" s="22">
        <v>1.873265494912113</v>
      </c>
      <c r="G55" s="18">
        <f t="shared" si="7"/>
        <v>457.98957054895027</v>
      </c>
      <c r="H55" s="18"/>
      <c r="I55" s="17">
        <f t="shared" si="3"/>
        <v>14719.077043966956</v>
      </c>
      <c r="J55" s="25">
        <f t="shared" si="4"/>
        <v>63331.033938439439</v>
      </c>
    </row>
    <row r="56" spans="1:10" x14ac:dyDescent="0.25">
      <c r="A56" s="16">
        <v>38534</v>
      </c>
      <c r="B56" s="22">
        <v>2.3659074210139686</v>
      </c>
      <c r="C56" s="18">
        <f t="shared" si="5"/>
        <v>81.218876732658018</v>
      </c>
      <c r="D56" s="22">
        <v>3.4653806407164867</v>
      </c>
      <c r="E56" s="18">
        <f t="shared" si="6"/>
        <v>50.296546237766975</v>
      </c>
      <c r="F56" s="22">
        <v>1.8388195232690085</v>
      </c>
      <c r="G56" s="18">
        <f t="shared" si="7"/>
        <v>466.41117218674026</v>
      </c>
      <c r="H56" s="18"/>
      <c r="I56" s="17">
        <f t="shared" si="3"/>
        <v>15185.488216153695</v>
      </c>
      <c r="J56" s="25">
        <f t="shared" si="4"/>
        <v>65482.034453920671</v>
      </c>
    </row>
    <row r="57" spans="1:10" x14ac:dyDescent="0.25">
      <c r="A57" s="16">
        <v>38565</v>
      </c>
      <c r="B57" s="22">
        <v>2.3112259546368197</v>
      </c>
      <c r="C57" s="18">
        <f t="shared" si="5"/>
        <v>83.096028491767697</v>
      </c>
      <c r="D57" s="22">
        <v>3.3493141563457174</v>
      </c>
      <c r="E57" s="18">
        <f t="shared" si="6"/>
        <v>51.981135581061473</v>
      </c>
      <c r="F57" s="22">
        <v>1.805617476593846</v>
      </c>
      <c r="G57" s="18">
        <f t="shared" si="7"/>
        <v>474.83277382453025</v>
      </c>
      <c r="H57" s="18"/>
      <c r="I57" s="17">
        <f t="shared" si="3"/>
        <v>15660.320989978225</v>
      </c>
      <c r="J57" s="25">
        <f t="shared" si="4"/>
        <v>67641.4565710397</v>
      </c>
    </row>
    <row r="58" spans="1:10" x14ac:dyDescent="0.25">
      <c r="A58" s="16">
        <v>38596</v>
      </c>
      <c r="B58" s="22">
        <v>2.2590150133295905</v>
      </c>
      <c r="C58" s="18">
        <f t="shared" si="5"/>
        <v>84.973180250877363</v>
      </c>
      <c r="D58" s="22">
        <v>3.2407705689066368</v>
      </c>
      <c r="E58" s="18">
        <f t="shared" si="6"/>
        <v>53.66572492435597</v>
      </c>
      <c r="F58" s="22">
        <v>1.7735931683818817</v>
      </c>
      <c r="G58" s="18">
        <f t="shared" si="7"/>
        <v>483.2543754623203</v>
      </c>
      <c r="H58" s="18"/>
      <c r="I58" s="17">
        <f t="shared" si="3"/>
        <v>16143.575365440545</v>
      </c>
      <c r="J58" s="25">
        <f t="shared" si="4"/>
        <v>69809.30028979652</v>
      </c>
    </row>
    <row r="59" spans="1:10" x14ac:dyDescent="0.25">
      <c r="A59" s="16">
        <v>38626</v>
      </c>
      <c r="B59" s="22">
        <v>2.2091108671789206</v>
      </c>
      <c r="C59" s="18">
        <f t="shared" si="5"/>
        <v>86.850332009987028</v>
      </c>
      <c r="D59" s="22">
        <v>3.1390414378432263</v>
      </c>
      <c r="E59" s="18">
        <f t="shared" si="6"/>
        <v>55.350314267650468</v>
      </c>
      <c r="F59" s="22">
        <v>1.7426850258175586</v>
      </c>
      <c r="G59" s="18">
        <f t="shared" si="7"/>
        <v>491.67597710011029</v>
      </c>
      <c r="H59" s="18"/>
      <c r="I59" s="17">
        <f t="shared" si="3"/>
        <v>16635.251342540654</v>
      </c>
      <c r="J59" s="25">
        <f t="shared" si="4"/>
        <v>71985.565610191115</v>
      </c>
    </row>
    <row r="60" spans="1:10" x14ac:dyDescent="0.25">
      <c r="A60" s="16">
        <v>38657</v>
      </c>
      <c r="B60" s="22">
        <v>2.1613639414686636</v>
      </c>
      <c r="C60" s="18">
        <f t="shared" si="5"/>
        <v>88.727483769096708</v>
      </c>
      <c r="D60" s="22">
        <v>3.043504568282196</v>
      </c>
      <c r="E60" s="18">
        <f t="shared" si="6"/>
        <v>57.034903610944966</v>
      </c>
      <c r="F60" s="22">
        <v>1.7128356946500389</v>
      </c>
      <c r="G60" s="18">
        <f t="shared" si="7"/>
        <v>500.09757873790033</v>
      </c>
      <c r="H60" s="18"/>
      <c r="I60" s="17">
        <f t="shared" si="3"/>
        <v>17135.348921278553</v>
      </c>
      <c r="J60" s="25">
        <f t="shared" si="4"/>
        <v>74170.252532223516</v>
      </c>
    </row>
    <row r="61" spans="1:10" x14ac:dyDescent="0.25">
      <c r="A61" s="16">
        <v>38687</v>
      </c>
      <c r="B61" s="22">
        <v>2.1156373193166989</v>
      </c>
      <c r="C61" s="18">
        <f t="shared" si="5"/>
        <v>90.604635528206387</v>
      </c>
      <c r="D61" s="22">
        <v>2.9536112742219567</v>
      </c>
      <c r="E61" s="18">
        <f t="shared" si="6"/>
        <v>58.719492954239463</v>
      </c>
      <c r="F61" s="22">
        <v>1.6839916839916924</v>
      </c>
      <c r="G61" s="18">
        <f t="shared" si="7"/>
        <v>508.51918037569038</v>
      </c>
      <c r="H61" s="18"/>
      <c r="I61" s="17">
        <f t="shared" si="3"/>
        <v>17643.868101654243</v>
      </c>
      <c r="J61" s="25">
        <f t="shared" si="4"/>
        <v>76363.361055893707</v>
      </c>
    </row>
    <row r="62" spans="1:10" x14ac:dyDescent="0.25">
      <c r="A62" s="16">
        <v>38718</v>
      </c>
      <c r="B62" s="22">
        <v>2.0718054304465161</v>
      </c>
      <c r="C62" s="18">
        <f t="shared" si="5"/>
        <v>92.481787287316038</v>
      </c>
      <c r="D62" s="22">
        <v>2.8688758341413934</v>
      </c>
      <c r="E62" s="18">
        <f t="shared" si="6"/>
        <v>60.404082297533996</v>
      </c>
      <c r="F62" s="22">
        <v>1.6561030464117055</v>
      </c>
      <c r="G62" s="18">
        <f t="shared" si="7"/>
        <v>516.94078201347997</v>
      </c>
      <c r="H62" s="18"/>
      <c r="I62" s="17">
        <f t="shared" si="3"/>
        <v>18160.808883667723</v>
      </c>
      <c r="J62" s="25">
        <f t="shared" si="4"/>
        <v>78564.891181201718</v>
      </c>
    </row>
    <row r="63" spans="1:10" x14ac:dyDescent="0.25">
      <c r="A63" s="16">
        <v>38749</v>
      </c>
      <c r="B63" s="22">
        <v>2.8166666666666673</v>
      </c>
      <c r="C63" s="18">
        <f t="shared" si="5"/>
        <v>95.086690962575446</v>
      </c>
      <c r="D63" s="22">
        <v>4.7749999999999959</v>
      </c>
      <c r="E63" s="18">
        <f t="shared" si="6"/>
        <v>63.288377227241241</v>
      </c>
      <c r="F63" s="22">
        <v>1.8499999999999961</v>
      </c>
      <c r="G63" s="18">
        <f t="shared" si="7"/>
        <v>526.50418648072935</v>
      </c>
      <c r="H63" s="18"/>
      <c r="I63" s="17">
        <f t="shared" si="3"/>
        <v>18687.313070148452</v>
      </c>
      <c r="J63" s="25">
        <f t="shared" si="4"/>
        <v>81975.690297389694</v>
      </c>
    </row>
    <row r="64" spans="1:10" x14ac:dyDescent="0.25">
      <c r="A64" s="16">
        <v>38777</v>
      </c>
      <c r="B64" s="22">
        <v>2.7395039714702474</v>
      </c>
      <c r="C64" s="18">
        <f t="shared" si="5"/>
        <v>97.691594637834839</v>
      </c>
      <c r="D64" s="22">
        <v>4.5573848723455157</v>
      </c>
      <c r="E64" s="18">
        <f t="shared" si="6"/>
        <v>66.172672156948494</v>
      </c>
      <c r="F64" s="22">
        <v>1.81639666175748</v>
      </c>
      <c r="G64" s="18">
        <f t="shared" si="7"/>
        <v>536.06759094797872</v>
      </c>
      <c r="H64" s="18"/>
      <c r="I64" s="17">
        <f t="shared" si="3"/>
        <v>19223.380661096431</v>
      </c>
      <c r="J64" s="25">
        <f t="shared" si="4"/>
        <v>85396.052818044933</v>
      </c>
    </row>
    <row r="65" spans="1:11" x14ac:dyDescent="0.25">
      <c r="A65" s="16">
        <v>38808</v>
      </c>
      <c r="B65" s="22">
        <v>2.666456295361308</v>
      </c>
      <c r="C65" s="18">
        <f t="shared" si="5"/>
        <v>100.29649831309423</v>
      </c>
      <c r="D65" s="22">
        <v>4.3587403012323112</v>
      </c>
      <c r="E65" s="18">
        <f t="shared" si="6"/>
        <v>69.056967086655746</v>
      </c>
      <c r="F65" s="22">
        <v>1.7839922854387513</v>
      </c>
      <c r="G65" s="18">
        <f t="shared" si="7"/>
        <v>545.63099541522797</v>
      </c>
      <c r="H65" s="18"/>
      <c r="I65" s="17">
        <f t="shared" si="3"/>
        <v>19769.011656511659</v>
      </c>
      <c r="J65" s="25">
        <f t="shared" si="4"/>
        <v>88825.978743167405</v>
      </c>
    </row>
    <row r="66" spans="1:11" x14ac:dyDescent="0.25">
      <c r="A66" s="16">
        <v>38838</v>
      </c>
      <c r="B66" s="22">
        <v>2.5972030121407697</v>
      </c>
      <c r="C66" s="18">
        <f t="shared" si="5"/>
        <v>102.90140198835363</v>
      </c>
      <c r="D66" s="22">
        <v>4.1766892630658248</v>
      </c>
      <c r="E66" s="18">
        <f t="shared" si="6"/>
        <v>71.941262016362998</v>
      </c>
      <c r="F66" s="22">
        <v>1.7527238275698798</v>
      </c>
      <c r="G66" s="18">
        <f t="shared" si="7"/>
        <v>555.19439988247734</v>
      </c>
      <c r="H66" s="18"/>
      <c r="I66" s="17">
        <f t="shared" si="3"/>
        <v>20324.206056394138</v>
      </c>
      <c r="J66" s="25">
        <f t="shared" si="4"/>
        <v>92265.468072757139</v>
      </c>
    </row>
    <row r="67" spans="1:11" x14ac:dyDescent="0.25">
      <c r="A67" s="16">
        <v>38869</v>
      </c>
      <c r="B67" s="22">
        <v>2.5314559616536947</v>
      </c>
      <c r="C67" s="18">
        <f t="shared" si="5"/>
        <v>105.50630566361303</v>
      </c>
      <c r="D67" s="22">
        <v>4.0092359361880714</v>
      </c>
      <c r="E67" s="18">
        <f t="shared" si="6"/>
        <v>74.825556946070236</v>
      </c>
      <c r="F67" s="22">
        <v>1.7225325884543841</v>
      </c>
      <c r="G67" s="18">
        <f t="shared" si="7"/>
        <v>564.75780434972671</v>
      </c>
      <c r="H67" s="18"/>
      <c r="I67" s="17">
        <f t="shared" si="3"/>
        <v>20888.963860743865</v>
      </c>
      <c r="J67" s="25">
        <f t="shared" si="4"/>
        <v>95714.520806814107</v>
      </c>
    </row>
    <row r="68" spans="1:11" x14ac:dyDescent="0.25">
      <c r="A68" s="16">
        <v>38899</v>
      </c>
      <c r="B68" s="22">
        <v>2.4689554419283999</v>
      </c>
      <c r="C68" s="18">
        <f t="shared" si="5"/>
        <v>108.11120933887241</v>
      </c>
      <c r="D68" s="22">
        <v>3.8546922300706443</v>
      </c>
      <c r="E68" s="18">
        <f t="shared" ref="E68:E131" si="8">E67*(D68/100+1)</f>
        <v>77.709851875777488</v>
      </c>
      <c r="F68" s="22">
        <v>1.6933638443935806</v>
      </c>
      <c r="G68" s="18">
        <f t="shared" si="7"/>
        <v>574.32120881697597</v>
      </c>
      <c r="H68" s="18"/>
      <c r="I68" s="17">
        <f t="shared" si="3"/>
        <v>21463.285069560839</v>
      </c>
      <c r="J68" s="25">
        <f t="shared" si="4"/>
        <v>99173.136945338323</v>
      </c>
    </row>
    <row r="69" spans="1:11" x14ac:dyDescent="0.25">
      <c r="A69" s="16">
        <v>38930</v>
      </c>
      <c r="B69" s="22">
        <v>2.4094667807242676</v>
      </c>
      <c r="C69" s="18">
        <f t="shared" si="5"/>
        <v>110.71611301413182</v>
      </c>
      <c r="D69" s="22">
        <v>3.7116206762534132</v>
      </c>
      <c r="E69" s="18">
        <f t="shared" si="8"/>
        <v>80.594146805484741</v>
      </c>
      <c r="F69" s="22">
        <v>1.6651665166516727</v>
      </c>
      <c r="G69" s="18">
        <f t="shared" si="7"/>
        <v>583.88461328422534</v>
      </c>
      <c r="H69" s="18"/>
      <c r="I69" s="17">
        <f t="shared" ref="I69:I132" si="9">I68+G69</f>
        <v>22047.169682845066</v>
      </c>
      <c r="J69" s="25">
        <f t="shared" ref="J69:J132" si="10">E69*1000+I69</f>
        <v>102641.3164883298</v>
      </c>
    </row>
    <row r="70" spans="1:11" x14ac:dyDescent="0.25">
      <c r="A70" s="16">
        <v>38961</v>
      </c>
      <c r="B70" s="22">
        <v>2.3527773910622329</v>
      </c>
      <c r="C70" s="18">
        <f t="shared" si="5"/>
        <v>113.32101668939123</v>
      </c>
      <c r="D70" s="22">
        <v>3.5787895821622451</v>
      </c>
      <c r="E70" s="18">
        <f t="shared" si="8"/>
        <v>83.478441735191979</v>
      </c>
      <c r="F70" s="22">
        <v>1.6378928729526399</v>
      </c>
      <c r="G70" s="18">
        <f t="shared" si="7"/>
        <v>593.44801775147471</v>
      </c>
      <c r="H70" s="18"/>
      <c r="I70" s="17">
        <f t="shared" si="9"/>
        <v>22640.61770059654</v>
      </c>
      <c r="J70" s="25">
        <f t="shared" si="10"/>
        <v>106119.05943578853</v>
      </c>
    </row>
    <row r="71" spans="1:11" x14ac:dyDescent="0.25">
      <c r="A71" s="16">
        <v>38991</v>
      </c>
      <c r="B71" s="22">
        <v>2.2986942328617976</v>
      </c>
      <c r="C71" s="18">
        <f t="shared" si="5"/>
        <v>115.92592036465062</v>
      </c>
      <c r="D71" s="22">
        <v>3.4551374819102643</v>
      </c>
      <c r="E71" s="18">
        <f t="shared" si="8"/>
        <v>86.362736664899217</v>
      </c>
      <c r="F71" s="22">
        <v>1.6114982578397274</v>
      </c>
      <c r="G71" s="18">
        <f t="shared" si="7"/>
        <v>603.01142221872408</v>
      </c>
      <c r="H71" s="18"/>
      <c r="I71" s="17">
        <f t="shared" si="9"/>
        <v>23243.629122815266</v>
      </c>
      <c r="J71" s="25">
        <f t="shared" si="10"/>
        <v>109606.36578771449</v>
      </c>
    </row>
    <row r="72" spans="1:11" x14ac:dyDescent="0.25">
      <c r="A72" s="16">
        <v>39022</v>
      </c>
      <c r="B72" s="22">
        <v>2.2470416168062668</v>
      </c>
      <c r="C72" s="18">
        <f t="shared" si="5"/>
        <v>118.53082403991002</v>
      </c>
      <c r="D72" s="22">
        <v>3.3397447106137346</v>
      </c>
      <c r="E72" s="18">
        <f t="shared" si="8"/>
        <v>89.247031594606455</v>
      </c>
      <c r="F72" s="22">
        <v>1.5859408486926574</v>
      </c>
      <c r="G72" s="18">
        <f t="shared" si="7"/>
        <v>612.57482668597333</v>
      </c>
      <c r="H72" s="18"/>
      <c r="I72" s="17">
        <f t="shared" si="9"/>
        <v>23856.20394950124</v>
      </c>
      <c r="J72" s="25">
        <f t="shared" si="10"/>
        <v>113103.23554410769</v>
      </c>
    </row>
    <row r="73" spans="1:11" x14ac:dyDescent="0.25">
      <c r="A73" s="16">
        <v>39052</v>
      </c>
      <c r="B73" s="22">
        <v>2.1976592977893228</v>
      </c>
      <c r="C73" s="18">
        <f t="shared" si="5"/>
        <v>121.13572771516939</v>
      </c>
      <c r="D73" s="22">
        <v>3.2318104906937428</v>
      </c>
      <c r="E73" s="18">
        <f t="shared" si="8"/>
        <v>92.131326524313707</v>
      </c>
      <c r="F73" s="22">
        <v>1.561181434599157</v>
      </c>
      <c r="G73" s="18">
        <f t="shared" si="7"/>
        <v>622.1382311532227</v>
      </c>
      <c r="H73" s="18"/>
      <c r="I73" s="17">
        <f t="shared" si="9"/>
        <v>24478.342180654461</v>
      </c>
      <c r="J73" s="25">
        <f t="shared" si="10"/>
        <v>116609.66870496818</v>
      </c>
    </row>
    <row r="74" spans="1:11" x14ac:dyDescent="0.25">
      <c r="A74" s="16">
        <v>39083</v>
      </c>
      <c r="B74" s="22">
        <v>2.150400814353004</v>
      </c>
      <c r="C74" s="18">
        <f t="shared" si="5"/>
        <v>123.74063139042883</v>
      </c>
      <c r="D74" s="22">
        <v>3.1306343222422539</v>
      </c>
      <c r="E74" s="18">
        <f t="shared" si="8"/>
        <v>95.015621454020959</v>
      </c>
      <c r="F74" s="22">
        <v>1.5371832156211296</v>
      </c>
      <c r="G74" s="18">
        <f t="shared" si="7"/>
        <v>631.70163562047219</v>
      </c>
      <c r="H74" s="18"/>
      <c r="I74" s="17">
        <f t="shared" si="9"/>
        <v>25110.043816274934</v>
      </c>
      <c r="J74" s="25">
        <f t="shared" si="10"/>
        <v>120125.6652702959</v>
      </c>
      <c r="K74" s="17" t="s">
        <v>111</v>
      </c>
    </row>
    <row r="75" spans="1:11" x14ac:dyDescent="0.25">
      <c r="A75" s="16">
        <v>39114</v>
      </c>
      <c r="B75" s="11">
        <v>5.7</v>
      </c>
      <c r="C75" s="18">
        <f t="shared" si="5"/>
        <v>130.79384737968326</v>
      </c>
      <c r="D75" s="11">
        <v>5.7</v>
      </c>
      <c r="E75" s="18">
        <f t="shared" si="8"/>
        <v>100.43151187690015</v>
      </c>
      <c r="F75" s="21">
        <v>1.9</v>
      </c>
      <c r="G75" s="18">
        <f t="shared" si="7"/>
        <v>643.70396669726108</v>
      </c>
      <c r="H75" s="18"/>
      <c r="I75" s="17">
        <f t="shared" si="9"/>
        <v>25753.747782972194</v>
      </c>
      <c r="J75" s="25">
        <f t="shared" si="10"/>
        <v>126185.25965987233</v>
      </c>
    </row>
    <row r="76" spans="1:11" x14ac:dyDescent="0.25">
      <c r="A76" s="16">
        <v>39142</v>
      </c>
      <c r="B76" s="11">
        <v>3.5</v>
      </c>
      <c r="C76" s="18">
        <f t="shared" si="5"/>
        <v>135.37163203797215</v>
      </c>
      <c r="D76" s="11">
        <v>10.1</v>
      </c>
      <c r="E76" s="18">
        <f t="shared" si="8"/>
        <v>110.57509457646705</v>
      </c>
      <c r="F76" s="21">
        <v>2.5</v>
      </c>
      <c r="G76" s="18">
        <f t="shared" si="7"/>
        <v>659.79656586469252</v>
      </c>
      <c r="H76" s="18"/>
      <c r="I76" s="17">
        <f t="shared" si="9"/>
        <v>26413.544348836887</v>
      </c>
      <c r="J76" s="25">
        <f t="shared" si="10"/>
        <v>136988.63892530394</v>
      </c>
    </row>
    <row r="77" spans="1:11" x14ac:dyDescent="0.25">
      <c r="A77" s="16">
        <v>39173</v>
      </c>
      <c r="B77" s="11">
        <v>1.2</v>
      </c>
      <c r="C77" s="18">
        <f t="shared" si="5"/>
        <v>136.99609162242783</v>
      </c>
      <c r="D77" s="11">
        <v>3.4</v>
      </c>
      <c r="E77" s="18">
        <f t="shared" si="8"/>
        <v>114.33464779206693</v>
      </c>
      <c r="F77" s="21">
        <v>0.7</v>
      </c>
      <c r="G77" s="18">
        <f t="shared" si="7"/>
        <v>664.41514182574531</v>
      </c>
      <c r="H77" s="18"/>
      <c r="I77" s="17">
        <f t="shared" si="9"/>
        <v>27077.959490662633</v>
      </c>
      <c r="J77" s="25">
        <f t="shared" si="10"/>
        <v>141412.60728272956</v>
      </c>
    </row>
    <row r="78" spans="1:11" x14ac:dyDescent="0.25">
      <c r="A78" s="16">
        <v>39203</v>
      </c>
      <c r="B78" s="11">
        <v>2.7</v>
      </c>
      <c r="C78" s="18">
        <f t="shared" si="5"/>
        <v>140.69498609623338</v>
      </c>
      <c r="D78" s="11">
        <v>3.5</v>
      </c>
      <c r="E78" s="18">
        <f t="shared" si="8"/>
        <v>118.33636046478927</v>
      </c>
      <c r="F78" s="21">
        <v>1.8</v>
      </c>
      <c r="G78" s="18">
        <f t="shared" si="7"/>
        <v>676.37461437860873</v>
      </c>
      <c r="H78" s="18"/>
      <c r="I78" s="17">
        <f t="shared" si="9"/>
        <v>27754.334105041242</v>
      </c>
      <c r="J78" s="25">
        <f t="shared" si="10"/>
        <v>146090.69456983049</v>
      </c>
    </row>
    <row r="79" spans="1:11" x14ac:dyDescent="0.25">
      <c r="A79" s="16">
        <v>39234</v>
      </c>
      <c r="B79" s="11">
        <v>3.2</v>
      </c>
      <c r="C79" s="18">
        <f t="shared" si="5"/>
        <v>145.19722565131286</v>
      </c>
      <c r="D79" s="11">
        <v>3.5</v>
      </c>
      <c r="E79" s="18">
        <f t="shared" si="8"/>
        <v>122.47813308105688</v>
      </c>
      <c r="F79" s="21">
        <v>1</v>
      </c>
      <c r="G79" s="18">
        <f t="shared" si="7"/>
        <v>683.13836052239481</v>
      </c>
      <c r="H79" s="18"/>
      <c r="I79" s="17">
        <f t="shared" si="9"/>
        <v>28437.472465563638</v>
      </c>
      <c r="J79" s="25">
        <f t="shared" si="10"/>
        <v>150915.6055466205</v>
      </c>
    </row>
    <row r="80" spans="1:11" x14ac:dyDescent="0.25">
      <c r="A80" s="16">
        <v>39264</v>
      </c>
      <c r="B80" s="11">
        <v>2.4</v>
      </c>
      <c r="C80" s="18">
        <f t="shared" ref="C80:C143" si="11">C79*(B80/100+1)</f>
        <v>148.68195906694439</v>
      </c>
      <c r="D80" s="11">
        <v>3.8</v>
      </c>
      <c r="E80" s="18">
        <f t="shared" si="8"/>
        <v>127.13230213813705</v>
      </c>
      <c r="F80" s="21">
        <v>1</v>
      </c>
      <c r="G80" s="18">
        <f t="shared" ref="G80:G143" si="12">G79*(F80/100+1)</f>
        <v>689.96974412761881</v>
      </c>
      <c r="H80" s="18"/>
      <c r="I80" s="17">
        <f t="shared" si="9"/>
        <v>29127.442209691257</v>
      </c>
      <c r="J80" s="25">
        <f t="shared" si="10"/>
        <v>156259.74434782829</v>
      </c>
    </row>
    <row r="81" spans="1:10" x14ac:dyDescent="0.25">
      <c r="A81" s="16">
        <v>39295</v>
      </c>
      <c r="B81" s="11">
        <v>3</v>
      </c>
      <c r="C81" s="18">
        <f t="shared" si="11"/>
        <v>153.14241783895272</v>
      </c>
      <c r="D81" s="11">
        <v>4.0999999999999996</v>
      </c>
      <c r="E81" s="18">
        <f t="shared" si="8"/>
        <v>132.34472652580067</v>
      </c>
      <c r="F81" s="21">
        <v>2.1</v>
      </c>
      <c r="G81" s="18">
        <f t="shared" si="12"/>
        <v>704.45910875429877</v>
      </c>
      <c r="H81" s="18"/>
      <c r="I81" s="17">
        <f t="shared" si="9"/>
        <v>29831.901318445554</v>
      </c>
      <c r="J81" s="25">
        <f t="shared" si="10"/>
        <v>162176.62784424622</v>
      </c>
    </row>
    <row r="82" spans="1:10" x14ac:dyDescent="0.25">
      <c r="A82" s="16">
        <v>39326</v>
      </c>
      <c r="B82" s="11">
        <v>4</v>
      </c>
      <c r="C82" s="18">
        <f t="shared" si="11"/>
        <v>159.26811455251084</v>
      </c>
      <c r="D82" s="11">
        <v>3.7</v>
      </c>
      <c r="E82" s="18">
        <f t="shared" si="8"/>
        <v>137.24148140725529</v>
      </c>
      <c r="F82" s="21">
        <v>2.5</v>
      </c>
      <c r="G82" s="18">
        <f t="shared" si="12"/>
        <v>722.07058647315614</v>
      </c>
      <c r="H82" s="18"/>
      <c r="I82" s="17">
        <f t="shared" si="9"/>
        <v>30553.971904918712</v>
      </c>
      <c r="J82" s="25">
        <f t="shared" si="10"/>
        <v>167795.45331217401</v>
      </c>
    </row>
    <row r="83" spans="1:10" x14ac:dyDescent="0.25">
      <c r="A83" s="16">
        <v>39356</v>
      </c>
      <c r="B83" s="11">
        <v>1.2</v>
      </c>
      <c r="C83" s="18">
        <f t="shared" si="11"/>
        <v>161.17933192714096</v>
      </c>
      <c r="D83" s="11">
        <v>1</v>
      </c>
      <c r="E83" s="18">
        <f t="shared" si="8"/>
        <v>138.61389622132785</v>
      </c>
      <c r="F83" s="21">
        <v>0.8</v>
      </c>
      <c r="G83" s="18">
        <f t="shared" si="12"/>
        <v>727.84715116494135</v>
      </c>
      <c r="H83" s="18"/>
      <c r="I83" s="17">
        <f t="shared" si="9"/>
        <v>31281.819056083652</v>
      </c>
      <c r="J83" s="25">
        <f t="shared" si="10"/>
        <v>169895.71527741151</v>
      </c>
    </row>
    <row r="84" spans="1:10" x14ac:dyDescent="0.25">
      <c r="A84" s="16">
        <v>39387</v>
      </c>
      <c r="B84" s="11">
        <v>0.2</v>
      </c>
      <c r="C84" s="18">
        <f t="shared" si="11"/>
        <v>161.50169059099525</v>
      </c>
      <c r="D84" s="11">
        <v>-0.8</v>
      </c>
      <c r="E84" s="18">
        <f t="shared" si="8"/>
        <v>137.50498505155721</v>
      </c>
      <c r="F84" s="21">
        <v>3.3</v>
      </c>
      <c r="G84" s="18">
        <f t="shared" si="12"/>
        <v>751.86610715338441</v>
      </c>
      <c r="H84" s="18"/>
      <c r="I84" s="17">
        <f t="shared" si="9"/>
        <v>32033.685163237038</v>
      </c>
      <c r="J84" s="25">
        <f t="shared" si="10"/>
        <v>169538.67021479426</v>
      </c>
    </row>
    <row r="85" spans="1:10" x14ac:dyDescent="0.25">
      <c r="A85" s="16">
        <v>39417</v>
      </c>
      <c r="B85" s="11">
        <v>0.4</v>
      </c>
      <c r="C85" s="18">
        <f t="shared" si="11"/>
        <v>162.14769735335923</v>
      </c>
      <c r="D85" s="11">
        <v>-1.1000000000000001</v>
      </c>
      <c r="E85" s="18">
        <f t="shared" si="8"/>
        <v>135.99243021599008</v>
      </c>
      <c r="F85" s="21">
        <v>1.4</v>
      </c>
      <c r="G85" s="18">
        <f t="shared" si="12"/>
        <v>762.39223265353178</v>
      </c>
      <c r="H85" s="18"/>
      <c r="I85" s="17">
        <f t="shared" si="9"/>
        <v>32796.07739589057</v>
      </c>
      <c r="J85" s="25">
        <f t="shared" si="10"/>
        <v>168788.50761188066</v>
      </c>
    </row>
    <row r="86" spans="1:10" x14ac:dyDescent="0.25">
      <c r="A86" s="16">
        <v>39448</v>
      </c>
      <c r="B86" s="11">
        <v>-0.6</v>
      </c>
      <c r="C86" s="18">
        <f t="shared" si="11"/>
        <v>161.17481116923909</v>
      </c>
      <c r="D86" s="11">
        <v>-0.4</v>
      </c>
      <c r="E86" s="18">
        <f t="shared" si="8"/>
        <v>135.44846049512611</v>
      </c>
      <c r="F86" s="21">
        <v>2.8</v>
      </c>
      <c r="G86" s="18">
        <f t="shared" si="12"/>
        <v>783.73921516783071</v>
      </c>
      <c r="H86" s="18"/>
      <c r="I86" s="17">
        <f t="shared" si="9"/>
        <v>33579.816611058399</v>
      </c>
      <c r="J86" s="25">
        <f t="shared" si="10"/>
        <v>169028.27710618451</v>
      </c>
    </row>
    <row r="87" spans="1:10" x14ac:dyDescent="0.25">
      <c r="A87" s="16">
        <v>39479</v>
      </c>
      <c r="B87" s="11">
        <v>-0.5</v>
      </c>
      <c r="C87" s="18">
        <f t="shared" si="11"/>
        <v>160.36893711339289</v>
      </c>
      <c r="D87" s="11">
        <v>-0.3</v>
      </c>
      <c r="E87" s="18">
        <f t="shared" si="8"/>
        <v>135.04211511364073</v>
      </c>
      <c r="F87" s="21">
        <v>1.5</v>
      </c>
      <c r="G87" s="18">
        <f t="shared" si="12"/>
        <v>795.49530339534806</v>
      </c>
      <c r="H87" s="18"/>
      <c r="I87" s="17">
        <f t="shared" si="9"/>
        <v>34375.311914453749</v>
      </c>
      <c r="J87" s="25">
        <f t="shared" si="10"/>
        <v>169417.42702809448</v>
      </c>
    </row>
    <row r="88" spans="1:10" x14ac:dyDescent="0.25">
      <c r="A88" s="16">
        <v>39508</v>
      </c>
      <c r="B88" s="11">
        <v>0.1</v>
      </c>
      <c r="C88" s="18">
        <f t="shared" si="11"/>
        <v>160.52930605050625</v>
      </c>
      <c r="D88" s="11">
        <v>-2.6</v>
      </c>
      <c r="E88" s="18">
        <f t="shared" si="8"/>
        <v>131.53102012068607</v>
      </c>
      <c r="F88" s="21">
        <v>1.1000000000000001</v>
      </c>
      <c r="G88" s="18">
        <f t="shared" si="12"/>
        <v>804.24575173269682</v>
      </c>
      <c r="H88" s="18"/>
      <c r="I88" s="17">
        <f t="shared" si="9"/>
        <v>35179.557666186447</v>
      </c>
      <c r="J88" s="25">
        <f t="shared" si="10"/>
        <v>166710.57778687251</v>
      </c>
    </row>
    <row r="89" spans="1:10" x14ac:dyDescent="0.25">
      <c r="A89" s="16">
        <v>39539</v>
      </c>
      <c r="B89" s="11">
        <v>-1.3</v>
      </c>
      <c r="C89" s="18">
        <f t="shared" si="11"/>
        <v>158.44242507184967</v>
      </c>
      <c r="D89" s="11">
        <v>-0.9</v>
      </c>
      <c r="E89" s="18">
        <f t="shared" si="8"/>
        <v>130.34724093959989</v>
      </c>
      <c r="F89" s="21">
        <v>0.7</v>
      </c>
      <c r="G89" s="18">
        <f t="shared" si="12"/>
        <v>809.8754719948256</v>
      </c>
      <c r="H89" s="18"/>
      <c r="I89" s="17">
        <f t="shared" si="9"/>
        <v>35989.433138181274</v>
      </c>
      <c r="J89" s="25">
        <f t="shared" si="10"/>
        <v>166336.67407778115</v>
      </c>
    </row>
    <row r="90" spans="1:10" x14ac:dyDescent="0.25">
      <c r="A90" s="16">
        <v>39569</v>
      </c>
      <c r="B90" s="11">
        <v>-0.6</v>
      </c>
      <c r="C90" s="18">
        <f t="shared" si="11"/>
        <v>157.49177052141857</v>
      </c>
      <c r="D90" s="11">
        <v>-2.8</v>
      </c>
      <c r="E90" s="18">
        <f t="shared" si="8"/>
        <v>126.69751819329109</v>
      </c>
      <c r="F90" s="21">
        <v>0.6</v>
      </c>
      <c r="G90" s="18">
        <f t="shared" si="12"/>
        <v>814.7347248267946</v>
      </c>
      <c r="H90" s="18"/>
      <c r="I90" s="17">
        <f t="shared" si="9"/>
        <v>36804.167863008071</v>
      </c>
      <c r="J90" s="25">
        <f t="shared" si="10"/>
        <v>163501.68605629916</v>
      </c>
    </row>
    <row r="91" spans="1:10" x14ac:dyDescent="0.25">
      <c r="A91" s="16">
        <v>39600</v>
      </c>
      <c r="B91" s="11">
        <v>-0.5</v>
      </c>
      <c r="C91" s="18">
        <f t="shared" si="11"/>
        <v>156.70431166881147</v>
      </c>
      <c r="D91" s="11">
        <v>-3.9</v>
      </c>
      <c r="E91" s="18">
        <f t="shared" si="8"/>
        <v>121.75631498375273</v>
      </c>
      <c r="F91" s="21">
        <v>1</v>
      </c>
      <c r="G91" s="18">
        <f t="shared" si="12"/>
        <v>822.88207207506252</v>
      </c>
      <c r="H91" s="18"/>
      <c r="I91" s="17">
        <f t="shared" si="9"/>
        <v>37627.049935083131</v>
      </c>
      <c r="J91" s="25">
        <f t="shared" si="10"/>
        <v>159383.36491883587</v>
      </c>
    </row>
    <row r="92" spans="1:10" x14ac:dyDescent="0.25">
      <c r="A92" s="16">
        <v>39630</v>
      </c>
      <c r="B92" s="11">
        <v>-0.5</v>
      </c>
      <c r="C92" s="18">
        <f t="shared" si="11"/>
        <v>155.92079011046741</v>
      </c>
      <c r="D92" s="11">
        <v>-3.6</v>
      </c>
      <c r="E92" s="18">
        <f t="shared" si="8"/>
        <v>117.37308764433763</v>
      </c>
      <c r="F92" s="21">
        <v>0.1</v>
      </c>
      <c r="G92" s="18">
        <f t="shared" si="12"/>
        <v>823.70495414713753</v>
      </c>
      <c r="H92" s="18"/>
      <c r="I92" s="17">
        <f t="shared" si="9"/>
        <v>38450.754889230266</v>
      </c>
      <c r="J92" s="25">
        <f t="shared" si="10"/>
        <v>155823.84253356789</v>
      </c>
    </row>
    <row r="93" spans="1:10" x14ac:dyDescent="0.25">
      <c r="A93" s="16">
        <v>39661</v>
      </c>
      <c r="B93" s="11">
        <v>-2.5</v>
      </c>
      <c r="C93" s="18">
        <f t="shared" si="11"/>
        <v>152.02277035770572</v>
      </c>
      <c r="D93" s="11">
        <v>-1.5</v>
      </c>
      <c r="E93" s="18">
        <f t="shared" si="8"/>
        <v>115.61249132967257</v>
      </c>
      <c r="F93" s="21">
        <v>0</v>
      </c>
      <c r="G93" s="18">
        <f t="shared" si="12"/>
        <v>823.70495414713753</v>
      </c>
      <c r="H93" s="18"/>
      <c r="I93" s="17">
        <f t="shared" si="9"/>
        <v>39274.459843377401</v>
      </c>
      <c r="J93" s="25">
        <f t="shared" si="10"/>
        <v>154886.95117304998</v>
      </c>
    </row>
    <row r="94" spans="1:10" x14ac:dyDescent="0.25">
      <c r="A94" s="16">
        <v>39692</v>
      </c>
      <c r="B94" s="11">
        <v>-0.5</v>
      </c>
      <c r="C94" s="18">
        <f t="shared" si="11"/>
        <v>151.26265650591719</v>
      </c>
      <c r="D94" s="11">
        <v>-2.2999999999999998</v>
      </c>
      <c r="E94" s="18">
        <f t="shared" si="8"/>
        <v>112.95340402909009</v>
      </c>
      <c r="F94" s="21">
        <v>0.4</v>
      </c>
      <c r="G94" s="18">
        <f t="shared" si="12"/>
        <v>826.99977396372606</v>
      </c>
      <c r="H94" s="18"/>
      <c r="I94" s="17">
        <f t="shared" si="9"/>
        <v>40101.459617341126</v>
      </c>
      <c r="J94" s="25">
        <f t="shared" si="10"/>
        <v>153054.86364643121</v>
      </c>
    </row>
    <row r="95" spans="1:10" x14ac:dyDescent="0.25">
      <c r="A95" s="16">
        <v>39722</v>
      </c>
      <c r="B95" s="11">
        <v>0</v>
      </c>
      <c r="C95" s="18">
        <f t="shared" si="11"/>
        <v>151.26265650591719</v>
      </c>
      <c r="D95" s="11">
        <v>-0.9</v>
      </c>
      <c r="E95" s="18">
        <f t="shared" si="8"/>
        <v>111.93682339282829</v>
      </c>
      <c r="F95" s="21">
        <v>0</v>
      </c>
      <c r="G95" s="18">
        <f t="shared" si="12"/>
        <v>826.99977396372606</v>
      </c>
      <c r="H95" s="18"/>
      <c r="I95" s="17">
        <f t="shared" si="9"/>
        <v>40928.459391304852</v>
      </c>
      <c r="J95" s="25">
        <f t="shared" si="10"/>
        <v>152865.28278413313</v>
      </c>
    </row>
    <row r="96" spans="1:10" x14ac:dyDescent="0.25">
      <c r="A96" s="16">
        <v>39753</v>
      </c>
      <c r="B96" s="11">
        <v>-1.4</v>
      </c>
      <c r="C96" s="18">
        <f t="shared" si="11"/>
        <v>149.14497931483436</v>
      </c>
      <c r="D96" s="11">
        <v>-0.6</v>
      </c>
      <c r="E96" s="18">
        <f t="shared" si="8"/>
        <v>111.26520245247131</v>
      </c>
      <c r="F96" s="21">
        <v>0.1</v>
      </c>
      <c r="G96" s="18">
        <f t="shared" si="12"/>
        <v>827.82677373768968</v>
      </c>
      <c r="H96" s="18"/>
      <c r="I96" s="17">
        <f t="shared" si="9"/>
        <v>41756.28616504254</v>
      </c>
      <c r="J96" s="25">
        <f t="shared" si="10"/>
        <v>153021.48861751385</v>
      </c>
    </row>
    <row r="97" spans="1:10" x14ac:dyDescent="0.25">
      <c r="A97" s="16">
        <v>39783</v>
      </c>
      <c r="B97" s="11">
        <v>-0.6</v>
      </c>
      <c r="C97" s="18">
        <f t="shared" si="11"/>
        <v>148.25010943894534</v>
      </c>
      <c r="D97" s="11">
        <v>-0.9</v>
      </c>
      <c r="E97" s="18">
        <f t="shared" si="8"/>
        <v>110.26381563039907</v>
      </c>
      <c r="F97" s="21">
        <v>0.5</v>
      </c>
      <c r="G97" s="18">
        <f t="shared" si="12"/>
        <v>831.96590760637798</v>
      </c>
      <c r="H97" s="18"/>
      <c r="I97" s="17">
        <f t="shared" si="9"/>
        <v>42588.252072648917</v>
      </c>
      <c r="J97" s="25">
        <f t="shared" si="10"/>
        <v>152852.067703048</v>
      </c>
    </row>
    <row r="98" spans="1:10" x14ac:dyDescent="0.25">
      <c r="A98" s="16">
        <v>39814</v>
      </c>
      <c r="B98" s="11">
        <v>-0.7</v>
      </c>
      <c r="C98" s="18">
        <f t="shared" si="11"/>
        <v>147.21235867287274</v>
      </c>
      <c r="D98" s="11">
        <v>-2.2999999999999998</v>
      </c>
      <c r="E98" s="18">
        <f t="shared" si="8"/>
        <v>107.72774787089989</v>
      </c>
      <c r="F98" s="21">
        <v>-0.6</v>
      </c>
      <c r="G98" s="18">
        <f t="shared" si="12"/>
        <v>826.97411216073976</v>
      </c>
      <c r="H98" s="18"/>
      <c r="I98" s="17">
        <f t="shared" si="9"/>
        <v>43415.226184809653</v>
      </c>
      <c r="J98" s="25">
        <f t="shared" si="10"/>
        <v>151142.97405570955</v>
      </c>
    </row>
    <row r="99" spans="1:10" x14ac:dyDescent="0.25">
      <c r="A99" s="16">
        <v>39845</v>
      </c>
      <c r="B99" s="19">
        <v>-1</v>
      </c>
      <c r="C99" s="18">
        <f t="shared" si="11"/>
        <v>145.740235086144</v>
      </c>
      <c r="D99" s="19">
        <v>-1.7</v>
      </c>
      <c r="E99" s="18">
        <f t="shared" si="8"/>
        <v>105.89637615709459</v>
      </c>
      <c r="F99" s="20">
        <v>-0.4</v>
      </c>
      <c r="G99" s="18">
        <f t="shared" si="12"/>
        <v>823.6662157120968</v>
      </c>
      <c r="H99" s="18"/>
      <c r="I99" s="17">
        <f t="shared" si="9"/>
        <v>44238.892400521749</v>
      </c>
      <c r="J99" s="25">
        <f t="shared" si="10"/>
        <v>150135.26855761633</v>
      </c>
    </row>
    <row r="100" spans="1:10" x14ac:dyDescent="0.25">
      <c r="A100" s="16">
        <v>39873</v>
      </c>
      <c r="B100" s="19">
        <v>-1.8</v>
      </c>
      <c r="C100" s="18">
        <f t="shared" si="11"/>
        <v>143.11691085459341</v>
      </c>
      <c r="D100" s="19">
        <v>0.3</v>
      </c>
      <c r="E100" s="18">
        <f t="shared" si="8"/>
        <v>106.21406528556587</v>
      </c>
      <c r="F100" s="20">
        <v>-1.7</v>
      </c>
      <c r="G100" s="18">
        <f t="shared" si="12"/>
        <v>809.66389004499115</v>
      </c>
      <c r="H100" s="18"/>
      <c r="I100" s="17">
        <f t="shared" si="9"/>
        <v>45048.556290566739</v>
      </c>
      <c r="J100" s="25">
        <f t="shared" si="10"/>
        <v>151262.6215761326</v>
      </c>
    </row>
    <row r="101" spans="1:10" x14ac:dyDescent="0.25">
      <c r="A101" s="16">
        <v>39904</v>
      </c>
      <c r="B101" s="19">
        <v>-0.9</v>
      </c>
      <c r="C101" s="18">
        <f t="shared" si="11"/>
        <v>141.82885865690207</v>
      </c>
      <c r="D101" s="19">
        <v>-0.1</v>
      </c>
      <c r="E101" s="18">
        <f t="shared" si="8"/>
        <v>106.1078512202803</v>
      </c>
      <c r="F101" s="20">
        <v>-0.1</v>
      </c>
      <c r="G101" s="18">
        <f t="shared" si="12"/>
        <v>808.8542261549461</v>
      </c>
      <c r="H101" s="18"/>
      <c r="I101" s="17">
        <f t="shared" si="9"/>
        <v>45857.410516721684</v>
      </c>
      <c r="J101" s="25">
        <f t="shared" si="10"/>
        <v>151965.26173700197</v>
      </c>
    </row>
    <row r="102" spans="1:10" x14ac:dyDescent="0.25">
      <c r="A102" s="16">
        <v>39934</v>
      </c>
      <c r="B102" s="19">
        <v>0</v>
      </c>
      <c r="C102" s="18">
        <f t="shared" si="11"/>
        <v>141.82885865690207</v>
      </c>
      <c r="D102" s="19">
        <v>0.6</v>
      </c>
      <c r="E102" s="18">
        <f t="shared" si="8"/>
        <v>106.74449832760197</v>
      </c>
      <c r="F102" s="20">
        <v>-0.8</v>
      </c>
      <c r="G102" s="18">
        <f t="shared" si="12"/>
        <v>802.38339234570651</v>
      </c>
      <c r="H102" s="18"/>
      <c r="I102" s="17">
        <f t="shared" si="9"/>
        <v>46659.79390906739</v>
      </c>
      <c r="J102" s="25">
        <f t="shared" si="10"/>
        <v>153404.29223666937</v>
      </c>
    </row>
    <row r="103" spans="1:10" x14ac:dyDescent="0.25">
      <c r="A103" s="16">
        <v>39965</v>
      </c>
      <c r="B103" s="19">
        <v>0.2</v>
      </c>
      <c r="C103" s="18">
        <f t="shared" si="11"/>
        <v>142.11251637421589</v>
      </c>
      <c r="D103" s="19">
        <v>-0.8</v>
      </c>
      <c r="E103" s="18">
        <f t="shared" si="8"/>
        <v>105.89054234098116</v>
      </c>
      <c r="F103" s="20">
        <v>0</v>
      </c>
      <c r="G103" s="18">
        <f t="shared" si="12"/>
        <v>802.38339234570651</v>
      </c>
      <c r="H103" s="18"/>
      <c r="I103" s="17">
        <f t="shared" si="9"/>
        <v>47462.177301413096</v>
      </c>
      <c r="J103" s="25">
        <f t="shared" si="10"/>
        <v>153352.71964239425</v>
      </c>
    </row>
    <row r="104" spans="1:10" x14ac:dyDescent="0.25">
      <c r="A104" s="16">
        <v>39995</v>
      </c>
      <c r="B104" s="19">
        <v>-0.6</v>
      </c>
      <c r="C104" s="18">
        <f t="shared" si="11"/>
        <v>141.25984127597059</v>
      </c>
      <c r="D104" s="19">
        <v>-1.6</v>
      </c>
      <c r="E104" s="18">
        <f t="shared" si="8"/>
        <v>104.19629366352545</v>
      </c>
      <c r="F104" s="20">
        <v>-0.4</v>
      </c>
      <c r="G104" s="18">
        <f t="shared" si="12"/>
        <v>799.17385877632364</v>
      </c>
      <c r="H104" s="18"/>
      <c r="I104" s="17">
        <f t="shared" si="9"/>
        <v>48261.351160189421</v>
      </c>
      <c r="J104" s="25">
        <f t="shared" si="10"/>
        <v>152457.64482371489</v>
      </c>
    </row>
    <row r="105" spans="1:10" x14ac:dyDescent="0.25">
      <c r="A105" s="16">
        <v>40026</v>
      </c>
      <c r="B105" s="19">
        <v>-2.4</v>
      </c>
      <c r="C105" s="18">
        <f t="shared" si="11"/>
        <v>137.8696050853473</v>
      </c>
      <c r="D105" s="19">
        <v>-1.6</v>
      </c>
      <c r="E105" s="18">
        <f t="shared" si="8"/>
        <v>102.52915296490904</v>
      </c>
      <c r="F105" s="20">
        <v>-0.2</v>
      </c>
      <c r="G105" s="18">
        <f t="shared" si="12"/>
        <v>797.57551105877099</v>
      </c>
      <c r="H105" s="18"/>
      <c r="I105" s="17">
        <f t="shared" si="9"/>
        <v>49058.926671248191</v>
      </c>
      <c r="J105" s="25">
        <f t="shared" si="10"/>
        <v>151588.07963615726</v>
      </c>
    </row>
    <row r="106" spans="1:10" x14ac:dyDescent="0.25">
      <c r="A106" s="16">
        <v>40057</v>
      </c>
      <c r="B106" s="19">
        <v>-0.3</v>
      </c>
      <c r="C106" s="18">
        <f t="shared" si="11"/>
        <v>137.45599627009125</v>
      </c>
      <c r="D106" s="19">
        <v>-1.1000000000000001</v>
      </c>
      <c r="E106" s="18">
        <f t="shared" si="8"/>
        <v>101.40133228229504</v>
      </c>
      <c r="F106" s="20">
        <v>-0.1</v>
      </c>
      <c r="G106" s="18">
        <f t="shared" si="12"/>
        <v>796.77793554771222</v>
      </c>
      <c r="H106" s="18"/>
      <c r="I106" s="17">
        <f t="shared" si="9"/>
        <v>49855.704606795902</v>
      </c>
      <c r="J106" s="25">
        <f t="shared" si="10"/>
        <v>151257.03688909096</v>
      </c>
    </row>
    <row r="107" spans="1:10" x14ac:dyDescent="0.25">
      <c r="A107" s="16">
        <v>40087</v>
      </c>
      <c r="B107" s="19">
        <v>-0.1</v>
      </c>
      <c r="C107" s="18">
        <f t="shared" si="11"/>
        <v>137.31854027382116</v>
      </c>
      <c r="D107" s="19">
        <v>-0.3</v>
      </c>
      <c r="E107" s="18">
        <f t="shared" si="8"/>
        <v>101.09712828544816</v>
      </c>
      <c r="F107" s="20">
        <v>0.1</v>
      </c>
      <c r="G107" s="18">
        <f t="shared" si="12"/>
        <v>797.57471348325987</v>
      </c>
      <c r="H107" s="18"/>
      <c r="I107" s="17">
        <f t="shared" si="9"/>
        <v>50653.279320279158</v>
      </c>
      <c r="J107" s="25">
        <f t="shared" si="10"/>
        <v>151750.40760572732</v>
      </c>
    </row>
    <row r="108" spans="1:10" x14ac:dyDescent="0.25">
      <c r="A108" s="16">
        <v>40118</v>
      </c>
      <c r="B108" s="19">
        <v>0</v>
      </c>
      <c r="C108" s="18">
        <f t="shared" si="11"/>
        <v>137.31854027382116</v>
      </c>
      <c r="D108" s="20">
        <v>-0.6</v>
      </c>
      <c r="E108" s="18">
        <f t="shared" si="8"/>
        <v>100.49054551573548</v>
      </c>
      <c r="F108" s="20">
        <v>0.1</v>
      </c>
      <c r="G108" s="18">
        <f t="shared" si="12"/>
        <v>798.37228819674306</v>
      </c>
      <c r="H108" s="18"/>
      <c r="I108" s="17">
        <f t="shared" si="9"/>
        <v>51451.651608475899</v>
      </c>
      <c r="J108" s="25">
        <f t="shared" si="10"/>
        <v>151942.19712421138</v>
      </c>
    </row>
    <row r="109" spans="1:10" x14ac:dyDescent="0.25">
      <c r="A109" s="16">
        <v>40148</v>
      </c>
      <c r="B109" s="19">
        <v>-0.3</v>
      </c>
      <c r="C109" s="18">
        <f t="shared" si="11"/>
        <v>136.9065846529997</v>
      </c>
      <c r="D109" s="20">
        <v>0</v>
      </c>
      <c r="E109" s="18">
        <f t="shared" si="8"/>
        <v>100.49054551573548</v>
      </c>
      <c r="F109" s="20">
        <v>0</v>
      </c>
      <c r="G109" s="18">
        <f t="shared" si="12"/>
        <v>798.37228819674306</v>
      </c>
      <c r="H109" s="18"/>
      <c r="I109" s="17">
        <f t="shared" si="9"/>
        <v>52250.023896672639</v>
      </c>
      <c r="J109" s="25">
        <f t="shared" si="10"/>
        <v>152740.56941240811</v>
      </c>
    </row>
    <row r="110" spans="1:10" x14ac:dyDescent="0.25">
      <c r="A110" s="16">
        <v>40179</v>
      </c>
      <c r="B110" s="19">
        <v>0.1</v>
      </c>
      <c r="C110" s="18">
        <f t="shared" si="11"/>
        <v>137.04349123765269</v>
      </c>
      <c r="D110" s="20">
        <v>0.1</v>
      </c>
      <c r="E110" s="18">
        <f t="shared" si="8"/>
        <v>100.5910360612512</v>
      </c>
      <c r="F110" s="20">
        <v>-0.1</v>
      </c>
      <c r="G110" s="18">
        <f t="shared" si="12"/>
        <v>797.57391590854627</v>
      </c>
      <c r="H110" s="18"/>
      <c r="I110" s="17">
        <f t="shared" si="9"/>
        <v>53047.597812581189</v>
      </c>
      <c r="J110" s="25">
        <f t="shared" si="10"/>
        <v>153638.63387383238</v>
      </c>
    </row>
    <row r="111" spans="1:10" x14ac:dyDescent="0.25">
      <c r="A111" s="16">
        <v>40210</v>
      </c>
      <c r="B111" s="19">
        <v>0.6</v>
      </c>
      <c r="C111" s="18">
        <f t="shared" si="11"/>
        <v>137.86575218507861</v>
      </c>
      <c r="D111" s="19">
        <v>0.1</v>
      </c>
      <c r="E111" s="18">
        <f t="shared" si="8"/>
        <v>100.69162709731245</v>
      </c>
      <c r="F111" s="20">
        <v>0.1</v>
      </c>
      <c r="G111" s="18">
        <f t="shared" si="12"/>
        <v>798.37148982445478</v>
      </c>
      <c r="H111" s="18"/>
      <c r="I111" s="17">
        <f t="shared" si="9"/>
        <v>53845.969302405647</v>
      </c>
      <c r="J111" s="25">
        <f t="shared" si="10"/>
        <v>154537.59639971808</v>
      </c>
    </row>
    <row r="112" spans="1:10" x14ac:dyDescent="0.25">
      <c r="A112" s="16">
        <v>40238</v>
      </c>
      <c r="B112" s="19">
        <v>0.4</v>
      </c>
      <c r="C112" s="18">
        <f t="shared" si="11"/>
        <v>138.41721519381892</v>
      </c>
      <c r="D112" s="19">
        <v>0.4</v>
      </c>
      <c r="E112" s="18">
        <f t="shared" si="8"/>
        <v>101.0943936057017</v>
      </c>
      <c r="F112" s="20">
        <v>-0.2</v>
      </c>
      <c r="G112" s="18">
        <f t="shared" si="12"/>
        <v>796.77474684480592</v>
      </c>
      <c r="H112" s="18"/>
      <c r="I112" s="17">
        <f t="shared" si="9"/>
        <v>54642.744049250454</v>
      </c>
      <c r="J112" s="25">
        <f t="shared" si="10"/>
        <v>155737.13765495215</v>
      </c>
    </row>
    <row r="113" spans="1:10" x14ac:dyDescent="0.25">
      <c r="A113" s="16">
        <v>40269</v>
      </c>
      <c r="B113" s="19">
        <v>0.3</v>
      </c>
      <c r="C113" s="18">
        <f t="shared" si="11"/>
        <v>138.83246683940035</v>
      </c>
      <c r="D113" s="19">
        <v>-0.1</v>
      </c>
      <c r="E113" s="18">
        <f t="shared" si="8"/>
        <v>100.99329921209599</v>
      </c>
      <c r="F113" s="20">
        <v>0.3</v>
      </c>
      <c r="G113" s="18">
        <f t="shared" si="12"/>
        <v>799.16507108534029</v>
      </c>
      <c r="H113" s="18"/>
      <c r="I113" s="17">
        <f t="shared" si="9"/>
        <v>55441.909120335797</v>
      </c>
      <c r="J113" s="25">
        <f t="shared" si="10"/>
        <v>156435.20833243179</v>
      </c>
    </row>
    <row r="114" spans="1:10" x14ac:dyDescent="0.25">
      <c r="A114" s="16">
        <v>40299</v>
      </c>
      <c r="B114" s="19">
        <v>0.1</v>
      </c>
      <c r="C114" s="18">
        <f t="shared" si="11"/>
        <v>138.97129930623973</v>
      </c>
      <c r="D114" s="19">
        <v>0.1</v>
      </c>
      <c r="E114" s="18">
        <f t="shared" si="8"/>
        <v>101.09429251130807</v>
      </c>
      <c r="F114" s="20">
        <v>0.4</v>
      </c>
      <c r="G114" s="18">
        <f t="shared" si="12"/>
        <v>802.36173136968171</v>
      </c>
      <c r="H114" s="18"/>
      <c r="I114" s="17">
        <f t="shared" si="9"/>
        <v>56244.270851705478</v>
      </c>
      <c r="J114" s="25">
        <f t="shared" si="10"/>
        <v>157338.56336301356</v>
      </c>
    </row>
    <row r="115" spans="1:10" x14ac:dyDescent="0.25">
      <c r="A115" s="16">
        <v>40330</v>
      </c>
      <c r="B115" s="19">
        <v>-1</v>
      </c>
      <c r="C115" s="18">
        <f t="shared" si="11"/>
        <v>137.58158631317733</v>
      </c>
      <c r="D115" s="19">
        <v>0</v>
      </c>
      <c r="E115" s="18">
        <f t="shared" si="8"/>
        <v>101.09429251130807</v>
      </c>
      <c r="F115" s="20">
        <v>0</v>
      </c>
      <c r="G115" s="18">
        <f t="shared" si="12"/>
        <v>802.36173136968171</v>
      </c>
      <c r="H115" s="18"/>
      <c r="I115" s="17">
        <f t="shared" si="9"/>
        <v>57046.632583075159</v>
      </c>
      <c r="J115" s="25">
        <f t="shared" si="10"/>
        <v>158140.92509438324</v>
      </c>
    </row>
    <row r="116" spans="1:10" x14ac:dyDescent="0.25">
      <c r="A116" s="16">
        <v>40360</v>
      </c>
      <c r="B116" s="19">
        <v>0.3</v>
      </c>
      <c r="C116" s="18">
        <f t="shared" si="11"/>
        <v>137.99433107211684</v>
      </c>
      <c r="D116" s="19">
        <v>0.4</v>
      </c>
      <c r="E116" s="18">
        <f t="shared" si="8"/>
        <v>101.49866968135331</v>
      </c>
      <c r="F116" s="20">
        <v>0</v>
      </c>
      <c r="G116" s="18">
        <f t="shared" si="12"/>
        <v>802.36173136968171</v>
      </c>
      <c r="H116" s="18"/>
      <c r="I116" s="17">
        <f t="shared" si="9"/>
        <v>57848.994314444841</v>
      </c>
      <c r="J116" s="25">
        <f t="shared" si="10"/>
        <v>159347.66399579815</v>
      </c>
    </row>
    <row r="117" spans="1:10" x14ac:dyDescent="0.25">
      <c r="A117" s="16">
        <v>40391</v>
      </c>
      <c r="B117" s="19">
        <v>0.1</v>
      </c>
      <c r="C117" s="18">
        <f t="shared" si="11"/>
        <v>138.13232540318893</v>
      </c>
      <c r="D117" s="19">
        <v>0.5</v>
      </c>
      <c r="E117" s="18">
        <f t="shared" si="8"/>
        <v>102.00616302976006</v>
      </c>
      <c r="F117" s="20">
        <v>0</v>
      </c>
      <c r="G117" s="18">
        <f t="shared" si="12"/>
        <v>802.36173136968171</v>
      </c>
      <c r="H117" s="18"/>
      <c r="I117" s="17">
        <f t="shared" si="9"/>
        <v>58651.356045814522</v>
      </c>
      <c r="J117" s="25">
        <f t="shared" si="10"/>
        <v>160657.51907557459</v>
      </c>
    </row>
    <row r="118" spans="1:10" x14ac:dyDescent="0.25">
      <c r="A118" s="16">
        <v>40422</v>
      </c>
      <c r="B118" s="19">
        <v>0.3</v>
      </c>
      <c r="C118" s="18">
        <f t="shared" si="11"/>
        <v>138.54672237939849</v>
      </c>
      <c r="D118" s="19">
        <v>0.4</v>
      </c>
      <c r="E118" s="18">
        <f t="shared" si="8"/>
        <v>102.4141876818791</v>
      </c>
      <c r="F118" s="20">
        <v>0.2</v>
      </c>
      <c r="G118" s="18">
        <f t="shared" si="12"/>
        <v>803.96645483242105</v>
      </c>
      <c r="H118" s="18"/>
      <c r="I118" s="17">
        <f t="shared" si="9"/>
        <v>59455.322500646944</v>
      </c>
      <c r="J118" s="25">
        <f t="shared" si="10"/>
        <v>161869.51018252605</v>
      </c>
    </row>
    <row r="119" spans="1:10" x14ac:dyDescent="0.25">
      <c r="A119" s="16">
        <v>40452</v>
      </c>
      <c r="B119" s="19">
        <v>0.1</v>
      </c>
      <c r="C119" s="18">
        <f t="shared" si="11"/>
        <v>138.68526910177786</v>
      </c>
      <c r="D119" s="19">
        <v>0.3</v>
      </c>
      <c r="E119" s="18">
        <f t="shared" si="8"/>
        <v>102.72143024492472</v>
      </c>
      <c r="F119" s="20">
        <v>0.2</v>
      </c>
      <c r="G119" s="18">
        <f t="shared" si="12"/>
        <v>805.57438774208595</v>
      </c>
      <c r="H119" s="18"/>
      <c r="I119" s="17">
        <f t="shared" si="9"/>
        <v>60260.896888389027</v>
      </c>
      <c r="J119" s="25">
        <f t="shared" si="10"/>
        <v>162982.32713331375</v>
      </c>
    </row>
    <row r="120" spans="1:10" x14ac:dyDescent="0.25">
      <c r="A120" s="16">
        <v>40483</v>
      </c>
      <c r="B120" s="19">
        <v>0.1</v>
      </c>
      <c r="C120" s="18">
        <f t="shared" si="11"/>
        <v>138.82395437087962</v>
      </c>
      <c r="D120" s="20">
        <v>0.5</v>
      </c>
      <c r="E120" s="18">
        <f t="shared" si="8"/>
        <v>103.23503739614934</v>
      </c>
      <c r="F120" s="20">
        <v>0.5</v>
      </c>
      <c r="G120" s="18">
        <f t="shared" si="12"/>
        <v>809.60225968079624</v>
      </c>
      <c r="H120" s="18"/>
      <c r="I120" s="17">
        <f t="shared" si="9"/>
        <v>61070.499148069823</v>
      </c>
      <c r="J120" s="25">
        <f t="shared" si="10"/>
        <v>164305.53654421915</v>
      </c>
    </row>
    <row r="121" spans="1:10" x14ac:dyDescent="0.25">
      <c r="A121" s="16">
        <v>40513</v>
      </c>
      <c r="B121" s="19">
        <v>0.4</v>
      </c>
      <c r="C121" s="18">
        <f t="shared" si="11"/>
        <v>139.37925018836313</v>
      </c>
      <c r="D121" s="20">
        <v>0.5</v>
      </c>
      <c r="E121" s="18">
        <f t="shared" si="8"/>
        <v>103.75121258313007</v>
      </c>
      <c r="F121" s="20">
        <v>0.7</v>
      </c>
      <c r="G121" s="18">
        <f t="shared" si="12"/>
        <v>815.26947549856175</v>
      </c>
      <c r="H121" s="18"/>
      <c r="I121" s="17">
        <f t="shared" si="9"/>
        <v>61885.768623568387</v>
      </c>
      <c r="J121" s="25">
        <f t="shared" si="10"/>
        <v>165636.98120669846</v>
      </c>
    </row>
    <row r="122" spans="1:10" x14ac:dyDescent="0.25">
      <c r="A122" s="16">
        <v>40544</v>
      </c>
      <c r="B122" s="19">
        <v>2.7</v>
      </c>
      <c r="C122" s="18">
        <f t="shared" si="11"/>
        <v>143.14248994344894</v>
      </c>
      <c r="D122" s="20">
        <v>2.1</v>
      </c>
      <c r="E122" s="18">
        <f t="shared" si="8"/>
        <v>105.92998804737579</v>
      </c>
      <c r="F122" s="20">
        <v>0.7</v>
      </c>
      <c r="G122" s="18">
        <f t="shared" si="12"/>
        <v>820.97636182705162</v>
      </c>
      <c r="H122" s="18"/>
      <c r="I122" s="17">
        <f t="shared" si="9"/>
        <v>62706.744985395439</v>
      </c>
      <c r="J122" s="25">
        <f t="shared" si="10"/>
        <v>168636.73303277121</v>
      </c>
    </row>
    <row r="123" spans="1:10" x14ac:dyDescent="0.25">
      <c r="A123" s="16">
        <v>40575</v>
      </c>
      <c r="B123" s="19">
        <v>1.7</v>
      </c>
      <c r="C123" s="18">
        <f t="shared" si="11"/>
        <v>145.57591227248756</v>
      </c>
      <c r="D123" s="19">
        <v>0.5</v>
      </c>
      <c r="E123" s="18">
        <f t="shared" si="8"/>
        <v>106.45963798761265</v>
      </c>
      <c r="F123" s="19">
        <v>0.4</v>
      </c>
      <c r="G123" s="18">
        <f t="shared" si="12"/>
        <v>824.26026727435988</v>
      </c>
      <c r="H123" s="18"/>
      <c r="I123" s="17">
        <f t="shared" si="9"/>
        <v>63531.005252669798</v>
      </c>
      <c r="J123" s="25">
        <f t="shared" si="10"/>
        <v>169990.64324028243</v>
      </c>
    </row>
    <row r="124" spans="1:10" x14ac:dyDescent="0.25">
      <c r="A124" s="16">
        <v>40603</v>
      </c>
      <c r="B124" s="19">
        <v>0.9</v>
      </c>
      <c r="C124" s="18">
        <f t="shared" si="11"/>
        <v>146.88609548293994</v>
      </c>
      <c r="D124" s="19">
        <v>1.8</v>
      </c>
      <c r="E124" s="18">
        <f t="shared" si="8"/>
        <v>108.37591147138968</v>
      </c>
      <c r="F124" s="19">
        <v>1.3</v>
      </c>
      <c r="G124" s="18">
        <f t="shared" si="12"/>
        <v>834.97565074892645</v>
      </c>
      <c r="H124" s="18"/>
      <c r="I124" s="17">
        <f t="shared" si="9"/>
        <v>64365.980903418727</v>
      </c>
      <c r="J124" s="25">
        <f t="shared" si="10"/>
        <v>172741.89237480841</v>
      </c>
    </row>
    <row r="125" spans="1:10" x14ac:dyDescent="0.25">
      <c r="A125" s="16">
        <v>40634</v>
      </c>
      <c r="B125" s="19">
        <v>0</v>
      </c>
      <c r="C125" s="18">
        <f t="shared" si="11"/>
        <v>146.88609548293994</v>
      </c>
      <c r="D125" s="19">
        <v>0.1</v>
      </c>
      <c r="E125" s="18">
        <f t="shared" si="8"/>
        <v>108.48428738286107</v>
      </c>
      <c r="F125" s="19">
        <v>0.6</v>
      </c>
      <c r="G125" s="18">
        <f t="shared" si="12"/>
        <v>839.98550465341998</v>
      </c>
      <c r="H125" s="18"/>
      <c r="I125" s="17">
        <f t="shared" si="9"/>
        <v>65205.966408072149</v>
      </c>
      <c r="J125" s="25">
        <f t="shared" si="10"/>
        <v>173690.25379093323</v>
      </c>
    </row>
    <row r="126" spans="1:10" x14ac:dyDescent="0.25">
      <c r="A126" s="16">
        <v>40664</v>
      </c>
      <c r="B126" s="19">
        <v>0.5</v>
      </c>
      <c r="C126" s="18">
        <f t="shared" si="11"/>
        <v>147.62052596035463</v>
      </c>
      <c r="D126" s="19">
        <v>0.6</v>
      </c>
      <c r="E126" s="18">
        <f t="shared" si="8"/>
        <v>109.13519310715823</v>
      </c>
      <c r="F126" s="19">
        <v>0</v>
      </c>
      <c r="G126" s="18">
        <f t="shared" si="12"/>
        <v>839.98550465341998</v>
      </c>
      <c r="H126" s="18"/>
      <c r="I126" s="17">
        <f t="shared" si="9"/>
        <v>66045.951912725563</v>
      </c>
      <c r="J126" s="25">
        <f t="shared" si="10"/>
        <v>175181.14501988381</v>
      </c>
    </row>
    <row r="127" spans="1:10" x14ac:dyDescent="0.25">
      <c r="A127" s="16">
        <v>40695</v>
      </c>
      <c r="B127" s="19">
        <v>0</v>
      </c>
      <c r="C127" s="18">
        <f t="shared" si="11"/>
        <v>147.62052596035463</v>
      </c>
      <c r="D127" s="19">
        <v>0.2</v>
      </c>
      <c r="E127" s="18">
        <f t="shared" si="8"/>
        <v>109.35346349337254</v>
      </c>
      <c r="F127" s="19">
        <v>0.6</v>
      </c>
      <c r="G127" s="18">
        <f t="shared" si="12"/>
        <v>845.02541768134051</v>
      </c>
      <c r="H127" s="18"/>
      <c r="I127" s="17">
        <f t="shared" si="9"/>
        <v>66890.977330406909</v>
      </c>
      <c r="J127" s="25">
        <f t="shared" si="10"/>
        <v>176244.44082377944</v>
      </c>
    </row>
    <row r="128" spans="1:10" x14ac:dyDescent="0.25">
      <c r="A128" s="16">
        <v>40725</v>
      </c>
      <c r="B128" s="19">
        <v>0.3</v>
      </c>
      <c r="C128" s="18">
        <f t="shared" si="11"/>
        <v>148.06338753823567</v>
      </c>
      <c r="D128" s="19">
        <v>0.4</v>
      </c>
      <c r="E128" s="18">
        <f t="shared" si="8"/>
        <v>109.79087734734604</v>
      </c>
      <c r="F128" s="19">
        <v>0.1</v>
      </c>
      <c r="G128" s="18">
        <f t="shared" si="12"/>
        <v>845.87044309902171</v>
      </c>
      <c r="H128" s="18"/>
      <c r="I128" s="17">
        <f t="shared" si="9"/>
        <v>67736.847773505928</v>
      </c>
      <c r="J128" s="25">
        <f t="shared" si="10"/>
        <v>177527.72512085197</v>
      </c>
    </row>
    <row r="129" spans="1:10" x14ac:dyDescent="0.25">
      <c r="A129" s="16">
        <v>40756</v>
      </c>
      <c r="B129" s="19">
        <v>0.5</v>
      </c>
      <c r="C129" s="18">
        <f t="shared" si="11"/>
        <v>148.80370447592685</v>
      </c>
      <c r="D129" s="19">
        <v>1</v>
      </c>
      <c r="E129" s="18">
        <f t="shared" si="8"/>
        <v>110.8887861208195</v>
      </c>
      <c r="F129" s="19">
        <v>0.1</v>
      </c>
      <c r="G129" s="18">
        <f t="shared" si="12"/>
        <v>846.71631354212059</v>
      </c>
      <c r="H129" s="18"/>
      <c r="I129" s="17">
        <f t="shared" si="9"/>
        <v>68583.564087048042</v>
      </c>
      <c r="J129" s="25">
        <f t="shared" si="10"/>
        <v>179472.35020786757</v>
      </c>
    </row>
    <row r="130" spans="1:10" x14ac:dyDescent="0.25">
      <c r="A130" s="16">
        <v>40787</v>
      </c>
      <c r="B130" s="19">
        <v>0.3</v>
      </c>
      <c r="C130" s="18">
        <f t="shared" si="11"/>
        <v>149.25011558935461</v>
      </c>
      <c r="D130" s="19">
        <v>0.6</v>
      </c>
      <c r="E130" s="18">
        <f t="shared" si="8"/>
        <v>111.55411883754442</v>
      </c>
      <c r="F130" s="19">
        <v>0.3</v>
      </c>
      <c r="G130" s="18">
        <f t="shared" si="12"/>
        <v>849.25646248274688</v>
      </c>
      <c r="H130" s="18"/>
      <c r="I130" s="17">
        <f t="shared" si="9"/>
        <v>69432.820549530792</v>
      </c>
      <c r="J130" s="25">
        <f t="shared" si="10"/>
        <v>180986.9393870752</v>
      </c>
    </row>
    <row r="131" spans="1:10" x14ac:dyDescent="0.25">
      <c r="A131" s="16">
        <v>40817</v>
      </c>
      <c r="B131" s="19">
        <v>0.3</v>
      </c>
      <c r="C131" s="18">
        <f t="shared" si="11"/>
        <v>149.69786593612267</v>
      </c>
      <c r="D131" s="19">
        <v>0.2</v>
      </c>
      <c r="E131" s="18">
        <f t="shared" si="8"/>
        <v>111.77722707521951</v>
      </c>
      <c r="F131" s="19">
        <v>0.1</v>
      </c>
      <c r="G131" s="18">
        <f t="shared" si="12"/>
        <v>850.10571894522957</v>
      </c>
      <c r="H131" s="18"/>
      <c r="I131" s="17">
        <f t="shared" si="9"/>
        <v>70282.926268476018</v>
      </c>
      <c r="J131" s="25">
        <f t="shared" si="10"/>
        <v>182060.15334369554</v>
      </c>
    </row>
    <row r="132" spans="1:10" x14ac:dyDescent="0.25">
      <c r="A132" s="16">
        <v>40848</v>
      </c>
      <c r="B132" s="19">
        <v>0</v>
      </c>
      <c r="C132" s="18">
        <f t="shared" si="11"/>
        <v>149.69786593612267</v>
      </c>
      <c r="D132" s="19">
        <v>0.9</v>
      </c>
      <c r="E132" s="18">
        <f t="shared" ref="E132:E195" si="13">E131*(D132/100+1)</f>
        <v>112.78322211889648</v>
      </c>
      <c r="F132" s="19">
        <v>0.5</v>
      </c>
      <c r="G132" s="18">
        <f t="shared" si="12"/>
        <v>854.35624753995558</v>
      </c>
      <c r="H132" s="18"/>
      <c r="I132" s="17">
        <f t="shared" si="9"/>
        <v>71137.28251601597</v>
      </c>
      <c r="J132" s="25">
        <f t="shared" si="10"/>
        <v>183920.50463491245</v>
      </c>
    </row>
    <row r="133" spans="1:10" x14ac:dyDescent="0.25">
      <c r="A133" s="16">
        <v>40878</v>
      </c>
      <c r="B133" s="19">
        <v>0.7</v>
      </c>
      <c r="C133" s="18">
        <f t="shared" si="11"/>
        <v>150.74575099767551</v>
      </c>
      <c r="D133" s="19">
        <v>0.5</v>
      </c>
      <c r="E133" s="18">
        <f t="shared" si="13"/>
        <v>113.34713822949095</v>
      </c>
      <c r="F133" s="19">
        <v>0.5</v>
      </c>
      <c r="G133" s="18">
        <f t="shared" si="12"/>
        <v>858.62802877765523</v>
      </c>
      <c r="H133" s="18"/>
      <c r="I133" s="17">
        <f t="shared" ref="I133:I196" si="14">I132+G133</f>
        <v>71995.910544793631</v>
      </c>
      <c r="J133" s="25">
        <f t="shared" ref="J133:J196" si="15">E133*1000+I133</f>
        <v>185343.0487742846</v>
      </c>
    </row>
    <row r="134" spans="1:10" x14ac:dyDescent="0.25">
      <c r="A134" s="16">
        <v>40909</v>
      </c>
      <c r="B134" s="19">
        <v>1.2</v>
      </c>
      <c r="C134" s="18">
        <f t="shared" si="11"/>
        <v>152.55470000964763</v>
      </c>
      <c r="D134" s="19">
        <v>1.5</v>
      </c>
      <c r="E134" s="18">
        <f t="shared" si="13"/>
        <v>115.04734530293331</v>
      </c>
      <c r="F134" s="19">
        <v>0.9</v>
      </c>
      <c r="G134" s="18">
        <f t="shared" si="12"/>
        <v>866.355681036654</v>
      </c>
      <c r="H134" s="18"/>
      <c r="I134" s="17">
        <f t="shared" si="14"/>
        <v>72862.266225830288</v>
      </c>
      <c r="J134" s="25">
        <f t="shared" si="15"/>
        <v>187909.61152876361</v>
      </c>
    </row>
    <row r="135" spans="1:10" x14ac:dyDescent="0.25">
      <c r="A135" s="16">
        <v>40940</v>
      </c>
      <c r="B135" s="20">
        <v>0</v>
      </c>
      <c r="C135" s="18">
        <f t="shared" si="11"/>
        <v>152.55470000964763</v>
      </c>
      <c r="D135" s="20">
        <v>0.4</v>
      </c>
      <c r="E135" s="18">
        <f t="shared" si="13"/>
        <v>115.50753468414504</v>
      </c>
      <c r="F135" s="20">
        <v>0.5</v>
      </c>
      <c r="G135" s="18">
        <f t="shared" si="12"/>
        <v>870.68745944183718</v>
      </c>
      <c r="H135" s="18"/>
      <c r="I135" s="17">
        <f t="shared" si="14"/>
        <v>73732.953685272121</v>
      </c>
      <c r="J135" s="25">
        <f t="shared" si="15"/>
        <v>189240.48836941714</v>
      </c>
    </row>
    <row r="136" spans="1:10" x14ac:dyDescent="0.25">
      <c r="A136" s="16">
        <v>40969</v>
      </c>
      <c r="B136" s="20">
        <v>1.4</v>
      </c>
      <c r="C136" s="18">
        <f t="shared" si="11"/>
        <v>154.69046580978269</v>
      </c>
      <c r="D136" s="20">
        <v>2.1</v>
      </c>
      <c r="E136" s="18">
        <f t="shared" si="13"/>
        <v>117.93319291251208</v>
      </c>
      <c r="F136" s="20">
        <v>1.3</v>
      </c>
      <c r="G136" s="18">
        <f t="shared" si="12"/>
        <v>882.00639641458099</v>
      </c>
      <c r="H136" s="18"/>
      <c r="I136" s="17">
        <f t="shared" si="14"/>
        <v>74614.960081686702</v>
      </c>
      <c r="J136" s="25">
        <f t="shared" si="15"/>
        <v>192548.15299419878</v>
      </c>
    </row>
    <row r="137" spans="1:10" x14ac:dyDescent="0.25">
      <c r="A137" s="16">
        <v>41000</v>
      </c>
      <c r="B137" s="20">
        <v>0.9</v>
      </c>
      <c r="C137" s="18">
        <f t="shared" si="11"/>
        <v>156.08268000207073</v>
      </c>
      <c r="D137" s="20">
        <v>1.8</v>
      </c>
      <c r="E137" s="18">
        <f t="shared" si="13"/>
        <v>120.0559903849373</v>
      </c>
      <c r="F137" s="20">
        <v>0.8</v>
      </c>
      <c r="G137" s="18">
        <f t="shared" si="12"/>
        <v>889.06244758589764</v>
      </c>
      <c r="H137" s="18"/>
      <c r="I137" s="17">
        <f t="shared" si="14"/>
        <v>75504.022529272595</v>
      </c>
      <c r="J137" s="25">
        <f t="shared" si="15"/>
        <v>195560.01291420992</v>
      </c>
    </row>
    <row r="138" spans="1:10" x14ac:dyDescent="0.25">
      <c r="A138" s="16">
        <v>41030</v>
      </c>
      <c r="B138" s="20">
        <v>1.6</v>
      </c>
      <c r="C138" s="18">
        <f t="shared" si="11"/>
        <v>158.58000288210386</v>
      </c>
      <c r="D138" s="20">
        <v>1.5</v>
      </c>
      <c r="E138" s="18">
        <f t="shared" si="13"/>
        <v>121.85683024071135</v>
      </c>
      <c r="F138" s="20">
        <v>1</v>
      </c>
      <c r="G138" s="18">
        <f t="shared" si="12"/>
        <v>897.95307206175664</v>
      </c>
      <c r="H138" s="18"/>
      <c r="I138" s="17">
        <f t="shared" si="14"/>
        <v>76401.975601334358</v>
      </c>
      <c r="J138" s="25">
        <f t="shared" si="15"/>
        <v>198258.80584204569</v>
      </c>
    </row>
    <row r="139" spans="1:10" x14ac:dyDescent="0.25">
      <c r="A139" s="16">
        <v>41061</v>
      </c>
      <c r="B139" s="20">
        <v>1.4</v>
      </c>
      <c r="C139" s="18">
        <f t="shared" si="11"/>
        <v>160.80012292245331</v>
      </c>
      <c r="D139" s="20">
        <v>1.4</v>
      </c>
      <c r="E139" s="18">
        <f t="shared" si="13"/>
        <v>123.5628258640813</v>
      </c>
      <c r="F139" s="20">
        <v>1.6</v>
      </c>
      <c r="G139" s="18">
        <f t="shared" si="12"/>
        <v>912.32032121474481</v>
      </c>
      <c r="H139" s="18"/>
      <c r="I139" s="17">
        <f t="shared" si="14"/>
        <v>77314.295922549107</v>
      </c>
      <c r="J139" s="25">
        <f t="shared" si="15"/>
        <v>200877.12178663042</v>
      </c>
    </row>
    <row r="140" spans="1:10" x14ac:dyDescent="0.25">
      <c r="A140" s="16">
        <v>41091</v>
      </c>
      <c r="B140" s="20">
        <v>1.3</v>
      </c>
      <c r="C140" s="18">
        <f t="shared" si="11"/>
        <v>162.89052452044518</v>
      </c>
      <c r="D140" s="20">
        <v>1.6</v>
      </c>
      <c r="E140" s="18">
        <f t="shared" si="13"/>
        <v>125.53983107790661</v>
      </c>
      <c r="F140" s="20">
        <v>0.8</v>
      </c>
      <c r="G140" s="18">
        <f t="shared" si="12"/>
        <v>919.61888378446281</v>
      </c>
      <c r="H140" s="18"/>
      <c r="I140" s="17">
        <f t="shared" si="14"/>
        <v>78233.914806333574</v>
      </c>
      <c r="J140" s="25">
        <f t="shared" si="15"/>
        <v>203773.7458842402</v>
      </c>
    </row>
    <row r="141" spans="1:10" x14ac:dyDescent="0.25">
      <c r="A141" s="16">
        <v>41122</v>
      </c>
      <c r="B141" s="20">
        <v>0.4</v>
      </c>
      <c r="C141" s="18">
        <f t="shared" si="11"/>
        <v>163.54208661852695</v>
      </c>
      <c r="D141" s="20">
        <v>1.1000000000000001</v>
      </c>
      <c r="E141" s="18">
        <f t="shared" si="13"/>
        <v>126.92076921976357</v>
      </c>
      <c r="F141" s="20">
        <v>0.9</v>
      </c>
      <c r="G141" s="18">
        <f t="shared" si="12"/>
        <v>927.89545373852286</v>
      </c>
      <c r="H141" s="18"/>
      <c r="I141" s="17">
        <f t="shared" si="14"/>
        <v>79161.810260072103</v>
      </c>
      <c r="J141" s="25">
        <f t="shared" si="15"/>
        <v>206082.57947983569</v>
      </c>
    </row>
    <row r="142" spans="1:10" x14ac:dyDescent="0.25">
      <c r="A142" s="16">
        <v>41153</v>
      </c>
      <c r="B142" s="20">
        <v>1.3</v>
      </c>
      <c r="C142" s="18">
        <f t="shared" si="11"/>
        <v>165.6681337445678</v>
      </c>
      <c r="D142" s="20">
        <v>1.1000000000000001</v>
      </c>
      <c r="E142" s="18">
        <f t="shared" si="13"/>
        <v>128.31689768118096</v>
      </c>
      <c r="F142" s="20">
        <v>0.9</v>
      </c>
      <c r="G142" s="18">
        <f t="shared" si="12"/>
        <v>936.24651282216951</v>
      </c>
      <c r="H142" s="18"/>
      <c r="I142" s="17">
        <f t="shared" si="14"/>
        <v>80098.05677289427</v>
      </c>
      <c r="J142" s="25">
        <f t="shared" si="15"/>
        <v>208414.95445407522</v>
      </c>
    </row>
    <row r="143" spans="1:10" x14ac:dyDescent="0.25">
      <c r="A143" s="16">
        <v>41183</v>
      </c>
      <c r="B143" s="20">
        <v>0.7</v>
      </c>
      <c r="C143" s="18">
        <f t="shared" si="11"/>
        <v>166.82781068077975</v>
      </c>
      <c r="D143" s="20">
        <v>1.1000000000000001</v>
      </c>
      <c r="E143" s="18">
        <f t="shared" si="13"/>
        <v>129.72838355567393</v>
      </c>
      <c r="F143" s="20">
        <v>1.3</v>
      </c>
      <c r="G143" s="18">
        <f t="shared" si="12"/>
        <v>948.41771748885765</v>
      </c>
      <c r="H143" s="18"/>
      <c r="I143" s="17">
        <f t="shared" si="14"/>
        <v>81046.474490383131</v>
      </c>
      <c r="J143" s="25">
        <f t="shared" si="15"/>
        <v>210774.85804605705</v>
      </c>
    </row>
    <row r="144" spans="1:10" x14ac:dyDescent="0.25">
      <c r="A144" s="16">
        <v>41214</v>
      </c>
      <c r="B144" s="20">
        <v>0.4</v>
      </c>
      <c r="C144" s="18">
        <f t="shared" ref="C144:C207" si="16">C143*(B144/100+1)</f>
        <v>167.49512192350286</v>
      </c>
      <c r="D144" s="20">
        <v>0.7</v>
      </c>
      <c r="E144" s="18">
        <f t="shared" si="13"/>
        <v>130.63648224056362</v>
      </c>
      <c r="F144" s="20">
        <v>1.3</v>
      </c>
      <c r="G144" s="18">
        <f t="shared" ref="G144:G207" si="17">G143*(F144/100+1)</f>
        <v>960.74714781621265</v>
      </c>
      <c r="H144" s="18"/>
      <c r="I144" s="17">
        <f t="shared" si="14"/>
        <v>82007.221638199349</v>
      </c>
      <c r="J144" s="25">
        <f t="shared" si="15"/>
        <v>212643.70387876296</v>
      </c>
    </row>
    <row r="145" spans="1:10" x14ac:dyDescent="0.25">
      <c r="A145" s="16">
        <v>41244</v>
      </c>
      <c r="B145" s="20">
        <v>0.7</v>
      </c>
      <c r="C145" s="18">
        <f t="shared" si="16"/>
        <v>168.66758777696737</v>
      </c>
      <c r="D145" s="20">
        <v>0.5</v>
      </c>
      <c r="E145" s="18">
        <f t="shared" si="13"/>
        <v>131.28966465176643</v>
      </c>
      <c r="F145" s="20">
        <v>1.1000000000000001</v>
      </c>
      <c r="G145" s="18">
        <f t="shared" si="17"/>
        <v>971.31536644219091</v>
      </c>
      <c r="H145" s="18"/>
      <c r="I145" s="17">
        <f t="shared" si="14"/>
        <v>82978.537004641534</v>
      </c>
      <c r="J145" s="25">
        <f t="shared" si="15"/>
        <v>214268.20165640797</v>
      </c>
    </row>
    <row r="146" spans="1:10" x14ac:dyDescent="0.25">
      <c r="A146" s="16">
        <v>41275</v>
      </c>
      <c r="B146" s="20">
        <v>1.4</v>
      </c>
      <c r="C146" s="18">
        <f t="shared" si="16"/>
        <v>171.02893400584492</v>
      </c>
      <c r="D146" s="20">
        <v>2.2999999999999998</v>
      </c>
      <c r="E146" s="18">
        <f t="shared" si="13"/>
        <v>134.30932693875704</v>
      </c>
      <c r="F146" s="20">
        <v>2</v>
      </c>
      <c r="G146" s="18">
        <f t="shared" si="17"/>
        <v>990.7416737710347</v>
      </c>
      <c r="H146" s="18"/>
      <c r="I146" s="17">
        <f t="shared" si="14"/>
        <v>83969.278678412564</v>
      </c>
      <c r="J146" s="25">
        <f t="shared" si="15"/>
        <v>218278.60561716958</v>
      </c>
    </row>
    <row r="147" spans="1:10" x14ac:dyDescent="0.25">
      <c r="A147" s="16">
        <v>41306</v>
      </c>
      <c r="B147" s="20">
        <v>0.9</v>
      </c>
      <c r="C147" s="18">
        <f t="shared" si="16"/>
        <v>172.56819441189751</v>
      </c>
      <c r="D147" s="20">
        <v>1.2</v>
      </c>
      <c r="E147" s="18">
        <f t="shared" si="13"/>
        <v>135.92103886202213</v>
      </c>
      <c r="F147" s="20">
        <v>2.2000000000000002</v>
      </c>
      <c r="G147" s="18">
        <f t="shared" si="17"/>
        <v>1012.5379905939975</v>
      </c>
      <c r="H147" s="18"/>
      <c r="I147" s="17">
        <f t="shared" si="14"/>
        <v>84981.816669006555</v>
      </c>
      <c r="J147" s="25">
        <f t="shared" si="15"/>
        <v>220902.8555310287</v>
      </c>
    </row>
    <row r="148" spans="1:10" x14ac:dyDescent="0.25">
      <c r="A148" s="16">
        <v>41334</v>
      </c>
      <c r="B148" s="20">
        <v>0.4</v>
      </c>
      <c r="C148" s="18">
        <f t="shared" si="16"/>
        <v>173.25846718954509</v>
      </c>
      <c r="D148" s="20">
        <v>2.2999999999999998</v>
      </c>
      <c r="E148" s="18">
        <f t="shared" si="13"/>
        <v>139.04722275584862</v>
      </c>
      <c r="F148" s="20">
        <v>1.3</v>
      </c>
      <c r="G148" s="18">
        <f t="shared" si="17"/>
        <v>1025.7009844717193</v>
      </c>
      <c r="H148" s="18"/>
      <c r="I148" s="17">
        <f t="shared" si="14"/>
        <v>86007.51765347828</v>
      </c>
      <c r="J148" s="25">
        <f t="shared" si="15"/>
        <v>225054.74040932691</v>
      </c>
    </row>
    <row r="149" spans="1:10" x14ac:dyDescent="0.25">
      <c r="A149" s="16">
        <v>41365</v>
      </c>
      <c r="B149" s="20">
        <v>0.1</v>
      </c>
      <c r="C149" s="18">
        <f t="shared" si="16"/>
        <v>173.43172565673461</v>
      </c>
      <c r="D149" s="20">
        <v>0.6</v>
      </c>
      <c r="E149" s="18">
        <f t="shared" si="13"/>
        <v>139.88150609238372</v>
      </c>
      <c r="F149" s="20">
        <v>0.9</v>
      </c>
      <c r="G149" s="18">
        <f t="shared" si="17"/>
        <v>1034.9322933319647</v>
      </c>
      <c r="H149" s="18"/>
      <c r="I149" s="17">
        <f t="shared" si="14"/>
        <v>87042.449946810244</v>
      </c>
      <c r="J149" s="25">
        <f t="shared" si="15"/>
        <v>226923.95603919396</v>
      </c>
    </row>
    <row r="150" spans="1:10" x14ac:dyDescent="0.25">
      <c r="A150" s="16">
        <v>41395</v>
      </c>
      <c r="B150" s="20">
        <v>1.4</v>
      </c>
      <c r="C150" s="18">
        <f t="shared" si="16"/>
        <v>175.8597698159289</v>
      </c>
      <c r="D150" s="20">
        <v>1.5</v>
      </c>
      <c r="E150" s="18">
        <f t="shared" si="13"/>
        <v>141.97972868376945</v>
      </c>
      <c r="F150" s="20">
        <v>1</v>
      </c>
      <c r="G150" s="18">
        <f t="shared" si="17"/>
        <v>1045.2816162652844</v>
      </c>
      <c r="H150" s="18"/>
      <c r="I150" s="17">
        <f t="shared" si="14"/>
        <v>88087.731563075533</v>
      </c>
      <c r="J150" s="25">
        <f t="shared" si="15"/>
        <v>230067.46024684497</v>
      </c>
    </row>
    <row r="151" spans="1:10" x14ac:dyDescent="0.25">
      <c r="A151" s="16">
        <v>41426</v>
      </c>
      <c r="B151" s="20">
        <v>0.2</v>
      </c>
      <c r="C151" s="18">
        <f t="shared" si="16"/>
        <v>176.21148935556076</v>
      </c>
      <c r="D151" s="20">
        <v>0.9</v>
      </c>
      <c r="E151" s="18">
        <f t="shared" si="13"/>
        <v>143.25754624192336</v>
      </c>
      <c r="F151" s="20">
        <v>0</v>
      </c>
      <c r="G151" s="18">
        <f t="shared" si="17"/>
        <v>1045.2816162652844</v>
      </c>
      <c r="H151" s="18"/>
      <c r="I151" s="17">
        <f t="shared" si="14"/>
        <v>89133.013179340822</v>
      </c>
      <c r="J151" s="25">
        <f t="shared" si="15"/>
        <v>232390.55942126416</v>
      </c>
    </row>
    <row r="152" spans="1:10" x14ac:dyDescent="0.25">
      <c r="A152" s="16">
        <v>41456</v>
      </c>
      <c r="B152" s="20">
        <v>1.5</v>
      </c>
      <c r="C152" s="18">
        <f t="shared" si="16"/>
        <v>178.85466169589415</v>
      </c>
      <c r="D152" s="20">
        <v>1.8</v>
      </c>
      <c r="E152" s="18">
        <f t="shared" si="13"/>
        <v>145.83618207427799</v>
      </c>
      <c r="F152" s="20">
        <v>1.8</v>
      </c>
      <c r="G152" s="18">
        <f t="shared" si="17"/>
        <v>1064.0966853580594</v>
      </c>
      <c r="H152" s="18"/>
      <c r="I152" s="17">
        <f t="shared" si="14"/>
        <v>90197.109864698883</v>
      </c>
      <c r="J152" s="25">
        <f t="shared" si="15"/>
        <v>236033.29193897685</v>
      </c>
    </row>
    <row r="153" spans="1:10" x14ac:dyDescent="0.25">
      <c r="A153" s="16">
        <v>41487</v>
      </c>
      <c r="B153" s="20">
        <v>0.1</v>
      </c>
      <c r="C153" s="18">
        <f t="shared" si="16"/>
        <v>179.03351635759003</v>
      </c>
      <c r="D153" s="20">
        <v>0.8</v>
      </c>
      <c r="E153" s="18">
        <f t="shared" si="13"/>
        <v>147.0028715308722</v>
      </c>
      <c r="F153" s="20">
        <v>1.2</v>
      </c>
      <c r="G153" s="18">
        <f t="shared" si="17"/>
        <v>1076.8658455823561</v>
      </c>
      <c r="H153" s="18"/>
      <c r="I153" s="17">
        <f t="shared" si="14"/>
        <v>91273.975710281244</v>
      </c>
      <c r="J153" s="25">
        <f t="shared" si="15"/>
        <v>238276.84724115342</v>
      </c>
    </row>
    <row r="154" spans="1:10" x14ac:dyDescent="0.25">
      <c r="A154" s="16">
        <v>41518</v>
      </c>
      <c r="B154" s="20">
        <v>0.3</v>
      </c>
      <c r="C154" s="18">
        <f t="shared" si="16"/>
        <v>179.57061690666279</v>
      </c>
      <c r="D154" s="20">
        <v>0.6</v>
      </c>
      <c r="E154" s="18">
        <f t="shared" si="13"/>
        <v>147.88488876005744</v>
      </c>
      <c r="F154" s="20">
        <v>1</v>
      </c>
      <c r="G154" s="18">
        <f t="shared" si="17"/>
        <v>1087.6345040381796</v>
      </c>
      <c r="H154" s="18"/>
      <c r="I154" s="17">
        <f t="shared" si="14"/>
        <v>92361.610214319429</v>
      </c>
      <c r="J154" s="25">
        <f t="shared" si="15"/>
        <v>240246.49897437685</v>
      </c>
    </row>
    <row r="155" spans="1:10" x14ac:dyDescent="0.25">
      <c r="A155" s="16">
        <v>41548</v>
      </c>
      <c r="B155" s="20">
        <v>1</v>
      </c>
      <c r="C155" s="18">
        <f t="shared" si="16"/>
        <v>181.36632307572941</v>
      </c>
      <c r="D155" s="20">
        <v>1</v>
      </c>
      <c r="E155" s="18">
        <f t="shared" si="13"/>
        <v>149.36373764765801</v>
      </c>
      <c r="F155" s="20">
        <v>1.3</v>
      </c>
      <c r="G155" s="18">
        <f t="shared" si="17"/>
        <v>1101.7737525906757</v>
      </c>
      <c r="H155" s="18"/>
      <c r="I155" s="17">
        <f t="shared" si="14"/>
        <v>93463.3839669101</v>
      </c>
      <c r="J155" s="25">
        <f t="shared" si="15"/>
        <v>242827.12161456811</v>
      </c>
    </row>
    <row r="156" spans="1:10" x14ac:dyDescent="0.25">
      <c r="A156" s="16">
        <v>41579</v>
      </c>
      <c r="B156" s="20">
        <v>2.6</v>
      </c>
      <c r="C156" s="18">
        <f t="shared" si="16"/>
        <v>186.08184747569837</v>
      </c>
      <c r="D156" s="20">
        <v>1.5</v>
      </c>
      <c r="E156" s="18">
        <f t="shared" si="13"/>
        <v>151.60419371237288</v>
      </c>
      <c r="F156" s="20">
        <v>1.2</v>
      </c>
      <c r="G156" s="18">
        <f t="shared" si="17"/>
        <v>1114.9950376217639</v>
      </c>
      <c r="H156" s="18"/>
      <c r="I156" s="17">
        <f t="shared" si="14"/>
        <v>94578.37900453186</v>
      </c>
      <c r="J156" s="25">
        <f t="shared" si="15"/>
        <v>246182.57271690475</v>
      </c>
    </row>
    <row r="157" spans="1:10" x14ac:dyDescent="0.25">
      <c r="A157" s="16">
        <v>41609</v>
      </c>
      <c r="B157" s="20">
        <v>0.3</v>
      </c>
      <c r="C157" s="18">
        <f t="shared" si="16"/>
        <v>186.64009301812544</v>
      </c>
      <c r="D157" s="20">
        <v>0.2</v>
      </c>
      <c r="E157" s="18">
        <f t="shared" si="13"/>
        <v>151.90740209979762</v>
      </c>
      <c r="F157" s="20">
        <v>0.7</v>
      </c>
      <c r="G157" s="18">
        <f t="shared" si="17"/>
        <v>1122.8000028851161</v>
      </c>
      <c r="H157" s="18"/>
      <c r="I157" s="17">
        <f t="shared" si="14"/>
        <v>95701.179007416969</v>
      </c>
      <c r="J157" s="25">
        <f t="shared" si="15"/>
        <v>247608.58110721459</v>
      </c>
    </row>
    <row r="158" spans="1:10" x14ac:dyDescent="0.25">
      <c r="A158" s="16">
        <v>41640</v>
      </c>
      <c r="B158" s="20">
        <v>0.4</v>
      </c>
      <c r="C158" s="18">
        <f t="shared" si="16"/>
        <v>187.38665339019795</v>
      </c>
      <c r="D158" s="20">
        <v>0.6</v>
      </c>
      <c r="E158" s="18">
        <f t="shared" si="13"/>
        <v>152.81884651239642</v>
      </c>
      <c r="F158" s="20">
        <v>0.4</v>
      </c>
      <c r="G158" s="18">
        <f t="shared" si="17"/>
        <v>1127.2912028966566</v>
      </c>
      <c r="H158" s="18"/>
      <c r="I158" s="17">
        <f t="shared" si="14"/>
        <v>96828.470210313622</v>
      </c>
      <c r="J158" s="25">
        <f t="shared" si="15"/>
        <v>249647.31672271003</v>
      </c>
    </row>
    <row r="159" spans="1:10" x14ac:dyDescent="0.25">
      <c r="A159" s="16">
        <v>41671</v>
      </c>
      <c r="B159" s="20">
        <v>0.5</v>
      </c>
      <c r="C159" s="18">
        <f t="shared" si="16"/>
        <v>188.32358665714892</v>
      </c>
      <c r="D159" s="20">
        <v>0.7</v>
      </c>
      <c r="E159" s="18">
        <f t="shared" si="13"/>
        <v>153.88857843798317</v>
      </c>
      <c r="F159" s="20">
        <v>2.5</v>
      </c>
      <c r="G159" s="18">
        <f t="shared" si="17"/>
        <v>1155.4734829690728</v>
      </c>
      <c r="H159" s="18"/>
      <c r="I159" s="17">
        <f t="shared" si="14"/>
        <v>97983.943693282694</v>
      </c>
      <c r="J159" s="25">
        <f t="shared" si="15"/>
        <v>251872.52213126587</v>
      </c>
    </row>
    <row r="160" spans="1:10" x14ac:dyDescent="0.25">
      <c r="A160" s="16">
        <v>41699</v>
      </c>
      <c r="B160" s="20">
        <v>8.6</v>
      </c>
      <c r="C160" s="18">
        <f t="shared" si="16"/>
        <v>204.51941510966375</v>
      </c>
      <c r="D160" s="20">
        <v>11.4</v>
      </c>
      <c r="E160" s="18">
        <f t="shared" si="13"/>
        <v>171.43187637991326</v>
      </c>
      <c r="F160" s="20">
        <v>4</v>
      </c>
      <c r="G160" s="18">
        <f t="shared" si="17"/>
        <v>1201.6924222878358</v>
      </c>
      <c r="H160" s="18"/>
      <c r="I160" s="17">
        <f t="shared" si="14"/>
        <v>99185.636115570524</v>
      </c>
      <c r="J160" s="25">
        <f t="shared" si="15"/>
        <v>270617.5124954838</v>
      </c>
    </row>
    <row r="161" spans="1:10" x14ac:dyDescent="0.25">
      <c r="A161" s="16">
        <v>41730</v>
      </c>
      <c r="B161" s="20">
        <v>2.1</v>
      </c>
      <c r="C161" s="18">
        <f t="shared" si="16"/>
        <v>208.81432282696667</v>
      </c>
      <c r="D161" s="20">
        <v>1.6</v>
      </c>
      <c r="E161" s="18">
        <f t="shared" si="13"/>
        <v>174.17478640199187</v>
      </c>
      <c r="F161" s="20">
        <v>1.1000000000000001</v>
      </c>
      <c r="G161" s="18">
        <f t="shared" si="17"/>
        <v>1214.9110389330019</v>
      </c>
      <c r="H161" s="18"/>
      <c r="I161" s="17">
        <f t="shared" si="14"/>
        <v>100400.54715450353</v>
      </c>
      <c r="J161" s="25">
        <f t="shared" si="15"/>
        <v>274575.33355649537</v>
      </c>
    </row>
    <row r="162" spans="1:10" x14ac:dyDescent="0.25">
      <c r="A162" s="16">
        <v>41760</v>
      </c>
      <c r="B162" s="20">
        <v>0.1</v>
      </c>
      <c r="C162" s="18">
        <f t="shared" si="16"/>
        <v>209.02313714979363</v>
      </c>
      <c r="D162" s="20">
        <v>0.4</v>
      </c>
      <c r="E162" s="18">
        <f t="shared" si="13"/>
        <v>174.87148554759983</v>
      </c>
      <c r="F162" s="20">
        <v>0.6</v>
      </c>
      <c r="G162" s="18">
        <f t="shared" si="17"/>
        <v>1222.2005051665999</v>
      </c>
      <c r="H162" s="18"/>
      <c r="I162" s="17">
        <f t="shared" si="14"/>
        <v>101622.74765967013</v>
      </c>
      <c r="J162" s="25">
        <f t="shared" si="15"/>
        <v>276494.23320726992</v>
      </c>
    </row>
    <row r="163" spans="1:10" x14ac:dyDescent="0.25">
      <c r="A163" s="16">
        <v>41791</v>
      </c>
      <c r="B163" s="20">
        <v>0</v>
      </c>
      <c r="C163" s="18">
        <f t="shared" si="16"/>
        <v>209.02313714979363</v>
      </c>
      <c r="D163" s="20">
        <v>0</v>
      </c>
      <c r="E163" s="18">
        <f t="shared" si="13"/>
        <v>174.87148554759983</v>
      </c>
      <c r="F163" s="20">
        <v>0.4</v>
      </c>
      <c r="G163" s="18">
        <f t="shared" si="17"/>
        <v>1227.0893071872663</v>
      </c>
      <c r="H163" s="18"/>
      <c r="I163" s="17">
        <f t="shared" si="14"/>
        <v>102849.8369668574</v>
      </c>
      <c r="J163" s="25">
        <f t="shared" si="15"/>
        <v>277721.32251445722</v>
      </c>
    </row>
    <row r="164" spans="1:10" x14ac:dyDescent="0.25">
      <c r="A164" s="16">
        <v>41821</v>
      </c>
      <c r="B164" s="20">
        <v>-0.6</v>
      </c>
      <c r="C164" s="18">
        <f t="shared" si="16"/>
        <v>207.76899832689486</v>
      </c>
      <c r="D164" s="20">
        <v>0.2</v>
      </c>
      <c r="E164" s="18">
        <f t="shared" si="13"/>
        <v>175.22122851869503</v>
      </c>
      <c r="F164" s="20">
        <v>0.4</v>
      </c>
      <c r="G164" s="18">
        <f t="shared" si="17"/>
        <v>1231.9976644160154</v>
      </c>
      <c r="H164" s="18"/>
      <c r="I164" s="17">
        <f t="shared" si="14"/>
        <v>104081.83463127342</v>
      </c>
      <c r="J164" s="25">
        <f t="shared" si="15"/>
        <v>279303.06314996845</v>
      </c>
    </row>
    <row r="165" spans="1:10" x14ac:dyDescent="0.25">
      <c r="A165" s="16">
        <v>41852</v>
      </c>
      <c r="B165" s="20">
        <v>0</v>
      </c>
      <c r="C165" s="18">
        <f t="shared" si="16"/>
        <v>207.76899832689486</v>
      </c>
      <c r="D165" s="20">
        <v>0.7</v>
      </c>
      <c r="E165" s="18">
        <f t="shared" si="13"/>
        <v>176.44777711832589</v>
      </c>
      <c r="F165" s="20">
        <v>0</v>
      </c>
      <c r="G165" s="18">
        <f t="shared" si="17"/>
        <v>1231.9976644160154</v>
      </c>
      <c r="H165" s="18"/>
      <c r="I165" s="17">
        <f t="shared" si="14"/>
        <v>105313.83229568944</v>
      </c>
      <c r="J165" s="25">
        <f t="shared" si="15"/>
        <v>281761.60941401531</v>
      </c>
    </row>
    <row r="166" spans="1:10" x14ac:dyDescent="0.25">
      <c r="A166" s="16">
        <v>41883</v>
      </c>
      <c r="B166" s="20">
        <v>0.1</v>
      </c>
      <c r="C166" s="18">
        <f t="shared" si="16"/>
        <v>207.97676732522174</v>
      </c>
      <c r="D166" s="20">
        <v>0.8</v>
      </c>
      <c r="E166" s="18">
        <f t="shared" si="13"/>
        <v>177.8593593352725</v>
      </c>
      <c r="F166" s="20">
        <v>0.2</v>
      </c>
      <c r="G166" s="18">
        <f t="shared" si="17"/>
        <v>1234.4616597448473</v>
      </c>
      <c r="H166" s="18"/>
      <c r="I166" s="17">
        <f t="shared" si="14"/>
        <v>106548.29395543429</v>
      </c>
      <c r="J166" s="25">
        <f t="shared" si="15"/>
        <v>284407.6532907068</v>
      </c>
    </row>
    <row r="167" spans="1:10" x14ac:dyDescent="0.25">
      <c r="A167" s="16">
        <v>41913</v>
      </c>
      <c r="B167" s="20">
        <v>0</v>
      </c>
      <c r="C167" s="18">
        <f t="shared" si="16"/>
        <v>207.97676732522174</v>
      </c>
      <c r="D167" s="20">
        <v>0.3</v>
      </c>
      <c r="E167" s="18">
        <f t="shared" si="13"/>
        <v>178.3929374132783</v>
      </c>
      <c r="F167" s="20">
        <v>1</v>
      </c>
      <c r="G167" s="18">
        <f t="shared" si="17"/>
        <v>1246.8062763422959</v>
      </c>
      <c r="H167" s="18"/>
      <c r="I167" s="17">
        <f t="shared" si="14"/>
        <v>107795.10023177658</v>
      </c>
      <c r="J167" s="25">
        <f t="shared" si="15"/>
        <v>286188.03764505486</v>
      </c>
    </row>
    <row r="168" spans="1:10" x14ac:dyDescent="0.25">
      <c r="A168" s="16">
        <v>41944</v>
      </c>
      <c r="B168" s="20">
        <v>0.1</v>
      </c>
      <c r="C168" s="18">
        <f t="shared" si="16"/>
        <v>208.18474409254694</v>
      </c>
      <c r="D168" s="20">
        <v>0.2</v>
      </c>
      <c r="E168" s="18">
        <f t="shared" si="13"/>
        <v>178.74972328810486</v>
      </c>
      <c r="F168" s="20">
        <v>1.1000000000000001</v>
      </c>
      <c r="G168" s="18">
        <f t="shared" si="17"/>
        <v>1260.5211453820609</v>
      </c>
      <c r="H168" s="18"/>
      <c r="I168" s="17">
        <f t="shared" si="14"/>
        <v>109055.62137715865</v>
      </c>
      <c r="J168" s="25">
        <f t="shared" si="15"/>
        <v>287805.34466526355</v>
      </c>
    </row>
    <row r="169" spans="1:10" x14ac:dyDescent="0.25">
      <c r="A169" s="16">
        <v>41974</v>
      </c>
      <c r="B169" s="20">
        <v>0.2</v>
      </c>
      <c r="C169" s="18">
        <f t="shared" si="16"/>
        <v>208.60111358073203</v>
      </c>
      <c r="D169" s="20">
        <v>0.3</v>
      </c>
      <c r="E169" s="18">
        <f t="shared" si="13"/>
        <v>179.28597245796917</v>
      </c>
      <c r="F169" s="20">
        <v>0.4</v>
      </c>
      <c r="G169" s="18">
        <f t="shared" si="17"/>
        <v>1265.5632299635893</v>
      </c>
      <c r="H169" s="18"/>
      <c r="I169" s="17">
        <f t="shared" si="14"/>
        <v>110321.18460712224</v>
      </c>
      <c r="J169" s="25">
        <f t="shared" si="15"/>
        <v>289607.15706509142</v>
      </c>
    </row>
    <row r="170" spans="1:10" x14ac:dyDescent="0.25">
      <c r="A170" s="16">
        <v>42005</v>
      </c>
      <c r="B170" s="20">
        <v>0.1</v>
      </c>
      <c r="C170" s="18">
        <f t="shared" si="16"/>
        <v>208.80971469431273</v>
      </c>
      <c r="D170" s="20">
        <v>0.3</v>
      </c>
      <c r="E170" s="18">
        <f t="shared" si="13"/>
        <v>179.82383037534305</v>
      </c>
      <c r="F170" s="20">
        <v>0.7</v>
      </c>
      <c r="G170" s="18">
        <f t="shared" si="17"/>
        <v>1274.4221725733344</v>
      </c>
      <c r="H170" s="18"/>
      <c r="I170" s="17">
        <f t="shared" si="14"/>
        <v>111595.60677969558</v>
      </c>
      <c r="J170" s="25">
        <f t="shared" si="15"/>
        <v>291419.43715503858</v>
      </c>
    </row>
    <row r="171" spans="1:10" x14ac:dyDescent="0.25">
      <c r="A171" s="16">
        <v>42036</v>
      </c>
      <c r="B171" s="14">
        <v>0.8</v>
      </c>
      <c r="C171" s="18">
        <f t="shared" si="16"/>
        <v>210.48019241186722</v>
      </c>
      <c r="D171" s="14">
        <v>0.4</v>
      </c>
      <c r="E171" s="18">
        <f t="shared" si="13"/>
        <v>180.54312569684441</v>
      </c>
      <c r="F171" s="14">
        <v>0.5</v>
      </c>
      <c r="G171" s="18">
        <f t="shared" si="17"/>
        <v>1280.7942834362009</v>
      </c>
      <c r="H171" s="18"/>
      <c r="I171" s="17">
        <f t="shared" si="14"/>
        <v>112876.40106313178</v>
      </c>
      <c r="J171" s="25">
        <f t="shared" si="15"/>
        <v>293419.52675997617</v>
      </c>
    </row>
    <row r="172" spans="1:10" x14ac:dyDescent="0.25">
      <c r="A172" s="16">
        <v>42064</v>
      </c>
      <c r="B172" s="14">
        <v>0.2</v>
      </c>
      <c r="C172" s="18">
        <f t="shared" si="16"/>
        <v>210.90115279669095</v>
      </c>
      <c r="D172" s="14">
        <v>0.1</v>
      </c>
      <c r="E172" s="18">
        <f t="shared" si="13"/>
        <v>180.72366882254124</v>
      </c>
      <c r="F172" s="14">
        <v>0.4</v>
      </c>
      <c r="G172" s="18">
        <f t="shared" si="17"/>
        <v>1285.9174605699457</v>
      </c>
      <c r="H172" s="18"/>
      <c r="I172" s="17">
        <f t="shared" si="14"/>
        <v>114162.31852370173</v>
      </c>
      <c r="J172" s="25">
        <f t="shared" si="15"/>
        <v>294885.987346243</v>
      </c>
    </row>
    <row r="173" spans="1:10" x14ac:dyDescent="0.25">
      <c r="A173" s="16">
        <v>42095</v>
      </c>
      <c r="B173" s="14">
        <v>0.8</v>
      </c>
      <c r="C173" s="18">
        <f t="shared" si="16"/>
        <v>212.58836201906448</v>
      </c>
      <c r="D173" s="14">
        <v>-0.5</v>
      </c>
      <c r="E173" s="18">
        <f t="shared" si="13"/>
        <v>179.82005047842853</v>
      </c>
      <c r="F173" s="14">
        <v>0.2</v>
      </c>
      <c r="G173" s="18">
        <f t="shared" si="17"/>
        <v>1288.4892954910856</v>
      </c>
      <c r="H173" s="18"/>
      <c r="I173" s="17">
        <f t="shared" si="14"/>
        <v>115450.80781919282</v>
      </c>
      <c r="J173" s="25">
        <f t="shared" si="15"/>
        <v>295270.85829762137</v>
      </c>
    </row>
    <row r="174" spans="1:10" x14ac:dyDescent="0.25">
      <c r="A174" s="16">
        <v>42125</v>
      </c>
      <c r="B174" s="14">
        <v>-0.2</v>
      </c>
      <c r="C174" s="18">
        <f t="shared" si="16"/>
        <v>212.16318529502635</v>
      </c>
      <c r="D174" s="14">
        <v>-0.5</v>
      </c>
      <c r="E174" s="18">
        <f t="shared" si="13"/>
        <v>178.92095022603638</v>
      </c>
      <c r="F174" s="14">
        <v>0.5</v>
      </c>
      <c r="G174" s="18">
        <f t="shared" si="17"/>
        <v>1294.9317419685408</v>
      </c>
      <c r="H174" s="18"/>
      <c r="I174" s="17">
        <f t="shared" si="14"/>
        <v>116745.73956116136</v>
      </c>
      <c r="J174" s="25">
        <f t="shared" si="15"/>
        <v>295666.68978719774</v>
      </c>
    </row>
    <row r="175" spans="1:10" x14ac:dyDescent="0.25">
      <c r="A175" s="16">
        <v>42156</v>
      </c>
      <c r="B175" s="14">
        <v>-1.4</v>
      </c>
      <c r="C175" s="18">
        <f t="shared" si="16"/>
        <v>209.19290070089599</v>
      </c>
      <c r="D175" s="14">
        <v>-0.1</v>
      </c>
      <c r="E175" s="18">
        <f t="shared" si="13"/>
        <v>178.74202927581035</v>
      </c>
      <c r="F175" s="14">
        <v>0.3</v>
      </c>
      <c r="G175" s="18">
        <f t="shared" si="17"/>
        <v>1298.8165371944463</v>
      </c>
      <c r="H175" s="18"/>
      <c r="I175" s="17">
        <f t="shared" si="14"/>
        <v>118044.55609835581</v>
      </c>
      <c r="J175" s="25">
        <f t="shared" si="15"/>
        <v>296786.58537416614</v>
      </c>
    </row>
    <row r="176" spans="1:10" x14ac:dyDescent="0.25">
      <c r="A176" s="16">
        <v>42186</v>
      </c>
      <c r="B176" s="14">
        <v>-0.2</v>
      </c>
      <c r="C176" s="18">
        <f t="shared" si="16"/>
        <v>208.77451489949419</v>
      </c>
      <c r="D176" s="14">
        <v>-0.1</v>
      </c>
      <c r="E176" s="18">
        <f t="shared" si="13"/>
        <v>178.56328724653454</v>
      </c>
      <c r="F176" s="14">
        <v>0.5</v>
      </c>
      <c r="G176" s="18">
        <f t="shared" si="17"/>
        <v>1305.3106198804182</v>
      </c>
      <c r="H176" s="18"/>
      <c r="I176" s="17">
        <f t="shared" si="14"/>
        <v>119349.86671823623</v>
      </c>
      <c r="J176" s="25">
        <f t="shared" si="15"/>
        <v>297913.15396477078</v>
      </c>
    </row>
    <row r="177" spans="1:10" x14ac:dyDescent="0.25">
      <c r="A177" s="16">
        <v>42217</v>
      </c>
      <c r="B177" s="14">
        <v>-0.3</v>
      </c>
      <c r="C177" s="18">
        <f t="shared" si="16"/>
        <v>208.1481913547957</v>
      </c>
      <c r="D177" s="14">
        <v>-1.2</v>
      </c>
      <c r="E177" s="18">
        <f t="shared" si="13"/>
        <v>176.42052779957612</v>
      </c>
      <c r="F177" s="14">
        <v>-0.8</v>
      </c>
      <c r="G177" s="18">
        <f t="shared" si="17"/>
        <v>1294.8681349213748</v>
      </c>
      <c r="H177" s="18"/>
      <c r="I177" s="17">
        <f t="shared" si="14"/>
        <v>120644.7348531576</v>
      </c>
      <c r="J177" s="25">
        <f t="shared" si="15"/>
        <v>297065.26265273371</v>
      </c>
    </row>
    <row r="178" spans="1:10" x14ac:dyDescent="0.25">
      <c r="A178" s="16">
        <v>42248</v>
      </c>
      <c r="B178" s="14">
        <v>4.2</v>
      </c>
      <c r="C178" s="18">
        <f t="shared" si="16"/>
        <v>216.89041539169713</v>
      </c>
      <c r="D178" s="14">
        <v>3.9</v>
      </c>
      <c r="E178" s="18">
        <f t="shared" si="13"/>
        <v>183.30092838375958</v>
      </c>
      <c r="F178" s="14">
        <v>0.1</v>
      </c>
      <c r="G178" s="18">
        <f t="shared" si="17"/>
        <v>1296.163003056296</v>
      </c>
      <c r="H178" s="18"/>
      <c r="I178" s="17">
        <f t="shared" si="14"/>
        <v>121940.89785621389</v>
      </c>
      <c r="J178" s="25">
        <f t="shared" si="15"/>
        <v>305241.82623997348</v>
      </c>
    </row>
    <row r="179" spans="1:10" x14ac:dyDescent="0.25">
      <c r="A179" s="16">
        <v>42278</v>
      </c>
      <c r="B179" s="14">
        <v>1</v>
      </c>
      <c r="C179" s="18">
        <f t="shared" si="16"/>
        <v>219.0593195456141</v>
      </c>
      <c r="D179" s="14">
        <v>2</v>
      </c>
      <c r="E179" s="18">
        <f t="shared" si="13"/>
        <v>186.96694695143478</v>
      </c>
      <c r="F179" s="14">
        <v>0.2</v>
      </c>
      <c r="G179" s="18">
        <f t="shared" si="17"/>
        <v>1298.7553290624087</v>
      </c>
      <c r="H179" s="18"/>
      <c r="I179" s="17">
        <f t="shared" si="14"/>
        <v>123239.6531852763</v>
      </c>
      <c r="J179" s="25">
        <f t="shared" si="15"/>
        <v>310206.60013671109</v>
      </c>
    </row>
    <row r="180" spans="1:10" x14ac:dyDescent="0.25">
      <c r="A180" s="16">
        <v>42309</v>
      </c>
      <c r="B180" s="14">
        <v>0.9</v>
      </c>
      <c r="C180" s="18">
        <f t="shared" si="16"/>
        <v>221.0308534215246</v>
      </c>
      <c r="D180" s="14">
        <v>0.7</v>
      </c>
      <c r="E180" s="18">
        <f t="shared" si="13"/>
        <v>188.27571558009481</v>
      </c>
      <c r="F180" s="14">
        <v>0.8</v>
      </c>
      <c r="G180" s="18">
        <f t="shared" si="17"/>
        <v>1309.1453716949079</v>
      </c>
      <c r="H180" s="18"/>
      <c r="I180" s="17">
        <f t="shared" si="14"/>
        <v>124548.7985569712</v>
      </c>
      <c r="J180" s="25">
        <f t="shared" si="15"/>
        <v>312824.51413706603</v>
      </c>
    </row>
    <row r="181" spans="1:10" x14ac:dyDescent="0.25">
      <c r="A181" s="16">
        <v>42339</v>
      </c>
      <c r="B181" s="14">
        <v>5.5</v>
      </c>
      <c r="C181" s="18">
        <f t="shared" si="16"/>
        <v>233.18755035970844</v>
      </c>
      <c r="D181" s="14">
        <v>2.4</v>
      </c>
      <c r="E181" s="18">
        <f t="shared" si="13"/>
        <v>192.79433275401709</v>
      </c>
      <c r="F181" s="14">
        <v>0.8</v>
      </c>
      <c r="G181" s="18">
        <f t="shared" si="17"/>
        <v>1319.6185346684672</v>
      </c>
      <c r="H181" s="18"/>
      <c r="I181" s="17">
        <f t="shared" si="14"/>
        <v>125868.41709163967</v>
      </c>
      <c r="J181" s="25">
        <f t="shared" si="15"/>
        <v>318662.74984565674</v>
      </c>
    </row>
    <row r="182" spans="1:10" x14ac:dyDescent="0.25">
      <c r="A182" s="16">
        <v>42370</v>
      </c>
      <c r="B182" s="14">
        <v>3.7</v>
      </c>
      <c r="C182" s="18">
        <f t="shared" si="16"/>
        <v>241.81548972301763</v>
      </c>
      <c r="D182" s="14">
        <v>1.7</v>
      </c>
      <c r="E182" s="18">
        <f t="shared" si="13"/>
        <v>196.07183641083537</v>
      </c>
      <c r="F182" s="14">
        <v>-0.2</v>
      </c>
      <c r="G182" s="18">
        <f t="shared" si="17"/>
        <v>1316.9792975991302</v>
      </c>
      <c r="H182" s="18"/>
      <c r="I182" s="17">
        <f t="shared" si="14"/>
        <v>127185.3963892388</v>
      </c>
      <c r="J182" s="25">
        <f t="shared" si="15"/>
        <v>323257.23280007415</v>
      </c>
    </row>
    <row r="183" spans="1:10" x14ac:dyDescent="0.25">
      <c r="A183" s="16">
        <v>42401</v>
      </c>
      <c r="B183" s="14">
        <v>1.6</v>
      </c>
      <c r="C183" s="18">
        <f t="shared" si="16"/>
        <v>245.68453755858593</v>
      </c>
      <c r="D183" s="14">
        <v>3.2</v>
      </c>
      <c r="E183" s="18">
        <f t="shared" si="13"/>
        <v>202.34613517598211</v>
      </c>
      <c r="F183" s="14">
        <v>1.4</v>
      </c>
      <c r="G183" s="18">
        <f t="shared" si="17"/>
        <v>1335.4170077655181</v>
      </c>
      <c r="H183" s="18"/>
      <c r="I183" s="17">
        <f t="shared" si="14"/>
        <v>128520.81339700431</v>
      </c>
      <c r="J183" s="25">
        <f t="shared" si="15"/>
        <v>330866.94857298641</v>
      </c>
    </row>
    <row r="184" spans="1:10" x14ac:dyDescent="0.25">
      <c r="A184" s="16">
        <v>42430</v>
      </c>
      <c r="B184" s="14">
        <v>-0.2</v>
      </c>
      <c r="C184" s="18">
        <f t="shared" si="16"/>
        <v>245.19316848346875</v>
      </c>
      <c r="D184" s="14">
        <v>-0.4</v>
      </c>
      <c r="E184" s="18">
        <f t="shared" si="13"/>
        <v>201.5367506352782</v>
      </c>
      <c r="F184" s="14">
        <v>0.2</v>
      </c>
      <c r="G184" s="18">
        <f t="shared" si="17"/>
        <v>1338.0878417810491</v>
      </c>
      <c r="H184" s="18"/>
      <c r="I184" s="17">
        <f t="shared" si="14"/>
        <v>129858.90123878536</v>
      </c>
      <c r="J184" s="25">
        <f t="shared" si="15"/>
        <v>331395.65187406354</v>
      </c>
    </row>
    <row r="185" spans="1:10" x14ac:dyDescent="0.25">
      <c r="A185" s="16">
        <v>42461</v>
      </c>
      <c r="B185" s="14">
        <v>-2.5</v>
      </c>
      <c r="C185" s="18">
        <f t="shared" si="16"/>
        <v>239.06333927138203</v>
      </c>
      <c r="D185" s="14">
        <v>-0.6</v>
      </c>
      <c r="E185" s="18">
        <f t="shared" si="13"/>
        <v>200.32753013146652</v>
      </c>
      <c r="F185" s="14">
        <v>-0.3</v>
      </c>
      <c r="G185" s="18">
        <f t="shared" si="17"/>
        <v>1334.073578255706</v>
      </c>
      <c r="H185" s="18"/>
      <c r="I185" s="17">
        <f t="shared" si="14"/>
        <v>131192.97481704107</v>
      </c>
      <c r="J185" s="25">
        <f t="shared" si="15"/>
        <v>331520.50494850759</v>
      </c>
    </row>
    <row r="186" spans="1:10" x14ac:dyDescent="0.25">
      <c r="A186" s="16">
        <v>42491</v>
      </c>
      <c r="B186" s="14">
        <v>-0.1</v>
      </c>
      <c r="C186" s="18">
        <f t="shared" si="16"/>
        <v>238.82427593211065</v>
      </c>
      <c r="D186" s="14">
        <v>-0.4</v>
      </c>
      <c r="E186" s="18">
        <f t="shared" si="13"/>
        <v>199.52622001094065</v>
      </c>
      <c r="F186" s="14">
        <v>0</v>
      </c>
      <c r="G186" s="18">
        <f t="shared" si="17"/>
        <v>1334.073578255706</v>
      </c>
      <c r="H186" s="18"/>
      <c r="I186" s="17">
        <f t="shared" si="14"/>
        <v>132527.04839529679</v>
      </c>
      <c r="J186" s="25">
        <f t="shared" si="15"/>
        <v>332053.26840623748</v>
      </c>
    </row>
    <row r="187" spans="1:10" x14ac:dyDescent="0.25">
      <c r="A187" s="16">
        <v>42522</v>
      </c>
      <c r="B187" s="14">
        <v>-1</v>
      </c>
      <c r="C187" s="18">
        <f t="shared" si="16"/>
        <v>236.43603317278954</v>
      </c>
      <c r="D187" s="14">
        <v>-0.7</v>
      </c>
      <c r="E187" s="18">
        <f t="shared" si="13"/>
        <v>198.12953647086405</v>
      </c>
      <c r="F187" s="14">
        <v>-1.8</v>
      </c>
      <c r="G187" s="18">
        <f t="shared" si="17"/>
        <v>1310.0602538471032</v>
      </c>
      <c r="H187" s="18"/>
      <c r="I187" s="17">
        <f t="shared" si="14"/>
        <v>133837.10864914389</v>
      </c>
      <c r="J187" s="25">
        <f t="shared" si="15"/>
        <v>331966.64512000792</v>
      </c>
    </row>
    <row r="188" spans="1:10" x14ac:dyDescent="0.25">
      <c r="A188" s="16">
        <v>42552</v>
      </c>
      <c r="B188" s="14">
        <v>0.8</v>
      </c>
      <c r="C188" s="18">
        <f t="shared" si="16"/>
        <v>238.32752143817186</v>
      </c>
      <c r="D188" s="14">
        <v>-0.3</v>
      </c>
      <c r="E188" s="18">
        <f t="shared" si="13"/>
        <v>197.53514786145146</v>
      </c>
      <c r="F188" s="14">
        <v>-0.2</v>
      </c>
      <c r="G188" s="18">
        <f t="shared" si="17"/>
        <v>1307.4401333394089</v>
      </c>
      <c r="H188" s="18"/>
      <c r="I188" s="17">
        <f t="shared" si="14"/>
        <v>135144.5487824833</v>
      </c>
      <c r="J188" s="25">
        <f t="shared" si="15"/>
        <v>332679.69664393476</v>
      </c>
    </row>
    <row r="189" spans="1:10" x14ac:dyDescent="0.25">
      <c r="A189" s="16">
        <v>42583</v>
      </c>
      <c r="B189" s="14">
        <v>0</v>
      </c>
      <c r="C189" s="18">
        <f t="shared" si="16"/>
        <v>238.32752143817186</v>
      </c>
      <c r="D189" s="14">
        <v>-0.1</v>
      </c>
      <c r="E189" s="18">
        <f t="shared" si="13"/>
        <v>197.33761271359</v>
      </c>
      <c r="F189" s="14">
        <v>0</v>
      </c>
      <c r="G189" s="18">
        <f t="shared" si="17"/>
        <v>1307.4401333394089</v>
      </c>
      <c r="H189" s="18"/>
      <c r="I189" s="17">
        <f t="shared" si="14"/>
        <v>136451.9889158227</v>
      </c>
      <c r="J189" s="25">
        <f t="shared" si="15"/>
        <v>333789.60162941273</v>
      </c>
    </row>
    <row r="190" spans="1:10" x14ac:dyDescent="0.25">
      <c r="A190" s="16">
        <v>42614</v>
      </c>
      <c r="B190" s="14">
        <v>-0.2</v>
      </c>
      <c r="C190" s="18">
        <f t="shared" si="16"/>
        <v>237.85086639529553</v>
      </c>
      <c r="D190" s="14">
        <v>0</v>
      </c>
      <c r="E190" s="18">
        <f t="shared" si="13"/>
        <v>197.33761271359</v>
      </c>
      <c r="F190" s="14">
        <v>0.4</v>
      </c>
      <c r="G190" s="18">
        <f t="shared" si="17"/>
        <v>1312.6698938727666</v>
      </c>
      <c r="H190" s="18"/>
      <c r="I190" s="17">
        <f t="shared" si="14"/>
        <v>137764.65880969548</v>
      </c>
      <c r="J190" s="25">
        <f t="shared" si="15"/>
        <v>335102.27152328548</v>
      </c>
    </row>
    <row r="191" spans="1:10" x14ac:dyDescent="0.25">
      <c r="A191" s="16">
        <v>42644</v>
      </c>
      <c r="B191" s="14">
        <v>-0.4</v>
      </c>
      <c r="C191" s="18">
        <f t="shared" si="16"/>
        <v>236.89946292971433</v>
      </c>
      <c r="D191" s="14">
        <v>-0.5</v>
      </c>
      <c r="E191" s="18">
        <f t="shared" si="13"/>
        <v>196.35092465002205</v>
      </c>
      <c r="F191" s="14">
        <v>0.1</v>
      </c>
      <c r="G191" s="18">
        <f t="shared" si="17"/>
        <v>1313.9825637666393</v>
      </c>
      <c r="H191" s="18"/>
      <c r="I191" s="17">
        <f t="shared" si="14"/>
        <v>139078.64137346213</v>
      </c>
      <c r="J191" s="25">
        <f t="shared" si="15"/>
        <v>335429.56602348422</v>
      </c>
    </row>
    <row r="192" spans="1:10" x14ac:dyDescent="0.25">
      <c r="A192" s="16">
        <v>42675</v>
      </c>
      <c r="B192" s="14">
        <v>-0.7</v>
      </c>
      <c r="C192" s="18">
        <f t="shared" si="16"/>
        <v>235.24116668920632</v>
      </c>
      <c r="D192" s="14">
        <v>-0.3</v>
      </c>
      <c r="E192" s="18">
        <f t="shared" si="13"/>
        <v>195.76187187607198</v>
      </c>
      <c r="F192" s="14">
        <v>0.2</v>
      </c>
      <c r="G192" s="18">
        <f t="shared" si="17"/>
        <v>1316.6105288941726</v>
      </c>
      <c r="H192" s="18"/>
      <c r="I192" s="17">
        <f t="shared" si="14"/>
        <v>140395.25190235631</v>
      </c>
      <c r="J192" s="25">
        <f t="shared" si="15"/>
        <v>336157.1237784283</v>
      </c>
    </row>
    <row r="193" spans="1:10" x14ac:dyDescent="0.25">
      <c r="A193" s="16">
        <v>42705</v>
      </c>
      <c r="B193" s="14">
        <v>-0.4</v>
      </c>
      <c r="C193" s="18">
        <f t="shared" si="16"/>
        <v>234.3002020224495</v>
      </c>
      <c r="D193" s="14">
        <v>-0.6</v>
      </c>
      <c r="E193" s="18">
        <f t="shared" si="13"/>
        <v>194.58730064481554</v>
      </c>
      <c r="F193" s="14">
        <v>-0.2</v>
      </c>
      <c r="G193" s="18">
        <f t="shared" si="17"/>
        <v>1313.9773078363842</v>
      </c>
      <c r="H193" s="18"/>
      <c r="I193" s="17">
        <f t="shared" si="14"/>
        <v>141709.22921019269</v>
      </c>
      <c r="J193" s="25">
        <f t="shared" si="15"/>
        <v>336296.52985500824</v>
      </c>
    </row>
    <row r="194" spans="1:10" x14ac:dyDescent="0.25">
      <c r="A194" s="16">
        <v>42736</v>
      </c>
      <c r="B194" s="14">
        <v>-0.3</v>
      </c>
      <c r="C194" s="18">
        <f t="shared" si="16"/>
        <v>233.59730141638215</v>
      </c>
      <c r="D194" s="14">
        <v>-0.1</v>
      </c>
      <c r="E194" s="18">
        <f t="shared" si="13"/>
        <v>194.39271334417072</v>
      </c>
      <c r="F194" s="14">
        <v>0</v>
      </c>
      <c r="G194" s="18">
        <f t="shared" si="17"/>
        <v>1313.9773078363842</v>
      </c>
      <c r="H194" s="18"/>
      <c r="I194" s="17">
        <f t="shared" si="14"/>
        <v>143023.20651802907</v>
      </c>
      <c r="J194" s="25">
        <f t="shared" si="15"/>
        <v>337415.91986219981</v>
      </c>
    </row>
    <row r="195" spans="1:10" x14ac:dyDescent="0.25">
      <c r="A195" s="16">
        <v>42767</v>
      </c>
      <c r="B195" s="14">
        <v>0.1</v>
      </c>
      <c r="C195" s="18">
        <f t="shared" si="16"/>
        <v>233.8308987177985</v>
      </c>
      <c r="D195" s="14">
        <v>-0.1</v>
      </c>
      <c r="E195" s="18">
        <f t="shared" si="13"/>
        <v>194.19832063082654</v>
      </c>
      <c r="F195" s="14">
        <v>0.5</v>
      </c>
      <c r="G195" s="18">
        <f t="shared" si="17"/>
        <v>1320.5471943755661</v>
      </c>
      <c r="H195" s="18"/>
      <c r="I195" s="17">
        <f t="shared" si="14"/>
        <v>144343.75371240464</v>
      </c>
      <c r="J195" s="25">
        <f t="shared" si="15"/>
        <v>338542.07434323116</v>
      </c>
    </row>
    <row r="196" spans="1:10" x14ac:dyDescent="0.25">
      <c r="A196" s="16">
        <v>42795</v>
      </c>
      <c r="B196" s="14">
        <v>-0.4</v>
      </c>
      <c r="C196" s="18">
        <f t="shared" si="16"/>
        <v>232.89557512292731</v>
      </c>
      <c r="D196" s="14">
        <v>0</v>
      </c>
      <c r="E196" s="18">
        <f t="shared" ref="E196:E217" si="18">E195*(D196/100+1)</f>
        <v>194.19832063082654</v>
      </c>
      <c r="F196" s="14">
        <v>0.4</v>
      </c>
      <c r="G196" s="18">
        <f t="shared" si="17"/>
        <v>1325.8293831530684</v>
      </c>
      <c r="H196" s="18"/>
      <c r="I196" s="17">
        <f t="shared" si="14"/>
        <v>145669.5830955577</v>
      </c>
      <c r="J196" s="25">
        <f t="shared" si="15"/>
        <v>339867.90372638428</v>
      </c>
    </row>
    <row r="197" spans="1:10" x14ac:dyDescent="0.25">
      <c r="A197" s="16">
        <v>42826</v>
      </c>
      <c r="B197" s="14">
        <v>0.4</v>
      </c>
      <c r="C197" s="18">
        <f t="shared" si="16"/>
        <v>233.82715742341901</v>
      </c>
      <c r="D197" s="14">
        <v>-0.1</v>
      </c>
      <c r="E197" s="18">
        <f t="shared" si="18"/>
        <v>194.00412231019573</v>
      </c>
      <c r="F197" s="14">
        <v>0</v>
      </c>
      <c r="G197" s="18">
        <f t="shared" si="17"/>
        <v>1325.8293831530684</v>
      </c>
      <c r="H197" s="18"/>
      <c r="I197" s="17">
        <f t="shared" ref="I197:I218" si="19">I196+G197</f>
        <v>146995.41247871076</v>
      </c>
      <c r="J197" s="25">
        <f t="shared" ref="J197:J218" si="20">E197*1000+I197</f>
        <v>340999.53478890646</v>
      </c>
    </row>
    <row r="198" spans="1:10" x14ac:dyDescent="0.25">
      <c r="A198" s="16">
        <v>42856</v>
      </c>
      <c r="B198" s="14">
        <v>0.4</v>
      </c>
      <c r="C198" s="18">
        <f t="shared" si="16"/>
        <v>234.76246605311269</v>
      </c>
      <c r="D198" s="14">
        <v>0</v>
      </c>
      <c r="E198" s="18">
        <f t="shared" si="18"/>
        <v>194.00412231019573</v>
      </c>
      <c r="F198" s="14">
        <v>-0.2</v>
      </c>
      <c r="G198" s="18">
        <f t="shared" si="17"/>
        <v>1323.1777243867623</v>
      </c>
      <c r="H198" s="18"/>
      <c r="I198" s="17">
        <f t="shared" si="19"/>
        <v>148318.59020309753</v>
      </c>
      <c r="J198" s="25">
        <f t="shared" si="20"/>
        <v>342322.71251329326</v>
      </c>
    </row>
    <row r="199" spans="1:10" x14ac:dyDescent="0.25">
      <c r="A199" s="16">
        <v>42887</v>
      </c>
      <c r="B199" s="14">
        <v>-0.4</v>
      </c>
      <c r="C199" s="18">
        <f t="shared" si="16"/>
        <v>233.82341618890024</v>
      </c>
      <c r="D199" s="14">
        <v>-0.2</v>
      </c>
      <c r="E199" s="18">
        <f t="shared" si="18"/>
        <v>193.61611406557535</v>
      </c>
      <c r="F199" s="14">
        <v>0</v>
      </c>
      <c r="G199" s="18">
        <f t="shared" si="17"/>
        <v>1323.1777243867623</v>
      </c>
      <c r="H199" s="18"/>
      <c r="I199" s="17">
        <f t="shared" si="19"/>
        <v>149641.7679274843</v>
      </c>
      <c r="J199" s="25">
        <f t="shared" si="20"/>
        <v>343257.88199305965</v>
      </c>
    </row>
    <row r="200" spans="1:10" x14ac:dyDescent="0.25">
      <c r="A200" s="16">
        <v>42917</v>
      </c>
      <c r="B200" s="14">
        <v>0</v>
      </c>
      <c r="C200" s="18">
        <f t="shared" si="16"/>
        <v>233.82341618890024</v>
      </c>
      <c r="D200" s="14">
        <v>0.1</v>
      </c>
      <c r="E200" s="18">
        <f t="shared" si="18"/>
        <v>193.80973017964089</v>
      </c>
      <c r="F200" s="14">
        <v>0.2</v>
      </c>
      <c r="G200" s="18">
        <f t="shared" si="17"/>
        <v>1325.8240798355357</v>
      </c>
      <c r="H200" s="18"/>
      <c r="I200" s="17">
        <f t="shared" si="19"/>
        <v>150967.59200731982</v>
      </c>
      <c r="J200" s="25">
        <f t="shared" si="20"/>
        <v>344777.32218696072</v>
      </c>
    </row>
    <row r="201" spans="1:10" x14ac:dyDescent="0.25">
      <c r="A201" s="16">
        <v>42948</v>
      </c>
      <c r="B201" s="14">
        <v>1.3</v>
      </c>
      <c r="C201" s="18">
        <f t="shared" si="16"/>
        <v>236.86312059935591</v>
      </c>
      <c r="D201" s="14">
        <v>0</v>
      </c>
      <c r="E201" s="18">
        <f t="shared" si="18"/>
        <v>193.80973017964089</v>
      </c>
      <c r="F201" s="14">
        <v>0.5</v>
      </c>
      <c r="G201" s="18">
        <f t="shared" si="17"/>
        <v>1332.4532002347132</v>
      </c>
      <c r="H201" s="18"/>
      <c r="I201" s="17">
        <f t="shared" si="19"/>
        <v>152300.04520755453</v>
      </c>
      <c r="J201" s="25">
        <f t="shared" si="20"/>
        <v>346109.7753871954</v>
      </c>
    </row>
    <row r="202" spans="1:10" x14ac:dyDescent="0.25">
      <c r="A202" s="16">
        <v>42979</v>
      </c>
      <c r="B202" s="14">
        <v>-0.2</v>
      </c>
      <c r="C202" s="18">
        <f t="shared" si="16"/>
        <v>236.3893943581572</v>
      </c>
      <c r="D202" s="14">
        <v>0</v>
      </c>
      <c r="E202" s="18">
        <f t="shared" si="18"/>
        <v>193.80973017964089</v>
      </c>
      <c r="F202" s="14">
        <v>0.1</v>
      </c>
      <c r="G202" s="18">
        <f t="shared" si="17"/>
        <v>1333.7856534349478</v>
      </c>
      <c r="H202" s="18"/>
      <c r="I202" s="17">
        <f t="shared" si="19"/>
        <v>153633.83086098949</v>
      </c>
      <c r="J202" s="25">
        <f t="shared" si="20"/>
        <v>347443.56104063039</v>
      </c>
    </row>
    <row r="203" spans="1:10" x14ac:dyDescent="0.25">
      <c r="A203" s="16">
        <v>43009</v>
      </c>
      <c r="B203" s="14">
        <v>0.4</v>
      </c>
      <c r="C203" s="18">
        <f t="shared" si="16"/>
        <v>237.33495193558983</v>
      </c>
      <c r="D203" s="14">
        <v>-0.4</v>
      </c>
      <c r="E203" s="18">
        <f t="shared" si="18"/>
        <v>193.03449125892234</v>
      </c>
      <c r="F203" s="14">
        <v>0.4</v>
      </c>
      <c r="G203" s="18">
        <f t="shared" si="17"/>
        <v>1339.1207960486877</v>
      </c>
      <c r="H203" s="18"/>
      <c r="I203" s="17">
        <f t="shared" si="19"/>
        <v>154972.95165703818</v>
      </c>
      <c r="J203" s="25">
        <f t="shared" si="20"/>
        <v>348007.44291596056</v>
      </c>
    </row>
    <row r="204" spans="1:10" x14ac:dyDescent="0.25">
      <c r="A204" s="16">
        <v>43040</v>
      </c>
      <c r="B204" s="14">
        <v>-0.5</v>
      </c>
      <c r="C204" s="18">
        <f t="shared" si="16"/>
        <v>236.14827717591189</v>
      </c>
      <c r="D204" s="14">
        <v>0.2</v>
      </c>
      <c r="E204" s="18">
        <f t="shared" si="18"/>
        <v>193.4205602414402</v>
      </c>
      <c r="F204" s="14">
        <v>0.7</v>
      </c>
      <c r="G204" s="18">
        <f t="shared" si="17"/>
        <v>1348.4946416210284</v>
      </c>
      <c r="H204" s="18"/>
      <c r="I204" s="17">
        <f t="shared" si="19"/>
        <v>156321.4462986592</v>
      </c>
      <c r="J204" s="25">
        <f t="shared" si="20"/>
        <v>349742.00654009939</v>
      </c>
    </row>
    <row r="205" spans="1:10" x14ac:dyDescent="0.25">
      <c r="A205" s="16">
        <v>43070</v>
      </c>
      <c r="B205" s="14">
        <v>0.3</v>
      </c>
      <c r="C205" s="18">
        <f t="shared" si="16"/>
        <v>236.8567220074396</v>
      </c>
      <c r="D205" s="14">
        <v>-1</v>
      </c>
      <c r="E205" s="18">
        <f t="shared" si="18"/>
        <v>191.48635463902579</v>
      </c>
      <c r="F205" s="14">
        <v>-0.1</v>
      </c>
      <c r="G205" s="18">
        <f t="shared" si="17"/>
        <v>1347.1461469794074</v>
      </c>
      <c r="H205" s="18"/>
      <c r="I205" s="17">
        <f t="shared" si="19"/>
        <v>157668.59244563861</v>
      </c>
      <c r="J205" s="25">
        <f t="shared" si="20"/>
        <v>349154.94708466437</v>
      </c>
    </row>
    <row r="206" spans="1:10" x14ac:dyDescent="0.25">
      <c r="A206" s="16">
        <v>43101</v>
      </c>
      <c r="B206" s="14">
        <v>0</v>
      </c>
      <c r="C206" s="18">
        <f t="shared" si="16"/>
        <v>236.8567220074396</v>
      </c>
      <c r="D206" s="14">
        <v>0</v>
      </c>
      <c r="E206" s="18">
        <f t="shared" si="18"/>
        <v>191.48635463902579</v>
      </c>
      <c r="F206" s="14">
        <v>1.1000000000000001</v>
      </c>
      <c r="G206" s="18">
        <f t="shared" si="17"/>
        <v>1361.9647545961807</v>
      </c>
      <c r="H206" s="18"/>
      <c r="I206" s="17">
        <f t="shared" si="19"/>
        <v>159030.55720023479</v>
      </c>
      <c r="J206" s="25">
        <f t="shared" si="20"/>
        <v>350516.9118392606</v>
      </c>
    </row>
    <row r="207" spans="1:10" x14ac:dyDescent="0.25">
      <c r="A207" s="16">
        <v>43132</v>
      </c>
      <c r="B207" s="14">
        <v>0</v>
      </c>
      <c r="C207" s="18">
        <f t="shared" si="16"/>
        <v>236.8567220074396</v>
      </c>
      <c r="D207" s="14">
        <v>0.1</v>
      </c>
      <c r="E207" s="18">
        <f t="shared" si="18"/>
        <v>191.6778409936648</v>
      </c>
      <c r="F207" s="14">
        <v>0.3</v>
      </c>
      <c r="G207" s="18">
        <f t="shared" si="17"/>
        <v>1366.050648859969</v>
      </c>
      <c r="H207" s="18"/>
      <c r="I207" s="17">
        <f t="shared" si="19"/>
        <v>160396.60784909475</v>
      </c>
      <c r="J207" s="25">
        <f t="shared" si="20"/>
        <v>352074.44884275959</v>
      </c>
    </row>
    <row r="208" spans="1:10" x14ac:dyDescent="0.25">
      <c r="A208" s="16">
        <v>43160</v>
      </c>
      <c r="B208" s="14">
        <v>0.2</v>
      </c>
      <c r="C208" s="18">
        <f t="shared" ref="C208:C218" si="21">C207*(B208/100+1)</f>
        <v>237.33043545145449</v>
      </c>
      <c r="D208" s="14">
        <v>0</v>
      </c>
      <c r="E208" s="18">
        <f t="shared" si="18"/>
        <v>191.6778409936648</v>
      </c>
      <c r="F208" s="14">
        <v>0.2</v>
      </c>
      <c r="G208" s="18">
        <f t="shared" ref="G208:G218" si="22">G207*(F208/100+1)</f>
        <v>1368.782750157689</v>
      </c>
      <c r="H208" s="18"/>
      <c r="I208" s="17">
        <f t="shared" si="19"/>
        <v>161765.39059925245</v>
      </c>
      <c r="J208" s="25">
        <f t="shared" si="20"/>
        <v>353443.23159291723</v>
      </c>
    </row>
    <row r="209" spans="1:10" x14ac:dyDescent="0.25">
      <c r="A209" s="16">
        <v>43191</v>
      </c>
      <c r="B209" s="14">
        <v>1</v>
      </c>
      <c r="C209" s="18">
        <f t="shared" si="21"/>
        <v>239.70373980596904</v>
      </c>
      <c r="D209" s="14">
        <v>-0.1</v>
      </c>
      <c r="E209" s="18">
        <f t="shared" si="18"/>
        <v>191.48616315267114</v>
      </c>
      <c r="F209" s="14">
        <v>0.2</v>
      </c>
      <c r="G209" s="18">
        <f t="shared" si="22"/>
        <v>1371.5203156580044</v>
      </c>
      <c r="H209" s="18"/>
      <c r="I209" s="17">
        <f t="shared" si="19"/>
        <v>163136.91091491046</v>
      </c>
      <c r="J209" s="25">
        <f t="shared" si="20"/>
        <v>354623.07406758156</v>
      </c>
    </row>
    <row r="210" spans="1:10" x14ac:dyDescent="0.25">
      <c r="A210" s="16">
        <v>43221</v>
      </c>
      <c r="B210" s="14">
        <v>0</v>
      </c>
      <c r="C210" s="18">
        <f t="shared" si="21"/>
        <v>239.70373980596904</v>
      </c>
      <c r="D210" s="14">
        <v>0.2</v>
      </c>
      <c r="E210" s="18">
        <f t="shared" si="18"/>
        <v>191.86913547897649</v>
      </c>
      <c r="F210" s="14">
        <v>0.2</v>
      </c>
      <c r="G210" s="18">
        <f t="shared" si="22"/>
        <v>1374.2633562893204</v>
      </c>
      <c r="H210" s="18"/>
      <c r="I210" s="17">
        <f t="shared" si="19"/>
        <v>164511.17427119979</v>
      </c>
      <c r="J210" s="25">
        <f t="shared" si="20"/>
        <v>356380.30975017627</v>
      </c>
    </row>
    <row r="211" spans="1:10" x14ac:dyDescent="0.25">
      <c r="A211" s="16">
        <v>43252</v>
      </c>
      <c r="B211" s="14">
        <v>0.3</v>
      </c>
      <c r="C211" s="18">
        <f t="shared" si="21"/>
        <v>240.4228510253869</v>
      </c>
      <c r="D211" s="14">
        <v>0.2</v>
      </c>
      <c r="E211" s="18">
        <f t="shared" si="18"/>
        <v>192.25287374993445</v>
      </c>
      <c r="F211" s="14">
        <v>0</v>
      </c>
      <c r="G211" s="18">
        <f t="shared" si="22"/>
        <v>1374.2633562893204</v>
      </c>
      <c r="H211" s="18"/>
      <c r="I211" s="17">
        <f t="shared" si="19"/>
        <v>165885.43762748913</v>
      </c>
      <c r="J211" s="25">
        <f t="shared" si="20"/>
        <v>358138.31137742358</v>
      </c>
    </row>
    <row r="212" spans="1:10" x14ac:dyDescent="0.25">
      <c r="A212" s="16">
        <v>43282</v>
      </c>
      <c r="B212" s="14">
        <v>0.2</v>
      </c>
      <c r="C212" s="18">
        <f t="shared" si="21"/>
        <v>240.90369672743768</v>
      </c>
      <c r="D212" s="14">
        <v>0</v>
      </c>
      <c r="E212" s="18">
        <f t="shared" si="18"/>
        <v>192.25287374993445</v>
      </c>
      <c r="F212" s="14">
        <v>0</v>
      </c>
      <c r="G212" s="18">
        <f t="shared" si="22"/>
        <v>1374.2633562893204</v>
      </c>
      <c r="H212" s="18"/>
      <c r="I212" s="17">
        <f t="shared" si="19"/>
        <v>167259.70098377846</v>
      </c>
      <c r="J212" s="25">
        <f t="shared" si="20"/>
        <v>359512.57473371294</v>
      </c>
    </row>
    <row r="213" spans="1:10" x14ac:dyDescent="0.25">
      <c r="A213" s="16">
        <v>43313</v>
      </c>
      <c r="B213" s="14">
        <v>-0.1</v>
      </c>
      <c r="C213" s="18">
        <f t="shared" si="21"/>
        <v>240.66279303071025</v>
      </c>
      <c r="D213" s="14">
        <v>0.1</v>
      </c>
      <c r="E213" s="18">
        <f t="shared" si="18"/>
        <v>192.44512662368436</v>
      </c>
      <c r="F213" s="14">
        <v>0.5</v>
      </c>
      <c r="G213" s="18">
        <f t="shared" si="22"/>
        <v>1381.1346730707669</v>
      </c>
      <c r="H213" s="18"/>
      <c r="I213" s="17">
        <f t="shared" si="19"/>
        <v>168640.83565684923</v>
      </c>
      <c r="J213" s="25">
        <f t="shared" si="20"/>
        <v>361085.96228053363</v>
      </c>
    </row>
    <row r="214" spans="1:10" x14ac:dyDescent="0.25">
      <c r="A214" s="16">
        <v>43344</v>
      </c>
      <c r="B214" s="14">
        <v>0.1</v>
      </c>
      <c r="C214" s="18">
        <f t="shared" si="21"/>
        <v>240.90345582374093</v>
      </c>
      <c r="D214" s="14">
        <v>0.2</v>
      </c>
      <c r="E214" s="18">
        <f t="shared" si="18"/>
        <v>192.83001687693172</v>
      </c>
      <c r="F214" s="14">
        <v>1.2</v>
      </c>
      <c r="G214" s="18">
        <f t="shared" si="22"/>
        <v>1397.7082891476161</v>
      </c>
      <c r="H214" s="18"/>
      <c r="I214" s="17">
        <f t="shared" si="19"/>
        <v>170038.54394599685</v>
      </c>
      <c r="J214" s="25">
        <f t="shared" si="20"/>
        <v>362868.56082292856</v>
      </c>
    </row>
    <row r="215" spans="1:10" x14ac:dyDescent="0.25">
      <c r="A215" s="16">
        <v>43374</v>
      </c>
      <c r="B215" s="14">
        <v>0.2</v>
      </c>
      <c r="C215" s="18">
        <f t="shared" si="21"/>
        <v>241.38526273538841</v>
      </c>
      <c r="D215" s="14">
        <v>0.2</v>
      </c>
      <c r="E215" s="18">
        <f t="shared" si="18"/>
        <v>193.21567691068557</v>
      </c>
      <c r="F215" s="14">
        <v>2</v>
      </c>
      <c r="G215" s="18">
        <f t="shared" si="22"/>
        <v>1425.6624549305684</v>
      </c>
      <c r="H215" s="18"/>
      <c r="I215" s="17">
        <f t="shared" si="19"/>
        <v>171464.20640092742</v>
      </c>
      <c r="J215" s="25">
        <f t="shared" si="20"/>
        <v>364679.883311613</v>
      </c>
    </row>
    <row r="216" spans="1:10" x14ac:dyDescent="0.25">
      <c r="A216" s="16">
        <v>43405</v>
      </c>
      <c r="B216" s="14">
        <v>0.2</v>
      </c>
      <c r="C216" s="18">
        <f t="shared" si="21"/>
        <v>241.86803326085919</v>
      </c>
      <c r="D216" s="14">
        <v>0.2</v>
      </c>
      <c r="E216" s="18">
        <f t="shared" si="18"/>
        <v>193.60210826450694</v>
      </c>
      <c r="F216" s="14">
        <v>-0.1</v>
      </c>
      <c r="G216" s="18">
        <f t="shared" si="22"/>
        <v>1424.2367924756379</v>
      </c>
      <c r="H216" s="18"/>
      <c r="I216" s="17">
        <f t="shared" si="19"/>
        <v>172888.44319340304</v>
      </c>
      <c r="J216" s="25">
        <f t="shared" si="20"/>
        <v>366490.55145790998</v>
      </c>
    </row>
    <row r="217" spans="1:10" x14ac:dyDescent="0.25">
      <c r="A217" s="16">
        <v>43435</v>
      </c>
      <c r="B217" s="14">
        <v>0.1</v>
      </c>
      <c r="C217" s="18">
        <f t="shared" si="21"/>
        <v>242.10990129412002</v>
      </c>
      <c r="D217" s="14">
        <v>0.4</v>
      </c>
      <c r="E217" s="18">
        <f t="shared" si="18"/>
        <v>194.37651669756497</v>
      </c>
      <c r="F217" s="14">
        <v>1.2</v>
      </c>
      <c r="G217" s="18">
        <f t="shared" si="22"/>
        <v>1441.3276339853455</v>
      </c>
      <c r="H217" s="18"/>
      <c r="I217" s="17">
        <f t="shared" si="19"/>
        <v>174329.77082738839</v>
      </c>
      <c r="J217" s="25">
        <f t="shared" si="20"/>
        <v>368706.28752495337</v>
      </c>
    </row>
    <row r="218" spans="1:10" x14ac:dyDescent="0.25">
      <c r="A218" s="16">
        <v>43466</v>
      </c>
      <c r="B218" s="14">
        <v>0.4</v>
      </c>
      <c r="C218" s="18">
        <f t="shared" si="21"/>
        <v>243.07834089929651</v>
      </c>
      <c r="D218" s="14">
        <v>0.2</v>
      </c>
      <c r="E218" s="18">
        <f>E217*(D218/100+1)</f>
        <v>194.76526973096009</v>
      </c>
      <c r="F218" s="14">
        <v>0.1</v>
      </c>
      <c r="G218" s="18">
        <f t="shared" si="22"/>
        <v>1442.7689616193306</v>
      </c>
      <c r="H218" s="18"/>
      <c r="I218" s="17">
        <f t="shared" si="19"/>
        <v>175772.53978900771</v>
      </c>
      <c r="J218" s="25">
        <f t="shared" si="20"/>
        <v>370537.80951996776</v>
      </c>
    </row>
    <row r="219" spans="1:10" x14ac:dyDescent="0.25">
      <c r="C219" s="18"/>
      <c r="I219" s="13"/>
    </row>
    <row r="220" spans="1:10" x14ac:dyDescent="0.25">
      <c r="C220" s="18"/>
      <c r="I220" s="13"/>
    </row>
    <row r="221" spans="1:10" x14ac:dyDescent="0.25">
      <c r="C221" s="18"/>
      <c r="I221" s="13"/>
    </row>
    <row r="222" spans="1:10" x14ac:dyDescent="0.25">
      <c r="C222" s="18"/>
      <c r="I222" s="13"/>
    </row>
    <row r="223" spans="1:10" x14ac:dyDescent="0.25">
      <c r="C223" s="18"/>
      <c r="I223" s="13"/>
    </row>
    <row r="224" spans="1:10" x14ac:dyDescent="0.25">
      <c r="C224" s="18"/>
      <c r="I224" s="13"/>
    </row>
    <row r="225" spans="1:9" x14ac:dyDescent="0.25">
      <c r="C225" s="18"/>
      <c r="I225" s="13"/>
    </row>
    <row r="226" spans="1:9" x14ac:dyDescent="0.25">
      <c r="C226" s="18"/>
      <c r="I226" s="13"/>
    </row>
    <row r="227" spans="1:9" x14ac:dyDescent="0.25">
      <c r="C227" s="18"/>
      <c r="I227" s="13"/>
    </row>
    <row r="228" spans="1:9" x14ac:dyDescent="0.25">
      <c r="C228" s="18"/>
      <c r="I228" s="13"/>
    </row>
    <row r="229" spans="1:9" x14ac:dyDescent="0.25">
      <c r="C229" s="18"/>
      <c r="I229" s="13"/>
    </row>
    <row r="230" spans="1:9" x14ac:dyDescent="0.25">
      <c r="C230" s="18"/>
      <c r="I230" s="13"/>
    </row>
    <row r="231" spans="1:9" x14ac:dyDescent="0.25">
      <c r="A231" s="16"/>
      <c r="I231" s="13"/>
    </row>
    <row r="232" spans="1:9" x14ac:dyDescent="0.25">
      <c r="A232" s="16"/>
      <c r="I232" s="13"/>
    </row>
    <row r="233" spans="1:9" x14ac:dyDescent="0.25">
      <c r="A233" s="16"/>
      <c r="I233" s="13"/>
    </row>
    <row r="234" spans="1:9" x14ac:dyDescent="0.25">
      <c r="A234" s="16"/>
      <c r="I234" s="13"/>
    </row>
    <row r="235" spans="1:9" x14ac:dyDescent="0.25">
      <c r="A235" s="16"/>
      <c r="I235" s="13"/>
    </row>
    <row r="236" spans="1:9" x14ac:dyDescent="0.25">
      <c r="A236" s="16"/>
      <c r="I236" s="13"/>
    </row>
    <row r="237" spans="1:9" x14ac:dyDescent="0.25">
      <c r="A237" s="16"/>
      <c r="I237" s="13"/>
    </row>
    <row r="238" spans="1:9" x14ac:dyDescent="0.25">
      <c r="A238" s="16"/>
      <c r="I238" s="13"/>
    </row>
    <row r="239" spans="1:9" x14ac:dyDescent="0.25">
      <c r="A239" s="16"/>
      <c r="I239" s="13"/>
    </row>
    <row r="240" spans="1:9" x14ac:dyDescent="0.25">
      <c r="A240" s="16"/>
      <c r="I240" s="13"/>
    </row>
    <row r="241" spans="1:9" x14ac:dyDescent="0.25">
      <c r="A241" s="16"/>
      <c r="I241" s="13"/>
    </row>
    <row r="242" spans="1:9" x14ac:dyDescent="0.25">
      <c r="A242" s="16"/>
      <c r="I242" s="13"/>
    </row>
    <row r="243" spans="1:9" x14ac:dyDescent="0.25">
      <c r="A243" s="16"/>
      <c r="I243" s="13"/>
    </row>
    <row r="244" spans="1:9" x14ac:dyDescent="0.25">
      <c r="A244" s="16"/>
      <c r="I244" s="13"/>
    </row>
    <row r="245" spans="1:9" x14ac:dyDescent="0.25">
      <c r="A245" s="16"/>
      <c r="I245" s="13"/>
    </row>
    <row r="246" spans="1:9" x14ac:dyDescent="0.25">
      <c r="A246" s="16"/>
      <c r="I246" s="13"/>
    </row>
    <row r="247" spans="1:9" x14ac:dyDescent="0.25">
      <c r="A247" s="16"/>
      <c r="I247" s="13"/>
    </row>
    <row r="248" spans="1:9" x14ac:dyDescent="0.25">
      <c r="A248" s="16"/>
      <c r="I248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32" sqref="D32"/>
    </sheetView>
  </sheetViews>
  <sheetFormatPr defaultRowHeight="15" x14ac:dyDescent="0.25"/>
  <sheetData>
    <row r="1" spans="1:7" x14ac:dyDescent="0.25">
      <c r="A1" s="26"/>
      <c r="B1" s="29" t="s">
        <v>0</v>
      </c>
      <c r="C1" s="30"/>
      <c r="D1" s="29" t="s">
        <v>8</v>
      </c>
      <c r="E1" s="30"/>
      <c r="F1" s="29" t="s">
        <v>1</v>
      </c>
      <c r="G1" s="33"/>
    </row>
    <row r="2" spans="1:7" ht="15.75" thickBot="1" x14ac:dyDescent="0.3">
      <c r="A2" s="27"/>
      <c r="B2" s="31"/>
      <c r="C2" s="32"/>
      <c r="D2" s="31" t="s">
        <v>9</v>
      </c>
      <c r="E2" s="32"/>
      <c r="F2" s="31" t="s">
        <v>2</v>
      </c>
      <c r="G2" s="34"/>
    </row>
    <row r="3" spans="1:7" ht="22.5" x14ac:dyDescent="0.25">
      <c r="A3" s="27"/>
      <c r="B3" s="35" t="s">
        <v>10</v>
      </c>
      <c r="C3" s="5" t="s">
        <v>11</v>
      </c>
      <c r="D3" s="35" t="s">
        <v>13</v>
      </c>
      <c r="E3" s="5" t="s">
        <v>11</v>
      </c>
      <c r="F3" s="35" t="s">
        <v>14</v>
      </c>
      <c r="G3" s="2" t="s">
        <v>11</v>
      </c>
    </row>
    <row r="4" spans="1:7" ht="34.5" thickBot="1" x14ac:dyDescent="0.3">
      <c r="A4" s="28"/>
      <c r="B4" s="36"/>
      <c r="C4" s="6" t="s">
        <v>12</v>
      </c>
      <c r="D4" s="36"/>
      <c r="E4" s="6" t="s">
        <v>12</v>
      </c>
      <c r="F4" s="36"/>
      <c r="G4" s="4" t="s">
        <v>12</v>
      </c>
    </row>
    <row r="5" spans="1:7" x14ac:dyDescent="0.25">
      <c r="A5" s="1">
        <v>2001</v>
      </c>
      <c r="B5" s="7" t="s">
        <v>15</v>
      </c>
      <c r="C5" s="7" t="s">
        <v>16</v>
      </c>
      <c r="D5" s="3" t="s">
        <v>17</v>
      </c>
      <c r="E5" s="7" t="s">
        <v>18</v>
      </c>
      <c r="F5" s="7">
        <v>188</v>
      </c>
      <c r="G5" s="3" t="s">
        <v>19</v>
      </c>
    </row>
    <row r="6" spans="1:7" x14ac:dyDescent="0.25">
      <c r="A6" s="1">
        <v>2002</v>
      </c>
      <c r="B6" s="7" t="s">
        <v>20</v>
      </c>
      <c r="C6" s="7" t="s">
        <v>21</v>
      </c>
      <c r="D6" s="3" t="s">
        <v>22</v>
      </c>
      <c r="E6" s="7" t="s">
        <v>23</v>
      </c>
      <c r="F6" s="7">
        <v>244</v>
      </c>
      <c r="G6" s="3" t="s">
        <v>24</v>
      </c>
    </row>
    <row r="7" spans="1:7" x14ac:dyDescent="0.25">
      <c r="A7" s="1">
        <v>2003</v>
      </c>
      <c r="B7" s="7" t="s">
        <v>25</v>
      </c>
      <c r="C7" s="7" t="s">
        <v>26</v>
      </c>
      <c r="D7" s="3" t="s">
        <v>27</v>
      </c>
      <c r="E7" s="7" t="s">
        <v>28</v>
      </c>
      <c r="F7" s="7">
        <v>296</v>
      </c>
      <c r="G7" s="3" t="s">
        <v>29</v>
      </c>
    </row>
    <row r="8" spans="1:7" x14ac:dyDescent="0.25">
      <c r="A8" s="1">
        <v>2004</v>
      </c>
      <c r="B8" s="7" t="s">
        <v>30</v>
      </c>
      <c r="C8" s="7" t="s">
        <v>31</v>
      </c>
      <c r="D8" s="3" t="s">
        <v>32</v>
      </c>
      <c r="E8" s="7" t="s">
        <v>33</v>
      </c>
      <c r="F8" s="7">
        <v>416</v>
      </c>
      <c r="G8" s="3" t="s">
        <v>34</v>
      </c>
    </row>
    <row r="9" spans="1:7" x14ac:dyDescent="0.25">
      <c r="A9" s="1">
        <v>2005</v>
      </c>
      <c r="B9" s="7" t="s">
        <v>35</v>
      </c>
      <c r="C9" s="7" t="s">
        <v>36</v>
      </c>
      <c r="D9" s="3" t="s">
        <v>37</v>
      </c>
      <c r="E9" s="7" t="s">
        <v>38</v>
      </c>
      <c r="F9" s="7">
        <v>517</v>
      </c>
      <c r="G9" s="3" t="s">
        <v>39</v>
      </c>
    </row>
    <row r="10" spans="1:7" x14ac:dyDescent="0.25">
      <c r="A10" s="1">
        <v>2006</v>
      </c>
      <c r="B10" s="7" t="s">
        <v>40</v>
      </c>
      <c r="C10" s="7" t="s">
        <v>41</v>
      </c>
      <c r="D10" s="3" t="s">
        <v>42</v>
      </c>
      <c r="E10" s="7" t="s">
        <v>43</v>
      </c>
      <c r="F10" s="7">
        <v>632</v>
      </c>
      <c r="G10" s="3" t="s">
        <v>44</v>
      </c>
    </row>
    <row r="11" spans="1:7" x14ac:dyDescent="0.25">
      <c r="A11" s="1">
        <v>2007</v>
      </c>
      <c r="B11" s="7" t="s">
        <v>45</v>
      </c>
      <c r="C11" s="7" t="s">
        <v>46</v>
      </c>
      <c r="D11" s="3" t="s">
        <v>47</v>
      </c>
      <c r="E11" s="7" t="s">
        <v>48</v>
      </c>
      <c r="F11" s="7">
        <v>779</v>
      </c>
      <c r="G11" s="3" t="s">
        <v>49</v>
      </c>
    </row>
    <row r="12" spans="1:7" x14ac:dyDescent="0.25">
      <c r="A12" s="1">
        <v>2008</v>
      </c>
      <c r="B12" s="7" t="s">
        <v>50</v>
      </c>
      <c r="C12" s="7" t="s">
        <v>51</v>
      </c>
      <c r="D12" s="3" t="s">
        <v>52</v>
      </c>
      <c r="E12" s="7" t="s">
        <v>53</v>
      </c>
      <c r="F12" s="7">
        <v>839</v>
      </c>
      <c r="G12" s="3" t="s">
        <v>7</v>
      </c>
    </row>
    <row r="13" spans="1:7" x14ac:dyDescent="0.25">
      <c r="A13" s="1">
        <v>2009</v>
      </c>
      <c r="B13" s="7" t="s">
        <v>54</v>
      </c>
      <c r="C13" s="7" t="s">
        <v>55</v>
      </c>
      <c r="D13" s="3" t="s">
        <v>56</v>
      </c>
      <c r="E13" s="7" t="s">
        <v>57</v>
      </c>
      <c r="F13" s="7">
        <v>811</v>
      </c>
      <c r="G13" s="3" t="s">
        <v>58</v>
      </c>
    </row>
    <row r="14" spans="1:7" x14ac:dyDescent="0.25">
      <c r="A14" s="1">
        <v>2010</v>
      </c>
      <c r="B14" s="7" t="s">
        <v>59</v>
      </c>
      <c r="C14" s="7" t="s">
        <v>60</v>
      </c>
      <c r="D14" s="3" t="s">
        <v>61</v>
      </c>
      <c r="E14" s="7" t="s">
        <v>62</v>
      </c>
      <c r="F14" s="7">
        <v>837</v>
      </c>
      <c r="G14" s="3" t="s">
        <v>63</v>
      </c>
    </row>
    <row r="15" spans="1:7" x14ac:dyDescent="0.25">
      <c r="A15" s="1">
        <v>2011</v>
      </c>
      <c r="B15" s="7" t="s">
        <v>64</v>
      </c>
      <c r="C15" s="7" t="s">
        <v>65</v>
      </c>
      <c r="D15" s="3" t="s">
        <v>66</v>
      </c>
      <c r="E15" s="7" t="s">
        <v>67</v>
      </c>
      <c r="F15" s="7">
        <v>843</v>
      </c>
      <c r="G15" s="3" t="s">
        <v>6</v>
      </c>
    </row>
    <row r="16" spans="1:7" x14ac:dyDescent="0.25">
      <c r="A16" s="1">
        <v>2012</v>
      </c>
      <c r="B16" s="7" t="s">
        <v>68</v>
      </c>
      <c r="C16" s="7" t="s">
        <v>69</v>
      </c>
      <c r="D16" s="3" t="s">
        <v>70</v>
      </c>
      <c r="E16" s="7" t="s">
        <v>71</v>
      </c>
      <c r="F16" s="7">
        <v>964</v>
      </c>
      <c r="G16" s="3" t="s">
        <v>72</v>
      </c>
    </row>
    <row r="17" spans="1:7" x14ac:dyDescent="0.25">
      <c r="A17" s="1">
        <v>2013</v>
      </c>
      <c r="B17" s="7" t="s">
        <v>73</v>
      </c>
      <c r="C17" s="7" t="s">
        <v>74</v>
      </c>
      <c r="D17" s="3" t="s">
        <v>75</v>
      </c>
      <c r="E17" s="7" t="s">
        <v>19</v>
      </c>
      <c r="F17" s="7" t="s">
        <v>76</v>
      </c>
      <c r="G17" s="3" t="s">
        <v>77</v>
      </c>
    </row>
    <row r="18" spans="1:7" x14ac:dyDescent="0.25">
      <c r="A18" s="1">
        <v>2014</v>
      </c>
      <c r="B18" s="7" t="s">
        <v>78</v>
      </c>
      <c r="C18" s="7" t="s">
        <v>79</v>
      </c>
      <c r="D18" s="3" t="s">
        <v>80</v>
      </c>
      <c r="E18" s="7" t="s">
        <v>81</v>
      </c>
      <c r="F18" s="7" t="s">
        <v>82</v>
      </c>
      <c r="G18" s="3" t="s">
        <v>83</v>
      </c>
    </row>
    <row r="19" spans="1:7" x14ac:dyDescent="0.25">
      <c r="A19" s="1">
        <v>2015</v>
      </c>
      <c r="B19" s="7" t="s">
        <v>84</v>
      </c>
      <c r="C19" s="7" t="s">
        <v>85</v>
      </c>
      <c r="D19" s="3" t="s">
        <v>86</v>
      </c>
      <c r="E19" s="7" t="s">
        <v>87</v>
      </c>
      <c r="F19" s="7" t="s">
        <v>88</v>
      </c>
      <c r="G19" s="3" t="s">
        <v>89</v>
      </c>
    </row>
    <row r="20" spans="1:7" x14ac:dyDescent="0.25">
      <c r="A20" s="1">
        <v>2016</v>
      </c>
      <c r="B20" s="7" t="s">
        <v>90</v>
      </c>
      <c r="C20" s="7" t="s">
        <v>58</v>
      </c>
      <c r="D20" s="3" t="s">
        <v>91</v>
      </c>
      <c r="E20" s="7" t="s">
        <v>4</v>
      </c>
      <c r="F20" s="7" t="s">
        <v>92</v>
      </c>
      <c r="G20" s="3" t="s">
        <v>3</v>
      </c>
    </row>
    <row r="21" spans="1:7" x14ac:dyDescent="0.25">
      <c r="A21" s="1">
        <v>2017</v>
      </c>
      <c r="B21" s="7" t="s">
        <v>93</v>
      </c>
      <c r="C21" s="7" t="s">
        <v>5</v>
      </c>
      <c r="D21" s="3" t="s">
        <v>94</v>
      </c>
      <c r="E21" s="7" t="s">
        <v>95</v>
      </c>
      <c r="F21" s="7" t="s">
        <v>96</v>
      </c>
      <c r="G21" s="3" t="s">
        <v>97</v>
      </c>
    </row>
    <row r="22" spans="1:7" ht="15.75" thickBot="1" x14ac:dyDescent="0.3">
      <c r="A22" s="8">
        <v>2018</v>
      </c>
      <c r="B22" s="9" t="s">
        <v>98</v>
      </c>
      <c r="C22" s="9" t="s">
        <v>99</v>
      </c>
      <c r="D22" s="10" t="s">
        <v>100</v>
      </c>
      <c r="E22" s="9" t="s">
        <v>101</v>
      </c>
      <c r="F22" s="9" t="s">
        <v>102</v>
      </c>
      <c r="G22" s="10" t="s">
        <v>103</v>
      </c>
    </row>
  </sheetData>
  <mergeCells count="9">
    <mergeCell ref="A1:A4"/>
    <mergeCell ref="B1:C2"/>
    <mergeCell ref="D1:E1"/>
    <mergeCell ref="D2:E2"/>
    <mergeCell ref="F1:G1"/>
    <mergeCell ref="F2:G2"/>
    <mergeCell ref="B3:B4"/>
    <mergeCell ref="D3:D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2019-05-23T15:38:37Z</dcterms:created>
  <dcterms:modified xsi:type="dcterms:W3CDTF">2019-05-24T11:42:04Z</dcterms:modified>
</cp:coreProperties>
</file>