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htdocs\paper_1\scorecard\"/>
    </mc:Choice>
  </mc:AlternateContent>
  <bookViews>
    <workbookView xWindow="0" yWindow="900" windowWidth="20490" windowHeight="7785" activeTab="1"/>
  </bookViews>
  <sheets>
    <sheet name="Sheet1" sheetId="13" r:id="rId1"/>
    <sheet name="mh_coverage" sheetId="14" r:id="rId2"/>
    <sheet name="mental_health" sheetId="15" r:id="rId3"/>
    <sheet name="data" sheetId="1" r:id="rId4"/>
    <sheet name="train" sheetId="5" r:id="rId5"/>
    <sheet name="counts_train" sheetId="8" r:id="rId6"/>
    <sheet name="test " sheetId="3" r:id="rId7"/>
    <sheet name="counts_test" sheetId="11" r:id="rId8"/>
    <sheet name="sample" sheetId="12" r:id="rId9"/>
  </sheets>
  <calcPr calcId="162913"/>
  <pivotCaches>
    <pivotCache cacheId="47" r:id="rId10"/>
  </pivotCaches>
</workbook>
</file>

<file path=xl/calcChain.xml><?xml version="1.0" encoding="utf-8"?>
<calcChain xmlns="http://schemas.openxmlformats.org/spreadsheetml/2006/main">
  <c r="E66" i="15" l="1"/>
  <c r="E65" i="15"/>
  <c r="E64" i="15"/>
  <c r="E63" i="15"/>
  <c r="E57" i="15"/>
  <c r="E58" i="15"/>
  <c r="E59" i="15"/>
  <c r="E56" i="15"/>
  <c r="E52" i="15"/>
  <c r="E51" i="15"/>
  <c r="E50" i="15"/>
  <c r="E46" i="15"/>
  <c r="E45" i="15"/>
  <c r="E44" i="15"/>
  <c r="E40" i="15"/>
  <c r="E39" i="15"/>
  <c r="E38" i="15"/>
  <c r="E34" i="15"/>
  <c r="E33" i="15"/>
  <c r="E32" i="15"/>
  <c r="E31" i="15"/>
  <c r="E30" i="15"/>
  <c r="E29" i="15"/>
  <c r="E25" i="15"/>
  <c r="E24" i="15"/>
  <c r="E23" i="15"/>
  <c r="E16" i="15"/>
  <c r="E18" i="15"/>
  <c r="E17" i="15"/>
  <c r="E13" i="15"/>
  <c r="E12" i="15"/>
  <c r="E11" i="15"/>
  <c r="E7" i="15"/>
  <c r="E6" i="15"/>
  <c r="E5" i="15"/>
  <c r="E4" i="15"/>
  <c r="E3" i="15"/>
  <c r="F81" i="14"/>
  <c r="F80" i="14"/>
  <c r="F79" i="14"/>
  <c r="F78" i="14"/>
  <c r="F77" i="14"/>
  <c r="F73" i="14"/>
  <c r="F72" i="14"/>
  <c r="F118" i="14"/>
  <c r="F117" i="14"/>
  <c r="F116" i="14"/>
  <c r="F112" i="14"/>
  <c r="F111" i="14"/>
  <c r="F110" i="14"/>
  <c r="F106" i="14"/>
  <c r="F105" i="14"/>
  <c r="F104" i="14"/>
  <c r="F103" i="14"/>
  <c r="F99" i="14"/>
  <c r="F98" i="14"/>
  <c r="F97" i="14"/>
  <c r="F94" i="14"/>
  <c r="F93" i="14"/>
  <c r="F92" i="14"/>
  <c r="F91" i="14"/>
  <c r="F87" i="14"/>
  <c r="F86" i="14"/>
  <c r="F85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4" i="14"/>
  <c r="F53" i="14"/>
  <c r="F52" i="14"/>
  <c r="F51" i="14"/>
  <c r="F45" i="14"/>
  <c r="F44" i="14"/>
  <c r="F43" i="14"/>
  <c r="F42" i="14"/>
  <c r="F38" i="14"/>
  <c r="F37" i="14"/>
  <c r="F36" i="14"/>
  <c r="F35" i="14"/>
  <c r="F32" i="14"/>
  <c r="F31" i="14"/>
  <c r="F30" i="14"/>
  <c r="F19" i="14"/>
  <c r="F18" i="14"/>
  <c r="F17" i="14"/>
  <c r="F16" i="14"/>
  <c r="F15" i="14"/>
  <c r="E19" i="14"/>
  <c r="E18" i="14"/>
  <c r="E17" i="14"/>
  <c r="E16" i="14"/>
  <c r="E15" i="14"/>
  <c r="I19" i="14"/>
  <c r="I18" i="14"/>
  <c r="I17" i="14"/>
  <c r="I16" i="14"/>
  <c r="I15" i="14"/>
  <c r="H19" i="14"/>
  <c r="H18" i="14"/>
  <c r="H17" i="14"/>
  <c r="H16" i="14"/>
  <c r="H15" i="14"/>
  <c r="E27" i="14"/>
  <c r="D27" i="14"/>
  <c r="C27" i="14"/>
  <c r="E26" i="14"/>
  <c r="D26" i="14"/>
  <c r="C26" i="14"/>
  <c r="E25" i="14"/>
  <c r="D25" i="14"/>
  <c r="C25" i="14"/>
  <c r="E24" i="14"/>
  <c r="D24" i="14"/>
  <c r="C24" i="14"/>
  <c r="E23" i="14"/>
  <c r="D23" i="14"/>
  <c r="C23" i="14"/>
  <c r="C11" i="14"/>
  <c r="C10" i="14"/>
  <c r="C6" i="14"/>
  <c r="C5" i="14"/>
  <c r="C4" i="14"/>
  <c r="C3" i="14"/>
  <c r="P9" i="8" l="1"/>
  <c r="O6" i="8"/>
  <c r="O3" i="8"/>
  <c r="N6" i="8"/>
  <c r="N3" i="8"/>
  <c r="N2" i="11"/>
  <c r="L6" i="8"/>
  <c r="L3" i="8"/>
  <c r="L2" i="11"/>
  <c r="K6" i="8"/>
  <c r="K3" i="8"/>
  <c r="K2" i="11"/>
  <c r="J3" i="8"/>
  <c r="J2" i="11"/>
  <c r="I6" i="8"/>
  <c r="J6" i="8" s="1"/>
  <c r="I3" i="8"/>
  <c r="H6" i="8"/>
  <c r="G6" i="8"/>
  <c r="G3" i="8"/>
  <c r="F6" i="8"/>
  <c r="E3" i="8"/>
  <c r="E6" i="8"/>
  <c r="P8" i="11"/>
  <c r="P5" i="11"/>
  <c r="O6" i="11"/>
  <c r="N6" i="11"/>
  <c r="I2" i="11" l="1"/>
  <c r="H6" i="11"/>
  <c r="H2" i="11"/>
  <c r="G6" i="11"/>
  <c r="G2" i="11"/>
  <c r="F6" i="11"/>
  <c r="F2" i="11"/>
  <c r="I6" i="11" l="1"/>
  <c r="J6" i="11" s="1"/>
  <c r="I11" i="8"/>
  <c r="H3" i="8"/>
  <c r="G11" i="8"/>
  <c r="P18" i="8"/>
  <c r="P1" i="11"/>
  <c r="O2" i="11"/>
  <c r="N10" i="11"/>
  <c r="L10" i="11"/>
  <c r="K10" i="11"/>
  <c r="P18" i="11"/>
  <c r="R11" i="12"/>
  <c r="J11" i="11"/>
  <c r="J10" i="11"/>
  <c r="Q5" i="12"/>
  <c r="N25" i="11"/>
  <c r="O24" i="8"/>
  <c r="N24" i="8"/>
  <c r="O20" i="8"/>
  <c r="O21" i="8"/>
  <c r="O22" i="8"/>
  <c r="O23" i="8"/>
  <c r="O19" i="8"/>
  <c r="N20" i="8"/>
  <c r="N21" i="8"/>
  <c r="N22" i="8"/>
  <c r="N23" i="8"/>
  <c r="N19" i="8"/>
  <c r="O16" i="8"/>
  <c r="N16" i="8"/>
  <c r="O12" i="8"/>
  <c r="O13" i="8"/>
  <c r="O14" i="8"/>
  <c r="O15" i="8"/>
  <c r="O11" i="8"/>
  <c r="N12" i="8"/>
  <c r="N13" i="8"/>
  <c r="N14" i="8"/>
  <c r="N15" i="8"/>
  <c r="N11" i="8"/>
  <c r="L20" i="8"/>
  <c r="L21" i="8"/>
  <c r="L22" i="8"/>
  <c r="L23" i="8"/>
  <c r="L24" i="8"/>
  <c r="L19" i="8"/>
  <c r="L16" i="8"/>
  <c r="L12" i="8"/>
  <c r="L13" i="8"/>
  <c r="L14" i="8"/>
  <c r="L15" i="8"/>
  <c r="L11" i="8"/>
  <c r="K20" i="8"/>
  <c r="K21" i="8"/>
  <c r="K22" i="8"/>
  <c r="K23" i="8"/>
  <c r="K24" i="8"/>
  <c r="K19" i="8"/>
  <c r="K12" i="8"/>
  <c r="K13" i="8"/>
  <c r="K14" i="8"/>
  <c r="K15" i="8"/>
  <c r="K16" i="8"/>
  <c r="K11" i="8"/>
  <c r="J24" i="8"/>
  <c r="J20" i="8"/>
  <c r="J21" i="8"/>
  <c r="J22" i="8"/>
  <c r="J23" i="8"/>
  <c r="J19" i="8"/>
  <c r="J16" i="8"/>
  <c r="J12" i="8"/>
  <c r="J13" i="8"/>
  <c r="J14" i="8"/>
  <c r="J15" i="8"/>
  <c r="J11" i="8"/>
  <c r="I20" i="8"/>
  <c r="I21" i="8"/>
  <c r="I22" i="8"/>
  <c r="I23" i="8"/>
  <c r="I19" i="8"/>
  <c r="I12" i="8"/>
  <c r="I13" i="8"/>
  <c r="I14" i="8"/>
  <c r="I15" i="8"/>
  <c r="I10" i="11"/>
  <c r="H20" i="8"/>
  <c r="H21" i="8"/>
  <c r="H22" i="8"/>
  <c r="H23" i="8"/>
  <c r="H24" i="8"/>
  <c r="H19" i="8"/>
  <c r="G20" i="8"/>
  <c r="G21" i="8"/>
  <c r="G22" i="8"/>
  <c r="G23" i="8"/>
  <c r="G24" i="8"/>
  <c r="G19" i="8"/>
  <c r="H12" i="8"/>
  <c r="H13" i="8"/>
  <c r="H14" i="8"/>
  <c r="H15" i="8"/>
  <c r="H16" i="8"/>
  <c r="H11" i="8"/>
  <c r="G12" i="8"/>
  <c r="G13" i="8"/>
  <c r="G14" i="8"/>
  <c r="G15" i="8"/>
  <c r="G16" i="8"/>
  <c r="G10" i="11"/>
  <c r="E20" i="8"/>
  <c r="E21" i="8"/>
  <c r="E22" i="8"/>
  <c r="E23" i="8"/>
  <c r="E24" i="8"/>
  <c r="E19" i="8"/>
  <c r="E12" i="8"/>
  <c r="E13" i="8"/>
  <c r="E14" i="8"/>
  <c r="E15" i="8"/>
  <c r="E16" i="8"/>
  <c r="E11" i="8"/>
  <c r="E10" i="11"/>
  <c r="D24" i="8"/>
  <c r="D16" i="8"/>
  <c r="C24" i="8"/>
  <c r="B24" i="8"/>
  <c r="C16" i="8"/>
  <c r="B16" i="8"/>
  <c r="H10" i="11"/>
  <c r="E6" i="11"/>
  <c r="D2" i="11"/>
  <c r="O21" i="11"/>
  <c r="O22" i="11"/>
  <c r="O23" i="11"/>
  <c r="O24" i="11"/>
  <c r="O20" i="11"/>
  <c r="N21" i="11"/>
  <c r="N22" i="11"/>
  <c r="N23" i="11"/>
  <c r="N24" i="11"/>
  <c r="N20" i="11"/>
  <c r="L21" i="11"/>
  <c r="L22" i="11"/>
  <c r="L23" i="11"/>
  <c r="L24" i="11"/>
  <c r="L25" i="11"/>
  <c r="L20" i="11"/>
  <c r="K20" i="11"/>
  <c r="K25" i="11"/>
  <c r="K24" i="11"/>
  <c r="K21" i="11"/>
  <c r="K22" i="11"/>
  <c r="K23" i="11"/>
  <c r="O11" i="11"/>
  <c r="O12" i="11"/>
  <c r="O13" i="11"/>
  <c r="O14" i="11"/>
  <c r="O10" i="11"/>
  <c r="N15" i="11"/>
  <c r="N11" i="11"/>
  <c r="N12" i="11"/>
  <c r="N13" i="11"/>
  <c r="N14" i="11"/>
  <c r="L11" i="11"/>
  <c r="L12" i="11"/>
  <c r="L13" i="11"/>
  <c r="L14" i="11"/>
  <c r="L15" i="11"/>
  <c r="N5" i="12"/>
  <c r="K11" i="11"/>
  <c r="K12" i="11"/>
  <c r="K13" i="11"/>
  <c r="K14" i="11"/>
  <c r="K15" i="11"/>
  <c r="O5" i="12"/>
  <c r="J25" i="11"/>
  <c r="J21" i="11"/>
  <c r="J22" i="11"/>
  <c r="J23" i="11"/>
  <c r="J24" i="11"/>
  <c r="J20" i="11"/>
  <c r="J15" i="11"/>
  <c r="L10" i="12"/>
  <c r="J12" i="11"/>
  <c r="J13" i="11"/>
  <c r="J14" i="11"/>
  <c r="L6" i="12"/>
  <c r="L5" i="12"/>
  <c r="I21" i="11"/>
  <c r="I22" i="11"/>
  <c r="I23" i="11"/>
  <c r="I24" i="11"/>
  <c r="I20" i="11"/>
  <c r="I11" i="11"/>
  <c r="I12" i="11"/>
  <c r="I13" i="11"/>
  <c r="I14" i="11"/>
  <c r="K5" i="12"/>
  <c r="H21" i="11"/>
  <c r="H22" i="11"/>
  <c r="H23" i="11"/>
  <c r="H24" i="11"/>
  <c r="H25" i="11"/>
  <c r="H20" i="11"/>
  <c r="G21" i="11"/>
  <c r="G22" i="11"/>
  <c r="G23" i="11"/>
  <c r="G24" i="11"/>
  <c r="G25" i="11"/>
  <c r="G20" i="11"/>
  <c r="H11" i="11"/>
  <c r="H12" i="11"/>
  <c r="H13" i="11"/>
  <c r="H14" i="11"/>
  <c r="H15" i="11"/>
  <c r="I5" i="12"/>
  <c r="G11" i="11"/>
  <c r="G12" i="11"/>
  <c r="G13" i="11"/>
  <c r="G14" i="11"/>
  <c r="G15" i="11"/>
  <c r="H5" i="12"/>
  <c r="E21" i="11"/>
  <c r="E22" i="11"/>
  <c r="E23" i="11"/>
  <c r="E24" i="11"/>
  <c r="E25" i="11"/>
  <c r="E20" i="11"/>
  <c r="E15" i="11"/>
  <c r="E11" i="11"/>
  <c r="E12" i="11"/>
  <c r="E13" i="11"/>
  <c r="E14" i="11"/>
  <c r="F5" i="12"/>
  <c r="D25" i="11"/>
  <c r="D21" i="11"/>
  <c r="D22" i="11"/>
  <c r="D23" i="11"/>
  <c r="D24" i="11"/>
  <c r="D20" i="11"/>
  <c r="D15" i="11"/>
  <c r="D11" i="11"/>
  <c r="D12" i="11"/>
  <c r="D13" i="11"/>
  <c r="D14" i="11"/>
  <c r="D10" i="11"/>
  <c r="C25" i="11"/>
  <c r="B25" i="11"/>
  <c r="C15" i="11"/>
  <c r="B15" i="11"/>
  <c r="K6" i="11" l="1"/>
  <c r="L6" i="11" s="1"/>
  <c r="R9" i="12"/>
  <c r="Q9" i="12"/>
  <c r="R8" i="12"/>
  <c r="Q8" i="12"/>
  <c r="R7" i="12"/>
  <c r="Q7" i="12"/>
  <c r="R6" i="12"/>
  <c r="Q6" i="12"/>
  <c r="R5" i="12"/>
  <c r="Q10" i="12" s="1"/>
  <c r="O10" i="12" l="1"/>
  <c r="N9" i="12"/>
  <c r="N8" i="12"/>
  <c r="N7" i="12"/>
  <c r="N6" i="12"/>
  <c r="O9" i="12"/>
  <c r="O8" i="12"/>
  <c r="O7" i="12"/>
  <c r="O6" i="12"/>
  <c r="L9" i="12"/>
  <c r="L8" i="12"/>
  <c r="L7" i="12"/>
  <c r="K9" i="12"/>
  <c r="K8" i="12"/>
  <c r="K7" i="12"/>
  <c r="K6" i="12"/>
  <c r="I10" i="12" l="1"/>
  <c r="I9" i="12"/>
  <c r="I8" i="12"/>
  <c r="I7" i="12"/>
  <c r="I6" i="12"/>
  <c r="H10" i="12"/>
  <c r="H9" i="12"/>
  <c r="H8" i="12"/>
  <c r="H7" i="12"/>
  <c r="H6" i="12"/>
  <c r="F10" i="12"/>
  <c r="F9" i="12"/>
  <c r="F8" i="12"/>
  <c r="F7" i="12"/>
  <c r="F6" i="12"/>
  <c r="D10" i="12"/>
  <c r="C10" i="12"/>
  <c r="B10" i="12"/>
  <c r="D9" i="12"/>
  <c r="D8" i="12"/>
  <c r="D7" i="12"/>
  <c r="D6" i="12"/>
  <c r="D5" i="12"/>
  <c r="N624" i="5" l="1"/>
  <c r="M626" i="3"/>
  <c r="M625" i="3"/>
  <c r="N623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3" i="3"/>
  <c r="M2" i="3"/>
  <c r="B624" i="3"/>
  <c r="B62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2" i="3"/>
  <c r="B4" i="5"/>
  <c r="B5" i="5"/>
  <c r="B6" i="5"/>
  <c r="B7" i="5"/>
  <c r="C625" i="5" s="1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3" i="5"/>
  <c r="D20" i="8"/>
  <c r="D21" i="8"/>
  <c r="D22" i="8"/>
  <c r="D23" i="8"/>
  <c r="D19" i="8"/>
  <c r="D13" i="8"/>
  <c r="D14" i="8"/>
  <c r="D15" i="8"/>
  <c r="D12" i="8"/>
  <c r="D11" i="8"/>
  <c r="D3" i="8"/>
  <c r="C624" i="5" l="1"/>
  <c r="E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</calcChain>
</file>

<file path=xl/sharedStrings.xml><?xml version="1.0" encoding="utf-8"?>
<sst xmlns="http://schemas.openxmlformats.org/spreadsheetml/2006/main" count="24022" uniqueCount="137">
  <si>
    <t>tech_company</t>
  </si>
  <si>
    <t>benefits</t>
  </si>
  <si>
    <t>workplace_resources</t>
  </si>
  <si>
    <t>mh_employer_discussion</t>
  </si>
  <si>
    <t>mh_coworker_discussion</t>
  </si>
  <si>
    <t>medical_coverage</t>
  </si>
  <si>
    <t>mental_health</t>
  </si>
  <si>
    <t>mh_share</t>
  </si>
  <si>
    <t>age</t>
  </si>
  <si>
    <t>gender</t>
  </si>
  <si>
    <t>country</t>
  </si>
  <si>
    <t>Yes</t>
  </si>
  <si>
    <t>No</t>
  </si>
  <si>
    <t>I don't know</t>
  </si>
  <si>
    <t>Possibly</t>
  </si>
  <si>
    <t>Female</t>
  </si>
  <si>
    <t>United Kingdom</t>
  </si>
  <si>
    <t>Male</t>
  </si>
  <si>
    <t>United States of America</t>
  </si>
  <si>
    <t>Germany</t>
  </si>
  <si>
    <t>Don't Know</t>
  </si>
  <si>
    <t>Canada</t>
  </si>
  <si>
    <t>Other</t>
  </si>
  <si>
    <t>Portugal</t>
  </si>
  <si>
    <t>Spain</t>
  </si>
  <si>
    <t>Australia</t>
  </si>
  <si>
    <t>Greece</t>
  </si>
  <si>
    <t>France</t>
  </si>
  <si>
    <t>Netherlands</t>
  </si>
  <si>
    <t>Mexico</t>
  </si>
  <si>
    <t>Sweden</t>
  </si>
  <si>
    <t>India</t>
  </si>
  <si>
    <t>Ireland</t>
  </si>
  <si>
    <t>Switzerland</t>
  </si>
  <si>
    <t>Finland</t>
  </si>
  <si>
    <t>Mauritius</t>
  </si>
  <si>
    <t>Norway</t>
  </si>
  <si>
    <t>Pakistan</t>
  </si>
  <si>
    <t>Brazil</t>
  </si>
  <si>
    <t>Estonia</t>
  </si>
  <si>
    <t>Poland</t>
  </si>
  <si>
    <t>Japan</t>
  </si>
  <si>
    <t>Philippines</t>
  </si>
  <si>
    <t>Indonesia</t>
  </si>
  <si>
    <t>Mongolia</t>
  </si>
  <si>
    <t>Macedonia</t>
  </si>
  <si>
    <t>Austria</t>
  </si>
  <si>
    <t>Kenya</t>
  </si>
  <si>
    <t>Colombia</t>
  </si>
  <si>
    <t>19-28</t>
  </si>
  <si>
    <t>29-38</t>
  </si>
  <si>
    <t>39-48</t>
  </si>
  <si>
    <t>49-58</t>
  </si>
  <si>
    <t>59-68</t>
  </si>
  <si>
    <t xml:space="preserve">No </t>
  </si>
  <si>
    <t>F</t>
  </si>
  <si>
    <t>M</t>
  </si>
  <si>
    <t>Gender</t>
  </si>
  <si>
    <t xml:space="preserve">#employer_discussion </t>
  </si>
  <si>
    <t xml:space="preserve">#coworker_discussion </t>
  </si>
  <si>
    <t xml:space="preserve">#med_cover </t>
  </si>
  <si>
    <t>#tech</t>
  </si>
  <si>
    <t xml:space="preserve">tech </t>
  </si>
  <si>
    <t xml:space="preserve">Gender </t>
  </si>
  <si>
    <t>total</t>
  </si>
  <si>
    <t xml:space="preserve">total </t>
  </si>
  <si>
    <t xml:space="preserve">age </t>
  </si>
  <si>
    <t xml:space="preserve">external </t>
  </si>
  <si>
    <t xml:space="preserve">internal </t>
  </si>
  <si>
    <t>#employer</t>
  </si>
  <si>
    <t>#coworker</t>
  </si>
  <si>
    <t>O</t>
  </si>
  <si>
    <t>#gender</t>
  </si>
  <si>
    <t xml:space="preserve">gender </t>
  </si>
  <si>
    <t>external</t>
  </si>
  <si>
    <t>internal</t>
  </si>
  <si>
    <t>chi-square</t>
  </si>
  <si>
    <t xml:space="preserve">chi square </t>
  </si>
  <si>
    <t>% positive</t>
  </si>
  <si>
    <t>Dist of Negative</t>
  </si>
  <si>
    <t>Dist of Positive</t>
  </si>
  <si>
    <t>Weight of Evidence</t>
  </si>
  <si>
    <t>Information Value</t>
  </si>
  <si>
    <t>Chi-square</t>
  </si>
  <si>
    <t>Chi-Square (Manual)</t>
  </si>
  <si>
    <t xml:space="preserve">Total </t>
  </si>
  <si>
    <t xml:space="preserve">% positive </t>
  </si>
  <si>
    <t>Total</t>
  </si>
  <si>
    <t xml:space="preserve">Dist of negative </t>
  </si>
  <si>
    <t xml:space="preserve">Dist of positive </t>
  </si>
  <si>
    <t xml:space="preserve">Dist of Negative </t>
  </si>
  <si>
    <t xml:space="preserve">Dist of Positive </t>
  </si>
  <si>
    <t>WOE</t>
  </si>
  <si>
    <t xml:space="preserve">Information Value </t>
  </si>
  <si>
    <t xml:space="preserve">chi-square </t>
  </si>
  <si>
    <t xml:space="preserve">%positive </t>
  </si>
  <si>
    <t>set</t>
  </si>
  <si>
    <t>train</t>
  </si>
  <si>
    <t>test</t>
  </si>
  <si>
    <t>Row Labels</t>
  </si>
  <si>
    <t>Grand Total</t>
  </si>
  <si>
    <t>Column Labels</t>
  </si>
  <si>
    <t>Count of mental_health</t>
  </si>
  <si>
    <t>Medical Coverage</t>
  </si>
  <si>
    <t>Mental Health</t>
  </si>
  <si>
    <t>Coverage %</t>
  </si>
  <si>
    <t>No Coverage %</t>
  </si>
  <si>
    <t>Not Yes</t>
  </si>
  <si>
    <t>(All)</t>
  </si>
  <si>
    <t>19-29</t>
  </si>
  <si>
    <t>30-49</t>
  </si>
  <si>
    <t>50+</t>
  </si>
  <si>
    <t>30-39</t>
  </si>
  <si>
    <t>40-49</t>
  </si>
  <si>
    <t>age2</t>
  </si>
  <si>
    <t>Not Disclosed</t>
  </si>
  <si>
    <t>Disclosed</t>
  </si>
  <si>
    <t>benefits2</t>
  </si>
  <si>
    <t>Tech Company</t>
  </si>
  <si>
    <t>Benefits</t>
  </si>
  <si>
    <t>Disclosed Benefits</t>
  </si>
  <si>
    <t>Workplace Resources</t>
  </si>
  <si>
    <t>Employee Discussion</t>
  </si>
  <si>
    <t>Co-worker Discussion</t>
  </si>
  <si>
    <t>0-4%</t>
  </si>
  <si>
    <t>5-10%</t>
  </si>
  <si>
    <t>0-2</t>
  </si>
  <si>
    <t>3-4</t>
  </si>
  <si>
    <t>5-6</t>
  </si>
  <si>
    <t>7-8</t>
  </si>
  <si>
    <t>9-10</t>
  </si>
  <si>
    <t>mh_share2</t>
  </si>
  <si>
    <t>Mental Health %</t>
  </si>
  <si>
    <t>Non-US</t>
  </si>
  <si>
    <t>country2</t>
  </si>
  <si>
    <t>Co-Worker Discussion</t>
  </si>
  <si>
    <t>MH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</si>
</sst>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pivotButton="1"/>
    <xf numFmtId="9" fontId="0" fillId="0" borderId="0" xfId="42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mh_coverage!$F$41</c:f>
              <c:strCache>
                <c:ptCount val="1"/>
                <c:pt idx="0">
                  <c:v>No Coverage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mh_coverage!$B$42:$B$45</c:f>
              <c:strCache>
                <c:ptCount val="4"/>
                <c:pt idx="0">
                  <c:v>19-29</c:v>
                </c:pt>
                <c:pt idx="1">
                  <c:v>30-39</c:v>
                </c:pt>
                <c:pt idx="2">
                  <c:v>40-49</c:v>
                </c:pt>
                <c:pt idx="3">
                  <c:v>50+</c:v>
                </c:pt>
              </c:strCache>
            </c:strRef>
          </c:cat>
          <c:val>
            <c:numRef>
              <c:f>mh_coverage!$F$42:$F$45</c:f>
              <c:numCache>
                <c:formatCode>0.0%</c:formatCode>
                <c:ptCount val="4"/>
                <c:pt idx="0">
                  <c:v>7.331378299120235E-2</c:v>
                </c:pt>
                <c:pt idx="1">
                  <c:v>7.9086115992970121E-2</c:v>
                </c:pt>
                <c:pt idx="2">
                  <c:v>7.8358208955223885E-2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B-4BD1-B024-5281C736A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021695"/>
        <c:axId val="1220024607"/>
      </c:barChart>
      <c:catAx>
        <c:axId val="12200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24607"/>
        <c:crosses val="autoZero"/>
        <c:auto val="1"/>
        <c:lblAlgn val="ctr"/>
        <c:lblOffset val="100"/>
        <c:noMultiLvlLbl val="0"/>
      </c:catAx>
      <c:valAx>
        <c:axId val="1220024607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2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mh_coverage!$F$57</c:f>
              <c:strCache>
                <c:ptCount val="1"/>
                <c:pt idx="0">
                  <c:v>No Coverage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mh_coverage!$B$58:$B$68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mh_coverage!$F$58:$F$68</c:f>
              <c:numCache>
                <c:formatCode>0.0%</c:formatCode>
                <c:ptCount val="11"/>
                <c:pt idx="0">
                  <c:v>0.10526315789473684</c:v>
                </c:pt>
                <c:pt idx="1">
                  <c:v>0.14814814814814814</c:v>
                </c:pt>
                <c:pt idx="2">
                  <c:v>8.6956521739130432E-2</c:v>
                </c:pt>
                <c:pt idx="3">
                  <c:v>5.1724137931034482E-2</c:v>
                </c:pt>
                <c:pt idx="4">
                  <c:v>7.0175438596491224E-2</c:v>
                </c:pt>
                <c:pt idx="5">
                  <c:v>0.10897435897435898</c:v>
                </c:pt>
                <c:pt idx="6">
                  <c:v>9.5652173913043481E-2</c:v>
                </c:pt>
                <c:pt idx="7">
                  <c:v>7.4866310160427801E-2</c:v>
                </c:pt>
                <c:pt idx="8">
                  <c:v>4.5226130653266333E-2</c:v>
                </c:pt>
                <c:pt idx="9">
                  <c:v>8.1481481481481488E-2</c:v>
                </c:pt>
                <c:pt idx="10">
                  <c:v>5.9701492537313432E-2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B-4E70-B192-A923E7530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977727"/>
        <c:axId val="1139975647"/>
      </c:barChart>
      <c:catAx>
        <c:axId val="113997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75647"/>
        <c:crosses val="autoZero"/>
        <c:auto val="1"/>
        <c:lblAlgn val="ctr"/>
        <c:lblOffset val="100"/>
        <c:noMultiLvlLbl val="0"/>
      </c:catAx>
      <c:valAx>
        <c:axId val="11399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7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579782</xdr:colOff>
      <xdr:row>31</xdr:row>
      <xdr:rowOff>135835</xdr:rowOff>
    </xdr:from>
    <xdr:to>
      <xdr:col>14</xdr:col>
      <xdr:colOff>248478</xdr:colOff>
      <xdr:row>46</xdr:row>
      <xdr:rowOff>21535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448965</xdr:colOff>
      <xdr:row>55</xdr:row>
      <xdr:rowOff>22314</xdr:rowOff>
    </xdr:from>
    <xdr:to>
      <xdr:col>14</xdr:col>
      <xdr:colOff>151766</xdr:colOff>
      <xdr:row>69</xdr:row>
      <xdr:rowOff>98514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irrolytix" refreshedDate="45256.903643981481" createdVersion="6" refreshedVersion="6" minRefreshableVersion="3" recordCount="1242">
  <cacheSource type="worksheet">
    <worksheetSource ref="A1:L1243" sheet="data"/>
  </cacheSource>
  <cacheFields count="17">
    <cacheField name="tech_company" numFmtId="0">
      <sharedItems count="2">
        <s v="Yes"/>
        <s v="No"/>
      </sharedItems>
    </cacheField>
    <cacheField name="benefits" numFmtId="0">
      <sharedItems count="3">
        <s v="No"/>
        <s v="Yes"/>
        <s v="I don't know"/>
      </sharedItems>
      <fieldGroup par="14"/>
    </cacheField>
    <cacheField name="workplace_resources" numFmtId="0">
      <sharedItems count="3">
        <s v="I don't know"/>
        <s v="No"/>
        <s v="Yes"/>
      </sharedItems>
    </cacheField>
    <cacheField name="mh_employer_discussion" numFmtId="0">
      <sharedItems count="2">
        <s v="No"/>
        <s v="Yes"/>
      </sharedItems>
    </cacheField>
    <cacheField name="mh_coworker_discussion" numFmtId="0">
      <sharedItems count="2">
        <s v="Yes"/>
        <s v="No"/>
      </sharedItems>
    </cacheField>
    <cacheField name="medical_coverage" numFmtId="0">
      <sharedItems count="2">
        <s v="Yes"/>
        <s v="No"/>
      </sharedItems>
    </cacheField>
    <cacheField name="mental_health" numFmtId="0">
      <sharedItems count="4">
        <s v="Possibly"/>
        <s v="Yes"/>
        <s v="No"/>
        <s v="Don't Know"/>
      </sharedItems>
      <fieldGroup par="12"/>
    </cacheField>
    <cacheField name="mh_share" numFmtId="0">
      <sharedItems containsSemiMixedTypes="0" containsString="0" containsNumber="1" containsInteger="1" minValue="0" maxValue="10" count="11">
        <n v="5"/>
        <n v="4"/>
        <n v="10"/>
        <n v="8"/>
        <n v="3"/>
        <n v="2"/>
        <n v="9"/>
        <n v="7"/>
        <n v="6"/>
        <n v="1"/>
        <n v="0"/>
      </sharedItems>
      <fieldGroup par="15"/>
    </cacheField>
    <cacheField name="age" numFmtId="0">
      <sharedItems containsSemiMixedTypes="0" containsString="0" containsNumber="1" minValue="19" maxValue="66" count="49">
        <n v="27"/>
        <n v="31"/>
        <n v="36"/>
        <n v="22"/>
        <n v="38"/>
        <n v="40"/>
        <n v="35"/>
        <n v="28"/>
        <n v="21"/>
        <n v="37"/>
        <n v="25"/>
        <n v="66"/>
        <n v="32"/>
        <n v="30"/>
        <n v="39"/>
        <n v="33"/>
        <n v="42"/>
        <n v="47"/>
        <n v="64"/>
        <n v="44"/>
        <n v="26"/>
        <n v="45"/>
        <n v="23"/>
        <n v="46"/>
        <n v="50"/>
        <n v="34"/>
        <n v="24"/>
        <n v="52"/>
        <n v="43"/>
        <n v="54"/>
        <n v="48"/>
        <n v="29"/>
        <n v="49"/>
        <n v="20"/>
        <n v="62"/>
        <n v="51"/>
        <n v="60"/>
        <n v="41"/>
        <n v="59"/>
        <n v="57"/>
        <n v="56"/>
        <n v="55"/>
        <n v="53"/>
        <n v="19"/>
        <n v="61"/>
        <n v="65"/>
        <n v="35.0024154589372"/>
        <n v="63"/>
        <n v="58"/>
      </sharedItems>
      <fieldGroup par="13"/>
    </cacheField>
    <cacheField name="gender" numFmtId="0">
      <sharedItems count="3">
        <s v="Female"/>
        <s v="Male"/>
        <s v="Other"/>
      </sharedItems>
    </cacheField>
    <cacheField name="country" numFmtId="0">
      <sharedItems count="30">
        <s v="United Kingdom"/>
        <s v="United States of America"/>
        <s v="Germany"/>
        <s v="Canada"/>
        <s v="Portugal"/>
        <s v="Spain"/>
        <s v="Australia"/>
        <s v="Greece"/>
        <s v="France"/>
        <s v="Netherlands"/>
        <s v="Mexico"/>
        <s v="Sweden"/>
        <s v="India"/>
        <s v="Ireland"/>
        <s v="Switzerland"/>
        <s v="Finland"/>
        <s v="Mauritius"/>
        <s v="Norway"/>
        <s v="Pakistan"/>
        <s v="Brazil"/>
        <s v="Estonia"/>
        <s v="Poland"/>
        <s v="Japan"/>
        <s v="Philippines"/>
        <s v="Indonesia"/>
        <s v="Mongolia"/>
        <s v="Macedonia"/>
        <s v="Austria"/>
        <s v="Kenya"/>
        <s v="Colombia"/>
      </sharedItems>
      <fieldGroup par="16"/>
    </cacheField>
    <cacheField name="set" numFmtId="0">
      <sharedItems count="2">
        <s v="train"/>
        <s v="test"/>
      </sharedItems>
    </cacheField>
    <cacheField name="mental_health2" numFmtId="0" databaseField="0">
      <fieldGroup base="6">
        <discretePr count="4">
          <x v="1"/>
          <x v="0"/>
          <x v="1"/>
          <x v="1"/>
        </discretePr>
        <groupItems count="2">
          <s v="Yes"/>
          <s v="Group1"/>
        </groupItems>
      </fieldGroup>
    </cacheField>
    <cacheField name="age2" numFmtId="0" databaseField="0">
      <fieldGroup base="8">
        <discretePr count="49">
          <x v="0"/>
          <x v="2"/>
          <x v="2"/>
          <x v="0"/>
          <x v="2"/>
          <x v="3"/>
          <x v="2"/>
          <x v="0"/>
          <x v="0"/>
          <x v="2"/>
          <x v="0"/>
          <x v="1"/>
          <x v="2"/>
          <x v="2"/>
          <x v="2"/>
          <x v="2"/>
          <x v="3"/>
          <x v="3"/>
          <x v="1"/>
          <x v="3"/>
          <x v="0"/>
          <x v="3"/>
          <x v="0"/>
          <x v="3"/>
          <x v="1"/>
          <x v="2"/>
          <x v="0"/>
          <x v="1"/>
          <x v="3"/>
          <x v="1"/>
          <x v="3"/>
          <x v="0"/>
          <x v="3"/>
          <x v="0"/>
          <x v="1"/>
          <x v="1"/>
          <x v="1"/>
          <x v="3"/>
          <x v="1"/>
          <x v="1"/>
          <x v="1"/>
          <x v="1"/>
          <x v="1"/>
          <x v="0"/>
          <x v="1"/>
          <x v="1"/>
          <x v="2"/>
          <x v="1"/>
          <x v="1"/>
        </discretePr>
        <groupItems count="4">
          <s v="Group1"/>
          <s v="Group3"/>
          <s v="Group2"/>
          <s v="Group4"/>
        </groupItems>
      </fieldGroup>
    </cacheField>
    <cacheField name="benefits2" numFmtId="0" databaseField="0">
      <fieldGroup base="1">
        <discretePr count="3">
          <x v="1"/>
          <x v="1"/>
          <x v="0"/>
        </discretePr>
        <groupItems count="2">
          <s v="I don't know"/>
          <s v="Group1"/>
        </groupItems>
      </fieldGroup>
    </cacheField>
    <cacheField name="mh_share2" numFmtId="0" databaseField="0">
      <fieldGroup base="7">
        <discretePr count="11">
          <x v="2"/>
          <x v="1"/>
          <x v="4"/>
          <x v="3"/>
          <x v="1"/>
          <x v="0"/>
          <x v="4"/>
          <x v="3"/>
          <x v="2"/>
          <x v="0"/>
          <x v="0"/>
        </discretePr>
        <groupItems count="5">
          <s v="Group1"/>
          <s v="Group3"/>
          <s v="Group2"/>
          <s v="Group4"/>
          <s v="Group5"/>
        </groupItems>
      </fieldGroup>
    </cacheField>
    <cacheField name="country2" numFmtId="0" databaseField="0">
      <fieldGroup base="10">
        <discretePr count="30"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United States of America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42">
  <r>
    <x v="0"/>
    <x v="0"/>
    <x v="0"/>
    <x v="0"/>
    <x v="0"/>
    <x v="0"/>
    <x v="0"/>
    <x v="0"/>
    <x v="0"/>
    <x v="0"/>
    <x v="0"/>
    <x v="0"/>
  </r>
  <r>
    <x v="0"/>
    <x v="1"/>
    <x v="1"/>
    <x v="0"/>
    <x v="0"/>
    <x v="0"/>
    <x v="0"/>
    <x v="1"/>
    <x v="1"/>
    <x v="1"/>
    <x v="0"/>
    <x v="0"/>
  </r>
  <r>
    <x v="0"/>
    <x v="2"/>
    <x v="1"/>
    <x v="1"/>
    <x v="0"/>
    <x v="1"/>
    <x v="1"/>
    <x v="0"/>
    <x v="2"/>
    <x v="1"/>
    <x v="1"/>
    <x v="0"/>
  </r>
  <r>
    <x v="0"/>
    <x v="1"/>
    <x v="0"/>
    <x v="1"/>
    <x v="0"/>
    <x v="0"/>
    <x v="1"/>
    <x v="2"/>
    <x v="3"/>
    <x v="1"/>
    <x v="1"/>
    <x v="0"/>
  </r>
  <r>
    <x v="0"/>
    <x v="1"/>
    <x v="1"/>
    <x v="0"/>
    <x v="0"/>
    <x v="0"/>
    <x v="1"/>
    <x v="3"/>
    <x v="2"/>
    <x v="0"/>
    <x v="1"/>
    <x v="0"/>
  </r>
  <r>
    <x v="0"/>
    <x v="1"/>
    <x v="1"/>
    <x v="0"/>
    <x v="1"/>
    <x v="0"/>
    <x v="2"/>
    <x v="4"/>
    <x v="4"/>
    <x v="0"/>
    <x v="1"/>
    <x v="0"/>
  </r>
  <r>
    <x v="1"/>
    <x v="1"/>
    <x v="1"/>
    <x v="1"/>
    <x v="0"/>
    <x v="0"/>
    <x v="1"/>
    <x v="5"/>
    <x v="5"/>
    <x v="1"/>
    <x v="1"/>
    <x v="0"/>
  </r>
  <r>
    <x v="0"/>
    <x v="2"/>
    <x v="0"/>
    <x v="0"/>
    <x v="1"/>
    <x v="0"/>
    <x v="1"/>
    <x v="2"/>
    <x v="6"/>
    <x v="1"/>
    <x v="1"/>
    <x v="0"/>
  </r>
  <r>
    <x v="0"/>
    <x v="2"/>
    <x v="0"/>
    <x v="0"/>
    <x v="1"/>
    <x v="0"/>
    <x v="1"/>
    <x v="4"/>
    <x v="3"/>
    <x v="0"/>
    <x v="1"/>
    <x v="0"/>
  </r>
  <r>
    <x v="1"/>
    <x v="1"/>
    <x v="0"/>
    <x v="0"/>
    <x v="1"/>
    <x v="0"/>
    <x v="1"/>
    <x v="6"/>
    <x v="7"/>
    <x v="1"/>
    <x v="1"/>
    <x v="0"/>
  </r>
  <r>
    <x v="0"/>
    <x v="2"/>
    <x v="1"/>
    <x v="0"/>
    <x v="0"/>
    <x v="0"/>
    <x v="0"/>
    <x v="3"/>
    <x v="8"/>
    <x v="1"/>
    <x v="2"/>
    <x v="0"/>
  </r>
  <r>
    <x v="1"/>
    <x v="2"/>
    <x v="0"/>
    <x v="0"/>
    <x v="1"/>
    <x v="0"/>
    <x v="3"/>
    <x v="7"/>
    <x v="6"/>
    <x v="0"/>
    <x v="0"/>
    <x v="0"/>
  </r>
  <r>
    <x v="0"/>
    <x v="0"/>
    <x v="1"/>
    <x v="0"/>
    <x v="1"/>
    <x v="0"/>
    <x v="0"/>
    <x v="4"/>
    <x v="3"/>
    <x v="1"/>
    <x v="0"/>
    <x v="0"/>
  </r>
  <r>
    <x v="1"/>
    <x v="2"/>
    <x v="1"/>
    <x v="1"/>
    <x v="0"/>
    <x v="0"/>
    <x v="1"/>
    <x v="2"/>
    <x v="9"/>
    <x v="0"/>
    <x v="1"/>
    <x v="0"/>
  </r>
  <r>
    <x v="0"/>
    <x v="0"/>
    <x v="1"/>
    <x v="1"/>
    <x v="0"/>
    <x v="0"/>
    <x v="1"/>
    <x v="0"/>
    <x v="10"/>
    <x v="1"/>
    <x v="0"/>
    <x v="0"/>
  </r>
  <r>
    <x v="0"/>
    <x v="0"/>
    <x v="1"/>
    <x v="0"/>
    <x v="1"/>
    <x v="0"/>
    <x v="3"/>
    <x v="0"/>
    <x v="5"/>
    <x v="1"/>
    <x v="3"/>
    <x v="0"/>
  </r>
  <r>
    <x v="1"/>
    <x v="1"/>
    <x v="0"/>
    <x v="0"/>
    <x v="1"/>
    <x v="0"/>
    <x v="1"/>
    <x v="3"/>
    <x v="11"/>
    <x v="0"/>
    <x v="1"/>
    <x v="0"/>
  </r>
  <r>
    <x v="1"/>
    <x v="1"/>
    <x v="1"/>
    <x v="0"/>
    <x v="0"/>
    <x v="0"/>
    <x v="1"/>
    <x v="1"/>
    <x v="1"/>
    <x v="0"/>
    <x v="1"/>
    <x v="0"/>
  </r>
  <r>
    <x v="1"/>
    <x v="1"/>
    <x v="2"/>
    <x v="0"/>
    <x v="1"/>
    <x v="0"/>
    <x v="1"/>
    <x v="6"/>
    <x v="12"/>
    <x v="1"/>
    <x v="3"/>
    <x v="0"/>
  </r>
  <r>
    <x v="0"/>
    <x v="1"/>
    <x v="1"/>
    <x v="0"/>
    <x v="1"/>
    <x v="0"/>
    <x v="1"/>
    <x v="7"/>
    <x v="13"/>
    <x v="0"/>
    <x v="1"/>
    <x v="0"/>
  </r>
  <r>
    <x v="0"/>
    <x v="1"/>
    <x v="1"/>
    <x v="1"/>
    <x v="1"/>
    <x v="0"/>
    <x v="1"/>
    <x v="2"/>
    <x v="1"/>
    <x v="1"/>
    <x v="1"/>
    <x v="0"/>
  </r>
  <r>
    <x v="1"/>
    <x v="0"/>
    <x v="0"/>
    <x v="0"/>
    <x v="1"/>
    <x v="0"/>
    <x v="1"/>
    <x v="2"/>
    <x v="7"/>
    <x v="0"/>
    <x v="1"/>
    <x v="0"/>
  </r>
  <r>
    <x v="0"/>
    <x v="1"/>
    <x v="1"/>
    <x v="0"/>
    <x v="0"/>
    <x v="0"/>
    <x v="1"/>
    <x v="3"/>
    <x v="10"/>
    <x v="1"/>
    <x v="1"/>
    <x v="0"/>
  </r>
  <r>
    <x v="1"/>
    <x v="1"/>
    <x v="2"/>
    <x v="0"/>
    <x v="1"/>
    <x v="0"/>
    <x v="1"/>
    <x v="7"/>
    <x v="6"/>
    <x v="1"/>
    <x v="1"/>
    <x v="0"/>
  </r>
  <r>
    <x v="0"/>
    <x v="1"/>
    <x v="0"/>
    <x v="1"/>
    <x v="1"/>
    <x v="0"/>
    <x v="0"/>
    <x v="3"/>
    <x v="5"/>
    <x v="1"/>
    <x v="1"/>
    <x v="0"/>
  </r>
  <r>
    <x v="1"/>
    <x v="2"/>
    <x v="0"/>
    <x v="1"/>
    <x v="0"/>
    <x v="1"/>
    <x v="1"/>
    <x v="8"/>
    <x v="12"/>
    <x v="1"/>
    <x v="1"/>
    <x v="0"/>
  </r>
  <r>
    <x v="1"/>
    <x v="2"/>
    <x v="0"/>
    <x v="0"/>
    <x v="1"/>
    <x v="0"/>
    <x v="2"/>
    <x v="9"/>
    <x v="14"/>
    <x v="1"/>
    <x v="1"/>
    <x v="0"/>
  </r>
  <r>
    <x v="0"/>
    <x v="1"/>
    <x v="0"/>
    <x v="0"/>
    <x v="0"/>
    <x v="0"/>
    <x v="1"/>
    <x v="1"/>
    <x v="15"/>
    <x v="1"/>
    <x v="1"/>
    <x v="0"/>
  </r>
  <r>
    <x v="0"/>
    <x v="1"/>
    <x v="2"/>
    <x v="0"/>
    <x v="0"/>
    <x v="0"/>
    <x v="0"/>
    <x v="3"/>
    <x v="5"/>
    <x v="1"/>
    <x v="1"/>
    <x v="0"/>
  </r>
  <r>
    <x v="0"/>
    <x v="1"/>
    <x v="0"/>
    <x v="1"/>
    <x v="0"/>
    <x v="0"/>
    <x v="1"/>
    <x v="7"/>
    <x v="16"/>
    <x v="1"/>
    <x v="1"/>
    <x v="0"/>
  </r>
  <r>
    <x v="1"/>
    <x v="2"/>
    <x v="0"/>
    <x v="1"/>
    <x v="1"/>
    <x v="0"/>
    <x v="1"/>
    <x v="8"/>
    <x v="12"/>
    <x v="1"/>
    <x v="1"/>
    <x v="0"/>
  </r>
  <r>
    <x v="1"/>
    <x v="1"/>
    <x v="2"/>
    <x v="1"/>
    <x v="0"/>
    <x v="0"/>
    <x v="1"/>
    <x v="6"/>
    <x v="0"/>
    <x v="0"/>
    <x v="1"/>
    <x v="0"/>
  </r>
  <r>
    <x v="1"/>
    <x v="2"/>
    <x v="1"/>
    <x v="0"/>
    <x v="1"/>
    <x v="0"/>
    <x v="1"/>
    <x v="2"/>
    <x v="14"/>
    <x v="1"/>
    <x v="1"/>
    <x v="0"/>
  </r>
  <r>
    <x v="0"/>
    <x v="1"/>
    <x v="0"/>
    <x v="0"/>
    <x v="0"/>
    <x v="0"/>
    <x v="1"/>
    <x v="2"/>
    <x v="16"/>
    <x v="0"/>
    <x v="1"/>
    <x v="0"/>
  </r>
  <r>
    <x v="0"/>
    <x v="1"/>
    <x v="1"/>
    <x v="1"/>
    <x v="1"/>
    <x v="0"/>
    <x v="1"/>
    <x v="2"/>
    <x v="9"/>
    <x v="2"/>
    <x v="3"/>
    <x v="0"/>
  </r>
  <r>
    <x v="1"/>
    <x v="2"/>
    <x v="0"/>
    <x v="1"/>
    <x v="1"/>
    <x v="0"/>
    <x v="1"/>
    <x v="8"/>
    <x v="4"/>
    <x v="0"/>
    <x v="1"/>
    <x v="0"/>
  </r>
  <r>
    <x v="0"/>
    <x v="2"/>
    <x v="0"/>
    <x v="0"/>
    <x v="1"/>
    <x v="0"/>
    <x v="3"/>
    <x v="8"/>
    <x v="17"/>
    <x v="1"/>
    <x v="0"/>
    <x v="0"/>
  </r>
  <r>
    <x v="0"/>
    <x v="2"/>
    <x v="2"/>
    <x v="0"/>
    <x v="1"/>
    <x v="0"/>
    <x v="1"/>
    <x v="0"/>
    <x v="18"/>
    <x v="1"/>
    <x v="0"/>
    <x v="0"/>
  </r>
  <r>
    <x v="0"/>
    <x v="1"/>
    <x v="0"/>
    <x v="0"/>
    <x v="1"/>
    <x v="0"/>
    <x v="2"/>
    <x v="0"/>
    <x v="9"/>
    <x v="1"/>
    <x v="0"/>
    <x v="0"/>
  </r>
  <r>
    <x v="0"/>
    <x v="1"/>
    <x v="2"/>
    <x v="1"/>
    <x v="0"/>
    <x v="0"/>
    <x v="1"/>
    <x v="6"/>
    <x v="13"/>
    <x v="0"/>
    <x v="0"/>
    <x v="0"/>
  </r>
  <r>
    <x v="1"/>
    <x v="2"/>
    <x v="1"/>
    <x v="0"/>
    <x v="1"/>
    <x v="0"/>
    <x v="2"/>
    <x v="7"/>
    <x v="10"/>
    <x v="1"/>
    <x v="0"/>
    <x v="0"/>
  </r>
  <r>
    <x v="0"/>
    <x v="0"/>
    <x v="2"/>
    <x v="0"/>
    <x v="1"/>
    <x v="0"/>
    <x v="1"/>
    <x v="9"/>
    <x v="10"/>
    <x v="0"/>
    <x v="0"/>
    <x v="0"/>
  </r>
  <r>
    <x v="1"/>
    <x v="1"/>
    <x v="2"/>
    <x v="1"/>
    <x v="0"/>
    <x v="0"/>
    <x v="1"/>
    <x v="1"/>
    <x v="19"/>
    <x v="0"/>
    <x v="1"/>
    <x v="0"/>
  </r>
  <r>
    <x v="0"/>
    <x v="1"/>
    <x v="1"/>
    <x v="1"/>
    <x v="0"/>
    <x v="0"/>
    <x v="1"/>
    <x v="2"/>
    <x v="20"/>
    <x v="0"/>
    <x v="4"/>
    <x v="0"/>
  </r>
  <r>
    <x v="0"/>
    <x v="2"/>
    <x v="0"/>
    <x v="0"/>
    <x v="1"/>
    <x v="1"/>
    <x v="2"/>
    <x v="4"/>
    <x v="6"/>
    <x v="0"/>
    <x v="1"/>
    <x v="0"/>
  </r>
  <r>
    <x v="0"/>
    <x v="1"/>
    <x v="1"/>
    <x v="0"/>
    <x v="0"/>
    <x v="0"/>
    <x v="2"/>
    <x v="8"/>
    <x v="21"/>
    <x v="1"/>
    <x v="1"/>
    <x v="0"/>
  </r>
  <r>
    <x v="0"/>
    <x v="2"/>
    <x v="1"/>
    <x v="0"/>
    <x v="1"/>
    <x v="1"/>
    <x v="2"/>
    <x v="1"/>
    <x v="22"/>
    <x v="1"/>
    <x v="1"/>
    <x v="0"/>
  </r>
  <r>
    <x v="1"/>
    <x v="1"/>
    <x v="0"/>
    <x v="0"/>
    <x v="1"/>
    <x v="0"/>
    <x v="3"/>
    <x v="0"/>
    <x v="19"/>
    <x v="1"/>
    <x v="1"/>
    <x v="0"/>
  </r>
  <r>
    <x v="1"/>
    <x v="1"/>
    <x v="2"/>
    <x v="0"/>
    <x v="0"/>
    <x v="0"/>
    <x v="0"/>
    <x v="0"/>
    <x v="4"/>
    <x v="1"/>
    <x v="1"/>
    <x v="0"/>
  </r>
  <r>
    <x v="1"/>
    <x v="1"/>
    <x v="2"/>
    <x v="1"/>
    <x v="1"/>
    <x v="0"/>
    <x v="2"/>
    <x v="3"/>
    <x v="23"/>
    <x v="1"/>
    <x v="1"/>
    <x v="0"/>
  </r>
  <r>
    <x v="1"/>
    <x v="1"/>
    <x v="0"/>
    <x v="1"/>
    <x v="1"/>
    <x v="0"/>
    <x v="1"/>
    <x v="0"/>
    <x v="0"/>
    <x v="2"/>
    <x v="1"/>
    <x v="0"/>
  </r>
  <r>
    <x v="1"/>
    <x v="1"/>
    <x v="2"/>
    <x v="1"/>
    <x v="0"/>
    <x v="0"/>
    <x v="1"/>
    <x v="7"/>
    <x v="14"/>
    <x v="0"/>
    <x v="1"/>
    <x v="0"/>
  </r>
  <r>
    <x v="0"/>
    <x v="2"/>
    <x v="1"/>
    <x v="0"/>
    <x v="1"/>
    <x v="0"/>
    <x v="0"/>
    <x v="5"/>
    <x v="15"/>
    <x v="0"/>
    <x v="1"/>
    <x v="0"/>
  </r>
  <r>
    <x v="1"/>
    <x v="0"/>
    <x v="1"/>
    <x v="0"/>
    <x v="1"/>
    <x v="0"/>
    <x v="2"/>
    <x v="5"/>
    <x v="6"/>
    <x v="1"/>
    <x v="0"/>
    <x v="0"/>
  </r>
  <r>
    <x v="0"/>
    <x v="1"/>
    <x v="1"/>
    <x v="1"/>
    <x v="1"/>
    <x v="0"/>
    <x v="1"/>
    <x v="0"/>
    <x v="20"/>
    <x v="0"/>
    <x v="1"/>
    <x v="0"/>
  </r>
  <r>
    <x v="0"/>
    <x v="1"/>
    <x v="0"/>
    <x v="0"/>
    <x v="1"/>
    <x v="0"/>
    <x v="1"/>
    <x v="3"/>
    <x v="24"/>
    <x v="1"/>
    <x v="1"/>
    <x v="0"/>
  </r>
  <r>
    <x v="0"/>
    <x v="2"/>
    <x v="0"/>
    <x v="0"/>
    <x v="1"/>
    <x v="0"/>
    <x v="1"/>
    <x v="2"/>
    <x v="1"/>
    <x v="1"/>
    <x v="1"/>
    <x v="0"/>
  </r>
  <r>
    <x v="0"/>
    <x v="1"/>
    <x v="1"/>
    <x v="0"/>
    <x v="1"/>
    <x v="0"/>
    <x v="1"/>
    <x v="7"/>
    <x v="13"/>
    <x v="1"/>
    <x v="1"/>
    <x v="0"/>
  </r>
  <r>
    <x v="0"/>
    <x v="1"/>
    <x v="0"/>
    <x v="0"/>
    <x v="1"/>
    <x v="0"/>
    <x v="1"/>
    <x v="7"/>
    <x v="13"/>
    <x v="1"/>
    <x v="1"/>
    <x v="0"/>
  </r>
  <r>
    <x v="0"/>
    <x v="0"/>
    <x v="1"/>
    <x v="1"/>
    <x v="0"/>
    <x v="0"/>
    <x v="1"/>
    <x v="7"/>
    <x v="25"/>
    <x v="1"/>
    <x v="2"/>
    <x v="0"/>
  </r>
  <r>
    <x v="0"/>
    <x v="1"/>
    <x v="2"/>
    <x v="1"/>
    <x v="1"/>
    <x v="0"/>
    <x v="1"/>
    <x v="3"/>
    <x v="26"/>
    <x v="0"/>
    <x v="1"/>
    <x v="0"/>
  </r>
  <r>
    <x v="0"/>
    <x v="1"/>
    <x v="0"/>
    <x v="1"/>
    <x v="0"/>
    <x v="0"/>
    <x v="3"/>
    <x v="9"/>
    <x v="22"/>
    <x v="1"/>
    <x v="3"/>
    <x v="0"/>
  </r>
  <r>
    <x v="0"/>
    <x v="1"/>
    <x v="1"/>
    <x v="0"/>
    <x v="0"/>
    <x v="0"/>
    <x v="1"/>
    <x v="1"/>
    <x v="1"/>
    <x v="0"/>
    <x v="1"/>
    <x v="0"/>
  </r>
  <r>
    <x v="0"/>
    <x v="1"/>
    <x v="0"/>
    <x v="1"/>
    <x v="0"/>
    <x v="0"/>
    <x v="1"/>
    <x v="8"/>
    <x v="0"/>
    <x v="0"/>
    <x v="1"/>
    <x v="0"/>
  </r>
  <r>
    <x v="1"/>
    <x v="1"/>
    <x v="2"/>
    <x v="0"/>
    <x v="1"/>
    <x v="0"/>
    <x v="2"/>
    <x v="3"/>
    <x v="27"/>
    <x v="0"/>
    <x v="1"/>
    <x v="0"/>
  </r>
  <r>
    <x v="0"/>
    <x v="0"/>
    <x v="0"/>
    <x v="0"/>
    <x v="1"/>
    <x v="0"/>
    <x v="0"/>
    <x v="10"/>
    <x v="9"/>
    <x v="1"/>
    <x v="1"/>
    <x v="0"/>
  </r>
  <r>
    <x v="1"/>
    <x v="0"/>
    <x v="2"/>
    <x v="0"/>
    <x v="1"/>
    <x v="0"/>
    <x v="2"/>
    <x v="0"/>
    <x v="9"/>
    <x v="1"/>
    <x v="3"/>
    <x v="0"/>
  </r>
  <r>
    <x v="1"/>
    <x v="1"/>
    <x v="1"/>
    <x v="0"/>
    <x v="1"/>
    <x v="0"/>
    <x v="1"/>
    <x v="2"/>
    <x v="4"/>
    <x v="1"/>
    <x v="1"/>
    <x v="0"/>
  </r>
  <r>
    <x v="0"/>
    <x v="1"/>
    <x v="0"/>
    <x v="1"/>
    <x v="0"/>
    <x v="0"/>
    <x v="1"/>
    <x v="3"/>
    <x v="25"/>
    <x v="1"/>
    <x v="1"/>
    <x v="0"/>
  </r>
  <r>
    <x v="0"/>
    <x v="1"/>
    <x v="2"/>
    <x v="0"/>
    <x v="1"/>
    <x v="0"/>
    <x v="2"/>
    <x v="4"/>
    <x v="4"/>
    <x v="0"/>
    <x v="2"/>
    <x v="0"/>
  </r>
  <r>
    <x v="0"/>
    <x v="2"/>
    <x v="0"/>
    <x v="0"/>
    <x v="1"/>
    <x v="0"/>
    <x v="0"/>
    <x v="3"/>
    <x v="13"/>
    <x v="1"/>
    <x v="1"/>
    <x v="0"/>
  </r>
  <r>
    <x v="1"/>
    <x v="1"/>
    <x v="0"/>
    <x v="0"/>
    <x v="1"/>
    <x v="0"/>
    <x v="0"/>
    <x v="2"/>
    <x v="27"/>
    <x v="1"/>
    <x v="1"/>
    <x v="0"/>
  </r>
  <r>
    <x v="0"/>
    <x v="2"/>
    <x v="1"/>
    <x v="0"/>
    <x v="1"/>
    <x v="0"/>
    <x v="3"/>
    <x v="10"/>
    <x v="20"/>
    <x v="0"/>
    <x v="0"/>
    <x v="0"/>
  </r>
  <r>
    <x v="0"/>
    <x v="1"/>
    <x v="1"/>
    <x v="1"/>
    <x v="0"/>
    <x v="0"/>
    <x v="1"/>
    <x v="3"/>
    <x v="19"/>
    <x v="1"/>
    <x v="1"/>
    <x v="0"/>
  </r>
  <r>
    <x v="1"/>
    <x v="1"/>
    <x v="1"/>
    <x v="0"/>
    <x v="1"/>
    <x v="0"/>
    <x v="0"/>
    <x v="0"/>
    <x v="13"/>
    <x v="1"/>
    <x v="1"/>
    <x v="0"/>
  </r>
  <r>
    <x v="0"/>
    <x v="1"/>
    <x v="2"/>
    <x v="1"/>
    <x v="1"/>
    <x v="0"/>
    <x v="1"/>
    <x v="3"/>
    <x v="0"/>
    <x v="0"/>
    <x v="1"/>
    <x v="0"/>
  </r>
  <r>
    <x v="0"/>
    <x v="1"/>
    <x v="2"/>
    <x v="1"/>
    <x v="0"/>
    <x v="0"/>
    <x v="1"/>
    <x v="1"/>
    <x v="14"/>
    <x v="1"/>
    <x v="1"/>
    <x v="0"/>
  </r>
  <r>
    <x v="0"/>
    <x v="1"/>
    <x v="1"/>
    <x v="1"/>
    <x v="0"/>
    <x v="0"/>
    <x v="2"/>
    <x v="8"/>
    <x v="5"/>
    <x v="0"/>
    <x v="1"/>
    <x v="0"/>
  </r>
  <r>
    <x v="0"/>
    <x v="1"/>
    <x v="2"/>
    <x v="0"/>
    <x v="0"/>
    <x v="0"/>
    <x v="0"/>
    <x v="3"/>
    <x v="2"/>
    <x v="0"/>
    <x v="1"/>
    <x v="0"/>
  </r>
  <r>
    <x v="0"/>
    <x v="1"/>
    <x v="2"/>
    <x v="0"/>
    <x v="1"/>
    <x v="0"/>
    <x v="3"/>
    <x v="7"/>
    <x v="28"/>
    <x v="1"/>
    <x v="1"/>
    <x v="0"/>
  </r>
  <r>
    <x v="0"/>
    <x v="1"/>
    <x v="2"/>
    <x v="1"/>
    <x v="0"/>
    <x v="0"/>
    <x v="1"/>
    <x v="4"/>
    <x v="4"/>
    <x v="1"/>
    <x v="1"/>
    <x v="0"/>
  </r>
  <r>
    <x v="0"/>
    <x v="2"/>
    <x v="1"/>
    <x v="0"/>
    <x v="1"/>
    <x v="1"/>
    <x v="2"/>
    <x v="8"/>
    <x v="16"/>
    <x v="1"/>
    <x v="1"/>
    <x v="0"/>
  </r>
  <r>
    <x v="0"/>
    <x v="0"/>
    <x v="2"/>
    <x v="1"/>
    <x v="0"/>
    <x v="0"/>
    <x v="1"/>
    <x v="7"/>
    <x v="23"/>
    <x v="1"/>
    <x v="0"/>
    <x v="0"/>
  </r>
  <r>
    <x v="1"/>
    <x v="0"/>
    <x v="1"/>
    <x v="0"/>
    <x v="0"/>
    <x v="0"/>
    <x v="1"/>
    <x v="2"/>
    <x v="10"/>
    <x v="1"/>
    <x v="0"/>
    <x v="0"/>
  </r>
  <r>
    <x v="0"/>
    <x v="1"/>
    <x v="2"/>
    <x v="0"/>
    <x v="1"/>
    <x v="0"/>
    <x v="3"/>
    <x v="7"/>
    <x v="7"/>
    <x v="2"/>
    <x v="3"/>
    <x v="0"/>
  </r>
  <r>
    <x v="0"/>
    <x v="1"/>
    <x v="1"/>
    <x v="0"/>
    <x v="0"/>
    <x v="0"/>
    <x v="0"/>
    <x v="3"/>
    <x v="26"/>
    <x v="0"/>
    <x v="2"/>
    <x v="0"/>
  </r>
  <r>
    <x v="0"/>
    <x v="2"/>
    <x v="1"/>
    <x v="0"/>
    <x v="1"/>
    <x v="0"/>
    <x v="2"/>
    <x v="8"/>
    <x v="20"/>
    <x v="1"/>
    <x v="0"/>
    <x v="0"/>
  </r>
  <r>
    <x v="0"/>
    <x v="1"/>
    <x v="2"/>
    <x v="0"/>
    <x v="0"/>
    <x v="0"/>
    <x v="1"/>
    <x v="3"/>
    <x v="28"/>
    <x v="1"/>
    <x v="1"/>
    <x v="0"/>
  </r>
  <r>
    <x v="1"/>
    <x v="1"/>
    <x v="2"/>
    <x v="0"/>
    <x v="1"/>
    <x v="0"/>
    <x v="1"/>
    <x v="0"/>
    <x v="10"/>
    <x v="0"/>
    <x v="1"/>
    <x v="0"/>
  </r>
  <r>
    <x v="1"/>
    <x v="1"/>
    <x v="0"/>
    <x v="0"/>
    <x v="1"/>
    <x v="0"/>
    <x v="1"/>
    <x v="4"/>
    <x v="25"/>
    <x v="1"/>
    <x v="1"/>
    <x v="0"/>
  </r>
  <r>
    <x v="0"/>
    <x v="1"/>
    <x v="0"/>
    <x v="0"/>
    <x v="0"/>
    <x v="0"/>
    <x v="2"/>
    <x v="8"/>
    <x v="7"/>
    <x v="0"/>
    <x v="1"/>
    <x v="0"/>
  </r>
  <r>
    <x v="0"/>
    <x v="0"/>
    <x v="0"/>
    <x v="0"/>
    <x v="1"/>
    <x v="0"/>
    <x v="0"/>
    <x v="9"/>
    <x v="20"/>
    <x v="0"/>
    <x v="0"/>
    <x v="0"/>
  </r>
  <r>
    <x v="0"/>
    <x v="2"/>
    <x v="1"/>
    <x v="1"/>
    <x v="1"/>
    <x v="0"/>
    <x v="0"/>
    <x v="0"/>
    <x v="26"/>
    <x v="1"/>
    <x v="1"/>
    <x v="0"/>
  </r>
  <r>
    <x v="0"/>
    <x v="2"/>
    <x v="1"/>
    <x v="1"/>
    <x v="0"/>
    <x v="0"/>
    <x v="1"/>
    <x v="7"/>
    <x v="29"/>
    <x v="1"/>
    <x v="1"/>
    <x v="0"/>
  </r>
  <r>
    <x v="1"/>
    <x v="1"/>
    <x v="2"/>
    <x v="1"/>
    <x v="0"/>
    <x v="0"/>
    <x v="1"/>
    <x v="7"/>
    <x v="17"/>
    <x v="1"/>
    <x v="1"/>
    <x v="0"/>
  </r>
  <r>
    <x v="0"/>
    <x v="1"/>
    <x v="1"/>
    <x v="1"/>
    <x v="0"/>
    <x v="0"/>
    <x v="1"/>
    <x v="2"/>
    <x v="13"/>
    <x v="2"/>
    <x v="1"/>
    <x v="0"/>
  </r>
  <r>
    <x v="1"/>
    <x v="1"/>
    <x v="0"/>
    <x v="0"/>
    <x v="1"/>
    <x v="0"/>
    <x v="0"/>
    <x v="3"/>
    <x v="30"/>
    <x v="1"/>
    <x v="1"/>
    <x v="0"/>
  </r>
  <r>
    <x v="0"/>
    <x v="2"/>
    <x v="2"/>
    <x v="1"/>
    <x v="0"/>
    <x v="1"/>
    <x v="0"/>
    <x v="1"/>
    <x v="6"/>
    <x v="1"/>
    <x v="1"/>
    <x v="0"/>
  </r>
  <r>
    <x v="1"/>
    <x v="2"/>
    <x v="0"/>
    <x v="0"/>
    <x v="1"/>
    <x v="0"/>
    <x v="2"/>
    <x v="2"/>
    <x v="25"/>
    <x v="1"/>
    <x v="1"/>
    <x v="0"/>
  </r>
  <r>
    <x v="0"/>
    <x v="1"/>
    <x v="1"/>
    <x v="0"/>
    <x v="0"/>
    <x v="0"/>
    <x v="0"/>
    <x v="8"/>
    <x v="10"/>
    <x v="1"/>
    <x v="1"/>
    <x v="0"/>
  </r>
  <r>
    <x v="0"/>
    <x v="0"/>
    <x v="1"/>
    <x v="0"/>
    <x v="0"/>
    <x v="0"/>
    <x v="1"/>
    <x v="6"/>
    <x v="30"/>
    <x v="1"/>
    <x v="5"/>
    <x v="0"/>
  </r>
  <r>
    <x v="1"/>
    <x v="1"/>
    <x v="0"/>
    <x v="0"/>
    <x v="1"/>
    <x v="0"/>
    <x v="1"/>
    <x v="5"/>
    <x v="25"/>
    <x v="1"/>
    <x v="1"/>
    <x v="0"/>
  </r>
  <r>
    <x v="0"/>
    <x v="1"/>
    <x v="1"/>
    <x v="0"/>
    <x v="1"/>
    <x v="0"/>
    <x v="2"/>
    <x v="4"/>
    <x v="16"/>
    <x v="1"/>
    <x v="1"/>
    <x v="0"/>
  </r>
  <r>
    <x v="0"/>
    <x v="2"/>
    <x v="1"/>
    <x v="0"/>
    <x v="0"/>
    <x v="0"/>
    <x v="1"/>
    <x v="3"/>
    <x v="0"/>
    <x v="1"/>
    <x v="1"/>
    <x v="0"/>
  </r>
  <r>
    <x v="0"/>
    <x v="1"/>
    <x v="1"/>
    <x v="1"/>
    <x v="1"/>
    <x v="0"/>
    <x v="0"/>
    <x v="7"/>
    <x v="15"/>
    <x v="0"/>
    <x v="1"/>
    <x v="0"/>
  </r>
  <r>
    <x v="0"/>
    <x v="1"/>
    <x v="0"/>
    <x v="0"/>
    <x v="0"/>
    <x v="0"/>
    <x v="1"/>
    <x v="7"/>
    <x v="0"/>
    <x v="0"/>
    <x v="1"/>
    <x v="0"/>
  </r>
  <r>
    <x v="0"/>
    <x v="1"/>
    <x v="1"/>
    <x v="0"/>
    <x v="1"/>
    <x v="0"/>
    <x v="0"/>
    <x v="4"/>
    <x v="30"/>
    <x v="1"/>
    <x v="1"/>
    <x v="0"/>
  </r>
  <r>
    <x v="0"/>
    <x v="1"/>
    <x v="1"/>
    <x v="1"/>
    <x v="0"/>
    <x v="0"/>
    <x v="1"/>
    <x v="7"/>
    <x v="12"/>
    <x v="0"/>
    <x v="1"/>
    <x v="0"/>
  </r>
  <r>
    <x v="0"/>
    <x v="1"/>
    <x v="0"/>
    <x v="1"/>
    <x v="0"/>
    <x v="0"/>
    <x v="1"/>
    <x v="6"/>
    <x v="31"/>
    <x v="1"/>
    <x v="1"/>
    <x v="0"/>
  </r>
  <r>
    <x v="0"/>
    <x v="2"/>
    <x v="1"/>
    <x v="0"/>
    <x v="1"/>
    <x v="0"/>
    <x v="0"/>
    <x v="0"/>
    <x v="22"/>
    <x v="0"/>
    <x v="3"/>
    <x v="0"/>
  </r>
  <r>
    <x v="1"/>
    <x v="1"/>
    <x v="2"/>
    <x v="0"/>
    <x v="0"/>
    <x v="0"/>
    <x v="0"/>
    <x v="8"/>
    <x v="24"/>
    <x v="0"/>
    <x v="1"/>
    <x v="0"/>
  </r>
  <r>
    <x v="1"/>
    <x v="1"/>
    <x v="0"/>
    <x v="0"/>
    <x v="0"/>
    <x v="0"/>
    <x v="0"/>
    <x v="6"/>
    <x v="16"/>
    <x v="0"/>
    <x v="1"/>
    <x v="0"/>
  </r>
  <r>
    <x v="0"/>
    <x v="2"/>
    <x v="0"/>
    <x v="0"/>
    <x v="1"/>
    <x v="0"/>
    <x v="3"/>
    <x v="7"/>
    <x v="3"/>
    <x v="1"/>
    <x v="1"/>
    <x v="0"/>
  </r>
  <r>
    <x v="0"/>
    <x v="1"/>
    <x v="2"/>
    <x v="0"/>
    <x v="0"/>
    <x v="0"/>
    <x v="1"/>
    <x v="7"/>
    <x v="14"/>
    <x v="0"/>
    <x v="1"/>
    <x v="0"/>
  </r>
  <r>
    <x v="0"/>
    <x v="1"/>
    <x v="1"/>
    <x v="0"/>
    <x v="0"/>
    <x v="0"/>
    <x v="0"/>
    <x v="0"/>
    <x v="31"/>
    <x v="0"/>
    <x v="3"/>
    <x v="0"/>
  </r>
  <r>
    <x v="0"/>
    <x v="1"/>
    <x v="1"/>
    <x v="0"/>
    <x v="1"/>
    <x v="0"/>
    <x v="0"/>
    <x v="3"/>
    <x v="7"/>
    <x v="1"/>
    <x v="1"/>
    <x v="0"/>
  </r>
  <r>
    <x v="1"/>
    <x v="1"/>
    <x v="2"/>
    <x v="0"/>
    <x v="1"/>
    <x v="0"/>
    <x v="2"/>
    <x v="2"/>
    <x v="7"/>
    <x v="1"/>
    <x v="1"/>
    <x v="0"/>
  </r>
  <r>
    <x v="1"/>
    <x v="2"/>
    <x v="0"/>
    <x v="0"/>
    <x v="0"/>
    <x v="0"/>
    <x v="1"/>
    <x v="3"/>
    <x v="10"/>
    <x v="0"/>
    <x v="1"/>
    <x v="0"/>
  </r>
  <r>
    <x v="0"/>
    <x v="1"/>
    <x v="0"/>
    <x v="1"/>
    <x v="1"/>
    <x v="0"/>
    <x v="2"/>
    <x v="3"/>
    <x v="9"/>
    <x v="1"/>
    <x v="1"/>
    <x v="0"/>
  </r>
  <r>
    <x v="0"/>
    <x v="0"/>
    <x v="1"/>
    <x v="1"/>
    <x v="0"/>
    <x v="0"/>
    <x v="2"/>
    <x v="2"/>
    <x v="9"/>
    <x v="1"/>
    <x v="5"/>
    <x v="0"/>
  </r>
  <r>
    <x v="0"/>
    <x v="1"/>
    <x v="1"/>
    <x v="0"/>
    <x v="1"/>
    <x v="0"/>
    <x v="2"/>
    <x v="6"/>
    <x v="17"/>
    <x v="0"/>
    <x v="1"/>
    <x v="0"/>
  </r>
  <r>
    <x v="0"/>
    <x v="1"/>
    <x v="0"/>
    <x v="1"/>
    <x v="0"/>
    <x v="0"/>
    <x v="1"/>
    <x v="8"/>
    <x v="20"/>
    <x v="1"/>
    <x v="1"/>
    <x v="0"/>
  </r>
  <r>
    <x v="0"/>
    <x v="1"/>
    <x v="2"/>
    <x v="0"/>
    <x v="0"/>
    <x v="0"/>
    <x v="2"/>
    <x v="0"/>
    <x v="9"/>
    <x v="1"/>
    <x v="6"/>
    <x v="0"/>
  </r>
  <r>
    <x v="0"/>
    <x v="1"/>
    <x v="1"/>
    <x v="1"/>
    <x v="0"/>
    <x v="0"/>
    <x v="1"/>
    <x v="5"/>
    <x v="31"/>
    <x v="1"/>
    <x v="1"/>
    <x v="0"/>
  </r>
  <r>
    <x v="0"/>
    <x v="2"/>
    <x v="1"/>
    <x v="1"/>
    <x v="1"/>
    <x v="0"/>
    <x v="1"/>
    <x v="2"/>
    <x v="15"/>
    <x v="0"/>
    <x v="1"/>
    <x v="0"/>
  </r>
  <r>
    <x v="0"/>
    <x v="1"/>
    <x v="2"/>
    <x v="0"/>
    <x v="0"/>
    <x v="0"/>
    <x v="1"/>
    <x v="2"/>
    <x v="19"/>
    <x v="1"/>
    <x v="1"/>
    <x v="0"/>
  </r>
  <r>
    <x v="0"/>
    <x v="1"/>
    <x v="2"/>
    <x v="0"/>
    <x v="1"/>
    <x v="0"/>
    <x v="2"/>
    <x v="8"/>
    <x v="25"/>
    <x v="0"/>
    <x v="1"/>
    <x v="0"/>
  </r>
  <r>
    <x v="0"/>
    <x v="1"/>
    <x v="1"/>
    <x v="0"/>
    <x v="0"/>
    <x v="0"/>
    <x v="3"/>
    <x v="4"/>
    <x v="6"/>
    <x v="1"/>
    <x v="1"/>
    <x v="0"/>
  </r>
  <r>
    <x v="0"/>
    <x v="1"/>
    <x v="0"/>
    <x v="1"/>
    <x v="1"/>
    <x v="0"/>
    <x v="1"/>
    <x v="0"/>
    <x v="12"/>
    <x v="2"/>
    <x v="1"/>
    <x v="0"/>
  </r>
  <r>
    <x v="0"/>
    <x v="1"/>
    <x v="2"/>
    <x v="1"/>
    <x v="1"/>
    <x v="0"/>
    <x v="2"/>
    <x v="2"/>
    <x v="1"/>
    <x v="1"/>
    <x v="1"/>
    <x v="0"/>
  </r>
  <r>
    <x v="0"/>
    <x v="1"/>
    <x v="1"/>
    <x v="0"/>
    <x v="0"/>
    <x v="0"/>
    <x v="1"/>
    <x v="3"/>
    <x v="13"/>
    <x v="1"/>
    <x v="1"/>
    <x v="0"/>
  </r>
  <r>
    <x v="0"/>
    <x v="2"/>
    <x v="2"/>
    <x v="0"/>
    <x v="1"/>
    <x v="1"/>
    <x v="1"/>
    <x v="0"/>
    <x v="20"/>
    <x v="0"/>
    <x v="1"/>
    <x v="0"/>
  </r>
  <r>
    <x v="1"/>
    <x v="1"/>
    <x v="1"/>
    <x v="0"/>
    <x v="0"/>
    <x v="0"/>
    <x v="2"/>
    <x v="2"/>
    <x v="31"/>
    <x v="0"/>
    <x v="2"/>
    <x v="0"/>
  </r>
  <r>
    <x v="1"/>
    <x v="1"/>
    <x v="2"/>
    <x v="0"/>
    <x v="1"/>
    <x v="0"/>
    <x v="0"/>
    <x v="1"/>
    <x v="6"/>
    <x v="1"/>
    <x v="1"/>
    <x v="0"/>
  </r>
  <r>
    <x v="0"/>
    <x v="2"/>
    <x v="0"/>
    <x v="0"/>
    <x v="1"/>
    <x v="0"/>
    <x v="2"/>
    <x v="10"/>
    <x v="20"/>
    <x v="2"/>
    <x v="1"/>
    <x v="0"/>
  </r>
  <r>
    <x v="0"/>
    <x v="2"/>
    <x v="0"/>
    <x v="0"/>
    <x v="1"/>
    <x v="0"/>
    <x v="0"/>
    <x v="7"/>
    <x v="13"/>
    <x v="1"/>
    <x v="1"/>
    <x v="0"/>
  </r>
  <r>
    <x v="1"/>
    <x v="1"/>
    <x v="1"/>
    <x v="0"/>
    <x v="1"/>
    <x v="0"/>
    <x v="3"/>
    <x v="6"/>
    <x v="14"/>
    <x v="1"/>
    <x v="1"/>
    <x v="0"/>
  </r>
  <r>
    <x v="0"/>
    <x v="0"/>
    <x v="0"/>
    <x v="0"/>
    <x v="1"/>
    <x v="0"/>
    <x v="3"/>
    <x v="2"/>
    <x v="31"/>
    <x v="1"/>
    <x v="5"/>
    <x v="0"/>
  </r>
  <r>
    <x v="0"/>
    <x v="0"/>
    <x v="1"/>
    <x v="0"/>
    <x v="1"/>
    <x v="0"/>
    <x v="2"/>
    <x v="6"/>
    <x v="0"/>
    <x v="1"/>
    <x v="5"/>
    <x v="0"/>
  </r>
  <r>
    <x v="0"/>
    <x v="0"/>
    <x v="1"/>
    <x v="0"/>
    <x v="1"/>
    <x v="0"/>
    <x v="3"/>
    <x v="3"/>
    <x v="31"/>
    <x v="1"/>
    <x v="5"/>
    <x v="0"/>
  </r>
  <r>
    <x v="0"/>
    <x v="0"/>
    <x v="1"/>
    <x v="0"/>
    <x v="1"/>
    <x v="0"/>
    <x v="2"/>
    <x v="3"/>
    <x v="28"/>
    <x v="1"/>
    <x v="5"/>
    <x v="0"/>
  </r>
  <r>
    <x v="0"/>
    <x v="0"/>
    <x v="1"/>
    <x v="0"/>
    <x v="1"/>
    <x v="0"/>
    <x v="3"/>
    <x v="7"/>
    <x v="1"/>
    <x v="1"/>
    <x v="5"/>
    <x v="0"/>
  </r>
  <r>
    <x v="0"/>
    <x v="0"/>
    <x v="1"/>
    <x v="0"/>
    <x v="1"/>
    <x v="0"/>
    <x v="3"/>
    <x v="6"/>
    <x v="0"/>
    <x v="0"/>
    <x v="5"/>
    <x v="0"/>
  </r>
  <r>
    <x v="0"/>
    <x v="1"/>
    <x v="2"/>
    <x v="1"/>
    <x v="1"/>
    <x v="0"/>
    <x v="2"/>
    <x v="2"/>
    <x v="2"/>
    <x v="1"/>
    <x v="7"/>
    <x v="0"/>
  </r>
  <r>
    <x v="0"/>
    <x v="1"/>
    <x v="2"/>
    <x v="0"/>
    <x v="0"/>
    <x v="0"/>
    <x v="2"/>
    <x v="6"/>
    <x v="19"/>
    <x v="1"/>
    <x v="1"/>
    <x v="0"/>
  </r>
  <r>
    <x v="0"/>
    <x v="1"/>
    <x v="2"/>
    <x v="1"/>
    <x v="0"/>
    <x v="0"/>
    <x v="1"/>
    <x v="2"/>
    <x v="0"/>
    <x v="0"/>
    <x v="1"/>
    <x v="0"/>
  </r>
  <r>
    <x v="0"/>
    <x v="1"/>
    <x v="2"/>
    <x v="1"/>
    <x v="0"/>
    <x v="0"/>
    <x v="1"/>
    <x v="6"/>
    <x v="16"/>
    <x v="0"/>
    <x v="1"/>
    <x v="0"/>
  </r>
  <r>
    <x v="0"/>
    <x v="1"/>
    <x v="2"/>
    <x v="1"/>
    <x v="0"/>
    <x v="0"/>
    <x v="1"/>
    <x v="3"/>
    <x v="7"/>
    <x v="1"/>
    <x v="1"/>
    <x v="0"/>
  </r>
  <r>
    <x v="1"/>
    <x v="1"/>
    <x v="2"/>
    <x v="0"/>
    <x v="0"/>
    <x v="0"/>
    <x v="1"/>
    <x v="0"/>
    <x v="28"/>
    <x v="1"/>
    <x v="1"/>
    <x v="0"/>
  </r>
  <r>
    <x v="0"/>
    <x v="1"/>
    <x v="2"/>
    <x v="1"/>
    <x v="1"/>
    <x v="0"/>
    <x v="1"/>
    <x v="3"/>
    <x v="32"/>
    <x v="0"/>
    <x v="1"/>
    <x v="0"/>
  </r>
  <r>
    <x v="0"/>
    <x v="2"/>
    <x v="1"/>
    <x v="0"/>
    <x v="1"/>
    <x v="0"/>
    <x v="0"/>
    <x v="8"/>
    <x v="12"/>
    <x v="1"/>
    <x v="8"/>
    <x v="0"/>
  </r>
  <r>
    <x v="0"/>
    <x v="2"/>
    <x v="0"/>
    <x v="0"/>
    <x v="1"/>
    <x v="0"/>
    <x v="3"/>
    <x v="10"/>
    <x v="15"/>
    <x v="1"/>
    <x v="1"/>
    <x v="0"/>
  </r>
  <r>
    <x v="0"/>
    <x v="2"/>
    <x v="0"/>
    <x v="0"/>
    <x v="1"/>
    <x v="1"/>
    <x v="1"/>
    <x v="6"/>
    <x v="10"/>
    <x v="0"/>
    <x v="1"/>
    <x v="0"/>
  </r>
  <r>
    <x v="0"/>
    <x v="1"/>
    <x v="0"/>
    <x v="0"/>
    <x v="1"/>
    <x v="0"/>
    <x v="1"/>
    <x v="6"/>
    <x v="16"/>
    <x v="1"/>
    <x v="1"/>
    <x v="0"/>
  </r>
  <r>
    <x v="0"/>
    <x v="1"/>
    <x v="1"/>
    <x v="0"/>
    <x v="0"/>
    <x v="0"/>
    <x v="3"/>
    <x v="8"/>
    <x v="10"/>
    <x v="1"/>
    <x v="1"/>
    <x v="0"/>
  </r>
  <r>
    <x v="0"/>
    <x v="1"/>
    <x v="0"/>
    <x v="1"/>
    <x v="0"/>
    <x v="0"/>
    <x v="0"/>
    <x v="2"/>
    <x v="10"/>
    <x v="0"/>
    <x v="1"/>
    <x v="0"/>
  </r>
  <r>
    <x v="1"/>
    <x v="1"/>
    <x v="1"/>
    <x v="0"/>
    <x v="1"/>
    <x v="0"/>
    <x v="2"/>
    <x v="4"/>
    <x v="3"/>
    <x v="0"/>
    <x v="1"/>
    <x v="0"/>
  </r>
  <r>
    <x v="0"/>
    <x v="2"/>
    <x v="1"/>
    <x v="0"/>
    <x v="0"/>
    <x v="1"/>
    <x v="0"/>
    <x v="7"/>
    <x v="7"/>
    <x v="1"/>
    <x v="1"/>
    <x v="0"/>
  </r>
  <r>
    <x v="0"/>
    <x v="2"/>
    <x v="0"/>
    <x v="0"/>
    <x v="1"/>
    <x v="0"/>
    <x v="0"/>
    <x v="8"/>
    <x v="9"/>
    <x v="1"/>
    <x v="1"/>
    <x v="0"/>
  </r>
  <r>
    <x v="0"/>
    <x v="1"/>
    <x v="1"/>
    <x v="0"/>
    <x v="0"/>
    <x v="0"/>
    <x v="1"/>
    <x v="7"/>
    <x v="6"/>
    <x v="1"/>
    <x v="3"/>
    <x v="0"/>
  </r>
  <r>
    <x v="0"/>
    <x v="2"/>
    <x v="1"/>
    <x v="0"/>
    <x v="1"/>
    <x v="0"/>
    <x v="0"/>
    <x v="4"/>
    <x v="33"/>
    <x v="1"/>
    <x v="0"/>
    <x v="0"/>
  </r>
  <r>
    <x v="1"/>
    <x v="1"/>
    <x v="2"/>
    <x v="1"/>
    <x v="1"/>
    <x v="0"/>
    <x v="2"/>
    <x v="10"/>
    <x v="34"/>
    <x v="0"/>
    <x v="1"/>
    <x v="0"/>
  </r>
  <r>
    <x v="0"/>
    <x v="2"/>
    <x v="0"/>
    <x v="1"/>
    <x v="0"/>
    <x v="0"/>
    <x v="0"/>
    <x v="7"/>
    <x v="31"/>
    <x v="1"/>
    <x v="2"/>
    <x v="0"/>
  </r>
  <r>
    <x v="0"/>
    <x v="1"/>
    <x v="2"/>
    <x v="0"/>
    <x v="1"/>
    <x v="0"/>
    <x v="1"/>
    <x v="0"/>
    <x v="9"/>
    <x v="1"/>
    <x v="0"/>
    <x v="0"/>
  </r>
  <r>
    <x v="0"/>
    <x v="1"/>
    <x v="0"/>
    <x v="1"/>
    <x v="0"/>
    <x v="0"/>
    <x v="1"/>
    <x v="3"/>
    <x v="35"/>
    <x v="1"/>
    <x v="1"/>
    <x v="0"/>
  </r>
  <r>
    <x v="1"/>
    <x v="1"/>
    <x v="2"/>
    <x v="0"/>
    <x v="0"/>
    <x v="0"/>
    <x v="2"/>
    <x v="3"/>
    <x v="36"/>
    <x v="1"/>
    <x v="1"/>
    <x v="0"/>
  </r>
  <r>
    <x v="0"/>
    <x v="2"/>
    <x v="0"/>
    <x v="1"/>
    <x v="1"/>
    <x v="0"/>
    <x v="3"/>
    <x v="8"/>
    <x v="4"/>
    <x v="1"/>
    <x v="1"/>
    <x v="0"/>
  </r>
  <r>
    <x v="0"/>
    <x v="1"/>
    <x v="2"/>
    <x v="1"/>
    <x v="0"/>
    <x v="0"/>
    <x v="2"/>
    <x v="5"/>
    <x v="37"/>
    <x v="1"/>
    <x v="0"/>
    <x v="0"/>
  </r>
  <r>
    <x v="1"/>
    <x v="2"/>
    <x v="1"/>
    <x v="0"/>
    <x v="1"/>
    <x v="0"/>
    <x v="1"/>
    <x v="6"/>
    <x v="0"/>
    <x v="1"/>
    <x v="1"/>
    <x v="0"/>
  </r>
  <r>
    <x v="1"/>
    <x v="1"/>
    <x v="1"/>
    <x v="0"/>
    <x v="1"/>
    <x v="0"/>
    <x v="0"/>
    <x v="1"/>
    <x v="16"/>
    <x v="0"/>
    <x v="1"/>
    <x v="0"/>
  </r>
  <r>
    <x v="1"/>
    <x v="0"/>
    <x v="1"/>
    <x v="0"/>
    <x v="0"/>
    <x v="0"/>
    <x v="2"/>
    <x v="7"/>
    <x v="15"/>
    <x v="1"/>
    <x v="2"/>
    <x v="0"/>
  </r>
  <r>
    <x v="0"/>
    <x v="2"/>
    <x v="0"/>
    <x v="1"/>
    <x v="1"/>
    <x v="0"/>
    <x v="2"/>
    <x v="7"/>
    <x v="5"/>
    <x v="1"/>
    <x v="1"/>
    <x v="0"/>
  </r>
  <r>
    <x v="1"/>
    <x v="1"/>
    <x v="2"/>
    <x v="0"/>
    <x v="0"/>
    <x v="0"/>
    <x v="1"/>
    <x v="2"/>
    <x v="10"/>
    <x v="0"/>
    <x v="1"/>
    <x v="0"/>
  </r>
  <r>
    <x v="0"/>
    <x v="2"/>
    <x v="1"/>
    <x v="0"/>
    <x v="1"/>
    <x v="1"/>
    <x v="2"/>
    <x v="8"/>
    <x v="32"/>
    <x v="0"/>
    <x v="1"/>
    <x v="0"/>
  </r>
  <r>
    <x v="0"/>
    <x v="0"/>
    <x v="1"/>
    <x v="0"/>
    <x v="0"/>
    <x v="1"/>
    <x v="1"/>
    <x v="0"/>
    <x v="19"/>
    <x v="0"/>
    <x v="1"/>
    <x v="0"/>
  </r>
  <r>
    <x v="0"/>
    <x v="2"/>
    <x v="1"/>
    <x v="0"/>
    <x v="0"/>
    <x v="1"/>
    <x v="1"/>
    <x v="0"/>
    <x v="13"/>
    <x v="1"/>
    <x v="1"/>
    <x v="0"/>
  </r>
  <r>
    <x v="0"/>
    <x v="1"/>
    <x v="0"/>
    <x v="0"/>
    <x v="0"/>
    <x v="0"/>
    <x v="0"/>
    <x v="8"/>
    <x v="20"/>
    <x v="1"/>
    <x v="1"/>
    <x v="0"/>
  </r>
  <r>
    <x v="0"/>
    <x v="1"/>
    <x v="2"/>
    <x v="1"/>
    <x v="0"/>
    <x v="0"/>
    <x v="1"/>
    <x v="6"/>
    <x v="1"/>
    <x v="1"/>
    <x v="1"/>
    <x v="0"/>
  </r>
  <r>
    <x v="0"/>
    <x v="1"/>
    <x v="1"/>
    <x v="1"/>
    <x v="0"/>
    <x v="0"/>
    <x v="1"/>
    <x v="3"/>
    <x v="12"/>
    <x v="1"/>
    <x v="1"/>
    <x v="0"/>
  </r>
  <r>
    <x v="0"/>
    <x v="2"/>
    <x v="0"/>
    <x v="0"/>
    <x v="1"/>
    <x v="0"/>
    <x v="3"/>
    <x v="2"/>
    <x v="26"/>
    <x v="1"/>
    <x v="1"/>
    <x v="0"/>
  </r>
  <r>
    <x v="0"/>
    <x v="2"/>
    <x v="0"/>
    <x v="1"/>
    <x v="0"/>
    <x v="0"/>
    <x v="0"/>
    <x v="6"/>
    <x v="25"/>
    <x v="1"/>
    <x v="1"/>
    <x v="0"/>
  </r>
  <r>
    <x v="0"/>
    <x v="1"/>
    <x v="0"/>
    <x v="1"/>
    <x v="0"/>
    <x v="0"/>
    <x v="1"/>
    <x v="6"/>
    <x v="1"/>
    <x v="0"/>
    <x v="1"/>
    <x v="0"/>
  </r>
  <r>
    <x v="0"/>
    <x v="1"/>
    <x v="2"/>
    <x v="1"/>
    <x v="0"/>
    <x v="0"/>
    <x v="2"/>
    <x v="3"/>
    <x v="17"/>
    <x v="1"/>
    <x v="1"/>
    <x v="0"/>
  </r>
  <r>
    <x v="0"/>
    <x v="1"/>
    <x v="0"/>
    <x v="0"/>
    <x v="1"/>
    <x v="0"/>
    <x v="2"/>
    <x v="8"/>
    <x v="38"/>
    <x v="1"/>
    <x v="1"/>
    <x v="0"/>
  </r>
  <r>
    <x v="0"/>
    <x v="2"/>
    <x v="1"/>
    <x v="1"/>
    <x v="0"/>
    <x v="0"/>
    <x v="1"/>
    <x v="6"/>
    <x v="19"/>
    <x v="1"/>
    <x v="1"/>
    <x v="0"/>
  </r>
  <r>
    <x v="0"/>
    <x v="0"/>
    <x v="1"/>
    <x v="0"/>
    <x v="1"/>
    <x v="0"/>
    <x v="2"/>
    <x v="10"/>
    <x v="20"/>
    <x v="1"/>
    <x v="1"/>
    <x v="0"/>
  </r>
  <r>
    <x v="0"/>
    <x v="2"/>
    <x v="1"/>
    <x v="1"/>
    <x v="0"/>
    <x v="0"/>
    <x v="0"/>
    <x v="7"/>
    <x v="28"/>
    <x v="1"/>
    <x v="1"/>
    <x v="0"/>
  </r>
  <r>
    <x v="0"/>
    <x v="2"/>
    <x v="1"/>
    <x v="1"/>
    <x v="1"/>
    <x v="0"/>
    <x v="0"/>
    <x v="7"/>
    <x v="3"/>
    <x v="1"/>
    <x v="2"/>
    <x v="0"/>
  </r>
  <r>
    <x v="0"/>
    <x v="0"/>
    <x v="1"/>
    <x v="1"/>
    <x v="1"/>
    <x v="0"/>
    <x v="1"/>
    <x v="2"/>
    <x v="26"/>
    <x v="1"/>
    <x v="9"/>
    <x v="0"/>
  </r>
  <r>
    <x v="0"/>
    <x v="2"/>
    <x v="0"/>
    <x v="0"/>
    <x v="0"/>
    <x v="1"/>
    <x v="1"/>
    <x v="5"/>
    <x v="6"/>
    <x v="1"/>
    <x v="1"/>
    <x v="0"/>
  </r>
  <r>
    <x v="1"/>
    <x v="2"/>
    <x v="1"/>
    <x v="0"/>
    <x v="0"/>
    <x v="0"/>
    <x v="2"/>
    <x v="1"/>
    <x v="13"/>
    <x v="1"/>
    <x v="1"/>
    <x v="0"/>
  </r>
  <r>
    <x v="1"/>
    <x v="1"/>
    <x v="0"/>
    <x v="0"/>
    <x v="1"/>
    <x v="0"/>
    <x v="3"/>
    <x v="7"/>
    <x v="9"/>
    <x v="1"/>
    <x v="1"/>
    <x v="0"/>
  </r>
  <r>
    <x v="0"/>
    <x v="0"/>
    <x v="1"/>
    <x v="1"/>
    <x v="0"/>
    <x v="0"/>
    <x v="1"/>
    <x v="6"/>
    <x v="0"/>
    <x v="1"/>
    <x v="1"/>
    <x v="0"/>
  </r>
  <r>
    <x v="0"/>
    <x v="1"/>
    <x v="2"/>
    <x v="0"/>
    <x v="1"/>
    <x v="0"/>
    <x v="0"/>
    <x v="8"/>
    <x v="16"/>
    <x v="1"/>
    <x v="1"/>
    <x v="0"/>
  </r>
  <r>
    <x v="0"/>
    <x v="1"/>
    <x v="0"/>
    <x v="0"/>
    <x v="1"/>
    <x v="0"/>
    <x v="1"/>
    <x v="7"/>
    <x v="5"/>
    <x v="1"/>
    <x v="1"/>
    <x v="0"/>
  </r>
  <r>
    <x v="0"/>
    <x v="1"/>
    <x v="2"/>
    <x v="0"/>
    <x v="0"/>
    <x v="0"/>
    <x v="1"/>
    <x v="2"/>
    <x v="31"/>
    <x v="1"/>
    <x v="1"/>
    <x v="0"/>
  </r>
  <r>
    <x v="1"/>
    <x v="1"/>
    <x v="0"/>
    <x v="1"/>
    <x v="0"/>
    <x v="0"/>
    <x v="1"/>
    <x v="4"/>
    <x v="5"/>
    <x v="1"/>
    <x v="1"/>
    <x v="0"/>
  </r>
  <r>
    <x v="0"/>
    <x v="2"/>
    <x v="0"/>
    <x v="0"/>
    <x v="1"/>
    <x v="0"/>
    <x v="2"/>
    <x v="5"/>
    <x v="24"/>
    <x v="1"/>
    <x v="1"/>
    <x v="0"/>
  </r>
  <r>
    <x v="1"/>
    <x v="1"/>
    <x v="2"/>
    <x v="0"/>
    <x v="1"/>
    <x v="0"/>
    <x v="1"/>
    <x v="3"/>
    <x v="6"/>
    <x v="1"/>
    <x v="1"/>
    <x v="0"/>
  </r>
  <r>
    <x v="0"/>
    <x v="1"/>
    <x v="2"/>
    <x v="0"/>
    <x v="0"/>
    <x v="0"/>
    <x v="0"/>
    <x v="0"/>
    <x v="26"/>
    <x v="1"/>
    <x v="10"/>
    <x v="0"/>
  </r>
  <r>
    <x v="0"/>
    <x v="1"/>
    <x v="0"/>
    <x v="0"/>
    <x v="0"/>
    <x v="0"/>
    <x v="1"/>
    <x v="8"/>
    <x v="6"/>
    <x v="0"/>
    <x v="1"/>
    <x v="0"/>
  </r>
  <r>
    <x v="0"/>
    <x v="2"/>
    <x v="1"/>
    <x v="0"/>
    <x v="1"/>
    <x v="0"/>
    <x v="2"/>
    <x v="7"/>
    <x v="2"/>
    <x v="1"/>
    <x v="1"/>
    <x v="0"/>
  </r>
  <r>
    <x v="0"/>
    <x v="2"/>
    <x v="0"/>
    <x v="0"/>
    <x v="1"/>
    <x v="1"/>
    <x v="2"/>
    <x v="0"/>
    <x v="17"/>
    <x v="0"/>
    <x v="1"/>
    <x v="0"/>
  </r>
  <r>
    <x v="0"/>
    <x v="1"/>
    <x v="2"/>
    <x v="0"/>
    <x v="0"/>
    <x v="0"/>
    <x v="1"/>
    <x v="8"/>
    <x v="13"/>
    <x v="1"/>
    <x v="1"/>
    <x v="0"/>
  </r>
  <r>
    <x v="0"/>
    <x v="1"/>
    <x v="2"/>
    <x v="1"/>
    <x v="0"/>
    <x v="0"/>
    <x v="1"/>
    <x v="0"/>
    <x v="12"/>
    <x v="1"/>
    <x v="1"/>
    <x v="0"/>
  </r>
  <r>
    <x v="0"/>
    <x v="2"/>
    <x v="1"/>
    <x v="0"/>
    <x v="0"/>
    <x v="0"/>
    <x v="1"/>
    <x v="7"/>
    <x v="4"/>
    <x v="1"/>
    <x v="1"/>
    <x v="0"/>
  </r>
  <r>
    <x v="0"/>
    <x v="1"/>
    <x v="0"/>
    <x v="0"/>
    <x v="0"/>
    <x v="0"/>
    <x v="1"/>
    <x v="8"/>
    <x v="4"/>
    <x v="1"/>
    <x v="1"/>
    <x v="0"/>
  </r>
  <r>
    <x v="0"/>
    <x v="1"/>
    <x v="2"/>
    <x v="0"/>
    <x v="0"/>
    <x v="0"/>
    <x v="2"/>
    <x v="0"/>
    <x v="20"/>
    <x v="0"/>
    <x v="1"/>
    <x v="0"/>
  </r>
  <r>
    <x v="0"/>
    <x v="1"/>
    <x v="1"/>
    <x v="0"/>
    <x v="1"/>
    <x v="0"/>
    <x v="1"/>
    <x v="7"/>
    <x v="21"/>
    <x v="0"/>
    <x v="1"/>
    <x v="0"/>
  </r>
  <r>
    <x v="0"/>
    <x v="1"/>
    <x v="2"/>
    <x v="0"/>
    <x v="1"/>
    <x v="0"/>
    <x v="0"/>
    <x v="7"/>
    <x v="9"/>
    <x v="0"/>
    <x v="1"/>
    <x v="0"/>
  </r>
  <r>
    <x v="0"/>
    <x v="1"/>
    <x v="2"/>
    <x v="1"/>
    <x v="0"/>
    <x v="0"/>
    <x v="1"/>
    <x v="3"/>
    <x v="15"/>
    <x v="0"/>
    <x v="1"/>
    <x v="0"/>
  </r>
  <r>
    <x v="0"/>
    <x v="1"/>
    <x v="2"/>
    <x v="1"/>
    <x v="1"/>
    <x v="0"/>
    <x v="2"/>
    <x v="8"/>
    <x v="6"/>
    <x v="0"/>
    <x v="1"/>
    <x v="0"/>
  </r>
  <r>
    <x v="0"/>
    <x v="1"/>
    <x v="2"/>
    <x v="1"/>
    <x v="0"/>
    <x v="0"/>
    <x v="2"/>
    <x v="6"/>
    <x v="19"/>
    <x v="1"/>
    <x v="1"/>
    <x v="0"/>
  </r>
  <r>
    <x v="0"/>
    <x v="2"/>
    <x v="1"/>
    <x v="0"/>
    <x v="0"/>
    <x v="1"/>
    <x v="1"/>
    <x v="2"/>
    <x v="0"/>
    <x v="0"/>
    <x v="1"/>
    <x v="0"/>
  </r>
  <r>
    <x v="1"/>
    <x v="1"/>
    <x v="0"/>
    <x v="0"/>
    <x v="0"/>
    <x v="0"/>
    <x v="1"/>
    <x v="3"/>
    <x v="6"/>
    <x v="1"/>
    <x v="1"/>
    <x v="0"/>
  </r>
  <r>
    <x v="0"/>
    <x v="1"/>
    <x v="2"/>
    <x v="0"/>
    <x v="0"/>
    <x v="0"/>
    <x v="1"/>
    <x v="8"/>
    <x v="22"/>
    <x v="1"/>
    <x v="1"/>
    <x v="0"/>
  </r>
  <r>
    <x v="0"/>
    <x v="1"/>
    <x v="1"/>
    <x v="0"/>
    <x v="1"/>
    <x v="0"/>
    <x v="1"/>
    <x v="3"/>
    <x v="12"/>
    <x v="1"/>
    <x v="9"/>
    <x v="0"/>
  </r>
  <r>
    <x v="0"/>
    <x v="1"/>
    <x v="0"/>
    <x v="0"/>
    <x v="0"/>
    <x v="0"/>
    <x v="2"/>
    <x v="7"/>
    <x v="1"/>
    <x v="1"/>
    <x v="11"/>
    <x v="0"/>
  </r>
  <r>
    <x v="0"/>
    <x v="0"/>
    <x v="1"/>
    <x v="1"/>
    <x v="0"/>
    <x v="0"/>
    <x v="1"/>
    <x v="2"/>
    <x v="9"/>
    <x v="1"/>
    <x v="0"/>
    <x v="0"/>
  </r>
  <r>
    <x v="0"/>
    <x v="1"/>
    <x v="0"/>
    <x v="1"/>
    <x v="0"/>
    <x v="0"/>
    <x v="2"/>
    <x v="1"/>
    <x v="1"/>
    <x v="1"/>
    <x v="9"/>
    <x v="0"/>
  </r>
  <r>
    <x v="0"/>
    <x v="0"/>
    <x v="1"/>
    <x v="1"/>
    <x v="0"/>
    <x v="0"/>
    <x v="0"/>
    <x v="6"/>
    <x v="5"/>
    <x v="1"/>
    <x v="0"/>
    <x v="0"/>
  </r>
  <r>
    <x v="0"/>
    <x v="0"/>
    <x v="1"/>
    <x v="1"/>
    <x v="0"/>
    <x v="0"/>
    <x v="2"/>
    <x v="2"/>
    <x v="12"/>
    <x v="1"/>
    <x v="5"/>
    <x v="0"/>
  </r>
  <r>
    <x v="0"/>
    <x v="1"/>
    <x v="2"/>
    <x v="0"/>
    <x v="0"/>
    <x v="0"/>
    <x v="1"/>
    <x v="6"/>
    <x v="15"/>
    <x v="1"/>
    <x v="1"/>
    <x v="0"/>
  </r>
  <r>
    <x v="1"/>
    <x v="1"/>
    <x v="0"/>
    <x v="0"/>
    <x v="0"/>
    <x v="0"/>
    <x v="1"/>
    <x v="8"/>
    <x v="2"/>
    <x v="1"/>
    <x v="1"/>
    <x v="0"/>
  </r>
  <r>
    <x v="1"/>
    <x v="1"/>
    <x v="2"/>
    <x v="0"/>
    <x v="1"/>
    <x v="0"/>
    <x v="0"/>
    <x v="0"/>
    <x v="39"/>
    <x v="1"/>
    <x v="1"/>
    <x v="0"/>
  </r>
  <r>
    <x v="0"/>
    <x v="2"/>
    <x v="1"/>
    <x v="0"/>
    <x v="1"/>
    <x v="0"/>
    <x v="2"/>
    <x v="0"/>
    <x v="4"/>
    <x v="0"/>
    <x v="1"/>
    <x v="0"/>
  </r>
  <r>
    <x v="0"/>
    <x v="1"/>
    <x v="1"/>
    <x v="0"/>
    <x v="0"/>
    <x v="0"/>
    <x v="0"/>
    <x v="6"/>
    <x v="0"/>
    <x v="0"/>
    <x v="1"/>
    <x v="0"/>
  </r>
  <r>
    <x v="0"/>
    <x v="1"/>
    <x v="2"/>
    <x v="1"/>
    <x v="1"/>
    <x v="0"/>
    <x v="0"/>
    <x v="4"/>
    <x v="2"/>
    <x v="1"/>
    <x v="1"/>
    <x v="0"/>
  </r>
  <r>
    <x v="0"/>
    <x v="0"/>
    <x v="1"/>
    <x v="1"/>
    <x v="1"/>
    <x v="0"/>
    <x v="2"/>
    <x v="6"/>
    <x v="13"/>
    <x v="1"/>
    <x v="0"/>
    <x v="0"/>
  </r>
  <r>
    <x v="0"/>
    <x v="1"/>
    <x v="2"/>
    <x v="1"/>
    <x v="0"/>
    <x v="0"/>
    <x v="1"/>
    <x v="0"/>
    <x v="6"/>
    <x v="1"/>
    <x v="0"/>
    <x v="0"/>
  </r>
  <r>
    <x v="0"/>
    <x v="2"/>
    <x v="1"/>
    <x v="0"/>
    <x v="1"/>
    <x v="0"/>
    <x v="3"/>
    <x v="5"/>
    <x v="6"/>
    <x v="1"/>
    <x v="8"/>
    <x v="0"/>
  </r>
  <r>
    <x v="0"/>
    <x v="1"/>
    <x v="0"/>
    <x v="0"/>
    <x v="1"/>
    <x v="0"/>
    <x v="2"/>
    <x v="7"/>
    <x v="15"/>
    <x v="1"/>
    <x v="6"/>
    <x v="0"/>
  </r>
  <r>
    <x v="0"/>
    <x v="0"/>
    <x v="1"/>
    <x v="0"/>
    <x v="1"/>
    <x v="0"/>
    <x v="2"/>
    <x v="7"/>
    <x v="12"/>
    <x v="1"/>
    <x v="9"/>
    <x v="0"/>
  </r>
  <r>
    <x v="0"/>
    <x v="2"/>
    <x v="1"/>
    <x v="0"/>
    <x v="0"/>
    <x v="0"/>
    <x v="1"/>
    <x v="0"/>
    <x v="21"/>
    <x v="1"/>
    <x v="0"/>
    <x v="0"/>
  </r>
  <r>
    <x v="1"/>
    <x v="2"/>
    <x v="0"/>
    <x v="0"/>
    <x v="1"/>
    <x v="0"/>
    <x v="2"/>
    <x v="7"/>
    <x v="5"/>
    <x v="1"/>
    <x v="5"/>
    <x v="0"/>
  </r>
  <r>
    <x v="1"/>
    <x v="2"/>
    <x v="1"/>
    <x v="0"/>
    <x v="1"/>
    <x v="0"/>
    <x v="2"/>
    <x v="0"/>
    <x v="9"/>
    <x v="1"/>
    <x v="1"/>
    <x v="0"/>
  </r>
  <r>
    <x v="0"/>
    <x v="1"/>
    <x v="0"/>
    <x v="0"/>
    <x v="0"/>
    <x v="0"/>
    <x v="1"/>
    <x v="8"/>
    <x v="20"/>
    <x v="1"/>
    <x v="1"/>
    <x v="0"/>
  </r>
  <r>
    <x v="0"/>
    <x v="1"/>
    <x v="1"/>
    <x v="0"/>
    <x v="1"/>
    <x v="0"/>
    <x v="2"/>
    <x v="4"/>
    <x v="15"/>
    <x v="0"/>
    <x v="1"/>
    <x v="0"/>
  </r>
  <r>
    <x v="0"/>
    <x v="1"/>
    <x v="1"/>
    <x v="1"/>
    <x v="0"/>
    <x v="0"/>
    <x v="1"/>
    <x v="6"/>
    <x v="0"/>
    <x v="1"/>
    <x v="1"/>
    <x v="0"/>
  </r>
  <r>
    <x v="0"/>
    <x v="1"/>
    <x v="0"/>
    <x v="0"/>
    <x v="1"/>
    <x v="0"/>
    <x v="2"/>
    <x v="10"/>
    <x v="16"/>
    <x v="1"/>
    <x v="1"/>
    <x v="0"/>
  </r>
  <r>
    <x v="0"/>
    <x v="0"/>
    <x v="0"/>
    <x v="1"/>
    <x v="0"/>
    <x v="0"/>
    <x v="1"/>
    <x v="0"/>
    <x v="1"/>
    <x v="0"/>
    <x v="9"/>
    <x v="0"/>
  </r>
  <r>
    <x v="1"/>
    <x v="2"/>
    <x v="2"/>
    <x v="0"/>
    <x v="1"/>
    <x v="0"/>
    <x v="2"/>
    <x v="7"/>
    <x v="12"/>
    <x v="1"/>
    <x v="0"/>
    <x v="0"/>
  </r>
  <r>
    <x v="0"/>
    <x v="0"/>
    <x v="1"/>
    <x v="0"/>
    <x v="1"/>
    <x v="0"/>
    <x v="3"/>
    <x v="4"/>
    <x v="16"/>
    <x v="0"/>
    <x v="5"/>
    <x v="0"/>
  </r>
  <r>
    <x v="0"/>
    <x v="2"/>
    <x v="1"/>
    <x v="0"/>
    <x v="1"/>
    <x v="0"/>
    <x v="1"/>
    <x v="5"/>
    <x v="37"/>
    <x v="1"/>
    <x v="2"/>
    <x v="0"/>
  </r>
  <r>
    <x v="0"/>
    <x v="1"/>
    <x v="1"/>
    <x v="0"/>
    <x v="1"/>
    <x v="0"/>
    <x v="0"/>
    <x v="8"/>
    <x v="10"/>
    <x v="1"/>
    <x v="12"/>
    <x v="0"/>
  </r>
  <r>
    <x v="0"/>
    <x v="1"/>
    <x v="2"/>
    <x v="1"/>
    <x v="0"/>
    <x v="0"/>
    <x v="2"/>
    <x v="7"/>
    <x v="1"/>
    <x v="0"/>
    <x v="1"/>
    <x v="0"/>
  </r>
  <r>
    <x v="0"/>
    <x v="0"/>
    <x v="1"/>
    <x v="1"/>
    <x v="0"/>
    <x v="1"/>
    <x v="1"/>
    <x v="6"/>
    <x v="16"/>
    <x v="1"/>
    <x v="1"/>
    <x v="0"/>
  </r>
  <r>
    <x v="0"/>
    <x v="1"/>
    <x v="2"/>
    <x v="0"/>
    <x v="1"/>
    <x v="0"/>
    <x v="1"/>
    <x v="10"/>
    <x v="37"/>
    <x v="1"/>
    <x v="1"/>
    <x v="0"/>
  </r>
  <r>
    <x v="0"/>
    <x v="1"/>
    <x v="2"/>
    <x v="1"/>
    <x v="0"/>
    <x v="0"/>
    <x v="1"/>
    <x v="3"/>
    <x v="6"/>
    <x v="2"/>
    <x v="1"/>
    <x v="0"/>
  </r>
  <r>
    <x v="0"/>
    <x v="1"/>
    <x v="1"/>
    <x v="0"/>
    <x v="1"/>
    <x v="0"/>
    <x v="3"/>
    <x v="0"/>
    <x v="26"/>
    <x v="1"/>
    <x v="10"/>
    <x v="0"/>
  </r>
  <r>
    <x v="0"/>
    <x v="1"/>
    <x v="2"/>
    <x v="0"/>
    <x v="1"/>
    <x v="0"/>
    <x v="1"/>
    <x v="6"/>
    <x v="9"/>
    <x v="1"/>
    <x v="1"/>
    <x v="0"/>
  </r>
  <r>
    <x v="1"/>
    <x v="1"/>
    <x v="2"/>
    <x v="0"/>
    <x v="1"/>
    <x v="0"/>
    <x v="2"/>
    <x v="3"/>
    <x v="25"/>
    <x v="1"/>
    <x v="12"/>
    <x v="0"/>
  </r>
  <r>
    <x v="0"/>
    <x v="0"/>
    <x v="1"/>
    <x v="0"/>
    <x v="1"/>
    <x v="0"/>
    <x v="0"/>
    <x v="1"/>
    <x v="13"/>
    <x v="1"/>
    <x v="1"/>
    <x v="0"/>
  </r>
  <r>
    <x v="0"/>
    <x v="2"/>
    <x v="1"/>
    <x v="0"/>
    <x v="1"/>
    <x v="0"/>
    <x v="3"/>
    <x v="10"/>
    <x v="0"/>
    <x v="1"/>
    <x v="8"/>
    <x v="0"/>
  </r>
  <r>
    <x v="1"/>
    <x v="1"/>
    <x v="0"/>
    <x v="0"/>
    <x v="1"/>
    <x v="0"/>
    <x v="2"/>
    <x v="10"/>
    <x v="37"/>
    <x v="0"/>
    <x v="1"/>
    <x v="0"/>
  </r>
  <r>
    <x v="0"/>
    <x v="2"/>
    <x v="1"/>
    <x v="0"/>
    <x v="1"/>
    <x v="1"/>
    <x v="0"/>
    <x v="8"/>
    <x v="37"/>
    <x v="1"/>
    <x v="1"/>
    <x v="0"/>
  </r>
  <r>
    <x v="0"/>
    <x v="1"/>
    <x v="0"/>
    <x v="0"/>
    <x v="1"/>
    <x v="0"/>
    <x v="2"/>
    <x v="8"/>
    <x v="14"/>
    <x v="1"/>
    <x v="1"/>
    <x v="0"/>
  </r>
  <r>
    <x v="0"/>
    <x v="1"/>
    <x v="0"/>
    <x v="1"/>
    <x v="0"/>
    <x v="0"/>
    <x v="1"/>
    <x v="6"/>
    <x v="16"/>
    <x v="1"/>
    <x v="1"/>
    <x v="0"/>
  </r>
  <r>
    <x v="0"/>
    <x v="0"/>
    <x v="1"/>
    <x v="0"/>
    <x v="1"/>
    <x v="0"/>
    <x v="1"/>
    <x v="9"/>
    <x v="31"/>
    <x v="1"/>
    <x v="1"/>
    <x v="0"/>
  </r>
  <r>
    <x v="0"/>
    <x v="1"/>
    <x v="0"/>
    <x v="0"/>
    <x v="1"/>
    <x v="0"/>
    <x v="2"/>
    <x v="5"/>
    <x v="23"/>
    <x v="1"/>
    <x v="1"/>
    <x v="0"/>
  </r>
  <r>
    <x v="0"/>
    <x v="1"/>
    <x v="1"/>
    <x v="1"/>
    <x v="0"/>
    <x v="0"/>
    <x v="2"/>
    <x v="5"/>
    <x v="4"/>
    <x v="1"/>
    <x v="5"/>
    <x v="0"/>
  </r>
  <r>
    <x v="0"/>
    <x v="1"/>
    <x v="2"/>
    <x v="0"/>
    <x v="1"/>
    <x v="0"/>
    <x v="3"/>
    <x v="2"/>
    <x v="25"/>
    <x v="1"/>
    <x v="1"/>
    <x v="0"/>
  </r>
  <r>
    <x v="0"/>
    <x v="1"/>
    <x v="1"/>
    <x v="0"/>
    <x v="0"/>
    <x v="0"/>
    <x v="1"/>
    <x v="2"/>
    <x v="7"/>
    <x v="1"/>
    <x v="2"/>
    <x v="0"/>
  </r>
  <r>
    <x v="0"/>
    <x v="0"/>
    <x v="1"/>
    <x v="0"/>
    <x v="0"/>
    <x v="0"/>
    <x v="1"/>
    <x v="3"/>
    <x v="7"/>
    <x v="0"/>
    <x v="9"/>
    <x v="0"/>
  </r>
  <r>
    <x v="0"/>
    <x v="1"/>
    <x v="1"/>
    <x v="1"/>
    <x v="0"/>
    <x v="0"/>
    <x v="2"/>
    <x v="3"/>
    <x v="4"/>
    <x v="1"/>
    <x v="2"/>
    <x v="0"/>
  </r>
  <r>
    <x v="1"/>
    <x v="1"/>
    <x v="1"/>
    <x v="1"/>
    <x v="0"/>
    <x v="0"/>
    <x v="1"/>
    <x v="3"/>
    <x v="15"/>
    <x v="1"/>
    <x v="1"/>
    <x v="0"/>
  </r>
  <r>
    <x v="0"/>
    <x v="1"/>
    <x v="1"/>
    <x v="1"/>
    <x v="0"/>
    <x v="0"/>
    <x v="3"/>
    <x v="7"/>
    <x v="4"/>
    <x v="0"/>
    <x v="1"/>
    <x v="0"/>
  </r>
  <r>
    <x v="1"/>
    <x v="2"/>
    <x v="0"/>
    <x v="0"/>
    <x v="1"/>
    <x v="0"/>
    <x v="1"/>
    <x v="2"/>
    <x v="30"/>
    <x v="1"/>
    <x v="1"/>
    <x v="0"/>
  </r>
  <r>
    <x v="0"/>
    <x v="1"/>
    <x v="2"/>
    <x v="1"/>
    <x v="0"/>
    <x v="0"/>
    <x v="0"/>
    <x v="6"/>
    <x v="25"/>
    <x v="1"/>
    <x v="1"/>
    <x v="0"/>
  </r>
  <r>
    <x v="0"/>
    <x v="0"/>
    <x v="1"/>
    <x v="0"/>
    <x v="1"/>
    <x v="1"/>
    <x v="1"/>
    <x v="9"/>
    <x v="31"/>
    <x v="0"/>
    <x v="1"/>
    <x v="0"/>
  </r>
  <r>
    <x v="1"/>
    <x v="0"/>
    <x v="2"/>
    <x v="0"/>
    <x v="1"/>
    <x v="0"/>
    <x v="1"/>
    <x v="6"/>
    <x v="14"/>
    <x v="1"/>
    <x v="0"/>
    <x v="0"/>
  </r>
  <r>
    <x v="0"/>
    <x v="1"/>
    <x v="2"/>
    <x v="0"/>
    <x v="0"/>
    <x v="0"/>
    <x v="2"/>
    <x v="8"/>
    <x v="15"/>
    <x v="1"/>
    <x v="1"/>
    <x v="0"/>
  </r>
  <r>
    <x v="0"/>
    <x v="1"/>
    <x v="2"/>
    <x v="0"/>
    <x v="1"/>
    <x v="0"/>
    <x v="3"/>
    <x v="9"/>
    <x v="19"/>
    <x v="1"/>
    <x v="8"/>
    <x v="0"/>
  </r>
  <r>
    <x v="1"/>
    <x v="2"/>
    <x v="1"/>
    <x v="0"/>
    <x v="0"/>
    <x v="1"/>
    <x v="1"/>
    <x v="2"/>
    <x v="15"/>
    <x v="0"/>
    <x v="1"/>
    <x v="0"/>
  </r>
  <r>
    <x v="0"/>
    <x v="1"/>
    <x v="1"/>
    <x v="0"/>
    <x v="1"/>
    <x v="0"/>
    <x v="0"/>
    <x v="4"/>
    <x v="12"/>
    <x v="0"/>
    <x v="1"/>
    <x v="0"/>
  </r>
  <r>
    <x v="0"/>
    <x v="1"/>
    <x v="2"/>
    <x v="0"/>
    <x v="0"/>
    <x v="0"/>
    <x v="2"/>
    <x v="7"/>
    <x v="6"/>
    <x v="0"/>
    <x v="13"/>
    <x v="0"/>
  </r>
  <r>
    <x v="1"/>
    <x v="2"/>
    <x v="2"/>
    <x v="0"/>
    <x v="1"/>
    <x v="0"/>
    <x v="2"/>
    <x v="7"/>
    <x v="5"/>
    <x v="1"/>
    <x v="8"/>
    <x v="0"/>
  </r>
  <r>
    <x v="1"/>
    <x v="2"/>
    <x v="0"/>
    <x v="0"/>
    <x v="1"/>
    <x v="1"/>
    <x v="1"/>
    <x v="1"/>
    <x v="13"/>
    <x v="1"/>
    <x v="1"/>
    <x v="0"/>
  </r>
  <r>
    <x v="0"/>
    <x v="2"/>
    <x v="0"/>
    <x v="0"/>
    <x v="1"/>
    <x v="0"/>
    <x v="0"/>
    <x v="1"/>
    <x v="25"/>
    <x v="1"/>
    <x v="1"/>
    <x v="0"/>
  </r>
  <r>
    <x v="0"/>
    <x v="2"/>
    <x v="0"/>
    <x v="0"/>
    <x v="0"/>
    <x v="1"/>
    <x v="2"/>
    <x v="6"/>
    <x v="8"/>
    <x v="1"/>
    <x v="1"/>
    <x v="0"/>
  </r>
  <r>
    <x v="1"/>
    <x v="1"/>
    <x v="0"/>
    <x v="1"/>
    <x v="1"/>
    <x v="0"/>
    <x v="1"/>
    <x v="7"/>
    <x v="9"/>
    <x v="1"/>
    <x v="8"/>
    <x v="0"/>
  </r>
  <r>
    <x v="0"/>
    <x v="1"/>
    <x v="2"/>
    <x v="1"/>
    <x v="0"/>
    <x v="0"/>
    <x v="1"/>
    <x v="3"/>
    <x v="15"/>
    <x v="1"/>
    <x v="0"/>
    <x v="0"/>
  </r>
  <r>
    <x v="0"/>
    <x v="1"/>
    <x v="2"/>
    <x v="1"/>
    <x v="0"/>
    <x v="0"/>
    <x v="0"/>
    <x v="7"/>
    <x v="7"/>
    <x v="1"/>
    <x v="1"/>
    <x v="0"/>
  </r>
  <r>
    <x v="0"/>
    <x v="1"/>
    <x v="2"/>
    <x v="1"/>
    <x v="0"/>
    <x v="0"/>
    <x v="3"/>
    <x v="0"/>
    <x v="37"/>
    <x v="1"/>
    <x v="1"/>
    <x v="0"/>
  </r>
  <r>
    <x v="0"/>
    <x v="0"/>
    <x v="1"/>
    <x v="0"/>
    <x v="1"/>
    <x v="0"/>
    <x v="2"/>
    <x v="9"/>
    <x v="25"/>
    <x v="1"/>
    <x v="2"/>
    <x v="0"/>
  </r>
  <r>
    <x v="0"/>
    <x v="1"/>
    <x v="2"/>
    <x v="1"/>
    <x v="1"/>
    <x v="0"/>
    <x v="1"/>
    <x v="4"/>
    <x v="7"/>
    <x v="1"/>
    <x v="1"/>
    <x v="0"/>
  </r>
  <r>
    <x v="1"/>
    <x v="0"/>
    <x v="1"/>
    <x v="0"/>
    <x v="0"/>
    <x v="0"/>
    <x v="0"/>
    <x v="3"/>
    <x v="27"/>
    <x v="1"/>
    <x v="2"/>
    <x v="0"/>
  </r>
  <r>
    <x v="0"/>
    <x v="2"/>
    <x v="0"/>
    <x v="0"/>
    <x v="1"/>
    <x v="0"/>
    <x v="2"/>
    <x v="5"/>
    <x v="14"/>
    <x v="1"/>
    <x v="0"/>
    <x v="0"/>
  </r>
  <r>
    <x v="0"/>
    <x v="1"/>
    <x v="1"/>
    <x v="0"/>
    <x v="1"/>
    <x v="0"/>
    <x v="0"/>
    <x v="0"/>
    <x v="21"/>
    <x v="1"/>
    <x v="1"/>
    <x v="0"/>
  </r>
  <r>
    <x v="0"/>
    <x v="2"/>
    <x v="1"/>
    <x v="1"/>
    <x v="1"/>
    <x v="0"/>
    <x v="0"/>
    <x v="3"/>
    <x v="0"/>
    <x v="1"/>
    <x v="8"/>
    <x v="0"/>
  </r>
  <r>
    <x v="0"/>
    <x v="1"/>
    <x v="2"/>
    <x v="0"/>
    <x v="1"/>
    <x v="0"/>
    <x v="1"/>
    <x v="1"/>
    <x v="1"/>
    <x v="0"/>
    <x v="1"/>
    <x v="0"/>
  </r>
  <r>
    <x v="0"/>
    <x v="2"/>
    <x v="1"/>
    <x v="0"/>
    <x v="1"/>
    <x v="0"/>
    <x v="0"/>
    <x v="5"/>
    <x v="19"/>
    <x v="1"/>
    <x v="9"/>
    <x v="0"/>
  </r>
  <r>
    <x v="0"/>
    <x v="1"/>
    <x v="0"/>
    <x v="1"/>
    <x v="1"/>
    <x v="0"/>
    <x v="2"/>
    <x v="7"/>
    <x v="1"/>
    <x v="1"/>
    <x v="8"/>
    <x v="0"/>
  </r>
  <r>
    <x v="0"/>
    <x v="1"/>
    <x v="2"/>
    <x v="1"/>
    <x v="0"/>
    <x v="0"/>
    <x v="1"/>
    <x v="2"/>
    <x v="22"/>
    <x v="1"/>
    <x v="1"/>
    <x v="0"/>
  </r>
  <r>
    <x v="0"/>
    <x v="2"/>
    <x v="0"/>
    <x v="0"/>
    <x v="1"/>
    <x v="0"/>
    <x v="2"/>
    <x v="3"/>
    <x v="4"/>
    <x v="1"/>
    <x v="8"/>
    <x v="0"/>
  </r>
  <r>
    <x v="0"/>
    <x v="2"/>
    <x v="0"/>
    <x v="0"/>
    <x v="1"/>
    <x v="1"/>
    <x v="0"/>
    <x v="0"/>
    <x v="9"/>
    <x v="1"/>
    <x v="1"/>
    <x v="0"/>
  </r>
  <r>
    <x v="0"/>
    <x v="1"/>
    <x v="1"/>
    <x v="0"/>
    <x v="1"/>
    <x v="0"/>
    <x v="2"/>
    <x v="1"/>
    <x v="15"/>
    <x v="1"/>
    <x v="8"/>
    <x v="0"/>
  </r>
  <r>
    <x v="1"/>
    <x v="1"/>
    <x v="0"/>
    <x v="0"/>
    <x v="1"/>
    <x v="0"/>
    <x v="0"/>
    <x v="5"/>
    <x v="17"/>
    <x v="1"/>
    <x v="1"/>
    <x v="0"/>
  </r>
  <r>
    <x v="0"/>
    <x v="2"/>
    <x v="0"/>
    <x v="1"/>
    <x v="1"/>
    <x v="0"/>
    <x v="3"/>
    <x v="10"/>
    <x v="31"/>
    <x v="0"/>
    <x v="1"/>
    <x v="0"/>
  </r>
  <r>
    <x v="1"/>
    <x v="1"/>
    <x v="2"/>
    <x v="0"/>
    <x v="1"/>
    <x v="0"/>
    <x v="2"/>
    <x v="4"/>
    <x v="4"/>
    <x v="1"/>
    <x v="1"/>
    <x v="0"/>
  </r>
  <r>
    <x v="0"/>
    <x v="2"/>
    <x v="1"/>
    <x v="0"/>
    <x v="1"/>
    <x v="0"/>
    <x v="3"/>
    <x v="1"/>
    <x v="31"/>
    <x v="1"/>
    <x v="3"/>
    <x v="0"/>
  </r>
  <r>
    <x v="0"/>
    <x v="2"/>
    <x v="1"/>
    <x v="1"/>
    <x v="0"/>
    <x v="0"/>
    <x v="1"/>
    <x v="2"/>
    <x v="9"/>
    <x v="1"/>
    <x v="1"/>
    <x v="0"/>
  </r>
  <r>
    <x v="0"/>
    <x v="1"/>
    <x v="2"/>
    <x v="1"/>
    <x v="0"/>
    <x v="0"/>
    <x v="1"/>
    <x v="0"/>
    <x v="31"/>
    <x v="0"/>
    <x v="1"/>
    <x v="0"/>
  </r>
  <r>
    <x v="0"/>
    <x v="0"/>
    <x v="0"/>
    <x v="0"/>
    <x v="0"/>
    <x v="0"/>
    <x v="1"/>
    <x v="2"/>
    <x v="0"/>
    <x v="0"/>
    <x v="1"/>
    <x v="0"/>
  </r>
  <r>
    <x v="1"/>
    <x v="2"/>
    <x v="1"/>
    <x v="0"/>
    <x v="1"/>
    <x v="1"/>
    <x v="2"/>
    <x v="7"/>
    <x v="4"/>
    <x v="0"/>
    <x v="1"/>
    <x v="0"/>
  </r>
  <r>
    <x v="0"/>
    <x v="1"/>
    <x v="2"/>
    <x v="1"/>
    <x v="1"/>
    <x v="0"/>
    <x v="1"/>
    <x v="7"/>
    <x v="31"/>
    <x v="1"/>
    <x v="14"/>
    <x v="0"/>
  </r>
  <r>
    <x v="1"/>
    <x v="0"/>
    <x v="1"/>
    <x v="0"/>
    <x v="1"/>
    <x v="0"/>
    <x v="1"/>
    <x v="4"/>
    <x v="26"/>
    <x v="1"/>
    <x v="0"/>
    <x v="0"/>
  </r>
  <r>
    <x v="0"/>
    <x v="0"/>
    <x v="1"/>
    <x v="1"/>
    <x v="0"/>
    <x v="0"/>
    <x v="1"/>
    <x v="2"/>
    <x v="13"/>
    <x v="0"/>
    <x v="0"/>
    <x v="0"/>
  </r>
  <r>
    <x v="0"/>
    <x v="1"/>
    <x v="2"/>
    <x v="0"/>
    <x v="1"/>
    <x v="0"/>
    <x v="0"/>
    <x v="7"/>
    <x v="12"/>
    <x v="1"/>
    <x v="1"/>
    <x v="0"/>
  </r>
  <r>
    <x v="0"/>
    <x v="1"/>
    <x v="0"/>
    <x v="1"/>
    <x v="0"/>
    <x v="0"/>
    <x v="1"/>
    <x v="2"/>
    <x v="9"/>
    <x v="1"/>
    <x v="1"/>
    <x v="0"/>
  </r>
  <r>
    <x v="1"/>
    <x v="1"/>
    <x v="0"/>
    <x v="0"/>
    <x v="1"/>
    <x v="0"/>
    <x v="1"/>
    <x v="10"/>
    <x v="2"/>
    <x v="1"/>
    <x v="1"/>
    <x v="0"/>
  </r>
  <r>
    <x v="1"/>
    <x v="1"/>
    <x v="0"/>
    <x v="1"/>
    <x v="0"/>
    <x v="0"/>
    <x v="1"/>
    <x v="2"/>
    <x v="27"/>
    <x v="1"/>
    <x v="1"/>
    <x v="0"/>
  </r>
  <r>
    <x v="0"/>
    <x v="1"/>
    <x v="2"/>
    <x v="1"/>
    <x v="1"/>
    <x v="0"/>
    <x v="1"/>
    <x v="2"/>
    <x v="13"/>
    <x v="1"/>
    <x v="1"/>
    <x v="0"/>
  </r>
  <r>
    <x v="1"/>
    <x v="2"/>
    <x v="0"/>
    <x v="0"/>
    <x v="0"/>
    <x v="1"/>
    <x v="0"/>
    <x v="2"/>
    <x v="31"/>
    <x v="1"/>
    <x v="1"/>
    <x v="0"/>
  </r>
  <r>
    <x v="0"/>
    <x v="1"/>
    <x v="2"/>
    <x v="0"/>
    <x v="1"/>
    <x v="0"/>
    <x v="1"/>
    <x v="2"/>
    <x v="9"/>
    <x v="2"/>
    <x v="1"/>
    <x v="0"/>
  </r>
  <r>
    <x v="0"/>
    <x v="1"/>
    <x v="2"/>
    <x v="1"/>
    <x v="0"/>
    <x v="0"/>
    <x v="1"/>
    <x v="7"/>
    <x v="31"/>
    <x v="0"/>
    <x v="1"/>
    <x v="0"/>
  </r>
  <r>
    <x v="0"/>
    <x v="1"/>
    <x v="2"/>
    <x v="1"/>
    <x v="0"/>
    <x v="0"/>
    <x v="1"/>
    <x v="3"/>
    <x v="14"/>
    <x v="0"/>
    <x v="1"/>
    <x v="0"/>
  </r>
  <r>
    <x v="0"/>
    <x v="1"/>
    <x v="2"/>
    <x v="1"/>
    <x v="0"/>
    <x v="0"/>
    <x v="1"/>
    <x v="6"/>
    <x v="13"/>
    <x v="0"/>
    <x v="1"/>
    <x v="0"/>
  </r>
  <r>
    <x v="0"/>
    <x v="1"/>
    <x v="1"/>
    <x v="1"/>
    <x v="0"/>
    <x v="0"/>
    <x v="1"/>
    <x v="3"/>
    <x v="22"/>
    <x v="0"/>
    <x v="1"/>
    <x v="0"/>
  </r>
  <r>
    <x v="0"/>
    <x v="1"/>
    <x v="2"/>
    <x v="0"/>
    <x v="1"/>
    <x v="0"/>
    <x v="0"/>
    <x v="9"/>
    <x v="31"/>
    <x v="0"/>
    <x v="1"/>
    <x v="0"/>
  </r>
  <r>
    <x v="0"/>
    <x v="1"/>
    <x v="0"/>
    <x v="1"/>
    <x v="0"/>
    <x v="0"/>
    <x v="1"/>
    <x v="2"/>
    <x v="4"/>
    <x v="1"/>
    <x v="1"/>
    <x v="0"/>
  </r>
  <r>
    <x v="0"/>
    <x v="1"/>
    <x v="1"/>
    <x v="0"/>
    <x v="1"/>
    <x v="0"/>
    <x v="1"/>
    <x v="7"/>
    <x v="37"/>
    <x v="0"/>
    <x v="1"/>
    <x v="0"/>
  </r>
  <r>
    <x v="0"/>
    <x v="1"/>
    <x v="2"/>
    <x v="0"/>
    <x v="0"/>
    <x v="0"/>
    <x v="2"/>
    <x v="2"/>
    <x v="17"/>
    <x v="1"/>
    <x v="1"/>
    <x v="0"/>
  </r>
  <r>
    <x v="0"/>
    <x v="1"/>
    <x v="1"/>
    <x v="0"/>
    <x v="1"/>
    <x v="0"/>
    <x v="1"/>
    <x v="6"/>
    <x v="40"/>
    <x v="0"/>
    <x v="1"/>
    <x v="0"/>
  </r>
  <r>
    <x v="0"/>
    <x v="2"/>
    <x v="0"/>
    <x v="0"/>
    <x v="1"/>
    <x v="0"/>
    <x v="0"/>
    <x v="4"/>
    <x v="3"/>
    <x v="1"/>
    <x v="1"/>
    <x v="0"/>
  </r>
  <r>
    <x v="0"/>
    <x v="1"/>
    <x v="2"/>
    <x v="1"/>
    <x v="0"/>
    <x v="0"/>
    <x v="1"/>
    <x v="7"/>
    <x v="12"/>
    <x v="0"/>
    <x v="1"/>
    <x v="0"/>
  </r>
  <r>
    <x v="0"/>
    <x v="1"/>
    <x v="1"/>
    <x v="0"/>
    <x v="1"/>
    <x v="0"/>
    <x v="1"/>
    <x v="2"/>
    <x v="1"/>
    <x v="2"/>
    <x v="1"/>
    <x v="0"/>
  </r>
  <r>
    <x v="0"/>
    <x v="1"/>
    <x v="2"/>
    <x v="1"/>
    <x v="0"/>
    <x v="0"/>
    <x v="1"/>
    <x v="7"/>
    <x v="2"/>
    <x v="1"/>
    <x v="1"/>
    <x v="0"/>
  </r>
  <r>
    <x v="0"/>
    <x v="1"/>
    <x v="0"/>
    <x v="1"/>
    <x v="0"/>
    <x v="0"/>
    <x v="1"/>
    <x v="2"/>
    <x v="12"/>
    <x v="1"/>
    <x v="1"/>
    <x v="0"/>
  </r>
  <r>
    <x v="0"/>
    <x v="1"/>
    <x v="1"/>
    <x v="1"/>
    <x v="0"/>
    <x v="0"/>
    <x v="1"/>
    <x v="7"/>
    <x v="9"/>
    <x v="0"/>
    <x v="1"/>
    <x v="0"/>
  </r>
  <r>
    <x v="1"/>
    <x v="2"/>
    <x v="1"/>
    <x v="0"/>
    <x v="1"/>
    <x v="0"/>
    <x v="0"/>
    <x v="0"/>
    <x v="31"/>
    <x v="1"/>
    <x v="1"/>
    <x v="0"/>
  </r>
  <r>
    <x v="0"/>
    <x v="1"/>
    <x v="1"/>
    <x v="0"/>
    <x v="0"/>
    <x v="0"/>
    <x v="1"/>
    <x v="3"/>
    <x v="1"/>
    <x v="0"/>
    <x v="1"/>
    <x v="0"/>
  </r>
  <r>
    <x v="0"/>
    <x v="1"/>
    <x v="2"/>
    <x v="0"/>
    <x v="0"/>
    <x v="0"/>
    <x v="1"/>
    <x v="3"/>
    <x v="14"/>
    <x v="1"/>
    <x v="1"/>
    <x v="0"/>
  </r>
  <r>
    <x v="0"/>
    <x v="2"/>
    <x v="0"/>
    <x v="0"/>
    <x v="0"/>
    <x v="0"/>
    <x v="2"/>
    <x v="8"/>
    <x v="4"/>
    <x v="1"/>
    <x v="0"/>
    <x v="0"/>
  </r>
  <r>
    <x v="0"/>
    <x v="1"/>
    <x v="2"/>
    <x v="0"/>
    <x v="0"/>
    <x v="0"/>
    <x v="2"/>
    <x v="7"/>
    <x v="15"/>
    <x v="0"/>
    <x v="1"/>
    <x v="0"/>
  </r>
  <r>
    <x v="0"/>
    <x v="1"/>
    <x v="0"/>
    <x v="0"/>
    <x v="0"/>
    <x v="0"/>
    <x v="0"/>
    <x v="0"/>
    <x v="2"/>
    <x v="0"/>
    <x v="1"/>
    <x v="0"/>
  </r>
  <r>
    <x v="0"/>
    <x v="0"/>
    <x v="1"/>
    <x v="0"/>
    <x v="1"/>
    <x v="1"/>
    <x v="2"/>
    <x v="10"/>
    <x v="13"/>
    <x v="0"/>
    <x v="1"/>
    <x v="0"/>
  </r>
  <r>
    <x v="0"/>
    <x v="1"/>
    <x v="2"/>
    <x v="1"/>
    <x v="0"/>
    <x v="0"/>
    <x v="1"/>
    <x v="2"/>
    <x v="4"/>
    <x v="1"/>
    <x v="1"/>
    <x v="0"/>
  </r>
  <r>
    <x v="0"/>
    <x v="0"/>
    <x v="1"/>
    <x v="1"/>
    <x v="0"/>
    <x v="0"/>
    <x v="1"/>
    <x v="7"/>
    <x v="6"/>
    <x v="0"/>
    <x v="3"/>
    <x v="0"/>
  </r>
  <r>
    <x v="0"/>
    <x v="1"/>
    <x v="1"/>
    <x v="1"/>
    <x v="0"/>
    <x v="0"/>
    <x v="1"/>
    <x v="2"/>
    <x v="20"/>
    <x v="1"/>
    <x v="1"/>
    <x v="0"/>
  </r>
  <r>
    <x v="1"/>
    <x v="2"/>
    <x v="2"/>
    <x v="0"/>
    <x v="1"/>
    <x v="0"/>
    <x v="0"/>
    <x v="8"/>
    <x v="10"/>
    <x v="1"/>
    <x v="0"/>
    <x v="0"/>
  </r>
  <r>
    <x v="0"/>
    <x v="0"/>
    <x v="2"/>
    <x v="0"/>
    <x v="1"/>
    <x v="1"/>
    <x v="2"/>
    <x v="0"/>
    <x v="5"/>
    <x v="1"/>
    <x v="1"/>
    <x v="0"/>
  </r>
  <r>
    <x v="0"/>
    <x v="1"/>
    <x v="1"/>
    <x v="0"/>
    <x v="1"/>
    <x v="0"/>
    <x v="2"/>
    <x v="1"/>
    <x v="1"/>
    <x v="1"/>
    <x v="3"/>
    <x v="0"/>
  </r>
  <r>
    <x v="0"/>
    <x v="1"/>
    <x v="0"/>
    <x v="0"/>
    <x v="0"/>
    <x v="0"/>
    <x v="0"/>
    <x v="1"/>
    <x v="32"/>
    <x v="1"/>
    <x v="1"/>
    <x v="0"/>
  </r>
  <r>
    <x v="0"/>
    <x v="2"/>
    <x v="1"/>
    <x v="0"/>
    <x v="1"/>
    <x v="0"/>
    <x v="0"/>
    <x v="1"/>
    <x v="13"/>
    <x v="1"/>
    <x v="9"/>
    <x v="0"/>
  </r>
  <r>
    <x v="1"/>
    <x v="2"/>
    <x v="0"/>
    <x v="0"/>
    <x v="1"/>
    <x v="1"/>
    <x v="3"/>
    <x v="7"/>
    <x v="6"/>
    <x v="1"/>
    <x v="1"/>
    <x v="0"/>
  </r>
  <r>
    <x v="1"/>
    <x v="1"/>
    <x v="1"/>
    <x v="0"/>
    <x v="0"/>
    <x v="0"/>
    <x v="1"/>
    <x v="2"/>
    <x v="23"/>
    <x v="1"/>
    <x v="1"/>
    <x v="0"/>
  </r>
  <r>
    <x v="0"/>
    <x v="2"/>
    <x v="0"/>
    <x v="0"/>
    <x v="1"/>
    <x v="0"/>
    <x v="0"/>
    <x v="0"/>
    <x v="31"/>
    <x v="0"/>
    <x v="1"/>
    <x v="0"/>
  </r>
  <r>
    <x v="1"/>
    <x v="1"/>
    <x v="1"/>
    <x v="0"/>
    <x v="1"/>
    <x v="0"/>
    <x v="1"/>
    <x v="5"/>
    <x v="3"/>
    <x v="1"/>
    <x v="1"/>
    <x v="0"/>
  </r>
  <r>
    <x v="0"/>
    <x v="2"/>
    <x v="0"/>
    <x v="0"/>
    <x v="1"/>
    <x v="0"/>
    <x v="0"/>
    <x v="10"/>
    <x v="14"/>
    <x v="1"/>
    <x v="1"/>
    <x v="0"/>
  </r>
  <r>
    <x v="1"/>
    <x v="0"/>
    <x v="2"/>
    <x v="1"/>
    <x v="0"/>
    <x v="0"/>
    <x v="1"/>
    <x v="8"/>
    <x v="5"/>
    <x v="1"/>
    <x v="0"/>
    <x v="0"/>
  </r>
  <r>
    <x v="0"/>
    <x v="1"/>
    <x v="2"/>
    <x v="0"/>
    <x v="1"/>
    <x v="0"/>
    <x v="2"/>
    <x v="3"/>
    <x v="1"/>
    <x v="1"/>
    <x v="1"/>
    <x v="0"/>
  </r>
  <r>
    <x v="1"/>
    <x v="1"/>
    <x v="0"/>
    <x v="0"/>
    <x v="1"/>
    <x v="0"/>
    <x v="1"/>
    <x v="5"/>
    <x v="21"/>
    <x v="1"/>
    <x v="1"/>
    <x v="0"/>
  </r>
  <r>
    <x v="0"/>
    <x v="1"/>
    <x v="2"/>
    <x v="0"/>
    <x v="0"/>
    <x v="0"/>
    <x v="1"/>
    <x v="7"/>
    <x v="1"/>
    <x v="0"/>
    <x v="1"/>
    <x v="0"/>
  </r>
  <r>
    <x v="1"/>
    <x v="2"/>
    <x v="1"/>
    <x v="0"/>
    <x v="1"/>
    <x v="0"/>
    <x v="1"/>
    <x v="3"/>
    <x v="7"/>
    <x v="0"/>
    <x v="1"/>
    <x v="0"/>
  </r>
  <r>
    <x v="0"/>
    <x v="1"/>
    <x v="2"/>
    <x v="0"/>
    <x v="1"/>
    <x v="0"/>
    <x v="0"/>
    <x v="1"/>
    <x v="9"/>
    <x v="1"/>
    <x v="0"/>
    <x v="0"/>
  </r>
  <r>
    <x v="0"/>
    <x v="0"/>
    <x v="1"/>
    <x v="0"/>
    <x v="1"/>
    <x v="0"/>
    <x v="0"/>
    <x v="4"/>
    <x v="29"/>
    <x v="1"/>
    <x v="1"/>
    <x v="0"/>
  </r>
  <r>
    <x v="0"/>
    <x v="1"/>
    <x v="2"/>
    <x v="0"/>
    <x v="1"/>
    <x v="0"/>
    <x v="1"/>
    <x v="3"/>
    <x v="21"/>
    <x v="0"/>
    <x v="1"/>
    <x v="0"/>
  </r>
  <r>
    <x v="0"/>
    <x v="1"/>
    <x v="1"/>
    <x v="1"/>
    <x v="0"/>
    <x v="0"/>
    <x v="1"/>
    <x v="2"/>
    <x v="2"/>
    <x v="1"/>
    <x v="1"/>
    <x v="0"/>
  </r>
  <r>
    <x v="1"/>
    <x v="1"/>
    <x v="2"/>
    <x v="0"/>
    <x v="0"/>
    <x v="0"/>
    <x v="1"/>
    <x v="6"/>
    <x v="25"/>
    <x v="0"/>
    <x v="1"/>
    <x v="0"/>
  </r>
  <r>
    <x v="0"/>
    <x v="1"/>
    <x v="2"/>
    <x v="0"/>
    <x v="1"/>
    <x v="0"/>
    <x v="2"/>
    <x v="2"/>
    <x v="7"/>
    <x v="1"/>
    <x v="1"/>
    <x v="0"/>
  </r>
  <r>
    <x v="1"/>
    <x v="1"/>
    <x v="2"/>
    <x v="0"/>
    <x v="1"/>
    <x v="0"/>
    <x v="0"/>
    <x v="4"/>
    <x v="12"/>
    <x v="1"/>
    <x v="1"/>
    <x v="0"/>
  </r>
  <r>
    <x v="0"/>
    <x v="2"/>
    <x v="2"/>
    <x v="0"/>
    <x v="1"/>
    <x v="1"/>
    <x v="1"/>
    <x v="8"/>
    <x v="27"/>
    <x v="0"/>
    <x v="1"/>
    <x v="0"/>
  </r>
  <r>
    <x v="0"/>
    <x v="2"/>
    <x v="1"/>
    <x v="0"/>
    <x v="1"/>
    <x v="0"/>
    <x v="0"/>
    <x v="7"/>
    <x v="15"/>
    <x v="1"/>
    <x v="1"/>
    <x v="0"/>
  </r>
  <r>
    <x v="0"/>
    <x v="1"/>
    <x v="0"/>
    <x v="0"/>
    <x v="0"/>
    <x v="0"/>
    <x v="1"/>
    <x v="7"/>
    <x v="37"/>
    <x v="0"/>
    <x v="1"/>
    <x v="0"/>
  </r>
  <r>
    <x v="0"/>
    <x v="1"/>
    <x v="2"/>
    <x v="0"/>
    <x v="1"/>
    <x v="0"/>
    <x v="2"/>
    <x v="8"/>
    <x v="10"/>
    <x v="0"/>
    <x v="1"/>
    <x v="0"/>
  </r>
  <r>
    <x v="0"/>
    <x v="1"/>
    <x v="1"/>
    <x v="0"/>
    <x v="1"/>
    <x v="0"/>
    <x v="2"/>
    <x v="2"/>
    <x v="2"/>
    <x v="2"/>
    <x v="1"/>
    <x v="0"/>
  </r>
  <r>
    <x v="0"/>
    <x v="0"/>
    <x v="1"/>
    <x v="0"/>
    <x v="0"/>
    <x v="0"/>
    <x v="2"/>
    <x v="3"/>
    <x v="9"/>
    <x v="1"/>
    <x v="3"/>
    <x v="0"/>
  </r>
  <r>
    <x v="1"/>
    <x v="1"/>
    <x v="2"/>
    <x v="0"/>
    <x v="0"/>
    <x v="0"/>
    <x v="0"/>
    <x v="0"/>
    <x v="16"/>
    <x v="1"/>
    <x v="1"/>
    <x v="0"/>
  </r>
  <r>
    <x v="1"/>
    <x v="2"/>
    <x v="1"/>
    <x v="1"/>
    <x v="0"/>
    <x v="0"/>
    <x v="1"/>
    <x v="6"/>
    <x v="6"/>
    <x v="0"/>
    <x v="1"/>
    <x v="0"/>
  </r>
  <r>
    <x v="0"/>
    <x v="2"/>
    <x v="0"/>
    <x v="0"/>
    <x v="1"/>
    <x v="0"/>
    <x v="3"/>
    <x v="8"/>
    <x v="22"/>
    <x v="1"/>
    <x v="1"/>
    <x v="0"/>
  </r>
  <r>
    <x v="0"/>
    <x v="1"/>
    <x v="0"/>
    <x v="1"/>
    <x v="0"/>
    <x v="0"/>
    <x v="1"/>
    <x v="3"/>
    <x v="6"/>
    <x v="0"/>
    <x v="1"/>
    <x v="0"/>
  </r>
  <r>
    <x v="0"/>
    <x v="1"/>
    <x v="2"/>
    <x v="1"/>
    <x v="0"/>
    <x v="0"/>
    <x v="1"/>
    <x v="7"/>
    <x v="25"/>
    <x v="0"/>
    <x v="1"/>
    <x v="0"/>
  </r>
  <r>
    <x v="0"/>
    <x v="2"/>
    <x v="0"/>
    <x v="0"/>
    <x v="1"/>
    <x v="0"/>
    <x v="0"/>
    <x v="9"/>
    <x v="26"/>
    <x v="0"/>
    <x v="1"/>
    <x v="0"/>
  </r>
  <r>
    <x v="0"/>
    <x v="1"/>
    <x v="2"/>
    <x v="1"/>
    <x v="0"/>
    <x v="0"/>
    <x v="1"/>
    <x v="6"/>
    <x v="4"/>
    <x v="1"/>
    <x v="1"/>
    <x v="0"/>
  </r>
  <r>
    <x v="0"/>
    <x v="0"/>
    <x v="1"/>
    <x v="1"/>
    <x v="1"/>
    <x v="0"/>
    <x v="1"/>
    <x v="10"/>
    <x v="16"/>
    <x v="1"/>
    <x v="0"/>
    <x v="0"/>
  </r>
  <r>
    <x v="0"/>
    <x v="1"/>
    <x v="2"/>
    <x v="0"/>
    <x v="1"/>
    <x v="0"/>
    <x v="3"/>
    <x v="0"/>
    <x v="22"/>
    <x v="0"/>
    <x v="1"/>
    <x v="0"/>
  </r>
  <r>
    <x v="0"/>
    <x v="1"/>
    <x v="2"/>
    <x v="1"/>
    <x v="0"/>
    <x v="0"/>
    <x v="0"/>
    <x v="7"/>
    <x v="14"/>
    <x v="2"/>
    <x v="1"/>
    <x v="0"/>
  </r>
  <r>
    <x v="0"/>
    <x v="1"/>
    <x v="2"/>
    <x v="0"/>
    <x v="1"/>
    <x v="0"/>
    <x v="1"/>
    <x v="2"/>
    <x v="13"/>
    <x v="1"/>
    <x v="1"/>
    <x v="0"/>
  </r>
  <r>
    <x v="0"/>
    <x v="1"/>
    <x v="2"/>
    <x v="1"/>
    <x v="0"/>
    <x v="0"/>
    <x v="3"/>
    <x v="0"/>
    <x v="6"/>
    <x v="0"/>
    <x v="1"/>
    <x v="0"/>
  </r>
  <r>
    <x v="0"/>
    <x v="1"/>
    <x v="1"/>
    <x v="0"/>
    <x v="1"/>
    <x v="0"/>
    <x v="2"/>
    <x v="3"/>
    <x v="26"/>
    <x v="0"/>
    <x v="1"/>
    <x v="0"/>
  </r>
  <r>
    <x v="0"/>
    <x v="1"/>
    <x v="0"/>
    <x v="0"/>
    <x v="1"/>
    <x v="0"/>
    <x v="0"/>
    <x v="8"/>
    <x v="6"/>
    <x v="1"/>
    <x v="1"/>
    <x v="0"/>
  </r>
  <r>
    <x v="0"/>
    <x v="1"/>
    <x v="1"/>
    <x v="1"/>
    <x v="0"/>
    <x v="0"/>
    <x v="0"/>
    <x v="1"/>
    <x v="13"/>
    <x v="1"/>
    <x v="1"/>
    <x v="0"/>
  </r>
  <r>
    <x v="0"/>
    <x v="2"/>
    <x v="1"/>
    <x v="1"/>
    <x v="1"/>
    <x v="1"/>
    <x v="2"/>
    <x v="3"/>
    <x v="7"/>
    <x v="0"/>
    <x v="1"/>
    <x v="0"/>
  </r>
  <r>
    <x v="0"/>
    <x v="1"/>
    <x v="0"/>
    <x v="0"/>
    <x v="0"/>
    <x v="0"/>
    <x v="1"/>
    <x v="7"/>
    <x v="12"/>
    <x v="0"/>
    <x v="1"/>
    <x v="0"/>
  </r>
  <r>
    <x v="0"/>
    <x v="1"/>
    <x v="2"/>
    <x v="0"/>
    <x v="1"/>
    <x v="0"/>
    <x v="0"/>
    <x v="8"/>
    <x v="25"/>
    <x v="1"/>
    <x v="1"/>
    <x v="0"/>
  </r>
  <r>
    <x v="0"/>
    <x v="1"/>
    <x v="1"/>
    <x v="0"/>
    <x v="0"/>
    <x v="0"/>
    <x v="1"/>
    <x v="3"/>
    <x v="15"/>
    <x v="1"/>
    <x v="1"/>
    <x v="0"/>
  </r>
  <r>
    <x v="0"/>
    <x v="1"/>
    <x v="0"/>
    <x v="1"/>
    <x v="0"/>
    <x v="0"/>
    <x v="2"/>
    <x v="3"/>
    <x v="12"/>
    <x v="1"/>
    <x v="1"/>
    <x v="0"/>
  </r>
  <r>
    <x v="0"/>
    <x v="1"/>
    <x v="2"/>
    <x v="1"/>
    <x v="0"/>
    <x v="0"/>
    <x v="2"/>
    <x v="0"/>
    <x v="0"/>
    <x v="0"/>
    <x v="1"/>
    <x v="0"/>
  </r>
  <r>
    <x v="1"/>
    <x v="0"/>
    <x v="0"/>
    <x v="1"/>
    <x v="0"/>
    <x v="0"/>
    <x v="1"/>
    <x v="1"/>
    <x v="13"/>
    <x v="1"/>
    <x v="9"/>
    <x v="0"/>
  </r>
  <r>
    <x v="0"/>
    <x v="1"/>
    <x v="2"/>
    <x v="1"/>
    <x v="0"/>
    <x v="0"/>
    <x v="1"/>
    <x v="2"/>
    <x v="25"/>
    <x v="0"/>
    <x v="1"/>
    <x v="0"/>
  </r>
  <r>
    <x v="0"/>
    <x v="1"/>
    <x v="2"/>
    <x v="0"/>
    <x v="1"/>
    <x v="0"/>
    <x v="3"/>
    <x v="7"/>
    <x v="12"/>
    <x v="1"/>
    <x v="1"/>
    <x v="0"/>
  </r>
  <r>
    <x v="0"/>
    <x v="2"/>
    <x v="1"/>
    <x v="0"/>
    <x v="1"/>
    <x v="1"/>
    <x v="1"/>
    <x v="8"/>
    <x v="37"/>
    <x v="0"/>
    <x v="1"/>
    <x v="0"/>
  </r>
  <r>
    <x v="0"/>
    <x v="1"/>
    <x v="1"/>
    <x v="0"/>
    <x v="0"/>
    <x v="0"/>
    <x v="1"/>
    <x v="7"/>
    <x v="9"/>
    <x v="1"/>
    <x v="1"/>
    <x v="0"/>
  </r>
  <r>
    <x v="0"/>
    <x v="2"/>
    <x v="0"/>
    <x v="0"/>
    <x v="1"/>
    <x v="1"/>
    <x v="2"/>
    <x v="7"/>
    <x v="20"/>
    <x v="1"/>
    <x v="1"/>
    <x v="0"/>
  </r>
  <r>
    <x v="0"/>
    <x v="2"/>
    <x v="0"/>
    <x v="0"/>
    <x v="0"/>
    <x v="0"/>
    <x v="0"/>
    <x v="0"/>
    <x v="26"/>
    <x v="1"/>
    <x v="1"/>
    <x v="0"/>
  </r>
  <r>
    <x v="0"/>
    <x v="1"/>
    <x v="1"/>
    <x v="1"/>
    <x v="0"/>
    <x v="0"/>
    <x v="1"/>
    <x v="2"/>
    <x v="19"/>
    <x v="1"/>
    <x v="1"/>
    <x v="0"/>
  </r>
  <r>
    <x v="0"/>
    <x v="2"/>
    <x v="1"/>
    <x v="0"/>
    <x v="1"/>
    <x v="0"/>
    <x v="2"/>
    <x v="6"/>
    <x v="5"/>
    <x v="1"/>
    <x v="2"/>
    <x v="0"/>
  </r>
  <r>
    <x v="1"/>
    <x v="1"/>
    <x v="2"/>
    <x v="1"/>
    <x v="0"/>
    <x v="0"/>
    <x v="1"/>
    <x v="0"/>
    <x v="0"/>
    <x v="2"/>
    <x v="1"/>
    <x v="0"/>
  </r>
  <r>
    <x v="0"/>
    <x v="2"/>
    <x v="1"/>
    <x v="0"/>
    <x v="1"/>
    <x v="1"/>
    <x v="0"/>
    <x v="8"/>
    <x v="5"/>
    <x v="1"/>
    <x v="1"/>
    <x v="0"/>
  </r>
  <r>
    <x v="1"/>
    <x v="1"/>
    <x v="2"/>
    <x v="1"/>
    <x v="0"/>
    <x v="0"/>
    <x v="1"/>
    <x v="6"/>
    <x v="4"/>
    <x v="0"/>
    <x v="1"/>
    <x v="0"/>
  </r>
  <r>
    <x v="0"/>
    <x v="1"/>
    <x v="2"/>
    <x v="1"/>
    <x v="0"/>
    <x v="0"/>
    <x v="1"/>
    <x v="8"/>
    <x v="25"/>
    <x v="1"/>
    <x v="1"/>
    <x v="0"/>
  </r>
  <r>
    <x v="1"/>
    <x v="1"/>
    <x v="0"/>
    <x v="0"/>
    <x v="1"/>
    <x v="0"/>
    <x v="0"/>
    <x v="7"/>
    <x v="25"/>
    <x v="1"/>
    <x v="1"/>
    <x v="0"/>
  </r>
  <r>
    <x v="0"/>
    <x v="0"/>
    <x v="1"/>
    <x v="0"/>
    <x v="1"/>
    <x v="0"/>
    <x v="2"/>
    <x v="0"/>
    <x v="20"/>
    <x v="1"/>
    <x v="1"/>
    <x v="0"/>
  </r>
  <r>
    <x v="0"/>
    <x v="1"/>
    <x v="2"/>
    <x v="1"/>
    <x v="0"/>
    <x v="0"/>
    <x v="1"/>
    <x v="6"/>
    <x v="14"/>
    <x v="1"/>
    <x v="1"/>
    <x v="0"/>
  </r>
  <r>
    <x v="1"/>
    <x v="0"/>
    <x v="2"/>
    <x v="1"/>
    <x v="1"/>
    <x v="0"/>
    <x v="1"/>
    <x v="8"/>
    <x v="15"/>
    <x v="2"/>
    <x v="0"/>
    <x v="0"/>
  </r>
  <r>
    <x v="1"/>
    <x v="1"/>
    <x v="1"/>
    <x v="1"/>
    <x v="0"/>
    <x v="0"/>
    <x v="1"/>
    <x v="6"/>
    <x v="9"/>
    <x v="0"/>
    <x v="1"/>
    <x v="0"/>
  </r>
  <r>
    <x v="1"/>
    <x v="2"/>
    <x v="0"/>
    <x v="0"/>
    <x v="1"/>
    <x v="0"/>
    <x v="2"/>
    <x v="2"/>
    <x v="13"/>
    <x v="1"/>
    <x v="1"/>
    <x v="0"/>
  </r>
  <r>
    <x v="0"/>
    <x v="0"/>
    <x v="1"/>
    <x v="0"/>
    <x v="1"/>
    <x v="0"/>
    <x v="2"/>
    <x v="6"/>
    <x v="3"/>
    <x v="1"/>
    <x v="0"/>
    <x v="0"/>
  </r>
  <r>
    <x v="0"/>
    <x v="2"/>
    <x v="0"/>
    <x v="0"/>
    <x v="1"/>
    <x v="0"/>
    <x v="2"/>
    <x v="3"/>
    <x v="35"/>
    <x v="0"/>
    <x v="1"/>
    <x v="0"/>
  </r>
  <r>
    <x v="1"/>
    <x v="1"/>
    <x v="0"/>
    <x v="0"/>
    <x v="1"/>
    <x v="0"/>
    <x v="1"/>
    <x v="5"/>
    <x v="26"/>
    <x v="1"/>
    <x v="1"/>
    <x v="0"/>
  </r>
  <r>
    <x v="0"/>
    <x v="1"/>
    <x v="2"/>
    <x v="0"/>
    <x v="1"/>
    <x v="0"/>
    <x v="1"/>
    <x v="0"/>
    <x v="9"/>
    <x v="1"/>
    <x v="1"/>
    <x v="0"/>
  </r>
  <r>
    <x v="1"/>
    <x v="1"/>
    <x v="2"/>
    <x v="0"/>
    <x v="1"/>
    <x v="0"/>
    <x v="2"/>
    <x v="3"/>
    <x v="23"/>
    <x v="1"/>
    <x v="1"/>
    <x v="0"/>
  </r>
  <r>
    <x v="1"/>
    <x v="1"/>
    <x v="1"/>
    <x v="1"/>
    <x v="1"/>
    <x v="0"/>
    <x v="1"/>
    <x v="0"/>
    <x v="24"/>
    <x v="1"/>
    <x v="1"/>
    <x v="0"/>
  </r>
  <r>
    <x v="0"/>
    <x v="1"/>
    <x v="2"/>
    <x v="0"/>
    <x v="0"/>
    <x v="0"/>
    <x v="1"/>
    <x v="7"/>
    <x v="13"/>
    <x v="1"/>
    <x v="1"/>
    <x v="0"/>
  </r>
  <r>
    <x v="0"/>
    <x v="2"/>
    <x v="1"/>
    <x v="1"/>
    <x v="1"/>
    <x v="0"/>
    <x v="2"/>
    <x v="2"/>
    <x v="0"/>
    <x v="1"/>
    <x v="1"/>
    <x v="0"/>
  </r>
  <r>
    <x v="0"/>
    <x v="1"/>
    <x v="0"/>
    <x v="1"/>
    <x v="0"/>
    <x v="0"/>
    <x v="1"/>
    <x v="2"/>
    <x v="12"/>
    <x v="1"/>
    <x v="1"/>
    <x v="0"/>
  </r>
  <r>
    <x v="0"/>
    <x v="1"/>
    <x v="1"/>
    <x v="1"/>
    <x v="1"/>
    <x v="0"/>
    <x v="1"/>
    <x v="3"/>
    <x v="25"/>
    <x v="1"/>
    <x v="1"/>
    <x v="0"/>
  </r>
  <r>
    <x v="0"/>
    <x v="1"/>
    <x v="2"/>
    <x v="1"/>
    <x v="0"/>
    <x v="0"/>
    <x v="1"/>
    <x v="2"/>
    <x v="6"/>
    <x v="0"/>
    <x v="1"/>
    <x v="0"/>
  </r>
  <r>
    <x v="1"/>
    <x v="1"/>
    <x v="2"/>
    <x v="0"/>
    <x v="1"/>
    <x v="0"/>
    <x v="2"/>
    <x v="5"/>
    <x v="1"/>
    <x v="1"/>
    <x v="1"/>
    <x v="0"/>
  </r>
  <r>
    <x v="1"/>
    <x v="1"/>
    <x v="1"/>
    <x v="0"/>
    <x v="1"/>
    <x v="0"/>
    <x v="1"/>
    <x v="8"/>
    <x v="15"/>
    <x v="1"/>
    <x v="1"/>
    <x v="0"/>
  </r>
  <r>
    <x v="0"/>
    <x v="1"/>
    <x v="1"/>
    <x v="0"/>
    <x v="1"/>
    <x v="0"/>
    <x v="1"/>
    <x v="3"/>
    <x v="5"/>
    <x v="0"/>
    <x v="1"/>
    <x v="0"/>
  </r>
  <r>
    <x v="0"/>
    <x v="1"/>
    <x v="2"/>
    <x v="0"/>
    <x v="1"/>
    <x v="0"/>
    <x v="2"/>
    <x v="7"/>
    <x v="5"/>
    <x v="1"/>
    <x v="1"/>
    <x v="0"/>
  </r>
  <r>
    <x v="0"/>
    <x v="1"/>
    <x v="1"/>
    <x v="0"/>
    <x v="1"/>
    <x v="0"/>
    <x v="1"/>
    <x v="6"/>
    <x v="7"/>
    <x v="2"/>
    <x v="1"/>
    <x v="0"/>
  </r>
  <r>
    <x v="1"/>
    <x v="2"/>
    <x v="1"/>
    <x v="0"/>
    <x v="1"/>
    <x v="0"/>
    <x v="2"/>
    <x v="5"/>
    <x v="10"/>
    <x v="1"/>
    <x v="1"/>
    <x v="0"/>
  </r>
  <r>
    <x v="0"/>
    <x v="1"/>
    <x v="2"/>
    <x v="1"/>
    <x v="0"/>
    <x v="0"/>
    <x v="1"/>
    <x v="6"/>
    <x v="30"/>
    <x v="1"/>
    <x v="1"/>
    <x v="0"/>
  </r>
  <r>
    <x v="1"/>
    <x v="1"/>
    <x v="2"/>
    <x v="1"/>
    <x v="0"/>
    <x v="0"/>
    <x v="1"/>
    <x v="2"/>
    <x v="28"/>
    <x v="0"/>
    <x v="1"/>
    <x v="0"/>
  </r>
  <r>
    <x v="0"/>
    <x v="1"/>
    <x v="1"/>
    <x v="0"/>
    <x v="1"/>
    <x v="0"/>
    <x v="2"/>
    <x v="0"/>
    <x v="31"/>
    <x v="1"/>
    <x v="1"/>
    <x v="0"/>
  </r>
  <r>
    <x v="1"/>
    <x v="0"/>
    <x v="2"/>
    <x v="1"/>
    <x v="1"/>
    <x v="0"/>
    <x v="1"/>
    <x v="6"/>
    <x v="2"/>
    <x v="2"/>
    <x v="1"/>
    <x v="0"/>
  </r>
  <r>
    <x v="0"/>
    <x v="1"/>
    <x v="0"/>
    <x v="1"/>
    <x v="0"/>
    <x v="0"/>
    <x v="1"/>
    <x v="2"/>
    <x v="25"/>
    <x v="1"/>
    <x v="1"/>
    <x v="0"/>
  </r>
  <r>
    <x v="0"/>
    <x v="1"/>
    <x v="1"/>
    <x v="0"/>
    <x v="1"/>
    <x v="0"/>
    <x v="2"/>
    <x v="7"/>
    <x v="15"/>
    <x v="1"/>
    <x v="0"/>
    <x v="0"/>
  </r>
  <r>
    <x v="1"/>
    <x v="1"/>
    <x v="2"/>
    <x v="0"/>
    <x v="1"/>
    <x v="0"/>
    <x v="3"/>
    <x v="9"/>
    <x v="32"/>
    <x v="1"/>
    <x v="1"/>
    <x v="0"/>
  </r>
  <r>
    <x v="1"/>
    <x v="1"/>
    <x v="2"/>
    <x v="0"/>
    <x v="1"/>
    <x v="0"/>
    <x v="1"/>
    <x v="2"/>
    <x v="12"/>
    <x v="0"/>
    <x v="1"/>
    <x v="0"/>
  </r>
  <r>
    <x v="0"/>
    <x v="1"/>
    <x v="1"/>
    <x v="0"/>
    <x v="1"/>
    <x v="0"/>
    <x v="1"/>
    <x v="0"/>
    <x v="5"/>
    <x v="0"/>
    <x v="1"/>
    <x v="0"/>
  </r>
  <r>
    <x v="0"/>
    <x v="0"/>
    <x v="1"/>
    <x v="1"/>
    <x v="0"/>
    <x v="0"/>
    <x v="2"/>
    <x v="3"/>
    <x v="7"/>
    <x v="1"/>
    <x v="0"/>
    <x v="0"/>
  </r>
  <r>
    <x v="0"/>
    <x v="1"/>
    <x v="2"/>
    <x v="0"/>
    <x v="0"/>
    <x v="0"/>
    <x v="1"/>
    <x v="3"/>
    <x v="23"/>
    <x v="1"/>
    <x v="1"/>
    <x v="0"/>
  </r>
  <r>
    <x v="0"/>
    <x v="0"/>
    <x v="1"/>
    <x v="0"/>
    <x v="1"/>
    <x v="0"/>
    <x v="1"/>
    <x v="0"/>
    <x v="33"/>
    <x v="1"/>
    <x v="2"/>
    <x v="0"/>
  </r>
  <r>
    <x v="1"/>
    <x v="1"/>
    <x v="2"/>
    <x v="1"/>
    <x v="0"/>
    <x v="0"/>
    <x v="1"/>
    <x v="6"/>
    <x v="13"/>
    <x v="1"/>
    <x v="1"/>
    <x v="0"/>
  </r>
  <r>
    <x v="0"/>
    <x v="2"/>
    <x v="0"/>
    <x v="0"/>
    <x v="1"/>
    <x v="0"/>
    <x v="2"/>
    <x v="3"/>
    <x v="19"/>
    <x v="0"/>
    <x v="1"/>
    <x v="0"/>
  </r>
  <r>
    <x v="0"/>
    <x v="2"/>
    <x v="1"/>
    <x v="0"/>
    <x v="1"/>
    <x v="0"/>
    <x v="1"/>
    <x v="3"/>
    <x v="6"/>
    <x v="1"/>
    <x v="1"/>
    <x v="0"/>
  </r>
  <r>
    <x v="0"/>
    <x v="2"/>
    <x v="1"/>
    <x v="1"/>
    <x v="0"/>
    <x v="0"/>
    <x v="1"/>
    <x v="2"/>
    <x v="6"/>
    <x v="1"/>
    <x v="0"/>
    <x v="0"/>
  </r>
  <r>
    <x v="0"/>
    <x v="1"/>
    <x v="1"/>
    <x v="0"/>
    <x v="1"/>
    <x v="0"/>
    <x v="2"/>
    <x v="1"/>
    <x v="13"/>
    <x v="1"/>
    <x v="1"/>
    <x v="0"/>
  </r>
  <r>
    <x v="0"/>
    <x v="2"/>
    <x v="0"/>
    <x v="0"/>
    <x v="0"/>
    <x v="0"/>
    <x v="2"/>
    <x v="2"/>
    <x v="3"/>
    <x v="0"/>
    <x v="1"/>
    <x v="0"/>
  </r>
  <r>
    <x v="0"/>
    <x v="1"/>
    <x v="2"/>
    <x v="0"/>
    <x v="1"/>
    <x v="0"/>
    <x v="2"/>
    <x v="0"/>
    <x v="37"/>
    <x v="1"/>
    <x v="1"/>
    <x v="0"/>
  </r>
  <r>
    <x v="0"/>
    <x v="2"/>
    <x v="0"/>
    <x v="0"/>
    <x v="1"/>
    <x v="0"/>
    <x v="2"/>
    <x v="0"/>
    <x v="12"/>
    <x v="1"/>
    <x v="1"/>
    <x v="0"/>
  </r>
  <r>
    <x v="0"/>
    <x v="1"/>
    <x v="0"/>
    <x v="0"/>
    <x v="1"/>
    <x v="0"/>
    <x v="2"/>
    <x v="7"/>
    <x v="30"/>
    <x v="1"/>
    <x v="1"/>
    <x v="0"/>
  </r>
  <r>
    <x v="0"/>
    <x v="1"/>
    <x v="1"/>
    <x v="0"/>
    <x v="0"/>
    <x v="0"/>
    <x v="2"/>
    <x v="6"/>
    <x v="12"/>
    <x v="1"/>
    <x v="2"/>
    <x v="0"/>
  </r>
  <r>
    <x v="1"/>
    <x v="2"/>
    <x v="0"/>
    <x v="0"/>
    <x v="1"/>
    <x v="1"/>
    <x v="0"/>
    <x v="0"/>
    <x v="13"/>
    <x v="1"/>
    <x v="1"/>
    <x v="0"/>
  </r>
  <r>
    <x v="1"/>
    <x v="1"/>
    <x v="1"/>
    <x v="1"/>
    <x v="0"/>
    <x v="0"/>
    <x v="1"/>
    <x v="2"/>
    <x v="21"/>
    <x v="0"/>
    <x v="1"/>
    <x v="0"/>
  </r>
  <r>
    <x v="0"/>
    <x v="0"/>
    <x v="1"/>
    <x v="0"/>
    <x v="1"/>
    <x v="0"/>
    <x v="0"/>
    <x v="0"/>
    <x v="12"/>
    <x v="2"/>
    <x v="0"/>
    <x v="0"/>
  </r>
  <r>
    <x v="1"/>
    <x v="2"/>
    <x v="1"/>
    <x v="0"/>
    <x v="0"/>
    <x v="1"/>
    <x v="1"/>
    <x v="2"/>
    <x v="13"/>
    <x v="1"/>
    <x v="1"/>
    <x v="0"/>
  </r>
  <r>
    <x v="0"/>
    <x v="1"/>
    <x v="1"/>
    <x v="0"/>
    <x v="1"/>
    <x v="0"/>
    <x v="1"/>
    <x v="4"/>
    <x v="12"/>
    <x v="1"/>
    <x v="1"/>
    <x v="0"/>
  </r>
  <r>
    <x v="0"/>
    <x v="1"/>
    <x v="1"/>
    <x v="0"/>
    <x v="0"/>
    <x v="0"/>
    <x v="1"/>
    <x v="0"/>
    <x v="9"/>
    <x v="0"/>
    <x v="1"/>
    <x v="0"/>
  </r>
  <r>
    <x v="0"/>
    <x v="1"/>
    <x v="1"/>
    <x v="0"/>
    <x v="1"/>
    <x v="0"/>
    <x v="2"/>
    <x v="2"/>
    <x v="13"/>
    <x v="1"/>
    <x v="1"/>
    <x v="0"/>
  </r>
  <r>
    <x v="0"/>
    <x v="0"/>
    <x v="1"/>
    <x v="0"/>
    <x v="1"/>
    <x v="0"/>
    <x v="0"/>
    <x v="8"/>
    <x v="6"/>
    <x v="0"/>
    <x v="0"/>
    <x v="0"/>
  </r>
  <r>
    <x v="0"/>
    <x v="1"/>
    <x v="0"/>
    <x v="0"/>
    <x v="0"/>
    <x v="0"/>
    <x v="2"/>
    <x v="6"/>
    <x v="9"/>
    <x v="1"/>
    <x v="1"/>
    <x v="0"/>
  </r>
  <r>
    <x v="0"/>
    <x v="0"/>
    <x v="1"/>
    <x v="1"/>
    <x v="1"/>
    <x v="0"/>
    <x v="0"/>
    <x v="7"/>
    <x v="20"/>
    <x v="1"/>
    <x v="0"/>
    <x v="0"/>
  </r>
  <r>
    <x v="0"/>
    <x v="1"/>
    <x v="1"/>
    <x v="0"/>
    <x v="1"/>
    <x v="0"/>
    <x v="0"/>
    <x v="6"/>
    <x v="24"/>
    <x v="1"/>
    <x v="1"/>
    <x v="0"/>
  </r>
  <r>
    <x v="0"/>
    <x v="2"/>
    <x v="1"/>
    <x v="0"/>
    <x v="1"/>
    <x v="1"/>
    <x v="0"/>
    <x v="5"/>
    <x v="12"/>
    <x v="1"/>
    <x v="1"/>
    <x v="0"/>
  </r>
  <r>
    <x v="0"/>
    <x v="2"/>
    <x v="2"/>
    <x v="0"/>
    <x v="1"/>
    <x v="0"/>
    <x v="2"/>
    <x v="6"/>
    <x v="12"/>
    <x v="1"/>
    <x v="1"/>
    <x v="0"/>
  </r>
  <r>
    <x v="0"/>
    <x v="0"/>
    <x v="1"/>
    <x v="0"/>
    <x v="1"/>
    <x v="1"/>
    <x v="2"/>
    <x v="6"/>
    <x v="22"/>
    <x v="1"/>
    <x v="1"/>
    <x v="0"/>
  </r>
  <r>
    <x v="0"/>
    <x v="2"/>
    <x v="2"/>
    <x v="0"/>
    <x v="0"/>
    <x v="0"/>
    <x v="0"/>
    <x v="8"/>
    <x v="5"/>
    <x v="0"/>
    <x v="1"/>
    <x v="0"/>
  </r>
  <r>
    <x v="0"/>
    <x v="2"/>
    <x v="0"/>
    <x v="0"/>
    <x v="1"/>
    <x v="0"/>
    <x v="2"/>
    <x v="5"/>
    <x v="2"/>
    <x v="1"/>
    <x v="1"/>
    <x v="0"/>
  </r>
  <r>
    <x v="0"/>
    <x v="1"/>
    <x v="0"/>
    <x v="0"/>
    <x v="0"/>
    <x v="0"/>
    <x v="2"/>
    <x v="0"/>
    <x v="31"/>
    <x v="0"/>
    <x v="1"/>
    <x v="0"/>
  </r>
  <r>
    <x v="0"/>
    <x v="1"/>
    <x v="0"/>
    <x v="0"/>
    <x v="1"/>
    <x v="0"/>
    <x v="2"/>
    <x v="8"/>
    <x v="7"/>
    <x v="1"/>
    <x v="1"/>
    <x v="0"/>
  </r>
  <r>
    <x v="0"/>
    <x v="0"/>
    <x v="0"/>
    <x v="1"/>
    <x v="1"/>
    <x v="1"/>
    <x v="2"/>
    <x v="7"/>
    <x v="35"/>
    <x v="1"/>
    <x v="1"/>
    <x v="0"/>
  </r>
  <r>
    <x v="0"/>
    <x v="2"/>
    <x v="0"/>
    <x v="0"/>
    <x v="1"/>
    <x v="0"/>
    <x v="2"/>
    <x v="0"/>
    <x v="2"/>
    <x v="1"/>
    <x v="1"/>
    <x v="0"/>
  </r>
  <r>
    <x v="0"/>
    <x v="1"/>
    <x v="2"/>
    <x v="0"/>
    <x v="1"/>
    <x v="0"/>
    <x v="2"/>
    <x v="7"/>
    <x v="5"/>
    <x v="1"/>
    <x v="1"/>
    <x v="0"/>
  </r>
  <r>
    <x v="0"/>
    <x v="1"/>
    <x v="2"/>
    <x v="0"/>
    <x v="1"/>
    <x v="0"/>
    <x v="0"/>
    <x v="5"/>
    <x v="14"/>
    <x v="1"/>
    <x v="3"/>
    <x v="0"/>
  </r>
  <r>
    <x v="0"/>
    <x v="2"/>
    <x v="0"/>
    <x v="0"/>
    <x v="1"/>
    <x v="0"/>
    <x v="2"/>
    <x v="8"/>
    <x v="12"/>
    <x v="0"/>
    <x v="9"/>
    <x v="0"/>
  </r>
  <r>
    <x v="1"/>
    <x v="0"/>
    <x v="1"/>
    <x v="0"/>
    <x v="1"/>
    <x v="0"/>
    <x v="0"/>
    <x v="10"/>
    <x v="21"/>
    <x v="1"/>
    <x v="1"/>
    <x v="0"/>
  </r>
  <r>
    <x v="0"/>
    <x v="2"/>
    <x v="0"/>
    <x v="0"/>
    <x v="1"/>
    <x v="0"/>
    <x v="2"/>
    <x v="7"/>
    <x v="14"/>
    <x v="1"/>
    <x v="1"/>
    <x v="0"/>
  </r>
  <r>
    <x v="0"/>
    <x v="1"/>
    <x v="2"/>
    <x v="0"/>
    <x v="0"/>
    <x v="0"/>
    <x v="1"/>
    <x v="7"/>
    <x v="23"/>
    <x v="1"/>
    <x v="1"/>
    <x v="0"/>
  </r>
  <r>
    <x v="0"/>
    <x v="2"/>
    <x v="0"/>
    <x v="0"/>
    <x v="1"/>
    <x v="1"/>
    <x v="3"/>
    <x v="7"/>
    <x v="25"/>
    <x v="1"/>
    <x v="1"/>
    <x v="0"/>
  </r>
  <r>
    <x v="0"/>
    <x v="2"/>
    <x v="1"/>
    <x v="0"/>
    <x v="1"/>
    <x v="0"/>
    <x v="2"/>
    <x v="7"/>
    <x v="13"/>
    <x v="1"/>
    <x v="8"/>
    <x v="0"/>
  </r>
  <r>
    <x v="0"/>
    <x v="0"/>
    <x v="1"/>
    <x v="1"/>
    <x v="1"/>
    <x v="1"/>
    <x v="1"/>
    <x v="2"/>
    <x v="1"/>
    <x v="1"/>
    <x v="1"/>
    <x v="0"/>
  </r>
  <r>
    <x v="0"/>
    <x v="1"/>
    <x v="1"/>
    <x v="0"/>
    <x v="1"/>
    <x v="0"/>
    <x v="1"/>
    <x v="7"/>
    <x v="7"/>
    <x v="1"/>
    <x v="1"/>
    <x v="0"/>
  </r>
  <r>
    <x v="1"/>
    <x v="1"/>
    <x v="1"/>
    <x v="1"/>
    <x v="0"/>
    <x v="0"/>
    <x v="0"/>
    <x v="4"/>
    <x v="12"/>
    <x v="1"/>
    <x v="0"/>
    <x v="0"/>
  </r>
  <r>
    <x v="0"/>
    <x v="2"/>
    <x v="0"/>
    <x v="0"/>
    <x v="1"/>
    <x v="0"/>
    <x v="3"/>
    <x v="5"/>
    <x v="14"/>
    <x v="1"/>
    <x v="1"/>
    <x v="0"/>
  </r>
  <r>
    <x v="0"/>
    <x v="1"/>
    <x v="2"/>
    <x v="1"/>
    <x v="0"/>
    <x v="0"/>
    <x v="2"/>
    <x v="8"/>
    <x v="21"/>
    <x v="0"/>
    <x v="1"/>
    <x v="0"/>
  </r>
  <r>
    <x v="0"/>
    <x v="1"/>
    <x v="2"/>
    <x v="1"/>
    <x v="0"/>
    <x v="0"/>
    <x v="0"/>
    <x v="3"/>
    <x v="2"/>
    <x v="0"/>
    <x v="1"/>
    <x v="0"/>
  </r>
  <r>
    <x v="0"/>
    <x v="1"/>
    <x v="1"/>
    <x v="0"/>
    <x v="0"/>
    <x v="0"/>
    <x v="1"/>
    <x v="3"/>
    <x v="20"/>
    <x v="1"/>
    <x v="1"/>
    <x v="0"/>
  </r>
  <r>
    <x v="0"/>
    <x v="2"/>
    <x v="1"/>
    <x v="0"/>
    <x v="1"/>
    <x v="0"/>
    <x v="3"/>
    <x v="0"/>
    <x v="41"/>
    <x v="0"/>
    <x v="1"/>
    <x v="0"/>
  </r>
  <r>
    <x v="0"/>
    <x v="1"/>
    <x v="1"/>
    <x v="0"/>
    <x v="0"/>
    <x v="0"/>
    <x v="0"/>
    <x v="1"/>
    <x v="5"/>
    <x v="2"/>
    <x v="1"/>
    <x v="0"/>
  </r>
  <r>
    <x v="1"/>
    <x v="2"/>
    <x v="1"/>
    <x v="0"/>
    <x v="0"/>
    <x v="0"/>
    <x v="1"/>
    <x v="5"/>
    <x v="0"/>
    <x v="0"/>
    <x v="1"/>
    <x v="0"/>
  </r>
  <r>
    <x v="1"/>
    <x v="1"/>
    <x v="2"/>
    <x v="0"/>
    <x v="0"/>
    <x v="0"/>
    <x v="1"/>
    <x v="7"/>
    <x v="21"/>
    <x v="0"/>
    <x v="1"/>
    <x v="0"/>
  </r>
  <r>
    <x v="0"/>
    <x v="0"/>
    <x v="1"/>
    <x v="0"/>
    <x v="1"/>
    <x v="0"/>
    <x v="1"/>
    <x v="7"/>
    <x v="25"/>
    <x v="0"/>
    <x v="1"/>
    <x v="0"/>
  </r>
  <r>
    <x v="1"/>
    <x v="2"/>
    <x v="1"/>
    <x v="0"/>
    <x v="1"/>
    <x v="0"/>
    <x v="2"/>
    <x v="3"/>
    <x v="1"/>
    <x v="1"/>
    <x v="1"/>
    <x v="0"/>
  </r>
  <r>
    <x v="1"/>
    <x v="1"/>
    <x v="0"/>
    <x v="0"/>
    <x v="1"/>
    <x v="0"/>
    <x v="0"/>
    <x v="6"/>
    <x v="5"/>
    <x v="1"/>
    <x v="1"/>
    <x v="0"/>
  </r>
  <r>
    <x v="1"/>
    <x v="1"/>
    <x v="1"/>
    <x v="1"/>
    <x v="0"/>
    <x v="0"/>
    <x v="2"/>
    <x v="2"/>
    <x v="37"/>
    <x v="1"/>
    <x v="1"/>
    <x v="0"/>
  </r>
  <r>
    <x v="0"/>
    <x v="2"/>
    <x v="0"/>
    <x v="0"/>
    <x v="1"/>
    <x v="1"/>
    <x v="2"/>
    <x v="1"/>
    <x v="14"/>
    <x v="1"/>
    <x v="1"/>
    <x v="0"/>
  </r>
  <r>
    <x v="0"/>
    <x v="1"/>
    <x v="0"/>
    <x v="0"/>
    <x v="1"/>
    <x v="0"/>
    <x v="2"/>
    <x v="7"/>
    <x v="14"/>
    <x v="1"/>
    <x v="1"/>
    <x v="0"/>
  </r>
  <r>
    <x v="0"/>
    <x v="2"/>
    <x v="0"/>
    <x v="0"/>
    <x v="1"/>
    <x v="0"/>
    <x v="2"/>
    <x v="6"/>
    <x v="9"/>
    <x v="1"/>
    <x v="1"/>
    <x v="0"/>
  </r>
  <r>
    <x v="1"/>
    <x v="1"/>
    <x v="1"/>
    <x v="0"/>
    <x v="1"/>
    <x v="0"/>
    <x v="2"/>
    <x v="3"/>
    <x v="12"/>
    <x v="1"/>
    <x v="8"/>
    <x v="0"/>
  </r>
  <r>
    <x v="0"/>
    <x v="2"/>
    <x v="0"/>
    <x v="0"/>
    <x v="1"/>
    <x v="0"/>
    <x v="2"/>
    <x v="0"/>
    <x v="26"/>
    <x v="1"/>
    <x v="8"/>
    <x v="0"/>
  </r>
  <r>
    <x v="0"/>
    <x v="0"/>
    <x v="0"/>
    <x v="0"/>
    <x v="0"/>
    <x v="0"/>
    <x v="2"/>
    <x v="7"/>
    <x v="5"/>
    <x v="0"/>
    <x v="8"/>
    <x v="0"/>
  </r>
  <r>
    <x v="0"/>
    <x v="1"/>
    <x v="2"/>
    <x v="1"/>
    <x v="1"/>
    <x v="0"/>
    <x v="2"/>
    <x v="7"/>
    <x v="32"/>
    <x v="1"/>
    <x v="0"/>
    <x v="0"/>
  </r>
  <r>
    <x v="1"/>
    <x v="2"/>
    <x v="1"/>
    <x v="1"/>
    <x v="0"/>
    <x v="0"/>
    <x v="1"/>
    <x v="2"/>
    <x v="7"/>
    <x v="1"/>
    <x v="1"/>
    <x v="0"/>
  </r>
  <r>
    <x v="0"/>
    <x v="0"/>
    <x v="0"/>
    <x v="1"/>
    <x v="0"/>
    <x v="0"/>
    <x v="0"/>
    <x v="2"/>
    <x v="3"/>
    <x v="1"/>
    <x v="1"/>
    <x v="0"/>
  </r>
  <r>
    <x v="0"/>
    <x v="1"/>
    <x v="2"/>
    <x v="0"/>
    <x v="1"/>
    <x v="0"/>
    <x v="2"/>
    <x v="3"/>
    <x v="37"/>
    <x v="1"/>
    <x v="1"/>
    <x v="0"/>
  </r>
  <r>
    <x v="0"/>
    <x v="0"/>
    <x v="0"/>
    <x v="0"/>
    <x v="1"/>
    <x v="0"/>
    <x v="0"/>
    <x v="7"/>
    <x v="2"/>
    <x v="1"/>
    <x v="1"/>
    <x v="0"/>
  </r>
  <r>
    <x v="0"/>
    <x v="2"/>
    <x v="0"/>
    <x v="0"/>
    <x v="1"/>
    <x v="0"/>
    <x v="2"/>
    <x v="8"/>
    <x v="12"/>
    <x v="1"/>
    <x v="1"/>
    <x v="0"/>
  </r>
  <r>
    <x v="1"/>
    <x v="2"/>
    <x v="1"/>
    <x v="0"/>
    <x v="1"/>
    <x v="0"/>
    <x v="1"/>
    <x v="3"/>
    <x v="22"/>
    <x v="1"/>
    <x v="1"/>
    <x v="0"/>
  </r>
  <r>
    <x v="0"/>
    <x v="1"/>
    <x v="0"/>
    <x v="1"/>
    <x v="0"/>
    <x v="0"/>
    <x v="1"/>
    <x v="2"/>
    <x v="42"/>
    <x v="1"/>
    <x v="1"/>
    <x v="0"/>
  </r>
  <r>
    <x v="0"/>
    <x v="1"/>
    <x v="1"/>
    <x v="1"/>
    <x v="0"/>
    <x v="0"/>
    <x v="1"/>
    <x v="3"/>
    <x v="25"/>
    <x v="1"/>
    <x v="1"/>
    <x v="0"/>
  </r>
  <r>
    <x v="1"/>
    <x v="0"/>
    <x v="1"/>
    <x v="0"/>
    <x v="0"/>
    <x v="0"/>
    <x v="0"/>
    <x v="5"/>
    <x v="13"/>
    <x v="1"/>
    <x v="1"/>
    <x v="0"/>
  </r>
  <r>
    <x v="0"/>
    <x v="2"/>
    <x v="0"/>
    <x v="0"/>
    <x v="1"/>
    <x v="1"/>
    <x v="1"/>
    <x v="3"/>
    <x v="13"/>
    <x v="1"/>
    <x v="1"/>
    <x v="0"/>
  </r>
  <r>
    <x v="0"/>
    <x v="1"/>
    <x v="2"/>
    <x v="0"/>
    <x v="0"/>
    <x v="0"/>
    <x v="1"/>
    <x v="2"/>
    <x v="3"/>
    <x v="0"/>
    <x v="1"/>
    <x v="0"/>
  </r>
  <r>
    <x v="0"/>
    <x v="2"/>
    <x v="1"/>
    <x v="1"/>
    <x v="0"/>
    <x v="0"/>
    <x v="1"/>
    <x v="3"/>
    <x v="0"/>
    <x v="0"/>
    <x v="1"/>
    <x v="0"/>
  </r>
  <r>
    <x v="0"/>
    <x v="1"/>
    <x v="1"/>
    <x v="1"/>
    <x v="0"/>
    <x v="0"/>
    <x v="1"/>
    <x v="3"/>
    <x v="15"/>
    <x v="0"/>
    <x v="1"/>
    <x v="0"/>
  </r>
  <r>
    <x v="0"/>
    <x v="1"/>
    <x v="2"/>
    <x v="0"/>
    <x v="1"/>
    <x v="0"/>
    <x v="2"/>
    <x v="4"/>
    <x v="7"/>
    <x v="1"/>
    <x v="1"/>
    <x v="0"/>
  </r>
  <r>
    <x v="0"/>
    <x v="1"/>
    <x v="0"/>
    <x v="0"/>
    <x v="1"/>
    <x v="0"/>
    <x v="0"/>
    <x v="7"/>
    <x v="2"/>
    <x v="1"/>
    <x v="1"/>
    <x v="0"/>
  </r>
  <r>
    <x v="0"/>
    <x v="2"/>
    <x v="0"/>
    <x v="0"/>
    <x v="0"/>
    <x v="0"/>
    <x v="0"/>
    <x v="2"/>
    <x v="10"/>
    <x v="0"/>
    <x v="1"/>
    <x v="0"/>
  </r>
  <r>
    <x v="1"/>
    <x v="0"/>
    <x v="1"/>
    <x v="0"/>
    <x v="1"/>
    <x v="0"/>
    <x v="3"/>
    <x v="5"/>
    <x v="13"/>
    <x v="0"/>
    <x v="1"/>
    <x v="0"/>
  </r>
  <r>
    <x v="1"/>
    <x v="1"/>
    <x v="2"/>
    <x v="0"/>
    <x v="1"/>
    <x v="0"/>
    <x v="2"/>
    <x v="2"/>
    <x v="14"/>
    <x v="1"/>
    <x v="1"/>
    <x v="0"/>
  </r>
  <r>
    <x v="0"/>
    <x v="1"/>
    <x v="1"/>
    <x v="1"/>
    <x v="0"/>
    <x v="0"/>
    <x v="0"/>
    <x v="2"/>
    <x v="1"/>
    <x v="2"/>
    <x v="1"/>
    <x v="0"/>
  </r>
  <r>
    <x v="1"/>
    <x v="1"/>
    <x v="2"/>
    <x v="0"/>
    <x v="1"/>
    <x v="0"/>
    <x v="3"/>
    <x v="7"/>
    <x v="30"/>
    <x v="1"/>
    <x v="1"/>
    <x v="0"/>
  </r>
  <r>
    <x v="0"/>
    <x v="2"/>
    <x v="0"/>
    <x v="0"/>
    <x v="1"/>
    <x v="0"/>
    <x v="2"/>
    <x v="7"/>
    <x v="28"/>
    <x v="1"/>
    <x v="1"/>
    <x v="0"/>
  </r>
  <r>
    <x v="0"/>
    <x v="1"/>
    <x v="1"/>
    <x v="0"/>
    <x v="1"/>
    <x v="0"/>
    <x v="3"/>
    <x v="0"/>
    <x v="6"/>
    <x v="1"/>
    <x v="1"/>
    <x v="0"/>
  </r>
  <r>
    <x v="1"/>
    <x v="1"/>
    <x v="1"/>
    <x v="0"/>
    <x v="0"/>
    <x v="0"/>
    <x v="0"/>
    <x v="2"/>
    <x v="1"/>
    <x v="0"/>
    <x v="1"/>
    <x v="0"/>
  </r>
  <r>
    <x v="0"/>
    <x v="2"/>
    <x v="0"/>
    <x v="0"/>
    <x v="1"/>
    <x v="0"/>
    <x v="2"/>
    <x v="0"/>
    <x v="0"/>
    <x v="1"/>
    <x v="1"/>
    <x v="0"/>
  </r>
  <r>
    <x v="0"/>
    <x v="2"/>
    <x v="0"/>
    <x v="0"/>
    <x v="1"/>
    <x v="0"/>
    <x v="2"/>
    <x v="8"/>
    <x v="7"/>
    <x v="1"/>
    <x v="1"/>
    <x v="0"/>
  </r>
  <r>
    <x v="0"/>
    <x v="1"/>
    <x v="2"/>
    <x v="0"/>
    <x v="1"/>
    <x v="0"/>
    <x v="0"/>
    <x v="1"/>
    <x v="28"/>
    <x v="0"/>
    <x v="1"/>
    <x v="0"/>
  </r>
  <r>
    <x v="0"/>
    <x v="1"/>
    <x v="1"/>
    <x v="0"/>
    <x v="1"/>
    <x v="0"/>
    <x v="1"/>
    <x v="0"/>
    <x v="1"/>
    <x v="0"/>
    <x v="1"/>
    <x v="0"/>
  </r>
  <r>
    <x v="0"/>
    <x v="1"/>
    <x v="0"/>
    <x v="0"/>
    <x v="0"/>
    <x v="0"/>
    <x v="2"/>
    <x v="7"/>
    <x v="9"/>
    <x v="1"/>
    <x v="1"/>
    <x v="0"/>
  </r>
  <r>
    <x v="0"/>
    <x v="1"/>
    <x v="1"/>
    <x v="1"/>
    <x v="0"/>
    <x v="0"/>
    <x v="1"/>
    <x v="6"/>
    <x v="2"/>
    <x v="1"/>
    <x v="1"/>
    <x v="0"/>
  </r>
  <r>
    <x v="0"/>
    <x v="1"/>
    <x v="2"/>
    <x v="0"/>
    <x v="0"/>
    <x v="0"/>
    <x v="1"/>
    <x v="3"/>
    <x v="16"/>
    <x v="0"/>
    <x v="1"/>
    <x v="0"/>
  </r>
  <r>
    <x v="0"/>
    <x v="1"/>
    <x v="2"/>
    <x v="0"/>
    <x v="1"/>
    <x v="0"/>
    <x v="2"/>
    <x v="6"/>
    <x v="31"/>
    <x v="0"/>
    <x v="1"/>
    <x v="0"/>
  </r>
  <r>
    <x v="0"/>
    <x v="1"/>
    <x v="2"/>
    <x v="0"/>
    <x v="0"/>
    <x v="0"/>
    <x v="1"/>
    <x v="2"/>
    <x v="37"/>
    <x v="0"/>
    <x v="1"/>
    <x v="0"/>
  </r>
  <r>
    <x v="0"/>
    <x v="1"/>
    <x v="0"/>
    <x v="0"/>
    <x v="0"/>
    <x v="0"/>
    <x v="2"/>
    <x v="8"/>
    <x v="42"/>
    <x v="1"/>
    <x v="1"/>
    <x v="0"/>
  </r>
  <r>
    <x v="0"/>
    <x v="2"/>
    <x v="0"/>
    <x v="0"/>
    <x v="1"/>
    <x v="1"/>
    <x v="3"/>
    <x v="9"/>
    <x v="19"/>
    <x v="1"/>
    <x v="1"/>
    <x v="0"/>
  </r>
  <r>
    <x v="1"/>
    <x v="1"/>
    <x v="2"/>
    <x v="0"/>
    <x v="1"/>
    <x v="0"/>
    <x v="2"/>
    <x v="6"/>
    <x v="9"/>
    <x v="0"/>
    <x v="1"/>
    <x v="0"/>
  </r>
  <r>
    <x v="0"/>
    <x v="1"/>
    <x v="0"/>
    <x v="1"/>
    <x v="0"/>
    <x v="0"/>
    <x v="1"/>
    <x v="7"/>
    <x v="39"/>
    <x v="0"/>
    <x v="1"/>
    <x v="0"/>
  </r>
  <r>
    <x v="0"/>
    <x v="1"/>
    <x v="2"/>
    <x v="0"/>
    <x v="1"/>
    <x v="0"/>
    <x v="2"/>
    <x v="5"/>
    <x v="17"/>
    <x v="1"/>
    <x v="1"/>
    <x v="0"/>
  </r>
  <r>
    <x v="0"/>
    <x v="1"/>
    <x v="2"/>
    <x v="0"/>
    <x v="1"/>
    <x v="0"/>
    <x v="2"/>
    <x v="6"/>
    <x v="25"/>
    <x v="1"/>
    <x v="1"/>
    <x v="0"/>
  </r>
  <r>
    <x v="0"/>
    <x v="1"/>
    <x v="1"/>
    <x v="1"/>
    <x v="1"/>
    <x v="0"/>
    <x v="1"/>
    <x v="7"/>
    <x v="31"/>
    <x v="1"/>
    <x v="1"/>
    <x v="0"/>
  </r>
  <r>
    <x v="1"/>
    <x v="2"/>
    <x v="1"/>
    <x v="0"/>
    <x v="0"/>
    <x v="0"/>
    <x v="0"/>
    <x v="3"/>
    <x v="4"/>
    <x v="1"/>
    <x v="1"/>
    <x v="0"/>
  </r>
  <r>
    <x v="0"/>
    <x v="2"/>
    <x v="0"/>
    <x v="0"/>
    <x v="0"/>
    <x v="0"/>
    <x v="2"/>
    <x v="3"/>
    <x v="37"/>
    <x v="1"/>
    <x v="0"/>
    <x v="0"/>
  </r>
  <r>
    <x v="0"/>
    <x v="1"/>
    <x v="1"/>
    <x v="1"/>
    <x v="0"/>
    <x v="0"/>
    <x v="1"/>
    <x v="2"/>
    <x v="5"/>
    <x v="1"/>
    <x v="1"/>
    <x v="0"/>
  </r>
  <r>
    <x v="0"/>
    <x v="1"/>
    <x v="1"/>
    <x v="1"/>
    <x v="1"/>
    <x v="0"/>
    <x v="0"/>
    <x v="5"/>
    <x v="13"/>
    <x v="1"/>
    <x v="1"/>
    <x v="0"/>
  </r>
  <r>
    <x v="0"/>
    <x v="1"/>
    <x v="0"/>
    <x v="0"/>
    <x v="1"/>
    <x v="0"/>
    <x v="1"/>
    <x v="4"/>
    <x v="31"/>
    <x v="1"/>
    <x v="1"/>
    <x v="0"/>
  </r>
  <r>
    <x v="1"/>
    <x v="1"/>
    <x v="1"/>
    <x v="0"/>
    <x v="1"/>
    <x v="0"/>
    <x v="2"/>
    <x v="5"/>
    <x v="23"/>
    <x v="1"/>
    <x v="1"/>
    <x v="0"/>
  </r>
  <r>
    <x v="0"/>
    <x v="1"/>
    <x v="2"/>
    <x v="1"/>
    <x v="0"/>
    <x v="0"/>
    <x v="1"/>
    <x v="7"/>
    <x v="31"/>
    <x v="1"/>
    <x v="1"/>
    <x v="0"/>
  </r>
  <r>
    <x v="0"/>
    <x v="1"/>
    <x v="0"/>
    <x v="0"/>
    <x v="1"/>
    <x v="0"/>
    <x v="2"/>
    <x v="3"/>
    <x v="41"/>
    <x v="1"/>
    <x v="1"/>
    <x v="0"/>
  </r>
  <r>
    <x v="0"/>
    <x v="1"/>
    <x v="1"/>
    <x v="0"/>
    <x v="1"/>
    <x v="0"/>
    <x v="1"/>
    <x v="8"/>
    <x v="31"/>
    <x v="2"/>
    <x v="15"/>
    <x v="0"/>
  </r>
  <r>
    <x v="1"/>
    <x v="1"/>
    <x v="2"/>
    <x v="0"/>
    <x v="1"/>
    <x v="0"/>
    <x v="3"/>
    <x v="0"/>
    <x v="9"/>
    <x v="1"/>
    <x v="1"/>
    <x v="0"/>
  </r>
  <r>
    <x v="0"/>
    <x v="1"/>
    <x v="2"/>
    <x v="1"/>
    <x v="0"/>
    <x v="0"/>
    <x v="1"/>
    <x v="3"/>
    <x v="21"/>
    <x v="1"/>
    <x v="1"/>
    <x v="0"/>
  </r>
  <r>
    <x v="1"/>
    <x v="0"/>
    <x v="1"/>
    <x v="0"/>
    <x v="1"/>
    <x v="0"/>
    <x v="1"/>
    <x v="7"/>
    <x v="1"/>
    <x v="1"/>
    <x v="2"/>
    <x v="0"/>
  </r>
  <r>
    <x v="1"/>
    <x v="2"/>
    <x v="0"/>
    <x v="0"/>
    <x v="1"/>
    <x v="0"/>
    <x v="0"/>
    <x v="5"/>
    <x v="20"/>
    <x v="1"/>
    <x v="2"/>
    <x v="0"/>
  </r>
  <r>
    <x v="1"/>
    <x v="1"/>
    <x v="1"/>
    <x v="0"/>
    <x v="0"/>
    <x v="0"/>
    <x v="1"/>
    <x v="6"/>
    <x v="6"/>
    <x v="1"/>
    <x v="3"/>
    <x v="0"/>
  </r>
  <r>
    <x v="1"/>
    <x v="1"/>
    <x v="2"/>
    <x v="0"/>
    <x v="1"/>
    <x v="0"/>
    <x v="1"/>
    <x v="3"/>
    <x v="17"/>
    <x v="1"/>
    <x v="1"/>
    <x v="0"/>
  </r>
  <r>
    <x v="0"/>
    <x v="1"/>
    <x v="0"/>
    <x v="0"/>
    <x v="1"/>
    <x v="0"/>
    <x v="1"/>
    <x v="3"/>
    <x v="9"/>
    <x v="1"/>
    <x v="1"/>
    <x v="0"/>
  </r>
  <r>
    <x v="0"/>
    <x v="1"/>
    <x v="0"/>
    <x v="0"/>
    <x v="0"/>
    <x v="0"/>
    <x v="1"/>
    <x v="3"/>
    <x v="9"/>
    <x v="1"/>
    <x v="1"/>
    <x v="0"/>
  </r>
  <r>
    <x v="0"/>
    <x v="1"/>
    <x v="2"/>
    <x v="0"/>
    <x v="1"/>
    <x v="0"/>
    <x v="1"/>
    <x v="3"/>
    <x v="2"/>
    <x v="1"/>
    <x v="1"/>
    <x v="0"/>
  </r>
  <r>
    <x v="0"/>
    <x v="1"/>
    <x v="1"/>
    <x v="0"/>
    <x v="1"/>
    <x v="0"/>
    <x v="0"/>
    <x v="8"/>
    <x v="21"/>
    <x v="1"/>
    <x v="1"/>
    <x v="0"/>
  </r>
  <r>
    <x v="1"/>
    <x v="2"/>
    <x v="0"/>
    <x v="0"/>
    <x v="1"/>
    <x v="0"/>
    <x v="2"/>
    <x v="8"/>
    <x v="13"/>
    <x v="1"/>
    <x v="1"/>
    <x v="0"/>
  </r>
  <r>
    <x v="0"/>
    <x v="0"/>
    <x v="1"/>
    <x v="0"/>
    <x v="1"/>
    <x v="0"/>
    <x v="2"/>
    <x v="7"/>
    <x v="23"/>
    <x v="1"/>
    <x v="2"/>
    <x v="0"/>
  </r>
  <r>
    <x v="0"/>
    <x v="2"/>
    <x v="0"/>
    <x v="1"/>
    <x v="1"/>
    <x v="0"/>
    <x v="1"/>
    <x v="10"/>
    <x v="19"/>
    <x v="1"/>
    <x v="3"/>
    <x v="0"/>
  </r>
  <r>
    <x v="0"/>
    <x v="1"/>
    <x v="0"/>
    <x v="0"/>
    <x v="1"/>
    <x v="0"/>
    <x v="0"/>
    <x v="0"/>
    <x v="12"/>
    <x v="1"/>
    <x v="1"/>
    <x v="0"/>
  </r>
  <r>
    <x v="0"/>
    <x v="1"/>
    <x v="2"/>
    <x v="1"/>
    <x v="0"/>
    <x v="0"/>
    <x v="0"/>
    <x v="0"/>
    <x v="43"/>
    <x v="1"/>
    <x v="6"/>
    <x v="0"/>
  </r>
  <r>
    <x v="1"/>
    <x v="2"/>
    <x v="0"/>
    <x v="0"/>
    <x v="1"/>
    <x v="0"/>
    <x v="1"/>
    <x v="5"/>
    <x v="4"/>
    <x v="1"/>
    <x v="0"/>
    <x v="0"/>
  </r>
  <r>
    <x v="0"/>
    <x v="0"/>
    <x v="1"/>
    <x v="0"/>
    <x v="1"/>
    <x v="1"/>
    <x v="1"/>
    <x v="5"/>
    <x v="44"/>
    <x v="1"/>
    <x v="1"/>
    <x v="0"/>
  </r>
  <r>
    <x v="0"/>
    <x v="1"/>
    <x v="0"/>
    <x v="0"/>
    <x v="0"/>
    <x v="0"/>
    <x v="2"/>
    <x v="3"/>
    <x v="19"/>
    <x v="1"/>
    <x v="1"/>
    <x v="0"/>
  </r>
  <r>
    <x v="1"/>
    <x v="1"/>
    <x v="2"/>
    <x v="0"/>
    <x v="1"/>
    <x v="0"/>
    <x v="2"/>
    <x v="3"/>
    <x v="1"/>
    <x v="1"/>
    <x v="13"/>
    <x v="0"/>
  </r>
  <r>
    <x v="0"/>
    <x v="2"/>
    <x v="1"/>
    <x v="0"/>
    <x v="1"/>
    <x v="0"/>
    <x v="1"/>
    <x v="6"/>
    <x v="19"/>
    <x v="1"/>
    <x v="1"/>
    <x v="0"/>
  </r>
  <r>
    <x v="1"/>
    <x v="2"/>
    <x v="1"/>
    <x v="1"/>
    <x v="1"/>
    <x v="0"/>
    <x v="1"/>
    <x v="2"/>
    <x v="14"/>
    <x v="1"/>
    <x v="1"/>
    <x v="0"/>
  </r>
  <r>
    <x v="1"/>
    <x v="2"/>
    <x v="1"/>
    <x v="0"/>
    <x v="1"/>
    <x v="1"/>
    <x v="3"/>
    <x v="10"/>
    <x v="14"/>
    <x v="1"/>
    <x v="1"/>
    <x v="0"/>
  </r>
  <r>
    <x v="0"/>
    <x v="1"/>
    <x v="2"/>
    <x v="1"/>
    <x v="0"/>
    <x v="0"/>
    <x v="1"/>
    <x v="3"/>
    <x v="15"/>
    <x v="1"/>
    <x v="1"/>
    <x v="0"/>
  </r>
  <r>
    <x v="0"/>
    <x v="2"/>
    <x v="1"/>
    <x v="1"/>
    <x v="1"/>
    <x v="0"/>
    <x v="2"/>
    <x v="10"/>
    <x v="16"/>
    <x v="1"/>
    <x v="1"/>
    <x v="0"/>
  </r>
  <r>
    <x v="1"/>
    <x v="1"/>
    <x v="2"/>
    <x v="0"/>
    <x v="1"/>
    <x v="0"/>
    <x v="1"/>
    <x v="2"/>
    <x v="6"/>
    <x v="1"/>
    <x v="1"/>
    <x v="0"/>
  </r>
  <r>
    <x v="0"/>
    <x v="1"/>
    <x v="2"/>
    <x v="0"/>
    <x v="0"/>
    <x v="0"/>
    <x v="2"/>
    <x v="0"/>
    <x v="7"/>
    <x v="0"/>
    <x v="1"/>
    <x v="0"/>
  </r>
  <r>
    <x v="0"/>
    <x v="1"/>
    <x v="0"/>
    <x v="1"/>
    <x v="0"/>
    <x v="0"/>
    <x v="1"/>
    <x v="2"/>
    <x v="9"/>
    <x v="1"/>
    <x v="1"/>
    <x v="0"/>
  </r>
  <r>
    <x v="0"/>
    <x v="2"/>
    <x v="1"/>
    <x v="0"/>
    <x v="1"/>
    <x v="0"/>
    <x v="1"/>
    <x v="7"/>
    <x v="6"/>
    <x v="0"/>
    <x v="1"/>
    <x v="0"/>
  </r>
  <r>
    <x v="0"/>
    <x v="2"/>
    <x v="0"/>
    <x v="0"/>
    <x v="0"/>
    <x v="1"/>
    <x v="2"/>
    <x v="0"/>
    <x v="1"/>
    <x v="1"/>
    <x v="1"/>
    <x v="0"/>
  </r>
  <r>
    <x v="0"/>
    <x v="1"/>
    <x v="1"/>
    <x v="0"/>
    <x v="1"/>
    <x v="0"/>
    <x v="2"/>
    <x v="0"/>
    <x v="0"/>
    <x v="0"/>
    <x v="1"/>
    <x v="0"/>
  </r>
  <r>
    <x v="0"/>
    <x v="1"/>
    <x v="2"/>
    <x v="1"/>
    <x v="0"/>
    <x v="0"/>
    <x v="2"/>
    <x v="6"/>
    <x v="2"/>
    <x v="1"/>
    <x v="1"/>
    <x v="0"/>
  </r>
  <r>
    <x v="0"/>
    <x v="2"/>
    <x v="0"/>
    <x v="1"/>
    <x v="1"/>
    <x v="1"/>
    <x v="2"/>
    <x v="3"/>
    <x v="15"/>
    <x v="1"/>
    <x v="1"/>
    <x v="0"/>
  </r>
  <r>
    <x v="1"/>
    <x v="1"/>
    <x v="2"/>
    <x v="1"/>
    <x v="0"/>
    <x v="0"/>
    <x v="2"/>
    <x v="4"/>
    <x v="20"/>
    <x v="1"/>
    <x v="1"/>
    <x v="0"/>
  </r>
  <r>
    <x v="1"/>
    <x v="2"/>
    <x v="1"/>
    <x v="0"/>
    <x v="1"/>
    <x v="0"/>
    <x v="1"/>
    <x v="0"/>
    <x v="26"/>
    <x v="1"/>
    <x v="1"/>
    <x v="0"/>
  </r>
  <r>
    <x v="0"/>
    <x v="1"/>
    <x v="2"/>
    <x v="1"/>
    <x v="0"/>
    <x v="0"/>
    <x v="1"/>
    <x v="7"/>
    <x v="25"/>
    <x v="1"/>
    <x v="1"/>
    <x v="0"/>
  </r>
  <r>
    <x v="0"/>
    <x v="1"/>
    <x v="1"/>
    <x v="0"/>
    <x v="1"/>
    <x v="0"/>
    <x v="0"/>
    <x v="0"/>
    <x v="10"/>
    <x v="1"/>
    <x v="1"/>
    <x v="0"/>
  </r>
  <r>
    <x v="0"/>
    <x v="2"/>
    <x v="1"/>
    <x v="0"/>
    <x v="1"/>
    <x v="0"/>
    <x v="1"/>
    <x v="0"/>
    <x v="43"/>
    <x v="0"/>
    <x v="1"/>
    <x v="0"/>
  </r>
  <r>
    <x v="0"/>
    <x v="1"/>
    <x v="0"/>
    <x v="0"/>
    <x v="1"/>
    <x v="0"/>
    <x v="2"/>
    <x v="1"/>
    <x v="7"/>
    <x v="1"/>
    <x v="1"/>
    <x v="0"/>
  </r>
  <r>
    <x v="0"/>
    <x v="1"/>
    <x v="1"/>
    <x v="1"/>
    <x v="1"/>
    <x v="0"/>
    <x v="1"/>
    <x v="2"/>
    <x v="20"/>
    <x v="1"/>
    <x v="1"/>
    <x v="0"/>
  </r>
  <r>
    <x v="1"/>
    <x v="2"/>
    <x v="1"/>
    <x v="0"/>
    <x v="1"/>
    <x v="1"/>
    <x v="1"/>
    <x v="9"/>
    <x v="22"/>
    <x v="1"/>
    <x v="1"/>
    <x v="0"/>
  </r>
  <r>
    <x v="1"/>
    <x v="1"/>
    <x v="2"/>
    <x v="1"/>
    <x v="1"/>
    <x v="0"/>
    <x v="2"/>
    <x v="3"/>
    <x v="23"/>
    <x v="1"/>
    <x v="1"/>
    <x v="0"/>
  </r>
  <r>
    <x v="0"/>
    <x v="2"/>
    <x v="1"/>
    <x v="1"/>
    <x v="1"/>
    <x v="0"/>
    <x v="0"/>
    <x v="8"/>
    <x v="7"/>
    <x v="1"/>
    <x v="1"/>
    <x v="0"/>
  </r>
  <r>
    <x v="0"/>
    <x v="2"/>
    <x v="1"/>
    <x v="0"/>
    <x v="1"/>
    <x v="0"/>
    <x v="1"/>
    <x v="5"/>
    <x v="13"/>
    <x v="0"/>
    <x v="1"/>
    <x v="0"/>
  </r>
  <r>
    <x v="0"/>
    <x v="1"/>
    <x v="1"/>
    <x v="0"/>
    <x v="1"/>
    <x v="0"/>
    <x v="2"/>
    <x v="5"/>
    <x v="9"/>
    <x v="0"/>
    <x v="16"/>
    <x v="0"/>
  </r>
  <r>
    <x v="0"/>
    <x v="1"/>
    <x v="2"/>
    <x v="1"/>
    <x v="0"/>
    <x v="0"/>
    <x v="1"/>
    <x v="2"/>
    <x v="6"/>
    <x v="1"/>
    <x v="1"/>
    <x v="0"/>
  </r>
  <r>
    <x v="1"/>
    <x v="1"/>
    <x v="2"/>
    <x v="0"/>
    <x v="1"/>
    <x v="0"/>
    <x v="1"/>
    <x v="2"/>
    <x v="20"/>
    <x v="0"/>
    <x v="1"/>
    <x v="0"/>
  </r>
  <r>
    <x v="0"/>
    <x v="1"/>
    <x v="2"/>
    <x v="0"/>
    <x v="1"/>
    <x v="0"/>
    <x v="2"/>
    <x v="3"/>
    <x v="31"/>
    <x v="0"/>
    <x v="0"/>
    <x v="0"/>
  </r>
  <r>
    <x v="0"/>
    <x v="1"/>
    <x v="2"/>
    <x v="0"/>
    <x v="0"/>
    <x v="0"/>
    <x v="1"/>
    <x v="3"/>
    <x v="39"/>
    <x v="1"/>
    <x v="1"/>
    <x v="0"/>
  </r>
  <r>
    <x v="1"/>
    <x v="1"/>
    <x v="2"/>
    <x v="0"/>
    <x v="1"/>
    <x v="0"/>
    <x v="2"/>
    <x v="9"/>
    <x v="4"/>
    <x v="1"/>
    <x v="1"/>
    <x v="0"/>
  </r>
  <r>
    <x v="0"/>
    <x v="1"/>
    <x v="2"/>
    <x v="1"/>
    <x v="0"/>
    <x v="0"/>
    <x v="1"/>
    <x v="2"/>
    <x v="33"/>
    <x v="0"/>
    <x v="0"/>
    <x v="0"/>
  </r>
  <r>
    <x v="0"/>
    <x v="2"/>
    <x v="1"/>
    <x v="0"/>
    <x v="0"/>
    <x v="0"/>
    <x v="3"/>
    <x v="5"/>
    <x v="37"/>
    <x v="1"/>
    <x v="1"/>
    <x v="0"/>
  </r>
  <r>
    <x v="1"/>
    <x v="1"/>
    <x v="1"/>
    <x v="0"/>
    <x v="1"/>
    <x v="0"/>
    <x v="0"/>
    <x v="10"/>
    <x v="28"/>
    <x v="1"/>
    <x v="1"/>
    <x v="0"/>
  </r>
  <r>
    <x v="0"/>
    <x v="1"/>
    <x v="2"/>
    <x v="0"/>
    <x v="1"/>
    <x v="0"/>
    <x v="1"/>
    <x v="2"/>
    <x v="6"/>
    <x v="1"/>
    <x v="1"/>
    <x v="0"/>
  </r>
  <r>
    <x v="0"/>
    <x v="2"/>
    <x v="1"/>
    <x v="1"/>
    <x v="0"/>
    <x v="1"/>
    <x v="0"/>
    <x v="3"/>
    <x v="5"/>
    <x v="0"/>
    <x v="1"/>
    <x v="0"/>
  </r>
  <r>
    <x v="1"/>
    <x v="1"/>
    <x v="2"/>
    <x v="1"/>
    <x v="0"/>
    <x v="0"/>
    <x v="1"/>
    <x v="2"/>
    <x v="16"/>
    <x v="1"/>
    <x v="1"/>
    <x v="0"/>
  </r>
  <r>
    <x v="1"/>
    <x v="1"/>
    <x v="2"/>
    <x v="0"/>
    <x v="1"/>
    <x v="0"/>
    <x v="2"/>
    <x v="1"/>
    <x v="14"/>
    <x v="1"/>
    <x v="1"/>
    <x v="0"/>
  </r>
  <r>
    <x v="1"/>
    <x v="1"/>
    <x v="2"/>
    <x v="1"/>
    <x v="0"/>
    <x v="0"/>
    <x v="1"/>
    <x v="2"/>
    <x v="7"/>
    <x v="1"/>
    <x v="1"/>
    <x v="0"/>
  </r>
  <r>
    <x v="0"/>
    <x v="1"/>
    <x v="2"/>
    <x v="1"/>
    <x v="0"/>
    <x v="0"/>
    <x v="2"/>
    <x v="3"/>
    <x v="31"/>
    <x v="0"/>
    <x v="1"/>
    <x v="0"/>
  </r>
  <r>
    <x v="1"/>
    <x v="2"/>
    <x v="1"/>
    <x v="0"/>
    <x v="1"/>
    <x v="0"/>
    <x v="2"/>
    <x v="2"/>
    <x v="12"/>
    <x v="0"/>
    <x v="2"/>
    <x v="0"/>
  </r>
  <r>
    <x v="1"/>
    <x v="1"/>
    <x v="0"/>
    <x v="0"/>
    <x v="1"/>
    <x v="0"/>
    <x v="1"/>
    <x v="3"/>
    <x v="7"/>
    <x v="1"/>
    <x v="1"/>
    <x v="0"/>
  </r>
  <r>
    <x v="0"/>
    <x v="1"/>
    <x v="2"/>
    <x v="1"/>
    <x v="0"/>
    <x v="0"/>
    <x v="1"/>
    <x v="2"/>
    <x v="1"/>
    <x v="1"/>
    <x v="1"/>
    <x v="0"/>
  </r>
  <r>
    <x v="1"/>
    <x v="1"/>
    <x v="2"/>
    <x v="0"/>
    <x v="1"/>
    <x v="0"/>
    <x v="3"/>
    <x v="7"/>
    <x v="0"/>
    <x v="0"/>
    <x v="1"/>
    <x v="0"/>
  </r>
  <r>
    <x v="0"/>
    <x v="1"/>
    <x v="2"/>
    <x v="0"/>
    <x v="1"/>
    <x v="0"/>
    <x v="2"/>
    <x v="2"/>
    <x v="2"/>
    <x v="0"/>
    <x v="13"/>
    <x v="0"/>
  </r>
  <r>
    <x v="0"/>
    <x v="0"/>
    <x v="1"/>
    <x v="0"/>
    <x v="1"/>
    <x v="0"/>
    <x v="1"/>
    <x v="5"/>
    <x v="9"/>
    <x v="1"/>
    <x v="1"/>
    <x v="0"/>
  </r>
  <r>
    <x v="0"/>
    <x v="1"/>
    <x v="0"/>
    <x v="0"/>
    <x v="1"/>
    <x v="0"/>
    <x v="2"/>
    <x v="2"/>
    <x v="42"/>
    <x v="0"/>
    <x v="1"/>
    <x v="0"/>
  </r>
  <r>
    <x v="0"/>
    <x v="0"/>
    <x v="1"/>
    <x v="0"/>
    <x v="1"/>
    <x v="0"/>
    <x v="2"/>
    <x v="3"/>
    <x v="12"/>
    <x v="1"/>
    <x v="8"/>
    <x v="0"/>
  </r>
  <r>
    <x v="0"/>
    <x v="2"/>
    <x v="1"/>
    <x v="0"/>
    <x v="1"/>
    <x v="0"/>
    <x v="1"/>
    <x v="2"/>
    <x v="10"/>
    <x v="0"/>
    <x v="1"/>
    <x v="0"/>
  </r>
  <r>
    <x v="0"/>
    <x v="0"/>
    <x v="0"/>
    <x v="1"/>
    <x v="0"/>
    <x v="1"/>
    <x v="1"/>
    <x v="2"/>
    <x v="31"/>
    <x v="0"/>
    <x v="1"/>
    <x v="0"/>
  </r>
  <r>
    <x v="0"/>
    <x v="1"/>
    <x v="2"/>
    <x v="0"/>
    <x v="1"/>
    <x v="0"/>
    <x v="2"/>
    <x v="6"/>
    <x v="17"/>
    <x v="1"/>
    <x v="1"/>
    <x v="0"/>
  </r>
  <r>
    <x v="1"/>
    <x v="1"/>
    <x v="0"/>
    <x v="1"/>
    <x v="0"/>
    <x v="0"/>
    <x v="3"/>
    <x v="6"/>
    <x v="44"/>
    <x v="1"/>
    <x v="1"/>
    <x v="0"/>
  </r>
  <r>
    <x v="0"/>
    <x v="1"/>
    <x v="0"/>
    <x v="0"/>
    <x v="1"/>
    <x v="0"/>
    <x v="0"/>
    <x v="6"/>
    <x v="7"/>
    <x v="1"/>
    <x v="1"/>
    <x v="0"/>
  </r>
  <r>
    <x v="1"/>
    <x v="1"/>
    <x v="1"/>
    <x v="0"/>
    <x v="1"/>
    <x v="0"/>
    <x v="0"/>
    <x v="3"/>
    <x v="1"/>
    <x v="1"/>
    <x v="1"/>
    <x v="0"/>
  </r>
  <r>
    <x v="0"/>
    <x v="2"/>
    <x v="0"/>
    <x v="0"/>
    <x v="1"/>
    <x v="1"/>
    <x v="1"/>
    <x v="6"/>
    <x v="5"/>
    <x v="1"/>
    <x v="1"/>
    <x v="0"/>
  </r>
  <r>
    <x v="0"/>
    <x v="1"/>
    <x v="0"/>
    <x v="0"/>
    <x v="0"/>
    <x v="0"/>
    <x v="2"/>
    <x v="6"/>
    <x v="37"/>
    <x v="1"/>
    <x v="1"/>
    <x v="0"/>
  </r>
  <r>
    <x v="0"/>
    <x v="1"/>
    <x v="2"/>
    <x v="0"/>
    <x v="0"/>
    <x v="0"/>
    <x v="1"/>
    <x v="2"/>
    <x v="25"/>
    <x v="1"/>
    <x v="1"/>
    <x v="0"/>
  </r>
  <r>
    <x v="0"/>
    <x v="2"/>
    <x v="1"/>
    <x v="0"/>
    <x v="1"/>
    <x v="0"/>
    <x v="1"/>
    <x v="5"/>
    <x v="1"/>
    <x v="0"/>
    <x v="1"/>
    <x v="0"/>
  </r>
  <r>
    <x v="1"/>
    <x v="1"/>
    <x v="0"/>
    <x v="0"/>
    <x v="0"/>
    <x v="0"/>
    <x v="1"/>
    <x v="2"/>
    <x v="6"/>
    <x v="0"/>
    <x v="1"/>
    <x v="1"/>
  </r>
  <r>
    <x v="0"/>
    <x v="1"/>
    <x v="2"/>
    <x v="0"/>
    <x v="0"/>
    <x v="0"/>
    <x v="0"/>
    <x v="3"/>
    <x v="0"/>
    <x v="0"/>
    <x v="1"/>
    <x v="1"/>
  </r>
  <r>
    <x v="0"/>
    <x v="1"/>
    <x v="2"/>
    <x v="0"/>
    <x v="0"/>
    <x v="0"/>
    <x v="2"/>
    <x v="8"/>
    <x v="16"/>
    <x v="0"/>
    <x v="1"/>
    <x v="1"/>
  </r>
  <r>
    <x v="1"/>
    <x v="1"/>
    <x v="1"/>
    <x v="0"/>
    <x v="0"/>
    <x v="0"/>
    <x v="1"/>
    <x v="6"/>
    <x v="40"/>
    <x v="1"/>
    <x v="1"/>
    <x v="1"/>
  </r>
  <r>
    <x v="0"/>
    <x v="1"/>
    <x v="1"/>
    <x v="1"/>
    <x v="0"/>
    <x v="0"/>
    <x v="1"/>
    <x v="3"/>
    <x v="0"/>
    <x v="0"/>
    <x v="1"/>
    <x v="1"/>
  </r>
  <r>
    <x v="0"/>
    <x v="1"/>
    <x v="0"/>
    <x v="0"/>
    <x v="1"/>
    <x v="0"/>
    <x v="3"/>
    <x v="0"/>
    <x v="9"/>
    <x v="0"/>
    <x v="0"/>
    <x v="1"/>
  </r>
  <r>
    <x v="0"/>
    <x v="1"/>
    <x v="2"/>
    <x v="1"/>
    <x v="0"/>
    <x v="0"/>
    <x v="1"/>
    <x v="5"/>
    <x v="13"/>
    <x v="0"/>
    <x v="0"/>
    <x v="1"/>
  </r>
  <r>
    <x v="0"/>
    <x v="1"/>
    <x v="0"/>
    <x v="0"/>
    <x v="0"/>
    <x v="0"/>
    <x v="0"/>
    <x v="3"/>
    <x v="14"/>
    <x v="1"/>
    <x v="1"/>
    <x v="1"/>
  </r>
  <r>
    <x v="0"/>
    <x v="0"/>
    <x v="1"/>
    <x v="0"/>
    <x v="1"/>
    <x v="0"/>
    <x v="1"/>
    <x v="7"/>
    <x v="13"/>
    <x v="0"/>
    <x v="1"/>
    <x v="1"/>
  </r>
  <r>
    <x v="0"/>
    <x v="2"/>
    <x v="0"/>
    <x v="0"/>
    <x v="0"/>
    <x v="0"/>
    <x v="2"/>
    <x v="7"/>
    <x v="1"/>
    <x v="1"/>
    <x v="9"/>
    <x v="1"/>
  </r>
  <r>
    <x v="0"/>
    <x v="1"/>
    <x v="1"/>
    <x v="0"/>
    <x v="1"/>
    <x v="0"/>
    <x v="2"/>
    <x v="2"/>
    <x v="23"/>
    <x v="1"/>
    <x v="0"/>
    <x v="1"/>
  </r>
  <r>
    <x v="0"/>
    <x v="1"/>
    <x v="2"/>
    <x v="0"/>
    <x v="0"/>
    <x v="0"/>
    <x v="1"/>
    <x v="6"/>
    <x v="21"/>
    <x v="0"/>
    <x v="1"/>
    <x v="1"/>
  </r>
  <r>
    <x v="1"/>
    <x v="0"/>
    <x v="1"/>
    <x v="0"/>
    <x v="1"/>
    <x v="0"/>
    <x v="1"/>
    <x v="0"/>
    <x v="4"/>
    <x v="0"/>
    <x v="1"/>
    <x v="1"/>
  </r>
  <r>
    <x v="0"/>
    <x v="1"/>
    <x v="0"/>
    <x v="0"/>
    <x v="1"/>
    <x v="0"/>
    <x v="2"/>
    <x v="0"/>
    <x v="37"/>
    <x v="1"/>
    <x v="1"/>
    <x v="1"/>
  </r>
  <r>
    <x v="0"/>
    <x v="1"/>
    <x v="2"/>
    <x v="1"/>
    <x v="0"/>
    <x v="0"/>
    <x v="1"/>
    <x v="8"/>
    <x v="9"/>
    <x v="1"/>
    <x v="1"/>
    <x v="1"/>
  </r>
  <r>
    <x v="0"/>
    <x v="2"/>
    <x v="1"/>
    <x v="0"/>
    <x v="1"/>
    <x v="0"/>
    <x v="2"/>
    <x v="6"/>
    <x v="15"/>
    <x v="0"/>
    <x v="1"/>
    <x v="1"/>
  </r>
  <r>
    <x v="0"/>
    <x v="1"/>
    <x v="2"/>
    <x v="1"/>
    <x v="0"/>
    <x v="0"/>
    <x v="1"/>
    <x v="2"/>
    <x v="7"/>
    <x v="2"/>
    <x v="1"/>
    <x v="1"/>
  </r>
  <r>
    <x v="1"/>
    <x v="1"/>
    <x v="1"/>
    <x v="0"/>
    <x v="1"/>
    <x v="0"/>
    <x v="1"/>
    <x v="0"/>
    <x v="7"/>
    <x v="0"/>
    <x v="1"/>
    <x v="1"/>
  </r>
  <r>
    <x v="0"/>
    <x v="1"/>
    <x v="2"/>
    <x v="0"/>
    <x v="0"/>
    <x v="0"/>
    <x v="1"/>
    <x v="3"/>
    <x v="4"/>
    <x v="1"/>
    <x v="1"/>
    <x v="1"/>
  </r>
  <r>
    <x v="1"/>
    <x v="1"/>
    <x v="2"/>
    <x v="0"/>
    <x v="0"/>
    <x v="0"/>
    <x v="2"/>
    <x v="7"/>
    <x v="16"/>
    <x v="1"/>
    <x v="1"/>
    <x v="1"/>
  </r>
  <r>
    <x v="0"/>
    <x v="1"/>
    <x v="2"/>
    <x v="1"/>
    <x v="0"/>
    <x v="0"/>
    <x v="1"/>
    <x v="6"/>
    <x v="13"/>
    <x v="1"/>
    <x v="1"/>
    <x v="1"/>
  </r>
  <r>
    <x v="0"/>
    <x v="1"/>
    <x v="2"/>
    <x v="1"/>
    <x v="0"/>
    <x v="0"/>
    <x v="1"/>
    <x v="6"/>
    <x v="10"/>
    <x v="0"/>
    <x v="0"/>
    <x v="1"/>
  </r>
  <r>
    <x v="0"/>
    <x v="1"/>
    <x v="2"/>
    <x v="1"/>
    <x v="0"/>
    <x v="0"/>
    <x v="0"/>
    <x v="2"/>
    <x v="19"/>
    <x v="1"/>
    <x v="1"/>
    <x v="1"/>
  </r>
  <r>
    <x v="1"/>
    <x v="1"/>
    <x v="1"/>
    <x v="1"/>
    <x v="1"/>
    <x v="0"/>
    <x v="1"/>
    <x v="9"/>
    <x v="7"/>
    <x v="2"/>
    <x v="1"/>
    <x v="1"/>
  </r>
  <r>
    <x v="0"/>
    <x v="1"/>
    <x v="0"/>
    <x v="0"/>
    <x v="0"/>
    <x v="0"/>
    <x v="0"/>
    <x v="7"/>
    <x v="37"/>
    <x v="0"/>
    <x v="1"/>
    <x v="1"/>
  </r>
  <r>
    <x v="1"/>
    <x v="1"/>
    <x v="2"/>
    <x v="0"/>
    <x v="1"/>
    <x v="0"/>
    <x v="2"/>
    <x v="7"/>
    <x v="4"/>
    <x v="1"/>
    <x v="1"/>
    <x v="1"/>
  </r>
  <r>
    <x v="0"/>
    <x v="1"/>
    <x v="0"/>
    <x v="0"/>
    <x v="0"/>
    <x v="0"/>
    <x v="1"/>
    <x v="3"/>
    <x v="9"/>
    <x v="1"/>
    <x v="1"/>
    <x v="1"/>
  </r>
  <r>
    <x v="1"/>
    <x v="2"/>
    <x v="0"/>
    <x v="0"/>
    <x v="1"/>
    <x v="0"/>
    <x v="2"/>
    <x v="0"/>
    <x v="15"/>
    <x v="1"/>
    <x v="1"/>
    <x v="1"/>
  </r>
  <r>
    <x v="1"/>
    <x v="1"/>
    <x v="2"/>
    <x v="0"/>
    <x v="0"/>
    <x v="0"/>
    <x v="1"/>
    <x v="6"/>
    <x v="6"/>
    <x v="0"/>
    <x v="1"/>
    <x v="1"/>
  </r>
  <r>
    <x v="0"/>
    <x v="1"/>
    <x v="1"/>
    <x v="1"/>
    <x v="1"/>
    <x v="0"/>
    <x v="1"/>
    <x v="8"/>
    <x v="28"/>
    <x v="1"/>
    <x v="1"/>
    <x v="1"/>
  </r>
  <r>
    <x v="0"/>
    <x v="0"/>
    <x v="2"/>
    <x v="1"/>
    <x v="0"/>
    <x v="1"/>
    <x v="0"/>
    <x v="6"/>
    <x v="25"/>
    <x v="1"/>
    <x v="1"/>
    <x v="1"/>
  </r>
  <r>
    <x v="0"/>
    <x v="0"/>
    <x v="2"/>
    <x v="1"/>
    <x v="1"/>
    <x v="0"/>
    <x v="0"/>
    <x v="3"/>
    <x v="19"/>
    <x v="0"/>
    <x v="1"/>
    <x v="1"/>
  </r>
  <r>
    <x v="0"/>
    <x v="1"/>
    <x v="2"/>
    <x v="1"/>
    <x v="0"/>
    <x v="0"/>
    <x v="1"/>
    <x v="6"/>
    <x v="4"/>
    <x v="1"/>
    <x v="1"/>
    <x v="1"/>
  </r>
  <r>
    <x v="0"/>
    <x v="0"/>
    <x v="1"/>
    <x v="0"/>
    <x v="1"/>
    <x v="0"/>
    <x v="2"/>
    <x v="1"/>
    <x v="41"/>
    <x v="1"/>
    <x v="1"/>
    <x v="1"/>
  </r>
  <r>
    <x v="1"/>
    <x v="1"/>
    <x v="0"/>
    <x v="0"/>
    <x v="1"/>
    <x v="0"/>
    <x v="1"/>
    <x v="9"/>
    <x v="9"/>
    <x v="1"/>
    <x v="1"/>
    <x v="1"/>
  </r>
  <r>
    <x v="0"/>
    <x v="1"/>
    <x v="2"/>
    <x v="0"/>
    <x v="1"/>
    <x v="0"/>
    <x v="2"/>
    <x v="6"/>
    <x v="14"/>
    <x v="1"/>
    <x v="1"/>
    <x v="1"/>
  </r>
  <r>
    <x v="0"/>
    <x v="1"/>
    <x v="2"/>
    <x v="0"/>
    <x v="1"/>
    <x v="0"/>
    <x v="0"/>
    <x v="4"/>
    <x v="22"/>
    <x v="1"/>
    <x v="1"/>
    <x v="1"/>
  </r>
  <r>
    <x v="0"/>
    <x v="1"/>
    <x v="1"/>
    <x v="1"/>
    <x v="0"/>
    <x v="0"/>
    <x v="1"/>
    <x v="2"/>
    <x v="28"/>
    <x v="1"/>
    <x v="1"/>
    <x v="1"/>
  </r>
  <r>
    <x v="1"/>
    <x v="2"/>
    <x v="0"/>
    <x v="1"/>
    <x v="0"/>
    <x v="0"/>
    <x v="1"/>
    <x v="6"/>
    <x v="31"/>
    <x v="1"/>
    <x v="1"/>
    <x v="1"/>
  </r>
  <r>
    <x v="0"/>
    <x v="0"/>
    <x v="1"/>
    <x v="0"/>
    <x v="0"/>
    <x v="1"/>
    <x v="0"/>
    <x v="7"/>
    <x v="10"/>
    <x v="1"/>
    <x v="1"/>
    <x v="1"/>
  </r>
  <r>
    <x v="0"/>
    <x v="1"/>
    <x v="1"/>
    <x v="1"/>
    <x v="1"/>
    <x v="0"/>
    <x v="3"/>
    <x v="10"/>
    <x v="2"/>
    <x v="1"/>
    <x v="1"/>
    <x v="1"/>
  </r>
  <r>
    <x v="0"/>
    <x v="1"/>
    <x v="1"/>
    <x v="0"/>
    <x v="1"/>
    <x v="0"/>
    <x v="3"/>
    <x v="8"/>
    <x v="15"/>
    <x v="1"/>
    <x v="1"/>
    <x v="1"/>
  </r>
  <r>
    <x v="0"/>
    <x v="1"/>
    <x v="0"/>
    <x v="0"/>
    <x v="1"/>
    <x v="0"/>
    <x v="2"/>
    <x v="3"/>
    <x v="25"/>
    <x v="1"/>
    <x v="1"/>
    <x v="1"/>
  </r>
  <r>
    <x v="0"/>
    <x v="1"/>
    <x v="2"/>
    <x v="0"/>
    <x v="1"/>
    <x v="0"/>
    <x v="3"/>
    <x v="7"/>
    <x v="7"/>
    <x v="1"/>
    <x v="1"/>
    <x v="1"/>
  </r>
  <r>
    <x v="1"/>
    <x v="1"/>
    <x v="2"/>
    <x v="0"/>
    <x v="1"/>
    <x v="0"/>
    <x v="2"/>
    <x v="6"/>
    <x v="29"/>
    <x v="2"/>
    <x v="1"/>
    <x v="1"/>
  </r>
  <r>
    <x v="1"/>
    <x v="2"/>
    <x v="1"/>
    <x v="0"/>
    <x v="1"/>
    <x v="0"/>
    <x v="2"/>
    <x v="7"/>
    <x v="14"/>
    <x v="1"/>
    <x v="1"/>
    <x v="1"/>
  </r>
  <r>
    <x v="1"/>
    <x v="1"/>
    <x v="2"/>
    <x v="1"/>
    <x v="0"/>
    <x v="0"/>
    <x v="1"/>
    <x v="1"/>
    <x v="9"/>
    <x v="1"/>
    <x v="1"/>
    <x v="1"/>
  </r>
  <r>
    <x v="0"/>
    <x v="2"/>
    <x v="0"/>
    <x v="0"/>
    <x v="1"/>
    <x v="0"/>
    <x v="3"/>
    <x v="8"/>
    <x v="31"/>
    <x v="1"/>
    <x v="1"/>
    <x v="1"/>
  </r>
  <r>
    <x v="0"/>
    <x v="2"/>
    <x v="2"/>
    <x v="0"/>
    <x v="0"/>
    <x v="0"/>
    <x v="0"/>
    <x v="7"/>
    <x v="1"/>
    <x v="1"/>
    <x v="1"/>
    <x v="1"/>
  </r>
  <r>
    <x v="0"/>
    <x v="1"/>
    <x v="0"/>
    <x v="1"/>
    <x v="0"/>
    <x v="0"/>
    <x v="1"/>
    <x v="2"/>
    <x v="32"/>
    <x v="1"/>
    <x v="1"/>
    <x v="1"/>
  </r>
  <r>
    <x v="0"/>
    <x v="1"/>
    <x v="0"/>
    <x v="0"/>
    <x v="1"/>
    <x v="0"/>
    <x v="2"/>
    <x v="7"/>
    <x v="28"/>
    <x v="1"/>
    <x v="1"/>
    <x v="1"/>
  </r>
  <r>
    <x v="1"/>
    <x v="1"/>
    <x v="2"/>
    <x v="1"/>
    <x v="0"/>
    <x v="0"/>
    <x v="1"/>
    <x v="2"/>
    <x v="4"/>
    <x v="2"/>
    <x v="1"/>
    <x v="1"/>
  </r>
  <r>
    <x v="0"/>
    <x v="1"/>
    <x v="0"/>
    <x v="0"/>
    <x v="0"/>
    <x v="0"/>
    <x v="2"/>
    <x v="7"/>
    <x v="6"/>
    <x v="0"/>
    <x v="1"/>
    <x v="1"/>
  </r>
  <r>
    <x v="0"/>
    <x v="1"/>
    <x v="2"/>
    <x v="0"/>
    <x v="1"/>
    <x v="0"/>
    <x v="1"/>
    <x v="4"/>
    <x v="22"/>
    <x v="1"/>
    <x v="1"/>
    <x v="1"/>
  </r>
  <r>
    <x v="0"/>
    <x v="2"/>
    <x v="0"/>
    <x v="0"/>
    <x v="0"/>
    <x v="0"/>
    <x v="2"/>
    <x v="2"/>
    <x v="16"/>
    <x v="1"/>
    <x v="0"/>
    <x v="1"/>
  </r>
  <r>
    <x v="1"/>
    <x v="1"/>
    <x v="2"/>
    <x v="0"/>
    <x v="0"/>
    <x v="0"/>
    <x v="1"/>
    <x v="3"/>
    <x v="2"/>
    <x v="1"/>
    <x v="1"/>
    <x v="1"/>
  </r>
  <r>
    <x v="0"/>
    <x v="1"/>
    <x v="0"/>
    <x v="0"/>
    <x v="1"/>
    <x v="0"/>
    <x v="1"/>
    <x v="1"/>
    <x v="4"/>
    <x v="1"/>
    <x v="1"/>
    <x v="1"/>
  </r>
  <r>
    <x v="0"/>
    <x v="2"/>
    <x v="2"/>
    <x v="0"/>
    <x v="0"/>
    <x v="0"/>
    <x v="0"/>
    <x v="0"/>
    <x v="37"/>
    <x v="1"/>
    <x v="0"/>
    <x v="1"/>
  </r>
  <r>
    <x v="0"/>
    <x v="1"/>
    <x v="0"/>
    <x v="1"/>
    <x v="0"/>
    <x v="0"/>
    <x v="1"/>
    <x v="7"/>
    <x v="9"/>
    <x v="0"/>
    <x v="1"/>
    <x v="1"/>
  </r>
  <r>
    <x v="0"/>
    <x v="2"/>
    <x v="2"/>
    <x v="0"/>
    <x v="1"/>
    <x v="1"/>
    <x v="1"/>
    <x v="2"/>
    <x v="10"/>
    <x v="1"/>
    <x v="1"/>
    <x v="1"/>
  </r>
  <r>
    <x v="0"/>
    <x v="1"/>
    <x v="2"/>
    <x v="1"/>
    <x v="1"/>
    <x v="0"/>
    <x v="2"/>
    <x v="6"/>
    <x v="15"/>
    <x v="1"/>
    <x v="1"/>
    <x v="1"/>
  </r>
  <r>
    <x v="0"/>
    <x v="2"/>
    <x v="0"/>
    <x v="0"/>
    <x v="1"/>
    <x v="0"/>
    <x v="2"/>
    <x v="7"/>
    <x v="6"/>
    <x v="0"/>
    <x v="1"/>
    <x v="1"/>
  </r>
  <r>
    <x v="0"/>
    <x v="1"/>
    <x v="2"/>
    <x v="1"/>
    <x v="0"/>
    <x v="0"/>
    <x v="1"/>
    <x v="2"/>
    <x v="12"/>
    <x v="0"/>
    <x v="1"/>
    <x v="1"/>
  </r>
  <r>
    <x v="0"/>
    <x v="1"/>
    <x v="2"/>
    <x v="1"/>
    <x v="0"/>
    <x v="0"/>
    <x v="1"/>
    <x v="0"/>
    <x v="5"/>
    <x v="0"/>
    <x v="1"/>
    <x v="1"/>
  </r>
  <r>
    <x v="0"/>
    <x v="1"/>
    <x v="0"/>
    <x v="0"/>
    <x v="1"/>
    <x v="0"/>
    <x v="2"/>
    <x v="3"/>
    <x v="25"/>
    <x v="1"/>
    <x v="1"/>
    <x v="1"/>
  </r>
  <r>
    <x v="0"/>
    <x v="1"/>
    <x v="2"/>
    <x v="0"/>
    <x v="1"/>
    <x v="0"/>
    <x v="2"/>
    <x v="1"/>
    <x v="7"/>
    <x v="1"/>
    <x v="1"/>
    <x v="1"/>
  </r>
  <r>
    <x v="0"/>
    <x v="1"/>
    <x v="0"/>
    <x v="1"/>
    <x v="1"/>
    <x v="0"/>
    <x v="1"/>
    <x v="5"/>
    <x v="32"/>
    <x v="1"/>
    <x v="1"/>
    <x v="1"/>
  </r>
  <r>
    <x v="0"/>
    <x v="1"/>
    <x v="2"/>
    <x v="1"/>
    <x v="0"/>
    <x v="0"/>
    <x v="1"/>
    <x v="3"/>
    <x v="15"/>
    <x v="0"/>
    <x v="1"/>
    <x v="1"/>
  </r>
  <r>
    <x v="0"/>
    <x v="1"/>
    <x v="1"/>
    <x v="0"/>
    <x v="0"/>
    <x v="0"/>
    <x v="0"/>
    <x v="0"/>
    <x v="2"/>
    <x v="1"/>
    <x v="1"/>
    <x v="1"/>
  </r>
  <r>
    <x v="0"/>
    <x v="0"/>
    <x v="2"/>
    <x v="1"/>
    <x v="0"/>
    <x v="0"/>
    <x v="1"/>
    <x v="2"/>
    <x v="9"/>
    <x v="1"/>
    <x v="1"/>
    <x v="1"/>
  </r>
  <r>
    <x v="0"/>
    <x v="2"/>
    <x v="0"/>
    <x v="0"/>
    <x v="1"/>
    <x v="0"/>
    <x v="1"/>
    <x v="7"/>
    <x v="14"/>
    <x v="1"/>
    <x v="1"/>
    <x v="1"/>
  </r>
  <r>
    <x v="0"/>
    <x v="2"/>
    <x v="1"/>
    <x v="0"/>
    <x v="0"/>
    <x v="1"/>
    <x v="0"/>
    <x v="0"/>
    <x v="32"/>
    <x v="0"/>
    <x v="1"/>
    <x v="1"/>
  </r>
  <r>
    <x v="0"/>
    <x v="2"/>
    <x v="2"/>
    <x v="0"/>
    <x v="1"/>
    <x v="1"/>
    <x v="2"/>
    <x v="3"/>
    <x v="15"/>
    <x v="1"/>
    <x v="1"/>
    <x v="1"/>
  </r>
  <r>
    <x v="0"/>
    <x v="0"/>
    <x v="1"/>
    <x v="0"/>
    <x v="1"/>
    <x v="0"/>
    <x v="0"/>
    <x v="8"/>
    <x v="31"/>
    <x v="2"/>
    <x v="0"/>
    <x v="1"/>
  </r>
  <r>
    <x v="0"/>
    <x v="2"/>
    <x v="0"/>
    <x v="1"/>
    <x v="0"/>
    <x v="0"/>
    <x v="0"/>
    <x v="0"/>
    <x v="31"/>
    <x v="1"/>
    <x v="0"/>
    <x v="1"/>
  </r>
  <r>
    <x v="0"/>
    <x v="1"/>
    <x v="1"/>
    <x v="0"/>
    <x v="1"/>
    <x v="0"/>
    <x v="3"/>
    <x v="1"/>
    <x v="10"/>
    <x v="1"/>
    <x v="1"/>
    <x v="1"/>
  </r>
  <r>
    <x v="1"/>
    <x v="2"/>
    <x v="0"/>
    <x v="0"/>
    <x v="1"/>
    <x v="0"/>
    <x v="1"/>
    <x v="3"/>
    <x v="6"/>
    <x v="1"/>
    <x v="1"/>
    <x v="1"/>
  </r>
  <r>
    <x v="0"/>
    <x v="1"/>
    <x v="2"/>
    <x v="0"/>
    <x v="1"/>
    <x v="0"/>
    <x v="1"/>
    <x v="2"/>
    <x v="8"/>
    <x v="1"/>
    <x v="1"/>
    <x v="1"/>
  </r>
  <r>
    <x v="0"/>
    <x v="1"/>
    <x v="1"/>
    <x v="0"/>
    <x v="1"/>
    <x v="0"/>
    <x v="2"/>
    <x v="2"/>
    <x v="28"/>
    <x v="1"/>
    <x v="1"/>
    <x v="1"/>
  </r>
  <r>
    <x v="0"/>
    <x v="1"/>
    <x v="2"/>
    <x v="1"/>
    <x v="0"/>
    <x v="0"/>
    <x v="1"/>
    <x v="3"/>
    <x v="1"/>
    <x v="0"/>
    <x v="1"/>
    <x v="1"/>
  </r>
  <r>
    <x v="0"/>
    <x v="2"/>
    <x v="2"/>
    <x v="0"/>
    <x v="0"/>
    <x v="0"/>
    <x v="1"/>
    <x v="3"/>
    <x v="0"/>
    <x v="0"/>
    <x v="1"/>
    <x v="1"/>
  </r>
  <r>
    <x v="0"/>
    <x v="1"/>
    <x v="1"/>
    <x v="0"/>
    <x v="1"/>
    <x v="0"/>
    <x v="1"/>
    <x v="10"/>
    <x v="22"/>
    <x v="1"/>
    <x v="1"/>
    <x v="1"/>
  </r>
  <r>
    <x v="1"/>
    <x v="1"/>
    <x v="2"/>
    <x v="1"/>
    <x v="1"/>
    <x v="0"/>
    <x v="2"/>
    <x v="0"/>
    <x v="7"/>
    <x v="1"/>
    <x v="1"/>
    <x v="1"/>
  </r>
  <r>
    <x v="1"/>
    <x v="1"/>
    <x v="2"/>
    <x v="0"/>
    <x v="1"/>
    <x v="0"/>
    <x v="1"/>
    <x v="7"/>
    <x v="9"/>
    <x v="0"/>
    <x v="1"/>
    <x v="1"/>
  </r>
  <r>
    <x v="0"/>
    <x v="2"/>
    <x v="0"/>
    <x v="0"/>
    <x v="1"/>
    <x v="0"/>
    <x v="2"/>
    <x v="8"/>
    <x v="13"/>
    <x v="1"/>
    <x v="1"/>
    <x v="1"/>
  </r>
  <r>
    <x v="0"/>
    <x v="1"/>
    <x v="2"/>
    <x v="0"/>
    <x v="1"/>
    <x v="0"/>
    <x v="2"/>
    <x v="1"/>
    <x v="13"/>
    <x v="1"/>
    <x v="1"/>
    <x v="1"/>
  </r>
  <r>
    <x v="0"/>
    <x v="1"/>
    <x v="1"/>
    <x v="1"/>
    <x v="0"/>
    <x v="0"/>
    <x v="1"/>
    <x v="2"/>
    <x v="13"/>
    <x v="0"/>
    <x v="1"/>
    <x v="1"/>
  </r>
  <r>
    <x v="1"/>
    <x v="0"/>
    <x v="0"/>
    <x v="0"/>
    <x v="1"/>
    <x v="0"/>
    <x v="1"/>
    <x v="3"/>
    <x v="6"/>
    <x v="1"/>
    <x v="1"/>
    <x v="1"/>
  </r>
  <r>
    <x v="0"/>
    <x v="0"/>
    <x v="1"/>
    <x v="0"/>
    <x v="1"/>
    <x v="0"/>
    <x v="1"/>
    <x v="3"/>
    <x v="1"/>
    <x v="0"/>
    <x v="2"/>
    <x v="1"/>
  </r>
  <r>
    <x v="0"/>
    <x v="0"/>
    <x v="1"/>
    <x v="1"/>
    <x v="1"/>
    <x v="1"/>
    <x v="0"/>
    <x v="7"/>
    <x v="13"/>
    <x v="1"/>
    <x v="1"/>
    <x v="1"/>
  </r>
  <r>
    <x v="0"/>
    <x v="1"/>
    <x v="1"/>
    <x v="1"/>
    <x v="1"/>
    <x v="0"/>
    <x v="1"/>
    <x v="3"/>
    <x v="15"/>
    <x v="2"/>
    <x v="1"/>
    <x v="1"/>
  </r>
  <r>
    <x v="1"/>
    <x v="2"/>
    <x v="2"/>
    <x v="0"/>
    <x v="1"/>
    <x v="0"/>
    <x v="0"/>
    <x v="8"/>
    <x v="7"/>
    <x v="0"/>
    <x v="1"/>
    <x v="1"/>
  </r>
  <r>
    <x v="0"/>
    <x v="0"/>
    <x v="1"/>
    <x v="1"/>
    <x v="0"/>
    <x v="0"/>
    <x v="2"/>
    <x v="2"/>
    <x v="7"/>
    <x v="1"/>
    <x v="1"/>
    <x v="1"/>
  </r>
  <r>
    <x v="0"/>
    <x v="1"/>
    <x v="0"/>
    <x v="0"/>
    <x v="1"/>
    <x v="0"/>
    <x v="1"/>
    <x v="6"/>
    <x v="15"/>
    <x v="1"/>
    <x v="1"/>
    <x v="1"/>
  </r>
  <r>
    <x v="0"/>
    <x v="1"/>
    <x v="1"/>
    <x v="1"/>
    <x v="1"/>
    <x v="0"/>
    <x v="0"/>
    <x v="8"/>
    <x v="7"/>
    <x v="0"/>
    <x v="1"/>
    <x v="1"/>
  </r>
  <r>
    <x v="0"/>
    <x v="2"/>
    <x v="1"/>
    <x v="1"/>
    <x v="0"/>
    <x v="1"/>
    <x v="1"/>
    <x v="6"/>
    <x v="7"/>
    <x v="0"/>
    <x v="1"/>
    <x v="1"/>
  </r>
  <r>
    <x v="0"/>
    <x v="2"/>
    <x v="0"/>
    <x v="0"/>
    <x v="1"/>
    <x v="0"/>
    <x v="2"/>
    <x v="8"/>
    <x v="28"/>
    <x v="1"/>
    <x v="1"/>
    <x v="1"/>
  </r>
  <r>
    <x v="0"/>
    <x v="2"/>
    <x v="0"/>
    <x v="0"/>
    <x v="1"/>
    <x v="0"/>
    <x v="2"/>
    <x v="8"/>
    <x v="1"/>
    <x v="0"/>
    <x v="1"/>
    <x v="1"/>
  </r>
  <r>
    <x v="1"/>
    <x v="1"/>
    <x v="0"/>
    <x v="0"/>
    <x v="1"/>
    <x v="0"/>
    <x v="0"/>
    <x v="3"/>
    <x v="5"/>
    <x v="0"/>
    <x v="1"/>
    <x v="1"/>
  </r>
  <r>
    <x v="1"/>
    <x v="1"/>
    <x v="0"/>
    <x v="0"/>
    <x v="1"/>
    <x v="0"/>
    <x v="0"/>
    <x v="8"/>
    <x v="16"/>
    <x v="0"/>
    <x v="1"/>
    <x v="1"/>
  </r>
  <r>
    <x v="0"/>
    <x v="1"/>
    <x v="0"/>
    <x v="0"/>
    <x v="1"/>
    <x v="0"/>
    <x v="0"/>
    <x v="6"/>
    <x v="4"/>
    <x v="1"/>
    <x v="1"/>
    <x v="1"/>
  </r>
  <r>
    <x v="0"/>
    <x v="2"/>
    <x v="1"/>
    <x v="1"/>
    <x v="1"/>
    <x v="0"/>
    <x v="2"/>
    <x v="6"/>
    <x v="14"/>
    <x v="1"/>
    <x v="1"/>
    <x v="1"/>
  </r>
  <r>
    <x v="1"/>
    <x v="0"/>
    <x v="0"/>
    <x v="0"/>
    <x v="0"/>
    <x v="0"/>
    <x v="1"/>
    <x v="4"/>
    <x v="8"/>
    <x v="1"/>
    <x v="1"/>
    <x v="1"/>
  </r>
  <r>
    <x v="0"/>
    <x v="1"/>
    <x v="2"/>
    <x v="1"/>
    <x v="0"/>
    <x v="0"/>
    <x v="0"/>
    <x v="2"/>
    <x v="12"/>
    <x v="0"/>
    <x v="1"/>
    <x v="1"/>
  </r>
  <r>
    <x v="0"/>
    <x v="0"/>
    <x v="1"/>
    <x v="1"/>
    <x v="0"/>
    <x v="0"/>
    <x v="0"/>
    <x v="6"/>
    <x v="12"/>
    <x v="1"/>
    <x v="1"/>
    <x v="1"/>
  </r>
  <r>
    <x v="0"/>
    <x v="1"/>
    <x v="2"/>
    <x v="1"/>
    <x v="0"/>
    <x v="0"/>
    <x v="1"/>
    <x v="6"/>
    <x v="5"/>
    <x v="1"/>
    <x v="1"/>
    <x v="1"/>
  </r>
  <r>
    <x v="0"/>
    <x v="1"/>
    <x v="1"/>
    <x v="0"/>
    <x v="1"/>
    <x v="0"/>
    <x v="0"/>
    <x v="7"/>
    <x v="7"/>
    <x v="1"/>
    <x v="1"/>
    <x v="1"/>
  </r>
  <r>
    <x v="0"/>
    <x v="1"/>
    <x v="2"/>
    <x v="1"/>
    <x v="0"/>
    <x v="0"/>
    <x v="1"/>
    <x v="6"/>
    <x v="10"/>
    <x v="0"/>
    <x v="1"/>
    <x v="1"/>
  </r>
  <r>
    <x v="0"/>
    <x v="1"/>
    <x v="2"/>
    <x v="0"/>
    <x v="1"/>
    <x v="0"/>
    <x v="2"/>
    <x v="0"/>
    <x v="9"/>
    <x v="1"/>
    <x v="1"/>
    <x v="1"/>
  </r>
  <r>
    <x v="0"/>
    <x v="1"/>
    <x v="2"/>
    <x v="1"/>
    <x v="0"/>
    <x v="0"/>
    <x v="1"/>
    <x v="3"/>
    <x v="5"/>
    <x v="2"/>
    <x v="1"/>
    <x v="1"/>
  </r>
  <r>
    <x v="0"/>
    <x v="1"/>
    <x v="1"/>
    <x v="1"/>
    <x v="0"/>
    <x v="0"/>
    <x v="1"/>
    <x v="2"/>
    <x v="20"/>
    <x v="2"/>
    <x v="1"/>
    <x v="1"/>
  </r>
  <r>
    <x v="1"/>
    <x v="1"/>
    <x v="0"/>
    <x v="0"/>
    <x v="1"/>
    <x v="0"/>
    <x v="1"/>
    <x v="3"/>
    <x v="0"/>
    <x v="0"/>
    <x v="1"/>
    <x v="1"/>
  </r>
  <r>
    <x v="0"/>
    <x v="1"/>
    <x v="1"/>
    <x v="0"/>
    <x v="0"/>
    <x v="0"/>
    <x v="1"/>
    <x v="2"/>
    <x v="3"/>
    <x v="0"/>
    <x v="1"/>
    <x v="1"/>
  </r>
  <r>
    <x v="1"/>
    <x v="1"/>
    <x v="0"/>
    <x v="0"/>
    <x v="0"/>
    <x v="0"/>
    <x v="0"/>
    <x v="2"/>
    <x v="7"/>
    <x v="0"/>
    <x v="1"/>
    <x v="1"/>
  </r>
  <r>
    <x v="0"/>
    <x v="1"/>
    <x v="1"/>
    <x v="0"/>
    <x v="1"/>
    <x v="0"/>
    <x v="1"/>
    <x v="5"/>
    <x v="12"/>
    <x v="0"/>
    <x v="1"/>
    <x v="1"/>
  </r>
  <r>
    <x v="0"/>
    <x v="1"/>
    <x v="0"/>
    <x v="0"/>
    <x v="0"/>
    <x v="0"/>
    <x v="2"/>
    <x v="7"/>
    <x v="15"/>
    <x v="1"/>
    <x v="1"/>
    <x v="1"/>
  </r>
  <r>
    <x v="0"/>
    <x v="1"/>
    <x v="2"/>
    <x v="1"/>
    <x v="0"/>
    <x v="0"/>
    <x v="1"/>
    <x v="7"/>
    <x v="0"/>
    <x v="0"/>
    <x v="1"/>
    <x v="1"/>
  </r>
  <r>
    <x v="0"/>
    <x v="1"/>
    <x v="0"/>
    <x v="0"/>
    <x v="1"/>
    <x v="0"/>
    <x v="1"/>
    <x v="2"/>
    <x v="4"/>
    <x v="0"/>
    <x v="1"/>
    <x v="1"/>
  </r>
  <r>
    <x v="0"/>
    <x v="1"/>
    <x v="1"/>
    <x v="1"/>
    <x v="0"/>
    <x v="0"/>
    <x v="1"/>
    <x v="1"/>
    <x v="7"/>
    <x v="0"/>
    <x v="1"/>
    <x v="1"/>
  </r>
  <r>
    <x v="1"/>
    <x v="1"/>
    <x v="2"/>
    <x v="0"/>
    <x v="1"/>
    <x v="0"/>
    <x v="3"/>
    <x v="4"/>
    <x v="12"/>
    <x v="0"/>
    <x v="1"/>
    <x v="1"/>
  </r>
  <r>
    <x v="1"/>
    <x v="0"/>
    <x v="1"/>
    <x v="0"/>
    <x v="1"/>
    <x v="0"/>
    <x v="0"/>
    <x v="0"/>
    <x v="13"/>
    <x v="0"/>
    <x v="1"/>
    <x v="1"/>
  </r>
  <r>
    <x v="1"/>
    <x v="2"/>
    <x v="2"/>
    <x v="0"/>
    <x v="1"/>
    <x v="1"/>
    <x v="0"/>
    <x v="7"/>
    <x v="37"/>
    <x v="0"/>
    <x v="1"/>
    <x v="1"/>
  </r>
  <r>
    <x v="0"/>
    <x v="2"/>
    <x v="1"/>
    <x v="0"/>
    <x v="1"/>
    <x v="1"/>
    <x v="3"/>
    <x v="0"/>
    <x v="14"/>
    <x v="0"/>
    <x v="1"/>
    <x v="1"/>
  </r>
  <r>
    <x v="0"/>
    <x v="1"/>
    <x v="0"/>
    <x v="0"/>
    <x v="1"/>
    <x v="0"/>
    <x v="3"/>
    <x v="3"/>
    <x v="9"/>
    <x v="2"/>
    <x v="1"/>
    <x v="1"/>
  </r>
  <r>
    <x v="1"/>
    <x v="0"/>
    <x v="2"/>
    <x v="0"/>
    <x v="1"/>
    <x v="0"/>
    <x v="0"/>
    <x v="3"/>
    <x v="8"/>
    <x v="0"/>
    <x v="1"/>
    <x v="1"/>
  </r>
  <r>
    <x v="1"/>
    <x v="1"/>
    <x v="1"/>
    <x v="0"/>
    <x v="1"/>
    <x v="0"/>
    <x v="2"/>
    <x v="6"/>
    <x v="6"/>
    <x v="0"/>
    <x v="1"/>
    <x v="1"/>
  </r>
  <r>
    <x v="0"/>
    <x v="1"/>
    <x v="2"/>
    <x v="1"/>
    <x v="0"/>
    <x v="0"/>
    <x v="1"/>
    <x v="3"/>
    <x v="15"/>
    <x v="0"/>
    <x v="14"/>
    <x v="1"/>
  </r>
  <r>
    <x v="0"/>
    <x v="1"/>
    <x v="0"/>
    <x v="0"/>
    <x v="1"/>
    <x v="0"/>
    <x v="3"/>
    <x v="8"/>
    <x v="4"/>
    <x v="1"/>
    <x v="9"/>
    <x v="1"/>
  </r>
  <r>
    <x v="0"/>
    <x v="0"/>
    <x v="1"/>
    <x v="0"/>
    <x v="0"/>
    <x v="1"/>
    <x v="1"/>
    <x v="6"/>
    <x v="31"/>
    <x v="0"/>
    <x v="1"/>
    <x v="1"/>
  </r>
  <r>
    <x v="0"/>
    <x v="2"/>
    <x v="0"/>
    <x v="0"/>
    <x v="1"/>
    <x v="0"/>
    <x v="3"/>
    <x v="8"/>
    <x v="37"/>
    <x v="0"/>
    <x v="1"/>
    <x v="1"/>
  </r>
  <r>
    <x v="0"/>
    <x v="1"/>
    <x v="1"/>
    <x v="1"/>
    <x v="0"/>
    <x v="0"/>
    <x v="1"/>
    <x v="2"/>
    <x v="9"/>
    <x v="0"/>
    <x v="1"/>
    <x v="1"/>
  </r>
  <r>
    <x v="0"/>
    <x v="2"/>
    <x v="1"/>
    <x v="0"/>
    <x v="1"/>
    <x v="1"/>
    <x v="1"/>
    <x v="7"/>
    <x v="31"/>
    <x v="1"/>
    <x v="1"/>
    <x v="1"/>
  </r>
  <r>
    <x v="0"/>
    <x v="1"/>
    <x v="0"/>
    <x v="1"/>
    <x v="0"/>
    <x v="0"/>
    <x v="2"/>
    <x v="7"/>
    <x v="21"/>
    <x v="0"/>
    <x v="1"/>
    <x v="1"/>
  </r>
  <r>
    <x v="0"/>
    <x v="2"/>
    <x v="1"/>
    <x v="0"/>
    <x v="1"/>
    <x v="0"/>
    <x v="2"/>
    <x v="0"/>
    <x v="21"/>
    <x v="2"/>
    <x v="2"/>
    <x v="1"/>
  </r>
  <r>
    <x v="0"/>
    <x v="1"/>
    <x v="2"/>
    <x v="0"/>
    <x v="0"/>
    <x v="0"/>
    <x v="0"/>
    <x v="7"/>
    <x v="21"/>
    <x v="0"/>
    <x v="1"/>
    <x v="1"/>
  </r>
  <r>
    <x v="0"/>
    <x v="1"/>
    <x v="2"/>
    <x v="1"/>
    <x v="0"/>
    <x v="0"/>
    <x v="1"/>
    <x v="2"/>
    <x v="13"/>
    <x v="2"/>
    <x v="1"/>
    <x v="1"/>
  </r>
  <r>
    <x v="0"/>
    <x v="2"/>
    <x v="1"/>
    <x v="0"/>
    <x v="1"/>
    <x v="1"/>
    <x v="2"/>
    <x v="2"/>
    <x v="0"/>
    <x v="1"/>
    <x v="1"/>
    <x v="1"/>
  </r>
  <r>
    <x v="1"/>
    <x v="2"/>
    <x v="0"/>
    <x v="0"/>
    <x v="1"/>
    <x v="0"/>
    <x v="2"/>
    <x v="10"/>
    <x v="2"/>
    <x v="1"/>
    <x v="1"/>
    <x v="1"/>
  </r>
  <r>
    <x v="0"/>
    <x v="1"/>
    <x v="2"/>
    <x v="0"/>
    <x v="0"/>
    <x v="0"/>
    <x v="1"/>
    <x v="6"/>
    <x v="6"/>
    <x v="0"/>
    <x v="1"/>
    <x v="1"/>
  </r>
  <r>
    <x v="0"/>
    <x v="2"/>
    <x v="1"/>
    <x v="1"/>
    <x v="1"/>
    <x v="0"/>
    <x v="0"/>
    <x v="3"/>
    <x v="16"/>
    <x v="2"/>
    <x v="1"/>
    <x v="1"/>
  </r>
  <r>
    <x v="0"/>
    <x v="1"/>
    <x v="2"/>
    <x v="0"/>
    <x v="1"/>
    <x v="0"/>
    <x v="1"/>
    <x v="3"/>
    <x v="20"/>
    <x v="1"/>
    <x v="1"/>
    <x v="1"/>
  </r>
  <r>
    <x v="0"/>
    <x v="1"/>
    <x v="1"/>
    <x v="1"/>
    <x v="0"/>
    <x v="0"/>
    <x v="0"/>
    <x v="7"/>
    <x v="10"/>
    <x v="2"/>
    <x v="1"/>
    <x v="1"/>
  </r>
  <r>
    <x v="1"/>
    <x v="1"/>
    <x v="1"/>
    <x v="0"/>
    <x v="1"/>
    <x v="0"/>
    <x v="1"/>
    <x v="2"/>
    <x v="2"/>
    <x v="0"/>
    <x v="1"/>
    <x v="1"/>
  </r>
  <r>
    <x v="0"/>
    <x v="1"/>
    <x v="2"/>
    <x v="0"/>
    <x v="1"/>
    <x v="0"/>
    <x v="1"/>
    <x v="0"/>
    <x v="12"/>
    <x v="0"/>
    <x v="1"/>
    <x v="1"/>
  </r>
  <r>
    <x v="0"/>
    <x v="1"/>
    <x v="2"/>
    <x v="1"/>
    <x v="0"/>
    <x v="0"/>
    <x v="1"/>
    <x v="3"/>
    <x v="31"/>
    <x v="0"/>
    <x v="1"/>
    <x v="1"/>
  </r>
  <r>
    <x v="0"/>
    <x v="2"/>
    <x v="2"/>
    <x v="0"/>
    <x v="1"/>
    <x v="0"/>
    <x v="2"/>
    <x v="9"/>
    <x v="31"/>
    <x v="0"/>
    <x v="1"/>
    <x v="1"/>
  </r>
  <r>
    <x v="0"/>
    <x v="1"/>
    <x v="0"/>
    <x v="0"/>
    <x v="1"/>
    <x v="0"/>
    <x v="2"/>
    <x v="7"/>
    <x v="28"/>
    <x v="1"/>
    <x v="1"/>
    <x v="1"/>
  </r>
  <r>
    <x v="1"/>
    <x v="0"/>
    <x v="0"/>
    <x v="0"/>
    <x v="0"/>
    <x v="0"/>
    <x v="2"/>
    <x v="7"/>
    <x v="20"/>
    <x v="1"/>
    <x v="0"/>
    <x v="1"/>
  </r>
  <r>
    <x v="0"/>
    <x v="1"/>
    <x v="1"/>
    <x v="1"/>
    <x v="1"/>
    <x v="0"/>
    <x v="1"/>
    <x v="6"/>
    <x v="23"/>
    <x v="1"/>
    <x v="1"/>
    <x v="1"/>
  </r>
  <r>
    <x v="1"/>
    <x v="1"/>
    <x v="2"/>
    <x v="1"/>
    <x v="0"/>
    <x v="0"/>
    <x v="1"/>
    <x v="3"/>
    <x v="13"/>
    <x v="0"/>
    <x v="1"/>
    <x v="1"/>
  </r>
  <r>
    <x v="1"/>
    <x v="1"/>
    <x v="2"/>
    <x v="0"/>
    <x v="1"/>
    <x v="0"/>
    <x v="1"/>
    <x v="2"/>
    <x v="1"/>
    <x v="0"/>
    <x v="1"/>
    <x v="1"/>
  </r>
  <r>
    <x v="0"/>
    <x v="0"/>
    <x v="1"/>
    <x v="0"/>
    <x v="1"/>
    <x v="0"/>
    <x v="0"/>
    <x v="8"/>
    <x v="16"/>
    <x v="1"/>
    <x v="8"/>
    <x v="1"/>
  </r>
  <r>
    <x v="0"/>
    <x v="2"/>
    <x v="0"/>
    <x v="0"/>
    <x v="0"/>
    <x v="0"/>
    <x v="0"/>
    <x v="6"/>
    <x v="15"/>
    <x v="0"/>
    <x v="1"/>
    <x v="1"/>
  </r>
  <r>
    <x v="1"/>
    <x v="1"/>
    <x v="2"/>
    <x v="0"/>
    <x v="1"/>
    <x v="0"/>
    <x v="0"/>
    <x v="5"/>
    <x v="20"/>
    <x v="1"/>
    <x v="1"/>
    <x v="1"/>
  </r>
  <r>
    <x v="0"/>
    <x v="0"/>
    <x v="1"/>
    <x v="0"/>
    <x v="0"/>
    <x v="0"/>
    <x v="0"/>
    <x v="2"/>
    <x v="9"/>
    <x v="1"/>
    <x v="1"/>
    <x v="1"/>
  </r>
  <r>
    <x v="0"/>
    <x v="1"/>
    <x v="2"/>
    <x v="1"/>
    <x v="0"/>
    <x v="0"/>
    <x v="1"/>
    <x v="3"/>
    <x v="2"/>
    <x v="0"/>
    <x v="1"/>
    <x v="1"/>
  </r>
  <r>
    <x v="1"/>
    <x v="2"/>
    <x v="0"/>
    <x v="0"/>
    <x v="1"/>
    <x v="0"/>
    <x v="2"/>
    <x v="3"/>
    <x v="21"/>
    <x v="1"/>
    <x v="0"/>
    <x v="1"/>
  </r>
  <r>
    <x v="0"/>
    <x v="1"/>
    <x v="1"/>
    <x v="0"/>
    <x v="1"/>
    <x v="0"/>
    <x v="2"/>
    <x v="8"/>
    <x v="20"/>
    <x v="1"/>
    <x v="1"/>
    <x v="1"/>
  </r>
  <r>
    <x v="0"/>
    <x v="2"/>
    <x v="1"/>
    <x v="0"/>
    <x v="1"/>
    <x v="0"/>
    <x v="0"/>
    <x v="3"/>
    <x v="25"/>
    <x v="1"/>
    <x v="1"/>
    <x v="1"/>
  </r>
  <r>
    <x v="1"/>
    <x v="1"/>
    <x v="1"/>
    <x v="1"/>
    <x v="0"/>
    <x v="0"/>
    <x v="0"/>
    <x v="4"/>
    <x v="16"/>
    <x v="0"/>
    <x v="1"/>
    <x v="1"/>
  </r>
  <r>
    <x v="1"/>
    <x v="2"/>
    <x v="0"/>
    <x v="0"/>
    <x v="1"/>
    <x v="1"/>
    <x v="0"/>
    <x v="5"/>
    <x v="16"/>
    <x v="1"/>
    <x v="1"/>
    <x v="1"/>
  </r>
  <r>
    <x v="0"/>
    <x v="1"/>
    <x v="1"/>
    <x v="0"/>
    <x v="0"/>
    <x v="0"/>
    <x v="0"/>
    <x v="3"/>
    <x v="6"/>
    <x v="1"/>
    <x v="1"/>
    <x v="1"/>
  </r>
  <r>
    <x v="0"/>
    <x v="0"/>
    <x v="1"/>
    <x v="1"/>
    <x v="0"/>
    <x v="0"/>
    <x v="1"/>
    <x v="3"/>
    <x v="2"/>
    <x v="1"/>
    <x v="1"/>
    <x v="1"/>
  </r>
  <r>
    <x v="0"/>
    <x v="1"/>
    <x v="0"/>
    <x v="0"/>
    <x v="1"/>
    <x v="0"/>
    <x v="2"/>
    <x v="7"/>
    <x v="9"/>
    <x v="1"/>
    <x v="1"/>
    <x v="1"/>
  </r>
  <r>
    <x v="1"/>
    <x v="1"/>
    <x v="2"/>
    <x v="1"/>
    <x v="0"/>
    <x v="0"/>
    <x v="1"/>
    <x v="2"/>
    <x v="1"/>
    <x v="0"/>
    <x v="1"/>
    <x v="1"/>
  </r>
  <r>
    <x v="0"/>
    <x v="1"/>
    <x v="0"/>
    <x v="0"/>
    <x v="0"/>
    <x v="0"/>
    <x v="0"/>
    <x v="2"/>
    <x v="0"/>
    <x v="1"/>
    <x v="1"/>
    <x v="1"/>
  </r>
  <r>
    <x v="1"/>
    <x v="2"/>
    <x v="0"/>
    <x v="0"/>
    <x v="1"/>
    <x v="0"/>
    <x v="2"/>
    <x v="0"/>
    <x v="4"/>
    <x v="1"/>
    <x v="0"/>
    <x v="1"/>
  </r>
  <r>
    <x v="0"/>
    <x v="0"/>
    <x v="1"/>
    <x v="1"/>
    <x v="0"/>
    <x v="1"/>
    <x v="1"/>
    <x v="2"/>
    <x v="12"/>
    <x v="1"/>
    <x v="1"/>
    <x v="1"/>
  </r>
  <r>
    <x v="0"/>
    <x v="1"/>
    <x v="0"/>
    <x v="0"/>
    <x v="1"/>
    <x v="0"/>
    <x v="1"/>
    <x v="3"/>
    <x v="22"/>
    <x v="2"/>
    <x v="1"/>
    <x v="1"/>
  </r>
  <r>
    <x v="1"/>
    <x v="0"/>
    <x v="0"/>
    <x v="0"/>
    <x v="1"/>
    <x v="0"/>
    <x v="1"/>
    <x v="10"/>
    <x v="35"/>
    <x v="1"/>
    <x v="1"/>
    <x v="1"/>
  </r>
  <r>
    <x v="0"/>
    <x v="0"/>
    <x v="1"/>
    <x v="0"/>
    <x v="1"/>
    <x v="0"/>
    <x v="0"/>
    <x v="8"/>
    <x v="43"/>
    <x v="0"/>
    <x v="1"/>
    <x v="1"/>
  </r>
  <r>
    <x v="0"/>
    <x v="1"/>
    <x v="0"/>
    <x v="0"/>
    <x v="1"/>
    <x v="0"/>
    <x v="1"/>
    <x v="3"/>
    <x v="19"/>
    <x v="1"/>
    <x v="1"/>
    <x v="1"/>
  </r>
  <r>
    <x v="0"/>
    <x v="1"/>
    <x v="0"/>
    <x v="0"/>
    <x v="1"/>
    <x v="0"/>
    <x v="1"/>
    <x v="3"/>
    <x v="16"/>
    <x v="1"/>
    <x v="1"/>
    <x v="1"/>
  </r>
  <r>
    <x v="0"/>
    <x v="1"/>
    <x v="1"/>
    <x v="1"/>
    <x v="0"/>
    <x v="0"/>
    <x v="1"/>
    <x v="2"/>
    <x v="20"/>
    <x v="1"/>
    <x v="1"/>
    <x v="1"/>
  </r>
  <r>
    <x v="1"/>
    <x v="1"/>
    <x v="1"/>
    <x v="1"/>
    <x v="0"/>
    <x v="0"/>
    <x v="1"/>
    <x v="7"/>
    <x v="4"/>
    <x v="1"/>
    <x v="1"/>
    <x v="1"/>
  </r>
  <r>
    <x v="0"/>
    <x v="1"/>
    <x v="2"/>
    <x v="1"/>
    <x v="0"/>
    <x v="0"/>
    <x v="1"/>
    <x v="2"/>
    <x v="20"/>
    <x v="0"/>
    <x v="1"/>
    <x v="1"/>
  </r>
  <r>
    <x v="0"/>
    <x v="1"/>
    <x v="2"/>
    <x v="1"/>
    <x v="0"/>
    <x v="0"/>
    <x v="0"/>
    <x v="3"/>
    <x v="12"/>
    <x v="1"/>
    <x v="1"/>
    <x v="1"/>
  </r>
  <r>
    <x v="0"/>
    <x v="1"/>
    <x v="0"/>
    <x v="1"/>
    <x v="0"/>
    <x v="0"/>
    <x v="1"/>
    <x v="3"/>
    <x v="14"/>
    <x v="1"/>
    <x v="1"/>
    <x v="1"/>
  </r>
  <r>
    <x v="0"/>
    <x v="1"/>
    <x v="1"/>
    <x v="1"/>
    <x v="0"/>
    <x v="0"/>
    <x v="1"/>
    <x v="3"/>
    <x v="19"/>
    <x v="0"/>
    <x v="1"/>
    <x v="1"/>
  </r>
  <r>
    <x v="0"/>
    <x v="1"/>
    <x v="0"/>
    <x v="1"/>
    <x v="1"/>
    <x v="0"/>
    <x v="1"/>
    <x v="3"/>
    <x v="15"/>
    <x v="0"/>
    <x v="1"/>
    <x v="1"/>
  </r>
  <r>
    <x v="1"/>
    <x v="0"/>
    <x v="1"/>
    <x v="0"/>
    <x v="1"/>
    <x v="0"/>
    <x v="0"/>
    <x v="5"/>
    <x v="7"/>
    <x v="1"/>
    <x v="2"/>
    <x v="1"/>
  </r>
  <r>
    <x v="0"/>
    <x v="0"/>
    <x v="1"/>
    <x v="1"/>
    <x v="0"/>
    <x v="0"/>
    <x v="1"/>
    <x v="2"/>
    <x v="1"/>
    <x v="1"/>
    <x v="8"/>
    <x v="1"/>
  </r>
  <r>
    <x v="0"/>
    <x v="2"/>
    <x v="0"/>
    <x v="0"/>
    <x v="1"/>
    <x v="0"/>
    <x v="2"/>
    <x v="2"/>
    <x v="6"/>
    <x v="1"/>
    <x v="8"/>
    <x v="1"/>
  </r>
  <r>
    <x v="0"/>
    <x v="2"/>
    <x v="1"/>
    <x v="0"/>
    <x v="1"/>
    <x v="0"/>
    <x v="2"/>
    <x v="0"/>
    <x v="13"/>
    <x v="1"/>
    <x v="1"/>
    <x v="1"/>
  </r>
  <r>
    <x v="0"/>
    <x v="1"/>
    <x v="1"/>
    <x v="1"/>
    <x v="0"/>
    <x v="0"/>
    <x v="1"/>
    <x v="8"/>
    <x v="13"/>
    <x v="1"/>
    <x v="1"/>
    <x v="1"/>
  </r>
  <r>
    <x v="0"/>
    <x v="2"/>
    <x v="1"/>
    <x v="0"/>
    <x v="1"/>
    <x v="0"/>
    <x v="2"/>
    <x v="0"/>
    <x v="5"/>
    <x v="1"/>
    <x v="1"/>
    <x v="1"/>
  </r>
  <r>
    <x v="1"/>
    <x v="2"/>
    <x v="0"/>
    <x v="0"/>
    <x v="1"/>
    <x v="0"/>
    <x v="2"/>
    <x v="2"/>
    <x v="14"/>
    <x v="1"/>
    <x v="1"/>
    <x v="1"/>
  </r>
  <r>
    <x v="0"/>
    <x v="2"/>
    <x v="1"/>
    <x v="0"/>
    <x v="1"/>
    <x v="1"/>
    <x v="2"/>
    <x v="4"/>
    <x v="26"/>
    <x v="1"/>
    <x v="1"/>
    <x v="1"/>
  </r>
  <r>
    <x v="0"/>
    <x v="1"/>
    <x v="0"/>
    <x v="1"/>
    <x v="1"/>
    <x v="0"/>
    <x v="0"/>
    <x v="6"/>
    <x v="16"/>
    <x v="1"/>
    <x v="1"/>
    <x v="1"/>
  </r>
  <r>
    <x v="0"/>
    <x v="1"/>
    <x v="1"/>
    <x v="0"/>
    <x v="0"/>
    <x v="0"/>
    <x v="0"/>
    <x v="6"/>
    <x v="6"/>
    <x v="1"/>
    <x v="1"/>
    <x v="1"/>
  </r>
  <r>
    <x v="0"/>
    <x v="1"/>
    <x v="0"/>
    <x v="0"/>
    <x v="1"/>
    <x v="0"/>
    <x v="1"/>
    <x v="6"/>
    <x v="25"/>
    <x v="1"/>
    <x v="1"/>
    <x v="1"/>
  </r>
  <r>
    <x v="0"/>
    <x v="2"/>
    <x v="0"/>
    <x v="0"/>
    <x v="1"/>
    <x v="1"/>
    <x v="1"/>
    <x v="2"/>
    <x v="15"/>
    <x v="0"/>
    <x v="1"/>
    <x v="1"/>
  </r>
  <r>
    <x v="0"/>
    <x v="1"/>
    <x v="0"/>
    <x v="1"/>
    <x v="1"/>
    <x v="0"/>
    <x v="2"/>
    <x v="7"/>
    <x v="9"/>
    <x v="1"/>
    <x v="1"/>
    <x v="1"/>
  </r>
  <r>
    <x v="1"/>
    <x v="1"/>
    <x v="1"/>
    <x v="0"/>
    <x v="0"/>
    <x v="0"/>
    <x v="1"/>
    <x v="3"/>
    <x v="2"/>
    <x v="1"/>
    <x v="1"/>
    <x v="1"/>
  </r>
  <r>
    <x v="1"/>
    <x v="1"/>
    <x v="1"/>
    <x v="1"/>
    <x v="0"/>
    <x v="0"/>
    <x v="0"/>
    <x v="6"/>
    <x v="17"/>
    <x v="0"/>
    <x v="1"/>
    <x v="1"/>
  </r>
  <r>
    <x v="0"/>
    <x v="2"/>
    <x v="1"/>
    <x v="1"/>
    <x v="0"/>
    <x v="0"/>
    <x v="2"/>
    <x v="8"/>
    <x v="16"/>
    <x v="1"/>
    <x v="1"/>
    <x v="1"/>
  </r>
  <r>
    <x v="0"/>
    <x v="1"/>
    <x v="2"/>
    <x v="0"/>
    <x v="0"/>
    <x v="0"/>
    <x v="1"/>
    <x v="3"/>
    <x v="31"/>
    <x v="2"/>
    <x v="1"/>
    <x v="1"/>
  </r>
  <r>
    <x v="1"/>
    <x v="1"/>
    <x v="2"/>
    <x v="0"/>
    <x v="1"/>
    <x v="0"/>
    <x v="0"/>
    <x v="4"/>
    <x v="37"/>
    <x v="1"/>
    <x v="1"/>
    <x v="1"/>
  </r>
  <r>
    <x v="0"/>
    <x v="1"/>
    <x v="2"/>
    <x v="1"/>
    <x v="0"/>
    <x v="0"/>
    <x v="1"/>
    <x v="7"/>
    <x v="30"/>
    <x v="0"/>
    <x v="1"/>
    <x v="1"/>
  </r>
  <r>
    <x v="1"/>
    <x v="1"/>
    <x v="2"/>
    <x v="0"/>
    <x v="0"/>
    <x v="0"/>
    <x v="1"/>
    <x v="6"/>
    <x v="1"/>
    <x v="1"/>
    <x v="1"/>
    <x v="1"/>
  </r>
  <r>
    <x v="0"/>
    <x v="1"/>
    <x v="2"/>
    <x v="1"/>
    <x v="0"/>
    <x v="0"/>
    <x v="0"/>
    <x v="8"/>
    <x v="45"/>
    <x v="1"/>
    <x v="3"/>
    <x v="1"/>
  </r>
  <r>
    <x v="1"/>
    <x v="0"/>
    <x v="0"/>
    <x v="0"/>
    <x v="1"/>
    <x v="0"/>
    <x v="0"/>
    <x v="7"/>
    <x v="25"/>
    <x v="0"/>
    <x v="1"/>
    <x v="1"/>
  </r>
  <r>
    <x v="0"/>
    <x v="2"/>
    <x v="0"/>
    <x v="0"/>
    <x v="1"/>
    <x v="0"/>
    <x v="2"/>
    <x v="0"/>
    <x v="41"/>
    <x v="0"/>
    <x v="1"/>
    <x v="1"/>
  </r>
  <r>
    <x v="0"/>
    <x v="1"/>
    <x v="1"/>
    <x v="0"/>
    <x v="1"/>
    <x v="0"/>
    <x v="1"/>
    <x v="4"/>
    <x v="37"/>
    <x v="0"/>
    <x v="1"/>
    <x v="1"/>
  </r>
  <r>
    <x v="1"/>
    <x v="1"/>
    <x v="0"/>
    <x v="0"/>
    <x v="0"/>
    <x v="0"/>
    <x v="1"/>
    <x v="3"/>
    <x v="26"/>
    <x v="0"/>
    <x v="1"/>
    <x v="1"/>
  </r>
  <r>
    <x v="1"/>
    <x v="0"/>
    <x v="0"/>
    <x v="0"/>
    <x v="1"/>
    <x v="0"/>
    <x v="0"/>
    <x v="1"/>
    <x v="0"/>
    <x v="0"/>
    <x v="1"/>
    <x v="1"/>
  </r>
  <r>
    <x v="0"/>
    <x v="1"/>
    <x v="0"/>
    <x v="0"/>
    <x v="1"/>
    <x v="0"/>
    <x v="3"/>
    <x v="8"/>
    <x v="13"/>
    <x v="1"/>
    <x v="3"/>
    <x v="1"/>
  </r>
  <r>
    <x v="0"/>
    <x v="1"/>
    <x v="2"/>
    <x v="1"/>
    <x v="0"/>
    <x v="0"/>
    <x v="1"/>
    <x v="2"/>
    <x v="9"/>
    <x v="1"/>
    <x v="1"/>
    <x v="1"/>
  </r>
  <r>
    <x v="0"/>
    <x v="0"/>
    <x v="1"/>
    <x v="0"/>
    <x v="1"/>
    <x v="0"/>
    <x v="1"/>
    <x v="1"/>
    <x v="44"/>
    <x v="1"/>
    <x v="1"/>
    <x v="1"/>
  </r>
  <r>
    <x v="0"/>
    <x v="2"/>
    <x v="0"/>
    <x v="0"/>
    <x v="1"/>
    <x v="0"/>
    <x v="1"/>
    <x v="7"/>
    <x v="31"/>
    <x v="1"/>
    <x v="1"/>
    <x v="1"/>
  </r>
  <r>
    <x v="0"/>
    <x v="1"/>
    <x v="1"/>
    <x v="1"/>
    <x v="0"/>
    <x v="0"/>
    <x v="1"/>
    <x v="2"/>
    <x v="37"/>
    <x v="1"/>
    <x v="1"/>
    <x v="1"/>
  </r>
  <r>
    <x v="0"/>
    <x v="0"/>
    <x v="1"/>
    <x v="0"/>
    <x v="1"/>
    <x v="0"/>
    <x v="2"/>
    <x v="7"/>
    <x v="14"/>
    <x v="1"/>
    <x v="5"/>
    <x v="1"/>
  </r>
  <r>
    <x v="1"/>
    <x v="2"/>
    <x v="1"/>
    <x v="0"/>
    <x v="1"/>
    <x v="1"/>
    <x v="1"/>
    <x v="6"/>
    <x v="13"/>
    <x v="1"/>
    <x v="1"/>
    <x v="1"/>
  </r>
  <r>
    <x v="0"/>
    <x v="2"/>
    <x v="1"/>
    <x v="0"/>
    <x v="1"/>
    <x v="0"/>
    <x v="3"/>
    <x v="8"/>
    <x v="16"/>
    <x v="1"/>
    <x v="5"/>
    <x v="1"/>
  </r>
  <r>
    <x v="0"/>
    <x v="1"/>
    <x v="2"/>
    <x v="0"/>
    <x v="1"/>
    <x v="0"/>
    <x v="1"/>
    <x v="8"/>
    <x v="31"/>
    <x v="0"/>
    <x v="1"/>
    <x v="1"/>
  </r>
  <r>
    <x v="0"/>
    <x v="1"/>
    <x v="2"/>
    <x v="1"/>
    <x v="0"/>
    <x v="0"/>
    <x v="1"/>
    <x v="2"/>
    <x v="25"/>
    <x v="0"/>
    <x v="6"/>
    <x v="1"/>
  </r>
  <r>
    <x v="0"/>
    <x v="1"/>
    <x v="2"/>
    <x v="1"/>
    <x v="0"/>
    <x v="0"/>
    <x v="0"/>
    <x v="7"/>
    <x v="2"/>
    <x v="1"/>
    <x v="1"/>
    <x v="1"/>
  </r>
  <r>
    <x v="0"/>
    <x v="2"/>
    <x v="1"/>
    <x v="0"/>
    <x v="1"/>
    <x v="0"/>
    <x v="2"/>
    <x v="4"/>
    <x v="25"/>
    <x v="1"/>
    <x v="0"/>
    <x v="1"/>
  </r>
  <r>
    <x v="0"/>
    <x v="1"/>
    <x v="0"/>
    <x v="0"/>
    <x v="1"/>
    <x v="0"/>
    <x v="0"/>
    <x v="5"/>
    <x v="6"/>
    <x v="1"/>
    <x v="1"/>
    <x v="1"/>
  </r>
  <r>
    <x v="0"/>
    <x v="2"/>
    <x v="1"/>
    <x v="0"/>
    <x v="0"/>
    <x v="0"/>
    <x v="1"/>
    <x v="1"/>
    <x v="25"/>
    <x v="1"/>
    <x v="1"/>
    <x v="1"/>
  </r>
  <r>
    <x v="0"/>
    <x v="1"/>
    <x v="1"/>
    <x v="1"/>
    <x v="0"/>
    <x v="0"/>
    <x v="1"/>
    <x v="7"/>
    <x v="26"/>
    <x v="2"/>
    <x v="1"/>
    <x v="1"/>
  </r>
  <r>
    <x v="0"/>
    <x v="1"/>
    <x v="2"/>
    <x v="0"/>
    <x v="1"/>
    <x v="0"/>
    <x v="2"/>
    <x v="0"/>
    <x v="9"/>
    <x v="1"/>
    <x v="1"/>
    <x v="1"/>
  </r>
  <r>
    <x v="1"/>
    <x v="0"/>
    <x v="1"/>
    <x v="1"/>
    <x v="0"/>
    <x v="0"/>
    <x v="1"/>
    <x v="10"/>
    <x v="26"/>
    <x v="0"/>
    <x v="1"/>
    <x v="1"/>
  </r>
  <r>
    <x v="0"/>
    <x v="2"/>
    <x v="0"/>
    <x v="1"/>
    <x v="1"/>
    <x v="1"/>
    <x v="0"/>
    <x v="3"/>
    <x v="1"/>
    <x v="1"/>
    <x v="1"/>
    <x v="1"/>
  </r>
  <r>
    <x v="0"/>
    <x v="1"/>
    <x v="2"/>
    <x v="0"/>
    <x v="1"/>
    <x v="0"/>
    <x v="2"/>
    <x v="2"/>
    <x v="5"/>
    <x v="1"/>
    <x v="1"/>
    <x v="1"/>
  </r>
  <r>
    <x v="0"/>
    <x v="1"/>
    <x v="1"/>
    <x v="1"/>
    <x v="0"/>
    <x v="0"/>
    <x v="1"/>
    <x v="2"/>
    <x v="7"/>
    <x v="1"/>
    <x v="1"/>
    <x v="1"/>
  </r>
  <r>
    <x v="0"/>
    <x v="2"/>
    <x v="1"/>
    <x v="0"/>
    <x v="1"/>
    <x v="1"/>
    <x v="2"/>
    <x v="0"/>
    <x v="7"/>
    <x v="1"/>
    <x v="1"/>
    <x v="1"/>
  </r>
  <r>
    <x v="1"/>
    <x v="1"/>
    <x v="2"/>
    <x v="0"/>
    <x v="1"/>
    <x v="0"/>
    <x v="1"/>
    <x v="3"/>
    <x v="14"/>
    <x v="1"/>
    <x v="15"/>
    <x v="1"/>
  </r>
  <r>
    <x v="1"/>
    <x v="1"/>
    <x v="0"/>
    <x v="0"/>
    <x v="1"/>
    <x v="0"/>
    <x v="1"/>
    <x v="3"/>
    <x v="1"/>
    <x v="1"/>
    <x v="1"/>
    <x v="1"/>
  </r>
  <r>
    <x v="0"/>
    <x v="1"/>
    <x v="2"/>
    <x v="1"/>
    <x v="0"/>
    <x v="0"/>
    <x v="0"/>
    <x v="7"/>
    <x v="0"/>
    <x v="1"/>
    <x v="1"/>
    <x v="1"/>
  </r>
  <r>
    <x v="1"/>
    <x v="1"/>
    <x v="1"/>
    <x v="0"/>
    <x v="0"/>
    <x v="0"/>
    <x v="1"/>
    <x v="2"/>
    <x v="6"/>
    <x v="1"/>
    <x v="1"/>
    <x v="1"/>
  </r>
  <r>
    <x v="0"/>
    <x v="2"/>
    <x v="2"/>
    <x v="0"/>
    <x v="0"/>
    <x v="0"/>
    <x v="3"/>
    <x v="3"/>
    <x v="10"/>
    <x v="1"/>
    <x v="1"/>
    <x v="1"/>
  </r>
  <r>
    <x v="0"/>
    <x v="1"/>
    <x v="2"/>
    <x v="0"/>
    <x v="0"/>
    <x v="0"/>
    <x v="0"/>
    <x v="7"/>
    <x v="35"/>
    <x v="1"/>
    <x v="1"/>
    <x v="1"/>
  </r>
  <r>
    <x v="0"/>
    <x v="2"/>
    <x v="0"/>
    <x v="0"/>
    <x v="0"/>
    <x v="0"/>
    <x v="2"/>
    <x v="1"/>
    <x v="0"/>
    <x v="1"/>
    <x v="1"/>
    <x v="1"/>
  </r>
  <r>
    <x v="0"/>
    <x v="2"/>
    <x v="2"/>
    <x v="0"/>
    <x v="1"/>
    <x v="0"/>
    <x v="2"/>
    <x v="4"/>
    <x v="9"/>
    <x v="1"/>
    <x v="1"/>
    <x v="1"/>
  </r>
  <r>
    <x v="0"/>
    <x v="2"/>
    <x v="0"/>
    <x v="0"/>
    <x v="1"/>
    <x v="0"/>
    <x v="2"/>
    <x v="9"/>
    <x v="23"/>
    <x v="1"/>
    <x v="1"/>
    <x v="1"/>
  </r>
  <r>
    <x v="0"/>
    <x v="1"/>
    <x v="0"/>
    <x v="0"/>
    <x v="0"/>
    <x v="0"/>
    <x v="1"/>
    <x v="7"/>
    <x v="14"/>
    <x v="0"/>
    <x v="1"/>
    <x v="1"/>
  </r>
  <r>
    <x v="0"/>
    <x v="1"/>
    <x v="2"/>
    <x v="0"/>
    <x v="0"/>
    <x v="0"/>
    <x v="2"/>
    <x v="0"/>
    <x v="32"/>
    <x v="2"/>
    <x v="0"/>
    <x v="1"/>
  </r>
  <r>
    <x v="0"/>
    <x v="2"/>
    <x v="0"/>
    <x v="0"/>
    <x v="0"/>
    <x v="0"/>
    <x v="0"/>
    <x v="5"/>
    <x v="21"/>
    <x v="1"/>
    <x v="0"/>
    <x v="1"/>
  </r>
  <r>
    <x v="0"/>
    <x v="1"/>
    <x v="0"/>
    <x v="1"/>
    <x v="0"/>
    <x v="0"/>
    <x v="0"/>
    <x v="0"/>
    <x v="5"/>
    <x v="1"/>
    <x v="0"/>
    <x v="1"/>
  </r>
  <r>
    <x v="0"/>
    <x v="2"/>
    <x v="1"/>
    <x v="0"/>
    <x v="0"/>
    <x v="0"/>
    <x v="0"/>
    <x v="3"/>
    <x v="1"/>
    <x v="1"/>
    <x v="1"/>
    <x v="1"/>
  </r>
  <r>
    <x v="0"/>
    <x v="1"/>
    <x v="0"/>
    <x v="1"/>
    <x v="0"/>
    <x v="0"/>
    <x v="1"/>
    <x v="8"/>
    <x v="9"/>
    <x v="1"/>
    <x v="1"/>
    <x v="1"/>
  </r>
  <r>
    <x v="0"/>
    <x v="1"/>
    <x v="0"/>
    <x v="0"/>
    <x v="1"/>
    <x v="0"/>
    <x v="1"/>
    <x v="5"/>
    <x v="20"/>
    <x v="0"/>
    <x v="1"/>
    <x v="1"/>
  </r>
  <r>
    <x v="1"/>
    <x v="1"/>
    <x v="2"/>
    <x v="1"/>
    <x v="0"/>
    <x v="0"/>
    <x v="1"/>
    <x v="6"/>
    <x v="28"/>
    <x v="1"/>
    <x v="3"/>
    <x v="1"/>
  </r>
  <r>
    <x v="0"/>
    <x v="1"/>
    <x v="2"/>
    <x v="1"/>
    <x v="0"/>
    <x v="0"/>
    <x v="0"/>
    <x v="6"/>
    <x v="6"/>
    <x v="1"/>
    <x v="1"/>
    <x v="1"/>
  </r>
  <r>
    <x v="0"/>
    <x v="1"/>
    <x v="0"/>
    <x v="0"/>
    <x v="0"/>
    <x v="0"/>
    <x v="0"/>
    <x v="2"/>
    <x v="12"/>
    <x v="0"/>
    <x v="1"/>
    <x v="1"/>
  </r>
  <r>
    <x v="0"/>
    <x v="1"/>
    <x v="2"/>
    <x v="0"/>
    <x v="1"/>
    <x v="0"/>
    <x v="1"/>
    <x v="7"/>
    <x v="9"/>
    <x v="1"/>
    <x v="1"/>
    <x v="1"/>
  </r>
  <r>
    <x v="0"/>
    <x v="2"/>
    <x v="1"/>
    <x v="1"/>
    <x v="1"/>
    <x v="1"/>
    <x v="2"/>
    <x v="8"/>
    <x v="37"/>
    <x v="1"/>
    <x v="1"/>
    <x v="1"/>
  </r>
  <r>
    <x v="0"/>
    <x v="2"/>
    <x v="1"/>
    <x v="1"/>
    <x v="0"/>
    <x v="0"/>
    <x v="1"/>
    <x v="3"/>
    <x v="9"/>
    <x v="1"/>
    <x v="1"/>
    <x v="1"/>
  </r>
  <r>
    <x v="0"/>
    <x v="1"/>
    <x v="2"/>
    <x v="1"/>
    <x v="1"/>
    <x v="0"/>
    <x v="0"/>
    <x v="5"/>
    <x v="42"/>
    <x v="1"/>
    <x v="1"/>
    <x v="1"/>
  </r>
  <r>
    <x v="0"/>
    <x v="2"/>
    <x v="1"/>
    <x v="0"/>
    <x v="0"/>
    <x v="0"/>
    <x v="2"/>
    <x v="10"/>
    <x v="31"/>
    <x v="1"/>
    <x v="1"/>
    <x v="1"/>
  </r>
  <r>
    <x v="0"/>
    <x v="2"/>
    <x v="1"/>
    <x v="1"/>
    <x v="0"/>
    <x v="0"/>
    <x v="1"/>
    <x v="2"/>
    <x v="9"/>
    <x v="1"/>
    <x v="1"/>
    <x v="1"/>
  </r>
  <r>
    <x v="1"/>
    <x v="2"/>
    <x v="0"/>
    <x v="0"/>
    <x v="1"/>
    <x v="1"/>
    <x v="1"/>
    <x v="2"/>
    <x v="21"/>
    <x v="0"/>
    <x v="1"/>
    <x v="1"/>
  </r>
  <r>
    <x v="0"/>
    <x v="2"/>
    <x v="0"/>
    <x v="1"/>
    <x v="0"/>
    <x v="0"/>
    <x v="0"/>
    <x v="2"/>
    <x v="20"/>
    <x v="1"/>
    <x v="9"/>
    <x v="1"/>
  </r>
  <r>
    <x v="0"/>
    <x v="1"/>
    <x v="2"/>
    <x v="1"/>
    <x v="0"/>
    <x v="0"/>
    <x v="1"/>
    <x v="3"/>
    <x v="7"/>
    <x v="1"/>
    <x v="1"/>
    <x v="1"/>
  </r>
  <r>
    <x v="0"/>
    <x v="1"/>
    <x v="1"/>
    <x v="1"/>
    <x v="1"/>
    <x v="0"/>
    <x v="1"/>
    <x v="7"/>
    <x v="26"/>
    <x v="0"/>
    <x v="1"/>
    <x v="1"/>
  </r>
  <r>
    <x v="0"/>
    <x v="1"/>
    <x v="0"/>
    <x v="0"/>
    <x v="0"/>
    <x v="0"/>
    <x v="0"/>
    <x v="7"/>
    <x v="0"/>
    <x v="1"/>
    <x v="1"/>
    <x v="1"/>
  </r>
  <r>
    <x v="1"/>
    <x v="1"/>
    <x v="0"/>
    <x v="0"/>
    <x v="1"/>
    <x v="0"/>
    <x v="2"/>
    <x v="6"/>
    <x v="16"/>
    <x v="1"/>
    <x v="1"/>
    <x v="1"/>
  </r>
  <r>
    <x v="1"/>
    <x v="0"/>
    <x v="1"/>
    <x v="0"/>
    <x v="0"/>
    <x v="0"/>
    <x v="0"/>
    <x v="1"/>
    <x v="25"/>
    <x v="1"/>
    <x v="0"/>
    <x v="1"/>
  </r>
  <r>
    <x v="1"/>
    <x v="1"/>
    <x v="0"/>
    <x v="1"/>
    <x v="0"/>
    <x v="0"/>
    <x v="1"/>
    <x v="0"/>
    <x v="22"/>
    <x v="2"/>
    <x v="0"/>
    <x v="1"/>
  </r>
  <r>
    <x v="1"/>
    <x v="2"/>
    <x v="0"/>
    <x v="0"/>
    <x v="1"/>
    <x v="0"/>
    <x v="3"/>
    <x v="0"/>
    <x v="25"/>
    <x v="1"/>
    <x v="1"/>
    <x v="1"/>
  </r>
  <r>
    <x v="0"/>
    <x v="2"/>
    <x v="1"/>
    <x v="0"/>
    <x v="1"/>
    <x v="0"/>
    <x v="0"/>
    <x v="0"/>
    <x v="0"/>
    <x v="1"/>
    <x v="1"/>
    <x v="1"/>
  </r>
  <r>
    <x v="0"/>
    <x v="1"/>
    <x v="0"/>
    <x v="0"/>
    <x v="1"/>
    <x v="0"/>
    <x v="0"/>
    <x v="0"/>
    <x v="1"/>
    <x v="1"/>
    <x v="1"/>
    <x v="1"/>
  </r>
  <r>
    <x v="1"/>
    <x v="1"/>
    <x v="2"/>
    <x v="0"/>
    <x v="1"/>
    <x v="0"/>
    <x v="2"/>
    <x v="7"/>
    <x v="24"/>
    <x v="1"/>
    <x v="1"/>
    <x v="1"/>
  </r>
  <r>
    <x v="0"/>
    <x v="1"/>
    <x v="2"/>
    <x v="1"/>
    <x v="0"/>
    <x v="0"/>
    <x v="1"/>
    <x v="8"/>
    <x v="37"/>
    <x v="1"/>
    <x v="1"/>
    <x v="1"/>
  </r>
  <r>
    <x v="0"/>
    <x v="1"/>
    <x v="2"/>
    <x v="1"/>
    <x v="0"/>
    <x v="0"/>
    <x v="2"/>
    <x v="4"/>
    <x v="32"/>
    <x v="1"/>
    <x v="0"/>
    <x v="1"/>
  </r>
  <r>
    <x v="1"/>
    <x v="2"/>
    <x v="0"/>
    <x v="1"/>
    <x v="0"/>
    <x v="0"/>
    <x v="1"/>
    <x v="6"/>
    <x v="9"/>
    <x v="1"/>
    <x v="1"/>
    <x v="1"/>
  </r>
  <r>
    <x v="1"/>
    <x v="1"/>
    <x v="2"/>
    <x v="1"/>
    <x v="0"/>
    <x v="0"/>
    <x v="0"/>
    <x v="2"/>
    <x v="27"/>
    <x v="1"/>
    <x v="1"/>
    <x v="1"/>
  </r>
  <r>
    <x v="1"/>
    <x v="1"/>
    <x v="2"/>
    <x v="0"/>
    <x v="1"/>
    <x v="0"/>
    <x v="2"/>
    <x v="3"/>
    <x v="15"/>
    <x v="2"/>
    <x v="3"/>
    <x v="1"/>
  </r>
  <r>
    <x v="0"/>
    <x v="1"/>
    <x v="0"/>
    <x v="0"/>
    <x v="1"/>
    <x v="0"/>
    <x v="1"/>
    <x v="1"/>
    <x v="9"/>
    <x v="1"/>
    <x v="1"/>
    <x v="1"/>
  </r>
  <r>
    <x v="1"/>
    <x v="2"/>
    <x v="2"/>
    <x v="0"/>
    <x v="0"/>
    <x v="1"/>
    <x v="1"/>
    <x v="7"/>
    <x v="42"/>
    <x v="0"/>
    <x v="1"/>
    <x v="1"/>
  </r>
  <r>
    <x v="0"/>
    <x v="0"/>
    <x v="1"/>
    <x v="0"/>
    <x v="1"/>
    <x v="0"/>
    <x v="2"/>
    <x v="0"/>
    <x v="41"/>
    <x v="1"/>
    <x v="0"/>
    <x v="1"/>
  </r>
  <r>
    <x v="0"/>
    <x v="2"/>
    <x v="1"/>
    <x v="1"/>
    <x v="1"/>
    <x v="0"/>
    <x v="0"/>
    <x v="2"/>
    <x v="13"/>
    <x v="1"/>
    <x v="1"/>
    <x v="1"/>
  </r>
  <r>
    <x v="1"/>
    <x v="1"/>
    <x v="1"/>
    <x v="0"/>
    <x v="1"/>
    <x v="0"/>
    <x v="2"/>
    <x v="5"/>
    <x v="6"/>
    <x v="1"/>
    <x v="1"/>
    <x v="1"/>
  </r>
  <r>
    <x v="1"/>
    <x v="1"/>
    <x v="0"/>
    <x v="0"/>
    <x v="1"/>
    <x v="0"/>
    <x v="0"/>
    <x v="8"/>
    <x v="36"/>
    <x v="1"/>
    <x v="3"/>
    <x v="1"/>
  </r>
  <r>
    <x v="1"/>
    <x v="1"/>
    <x v="2"/>
    <x v="0"/>
    <x v="1"/>
    <x v="0"/>
    <x v="2"/>
    <x v="0"/>
    <x v="25"/>
    <x v="0"/>
    <x v="1"/>
    <x v="1"/>
  </r>
  <r>
    <x v="1"/>
    <x v="0"/>
    <x v="1"/>
    <x v="1"/>
    <x v="1"/>
    <x v="0"/>
    <x v="2"/>
    <x v="5"/>
    <x v="6"/>
    <x v="1"/>
    <x v="1"/>
    <x v="1"/>
  </r>
  <r>
    <x v="1"/>
    <x v="1"/>
    <x v="1"/>
    <x v="0"/>
    <x v="1"/>
    <x v="0"/>
    <x v="0"/>
    <x v="5"/>
    <x v="25"/>
    <x v="1"/>
    <x v="1"/>
    <x v="1"/>
  </r>
  <r>
    <x v="0"/>
    <x v="2"/>
    <x v="1"/>
    <x v="1"/>
    <x v="1"/>
    <x v="1"/>
    <x v="3"/>
    <x v="10"/>
    <x v="7"/>
    <x v="1"/>
    <x v="1"/>
    <x v="1"/>
  </r>
  <r>
    <x v="0"/>
    <x v="2"/>
    <x v="1"/>
    <x v="0"/>
    <x v="1"/>
    <x v="0"/>
    <x v="1"/>
    <x v="0"/>
    <x v="7"/>
    <x v="0"/>
    <x v="1"/>
    <x v="1"/>
  </r>
  <r>
    <x v="0"/>
    <x v="2"/>
    <x v="1"/>
    <x v="0"/>
    <x v="1"/>
    <x v="0"/>
    <x v="2"/>
    <x v="0"/>
    <x v="2"/>
    <x v="2"/>
    <x v="0"/>
    <x v="1"/>
  </r>
  <r>
    <x v="0"/>
    <x v="1"/>
    <x v="2"/>
    <x v="0"/>
    <x v="1"/>
    <x v="0"/>
    <x v="0"/>
    <x v="4"/>
    <x v="41"/>
    <x v="1"/>
    <x v="1"/>
    <x v="1"/>
  </r>
  <r>
    <x v="0"/>
    <x v="1"/>
    <x v="0"/>
    <x v="1"/>
    <x v="1"/>
    <x v="0"/>
    <x v="1"/>
    <x v="7"/>
    <x v="12"/>
    <x v="1"/>
    <x v="17"/>
    <x v="1"/>
  </r>
  <r>
    <x v="0"/>
    <x v="1"/>
    <x v="2"/>
    <x v="1"/>
    <x v="1"/>
    <x v="0"/>
    <x v="0"/>
    <x v="3"/>
    <x v="15"/>
    <x v="1"/>
    <x v="1"/>
    <x v="1"/>
  </r>
  <r>
    <x v="0"/>
    <x v="1"/>
    <x v="1"/>
    <x v="1"/>
    <x v="1"/>
    <x v="0"/>
    <x v="1"/>
    <x v="5"/>
    <x v="13"/>
    <x v="0"/>
    <x v="4"/>
    <x v="1"/>
  </r>
  <r>
    <x v="0"/>
    <x v="1"/>
    <x v="0"/>
    <x v="0"/>
    <x v="1"/>
    <x v="0"/>
    <x v="0"/>
    <x v="0"/>
    <x v="13"/>
    <x v="1"/>
    <x v="4"/>
    <x v="1"/>
  </r>
  <r>
    <x v="0"/>
    <x v="1"/>
    <x v="1"/>
    <x v="0"/>
    <x v="1"/>
    <x v="0"/>
    <x v="2"/>
    <x v="3"/>
    <x v="25"/>
    <x v="1"/>
    <x v="4"/>
    <x v="1"/>
  </r>
  <r>
    <x v="1"/>
    <x v="1"/>
    <x v="2"/>
    <x v="0"/>
    <x v="1"/>
    <x v="0"/>
    <x v="0"/>
    <x v="6"/>
    <x v="17"/>
    <x v="1"/>
    <x v="1"/>
    <x v="1"/>
  </r>
  <r>
    <x v="1"/>
    <x v="1"/>
    <x v="2"/>
    <x v="0"/>
    <x v="1"/>
    <x v="0"/>
    <x v="1"/>
    <x v="3"/>
    <x v="26"/>
    <x v="0"/>
    <x v="1"/>
    <x v="1"/>
  </r>
  <r>
    <x v="0"/>
    <x v="1"/>
    <x v="1"/>
    <x v="0"/>
    <x v="1"/>
    <x v="0"/>
    <x v="2"/>
    <x v="0"/>
    <x v="2"/>
    <x v="1"/>
    <x v="4"/>
    <x v="1"/>
  </r>
  <r>
    <x v="0"/>
    <x v="1"/>
    <x v="2"/>
    <x v="1"/>
    <x v="0"/>
    <x v="0"/>
    <x v="2"/>
    <x v="7"/>
    <x v="25"/>
    <x v="1"/>
    <x v="0"/>
    <x v="1"/>
  </r>
  <r>
    <x v="0"/>
    <x v="1"/>
    <x v="1"/>
    <x v="0"/>
    <x v="1"/>
    <x v="0"/>
    <x v="2"/>
    <x v="6"/>
    <x v="2"/>
    <x v="1"/>
    <x v="4"/>
    <x v="1"/>
  </r>
  <r>
    <x v="0"/>
    <x v="1"/>
    <x v="1"/>
    <x v="0"/>
    <x v="1"/>
    <x v="0"/>
    <x v="3"/>
    <x v="7"/>
    <x v="26"/>
    <x v="1"/>
    <x v="4"/>
    <x v="1"/>
  </r>
  <r>
    <x v="0"/>
    <x v="1"/>
    <x v="1"/>
    <x v="0"/>
    <x v="1"/>
    <x v="0"/>
    <x v="0"/>
    <x v="2"/>
    <x v="12"/>
    <x v="1"/>
    <x v="1"/>
    <x v="1"/>
  </r>
  <r>
    <x v="1"/>
    <x v="0"/>
    <x v="1"/>
    <x v="0"/>
    <x v="0"/>
    <x v="0"/>
    <x v="1"/>
    <x v="8"/>
    <x v="15"/>
    <x v="1"/>
    <x v="0"/>
    <x v="1"/>
  </r>
  <r>
    <x v="0"/>
    <x v="2"/>
    <x v="0"/>
    <x v="0"/>
    <x v="1"/>
    <x v="1"/>
    <x v="2"/>
    <x v="7"/>
    <x v="14"/>
    <x v="1"/>
    <x v="1"/>
    <x v="1"/>
  </r>
  <r>
    <x v="1"/>
    <x v="1"/>
    <x v="2"/>
    <x v="0"/>
    <x v="1"/>
    <x v="0"/>
    <x v="1"/>
    <x v="0"/>
    <x v="20"/>
    <x v="0"/>
    <x v="1"/>
    <x v="1"/>
  </r>
  <r>
    <x v="0"/>
    <x v="1"/>
    <x v="2"/>
    <x v="0"/>
    <x v="0"/>
    <x v="0"/>
    <x v="1"/>
    <x v="3"/>
    <x v="12"/>
    <x v="0"/>
    <x v="1"/>
    <x v="1"/>
  </r>
  <r>
    <x v="0"/>
    <x v="1"/>
    <x v="2"/>
    <x v="0"/>
    <x v="0"/>
    <x v="0"/>
    <x v="2"/>
    <x v="3"/>
    <x v="16"/>
    <x v="1"/>
    <x v="0"/>
    <x v="1"/>
  </r>
  <r>
    <x v="0"/>
    <x v="1"/>
    <x v="1"/>
    <x v="0"/>
    <x v="0"/>
    <x v="0"/>
    <x v="0"/>
    <x v="2"/>
    <x v="12"/>
    <x v="1"/>
    <x v="3"/>
    <x v="1"/>
  </r>
  <r>
    <x v="1"/>
    <x v="0"/>
    <x v="2"/>
    <x v="0"/>
    <x v="1"/>
    <x v="0"/>
    <x v="3"/>
    <x v="10"/>
    <x v="12"/>
    <x v="0"/>
    <x v="1"/>
    <x v="1"/>
  </r>
  <r>
    <x v="0"/>
    <x v="1"/>
    <x v="2"/>
    <x v="0"/>
    <x v="1"/>
    <x v="0"/>
    <x v="2"/>
    <x v="1"/>
    <x v="1"/>
    <x v="0"/>
    <x v="1"/>
    <x v="1"/>
  </r>
  <r>
    <x v="0"/>
    <x v="1"/>
    <x v="2"/>
    <x v="0"/>
    <x v="1"/>
    <x v="0"/>
    <x v="0"/>
    <x v="9"/>
    <x v="2"/>
    <x v="2"/>
    <x v="0"/>
    <x v="1"/>
  </r>
  <r>
    <x v="0"/>
    <x v="2"/>
    <x v="0"/>
    <x v="0"/>
    <x v="1"/>
    <x v="0"/>
    <x v="1"/>
    <x v="2"/>
    <x v="13"/>
    <x v="1"/>
    <x v="1"/>
    <x v="1"/>
  </r>
  <r>
    <x v="0"/>
    <x v="2"/>
    <x v="1"/>
    <x v="1"/>
    <x v="0"/>
    <x v="0"/>
    <x v="1"/>
    <x v="3"/>
    <x v="21"/>
    <x v="0"/>
    <x v="1"/>
    <x v="1"/>
  </r>
  <r>
    <x v="0"/>
    <x v="1"/>
    <x v="2"/>
    <x v="0"/>
    <x v="0"/>
    <x v="0"/>
    <x v="2"/>
    <x v="2"/>
    <x v="13"/>
    <x v="1"/>
    <x v="1"/>
    <x v="1"/>
  </r>
  <r>
    <x v="0"/>
    <x v="1"/>
    <x v="1"/>
    <x v="0"/>
    <x v="1"/>
    <x v="0"/>
    <x v="0"/>
    <x v="8"/>
    <x v="31"/>
    <x v="1"/>
    <x v="4"/>
    <x v="1"/>
  </r>
  <r>
    <x v="0"/>
    <x v="2"/>
    <x v="0"/>
    <x v="0"/>
    <x v="0"/>
    <x v="0"/>
    <x v="1"/>
    <x v="0"/>
    <x v="37"/>
    <x v="1"/>
    <x v="1"/>
    <x v="1"/>
  </r>
  <r>
    <x v="1"/>
    <x v="1"/>
    <x v="1"/>
    <x v="0"/>
    <x v="0"/>
    <x v="0"/>
    <x v="0"/>
    <x v="2"/>
    <x v="0"/>
    <x v="0"/>
    <x v="1"/>
    <x v="1"/>
  </r>
  <r>
    <x v="0"/>
    <x v="1"/>
    <x v="2"/>
    <x v="1"/>
    <x v="0"/>
    <x v="0"/>
    <x v="0"/>
    <x v="6"/>
    <x v="16"/>
    <x v="1"/>
    <x v="1"/>
    <x v="1"/>
  </r>
  <r>
    <x v="0"/>
    <x v="2"/>
    <x v="1"/>
    <x v="0"/>
    <x v="0"/>
    <x v="0"/>
    <x v="0"/>
    <x v="3"/>
    <x v="12"/>
    <x v="1"/>
    <x v="1"/>
    <x v="1"/>
  </r>
  <r>
    <x v="0"/>
    <x v="2"/>
    <x v="0"/>
    <x v="0"/>
    <x v="1"/>
    <x v="1"/>
    <x v="2"/>
    <x v="7"/>
    <x v="12"/>
    <x v="1"/>
    <x v="1"/>
    <x v="1"/>
  </r>
  <r>
    <x v="0"/>
    <x v="1"/>
    <x v="1"/>
    <x v="0"/>
    <x v="0"/>
    <x v="0"/>
    <x v="1"/>
    <x v="3"/>
    <x v="33"/>
    <x v="0"/>
    <x v="1"/>
    <x v="1"/>
  </r>
  <r>
    <x v="1"/>
    <x v="2"/>
    <x v="0"/>
    <x v="0"/>
    <x v="1"/>
    <x v="1"/>
    <x v="2"/>
    <x v="8"/>
    <x v="46"/>
    <x v="1"/>
    <x v="1"/>
    <x v="1"/>
  </r>
  <r>
    <x v="0"/>
    <x v="2"/>
    <x v="1"/>
    <x v="0"/>
    <x v="1"/>
    <x v="1"/>
    <x v="2"/>
    <x v="7"/>
    <x v="4"/>
    <x v="1"/>
    <x v="1"/>
    <x v="1"/>
  </r>
  <r>
    <x v="0"/>
    <x v="2"/>
    <x v="1"/>
    <x v="0"/>
    <x v="1"/>
    <x v="1"/>
    <x v="1"/>
    <x v="8"/>
    <x v="1"/>
    <x v="1"/>
    <x v="1"/>
    <x v="1"/>
  </r>
  <r>
    <x v="0"/>
    <x v="1"/>
    <x v="1"/>
    <x v="1"/>
    <x v="0"/>
    <x v="0"/>
    <x v="1"/>
    <x v="7"/>
    <x v="5"/>
    <x v="1"/>
    <x v="1"/>
    <x v="1"/>
  </r>
  <r>
    <x v="1"/>
    <x v="1"/>
    <x v="1"/>
    <x v="0"/>
    <x v="1"/>
    <x v="0"/>
    <x v="1"/>
    <x v="6"/>
    <x v="13"/>
    <x v="1"/>
    <x v="1"/>
    <x v="1"/>
  </r>
  <r>
    <x v="1"/>
    <x v="1"/>
    <x v="0"/>
    <x v="0"/>
    <x v="1"/>
    <x v="0"/>
    <x v="1"/>
    <x v="0"/>
    <x v="4"/>
    <x v="1"/>
    <x v="1"/>
    <x v="1"/>
  </r>
  <r>
    <x v="0"/>
    <x v="1"/>
    <x v="2"/>
    <x v="1"/>
    <x v="1"/>
    <x v="0"/>
    <x v="2"/>
    <x v="7"/>
    <x v="7"/>
    <x v="1"/>
    <x v="1"/>
    <x v="1"/>
  </r>
  <r>
    <x v="1"/>
    <x v="1"/>
    <x v="2"/>
    <x v="1"/>
    <x v="0"/>
    <x v="0"/>
    <x v="1"/>
    <x v="2"/>
    <x v="22"/>
    <x v="2"/>
    <x v="1"/>
    <x v="1"/>
  </r>
  <r>
    <x v="0"/>
    <x v="2"/>
    <x v="1"/>
    <x v="1"/>
    <x v="0"/>
    <x v="0"/>
    <x v="3"/>
    <x v="2"/>
    <x v="13"/>
    <x v="1"/>
    <x v="1"/>
    <x v="1"/>
  </r>
  <r>
    <x v="1"/>
    <x v="1"/>
    <x v="1"/>
    <x v="0"/>
    <x v="0"/>
    <x v="0"/>
    <x v="2"/>
    <x v="2"/>
    <x v="42"/>
    <x v="0"/>
    <x v="1"/>
    <x v="1"/>
  </r>
  <r>
    <x v="1"/>
    <x v="1"/>
    <x v="0"/>
    <x v="1"/>
    <x v="0"/>
    <x v="0"/>
    <x v="1"/>
    <x v="0"/>
    <x v="4"/>
    <x v="1"/>
    <x v="1"/>
    <x v="1"/>
  </r>
  <r>
    <x v="1"/>
    <x v="2"/>
    <x v="0"/>
    <x v="0"/>
    <x v="1"/>
    <x v="1"/>
    <x v="2"/>
    <x v="0"/>
    <x v="5"/>
    <x v="1"/>
    <x v="1"/>
    <x v="1"/>
  </r>
  <r>
    <x v="0"/>
    <x v="1"/>
    <x v="0"/>
    <x v="0"/>
    <x v="1"/>
    <x v="0"/>
    <x v="2"/>
    <x v="3"/>
    <x v="16"/>
    <x v="1"/>
    <x v="1"/>
    <x v="1"/>
  </r>
  <r>
    <x v="0"/>
    <x v="1"/>
    <x v="1"/>
    <x v="1"/>
    <x v="0"/>
    <x v="0"/>
    <x v="1"/>
    <x v="2"/>
    <x v="16"/>
    <x v="1"/>
    <x v="1"/>
    <x v="1"/>
  </r>
  <r>
    <x v="1"/>
    <x v="1"/>
    <x v="2"/>
    <x v="0"/>
    <x v="0"/>
    <x v="0"/>
    <x v="1"/>
    <x v="8"/>
    <x v="4"/>
    <x v="1"/>
    <x v="3"/>
    <x v="1"/>
  </r>
  <r>
    <x v="1"/>
    <x v="1"/>
    <x v="2"/>
    <x v="1"/>
    <x v="0"/>
    <x v="0"/>
    <x v="1"/>
    <x v="2"/>
    <x v="15"/>
    <x v="2"/>
    <x v="1"/>
    <x v="1"/>
  </r>
  <r>
    <x v="0"/>
    <x v="1"/>
    <x v="0"/>
    <x v="0"/>
    <x v="0"/>
    <x v="0"/>
    <x v="1"/>
    <x v="6"/>
    <x v="6"/>
    <x v="1"/>
    <x v="1"/>
    <x v="1"/>
  </r>
  <r>
    <x v="0"/>
    <x v="0"/>
    <x v="1"/>
    <x v="0"/>
    <x v="1"/>
    <x v="0"/>
    <x v="0"/>
    <x v="1"/>
    <x v="0"/>
    <x v="0"/>
    <x v="5"/>
    <x v="1"/>
  </r>
  <r>
    <x v="1"/>
    <x v="1"/>
    <x v="2"/>
    <x v="0"/>
    <x v="0"/>
    <x v="0"/>
    <x v="2"/>
    <x v="0"/>
    <x v="5"/>
    <x v="1"/>
    <x v="1"/>
    <x v="1"/>
  </r>
  <r>
    <x v="1"/>
    <x v="1"/>
    <x v="1"/>
    <x v="0"/>
    <x v="1"/>
    <x v="0"/>
    <x v="1"/>
    <x v="9"/>
    <x v="29"/>
    <x v="0"/>
    <x v="1"/>
    <x v="1"/>
  </r>
  <r>
    <x v="0"/>
    <x v="1"/>
    <x v="1"/>
    <x v="0"/>
    <x v="1"/>
    <x v="0"/>
    <x v="2"/>
    <x v="2"/>
    <x v="9"/>
    <x v="1"/>
    <x v="1"/>
    <x v="1"/>
  </r>
  <r>
    <x v="1"/>
    <x v="1"/>
    <x v="1"/>
    <x v="0"/>
    <x v="0"/>
    <x v="0"/>
    <x v="1"/>
    <x v="3"/>
    <x v="32"/>
    <x v="0"/>
    <x v="1"/>
    <x v="1"/>
  </r>
  <r>
    <x v="1"/>
    <x v="2"/>
    <x v="2"/>
    <x v="0"/>
    <x v="1"/>
    <x v="0"/>
    <x v="2"/>
    <x v="0"/>
    <x v="22"/>
    <x v="1"/>
    <x v="1"/>
    <x v="1"/>
  </r>
  <r>
    <x v="0"/>
    <x v="1"/>
    <x v="2"/>
    <x v="1"/>
    <x v="0"/>
    <x v="0"/>
    <x v="1"/>
    <x v="8"/>
    <x v="16"/>
    <x v="0"/>
    <x v="0"/>
    <x v="1"/>
  </r>
  <r>
    <x v="0"/>
    <x v="1"/>
    <x v="2"/>
    <x v="1"/>
    <x v="1"/>
    <x v="0"/>
    <x v="0"/>
    <x v="0"/>
    <x v="32"/>
    <x v="1"/>
    <x v="9"/>
    <x v="1"/>
  </r>
  <r>
    <x v="0"/>
    <x v="2"/>
    <x v="2"/>
    <x v="0"/>
    <x v="1"/>
    <x v="0"/>
    <x v="2"/>
    <x v="10"/>
    <x v="37"/>
    <x v="0"/>
    <x v="0"/>
    <x v="1"/>
  </r>
  <r>
    <x v="0"/>
    <x v="1"/>
    <x v="2"/>
    <x v="1"/>
    <x v="0"/>
    <x v="0"/>
    <x v="2"/>
    <x v="7"/>
    <x v="15"/>
    <x v="1"/>
    <x v="0"/>
    <x v="1"/>
  </r>
  <r>
    <x v="0"/>
    <x v="1"/>
    <x v="0"/>
    <x v="1"/>
    <x v="0"/>
    <x v="0"/>
    <x v="1"/>
    <x v="2"/>
    <x v="0"/>
    <x v="1"/>
    <x v="1"/>
    <x v="1"/>
  </r>
  <r>
    <x v="1"/>
    <x v="1"/>
    <x v="2"/>
    <x v="0"/>
    <x v="0"/>
    <x v="0"/>
    <x v="2"/>
    <x v="8"/>
    <x v="17"/>
    <x v="1"/>
    <x v="0"/>
    <x v="1"/>
  </r>
  <r>
    <x v="0"/>
    <x v="2"/>
    <x v="1"/>
    <x v="0"/>
    <x v="1"/>
    <x v="1"/>
    <x v="1"/>
    <x v="3"/>
    <x v="7"/>
    <x v="1"/>
    <x v="1"/>
    <x v="1"/>
  </r>
  <r>
    <x v="0"/>
    <x v="1"/>
    <x v="1"/>
    <x v="0"/>
    <x v="0"/>
    <x v="0"/>
    <x v="1"/>
    <x v="7"/>
    <x v="32"/>
    <x v="0"/>
    <x v="3"/>
    <x v="1"/>
  </r>
  <r>
    <x v="1"/>
    <x v="1"/>
    <x v="0"/>
    <x v="0"/>
    <x v="0"/>
    <x v="0"/>
    <x v="1"/>
    <x v="5"/>
    <x v="22"/>
    <x v="2"/>
    <x v="1"/>
    <x v="1"/>
  </r>
  <r>
    <x v="0"/>
    <x v="0"/>
    <x v="1"/>
    <x v="1"/>
    <x v="0"/>
    <x v="0"/>
    <x v="1"/>
    <x v="2"/>
    <x v="21"/>
    <x v="1"/>
    <x v="1"/>
    <x v="1"/>
  </r>
  <r>
    <x v="0"/>
    <x v="1"/>
    <x v="2"/>
    <x v="1"/>
    <x v="0"/>
    <x v="0"/>
    <x v="0"/>
    <x v="4"/>
    <x v="31"/>
    <x v="1"/>
    <x v="1"/>
    <x v="1"/>
  </r>
  <r>
    <x v="0"/>
    <x v="2"/>
    <x v="0"/>
    <x v="0"/>
    <x v="0"/>
    <x v="0"/>
    <x v="0"/>
    <x v="5"/>
    <x v="5"/>
    <x v="1"/>
    <x v="1"/>
    <x v="1"/>
  </r>
  <r>
    <x v="0"/>
    <x v="1"/>
    <x v="1"/>
    <x v="0"/>
    <x v="0"/>
    <x v="0"/>
    <x v="1"/>
    <x v="2"/>
    <x v="12"/>
    <x v="1"/>
    <x v="1"/>
    <x v="1"/>
  </r>
  <r>
    <x v="0"/>
    <x v="1"/>
    <x v="0"/>
    <x v="1"/>
    <x v="0"/>
    <x v="0"/>
    <x v="1"/>
    <x v="7"/>
    <x v="3"/>
    <x v="0"/>
    <x v="1"/>
    <x v="1"/>
  </r>
  <r>
    <x v="0"/>
    <x v="1"/>
    <x v="0"/>
    <x v="1"/>
    <x v="0"/>
    <x v="0"/>
    <x v="1"/>
    <x v="7"/>
    <x v="7"/>
    <x v="1"/>
    <x v="1"/>
    <x v="1"/>
  </r>
  <r>
    <x v="0"/>
    <x v="2"/>
    <x v="0"/>
    <x v="0"/>
    <x v="1"/>
    <x v="0"/>
    <x v="1"/>
    <x v="4"/>
    <x v="31"/>
    <x v="0"/>
    <x v="1"/>
    <x v="1"/>
  </r>
  <r>
    <x v="0"/>
    <x v="1"/>
    <x v="0"/>
    <x v="0"/>
    <x v="0"/>
    <x v="0"/>
    <x v="1"/>
    <x v="3"/>
    <x v="4"/>
    <x v="0"/>
    <x v="1"/>
    <x v="1"/>
  </r>
  <r>
    <x v="0"/>
    <x v="2"/>
    <x v="0"/>
    <x v="0"/>
    <x v="0"/>
    <x v="0"/>
    <x v="2"/>
    <x v="7"/>
    <x v="13"/>
    <x v="1"/>
    <x v="1"/>
    <x v="1"/>
  </r>
  <r>
    <x v="1"/>
    <x v="1"/>
    <x v="2"/>
    <x v="0"/>
    <x v="1"/>
    <x v="0"/>
    <x v="1"/>
    <x v="3"/>
    <x v="9"/>
    <x v="0"/>
    <x v="1"/>
    <x v="1"/>
  </r>
  <r>
    <x v="0"/>
    <x v="1"/>
    <x v="2"/>
    <x v="0"/>
    <x v="0"/>
    <x v="0"/>
    <x v="1"/>
    <x v="4"/>
    <x v="4"/>
    <x v="0"/>
    <x v="1"/>
    <x v="1"/>
  </r>
  <r>
    <x v="0"/>
    <x v="1"/>
    <x v="2"/>
    <x v="1"/>
    <x v="0"/>
    <x v="0"/>
    <x v="1"/>
    <x v="2"/>
    <x v="35"/>
    <x v="0"/>
    <x v="1"/>
    <x v="1"/>
  </r>
  <r>
    <x v="1"/>
    <x v="1"/>
    <x v="2"/>
    <x v="1"/>
    <x v="0"/>
    <x v="0"/>
    <x v="1"/>
    <x v="6"/>
    <x v="14"/>
    <x v="1"/>
    <x v="1"/>
    <x v="1"/>
  </r>
  <r>
    <x v="1"/>
    <x v="1"/>
    <x v="0"/>
    <x v="0"/>
    <x v="1"/>
    <x v="0"/>
    <x v="3"/>
    <x v="1"/>
    <x v="3"/>
    <x v="1"/>
    <x v="1"/>
    <x v="1"/>
  </r>
  <r>
    <x v="0"/>
    <x v="1"/>
    <x v="2"/>
    <x v="1"/>
    <x v="0"/>
    <x v="0"/>
    <x v="1"/>
    <x v="3"/>
    <x v="20"/>
    <x v="1"/>
    <x v="1"/>
    <x v="1"/>
  </r>
  <r>
    <x v="1"/>
    <x v="2"/>
    <x v="1"/>
    <x v="0"/>
    <x v="0"/>
    <x v="0"/>
    <x v="0"/>
    <x v="0"/>
    <x v="16"/>
    <x v="1"/>
    <x v="1"/>
    <x v="1"/>
  </r>
  <r>
    <x v="1"/>
    <x v="0"/>
    <x v="1"/>
    <x v="1"/>
    <x v="1"/>
    <x v="0"/>
    <x v="1"/>
    <x v="4"/>
    <x v="32"/>
    <x v="1"/>
    <x v="0"/>
    <x v="1"/>
  </r>
  <r>
    <x v="0"/>
    <x v="1"/>
    <x v="2"/>
    <x v="0"/>
    <x v="0"/>
    <x v="0"/>
    <x v="2"/>
    <x v="2"/>
    <x v="30"/>
    <x v="1"/>
    <x v="0"/>
    <x v="1"/>
  </r>
  <r>
    <x v="1"/>
    <x v="1"/>
    <x v="2"/>
    <x v="0"/>
    <x v="0"/>
    <x v="0"/>
    <x v="2"/>
    <x v="6"/>
    <x v="10"/>
    <x v="1"/>
    <x v="2"/>
    <x v="1"/>
  </r>
  <r>
    <x v="0"/>
    <x v="1"/>
    <x v="2"/>
    <x v="0"/>
    <x v="0"/>
    <x v="0"/>
    <x v="2"/>
    <x v="0"/>
    <x v="47"/>
    <x v="1"/>
    <x v="1"/>
    <x v="1"/>
  </r>
  <r>
    <x v="0"/>
    <x v="0"/>
    <x v="1"/>
    <x v="1"/>
    <x v="0"/>
    <x v="0"/>
    <x v="0"/>
    <x v="3"/>
    <x v="37"/>
    <x v="1"/>
    <x v="9"/>
    <x v="1"/>
  </r>
  <r>
    <x v="1"/>
    <x v="1"/>
    <x v="2"/>
    <x v="0"/>
    <x v="1"/>
    <x v="0"/>
    <x v="0"/>
    <x v="7"/>
    <x v="31"/>
    <x v="1"/>
    <x v="1"/>
    <x v="1"/>
  </r>
  <r>
    <x v="0"/>
    <x v="2"/>
    <x v="0"/>
    <x v="0"/>
    <x v="1"/>
    <x v="0"/>
    <x v="0"/>
    <x v="8"/>
    <x v="12"/>
    <x v="1"/>
    <x v="1"/>
    <x v="1"/>
  </r>
  <r>
    <x v="1"/>
    <x v="1"/>
    <x v="2"/>
    <x v="0"/>
    <x v="1"/>
    <x v="0"/>
    <x v="1"/>
    <x v="0"/>
    <x v="2"/>
    <x v="1"/>
    <x v="1"/>
    <x v="1"/>
  </r>
  <r>
    <x v="0"/>
    <x v="2"/>
    <x v="0"/>
    <x v="0"/>
    <x v="1"/>
    <x v="0"/>
    <x v="3"/>
    <x v="5"/>
    <x v="7"/>
    <x v="0"/>
    <x v="1"/>
    <x v="1"/>
  </r>
  <r>
    <x v="1"/>
    <x v="1"/>
    <x v="2"/>
    <x v="0"/>
    <x v="1"/>
    <x v="0"/>
    <x v="2"/>
    <x v="3"/>
    <x v="2"/>
    <x v="1"/>
    <x v="1"/>
    <x v="1"/>
  </r>
  <r>
    <x v="0"/>
    <x v="1"/>
    <x v="1"/>
    <x v="1"/>
    <x v="0"/>
    <x v="0"/>
    <x v="1"/>
    <x v="6"/>
    <x v="5"/>
    <x v="1"/>
    <x v="1"/>
    <x v="1"/>
  </r>
  <r>
    <x v="0"/>
    <x v="2"/>
    <x v="1"/>
    <x v="0"/>
    <x v="1"/>
    <x v="0"/>
    <x v="3"/>
    <x v="4"/>
    <x v="0"/>
    <x v="1"/>
    <x v="1"/>
    <x v="1"/>
  </r>
  <r>
    <x v="1"/>
    <x v="1"/>
    <x v="0"/>
    <x v="1"/>
    <x v="0"/>
    <x v="0"/>
    <x v="1"/>
    <x v="3"/>
    <x v="7"/>
    <x v="0"/>
    <x v="17"/>
    <x v="1"/>
  </r>
  <r>
    <x v="0"/>
    <x v="1"/>
    <x v="2"/>
    <x v="1"/>
    <x v="0"/>
    <x v="0"/>
    <x v="1"/>
    <x v="2"/>
    <x v="25"/>
    <x v="1"/>
    <x v="1"/>
    <x v="1"/>
  </r>
  <r>
    <x v="0"/>
    <x v="1"/>
    <x v="2"/>
    <x v="1"/>
    <x v="0"/>
    <x v="0"/>
    <x v="1"/>
    <x v="2"/>
    <x v="25"/>
    <x v="1"/>
    <x v="1"/>
    <x v="1"/>
  </r>
  <r>
    <x v="1"/>
    <x v="1"/>
    <x v="2"/>
    <x v="1"/>
    <x v="0"/>
    <x v="0"/>
    <x v="1"/>
    <x v="2"/>
    <x v="1"/>
    <x v="0"/>
    <x v="1"/>
    <x v="1"/>
  </r>
  <r>
    <x v="0"/>
    <x v="1"/>
    <x v="2"/>
    <x v="0"/>
    <x v="0"/>
    <x v="0"/>
    <x v="1"/>
    <x v="2"/>
    <x v="20"/>
    <x v="2"/>
    <x v="1"/>
    <x v="1"/>
  </r>
  <r>
    <x v="0"/>
    <x v="1"/>
    <x v="0"/>
    <x v="1"/>
    <x v="0"/>
    <x v="0"/>
    <x v="2"/>
    <x v="7"/>
    <x v="14"/>
    <x v="1"/>
    <x v="1"/>
    <x v="1"/>
  </r>
  <r>
    <x v="1"/>
    <x v="1"/>
    <x v="2"/>
    <x v="1"/>
    <x v="0"/>
    <x v="0"/>
    <x v="1"/>
    <x v="2"/>
    <x v="2"/>
    <x v="0"/>
    <x v="1"/>
    <x v="1"/>
  </r>
  <r>
    <x v="0"/>
    <x v="0"/>
    <x v="1"/>
    <x v="0"/>
    <x v="0"/>
    <x v="0"/>
    <x v="1"/>
    <x v="2"/>
    <x v="10"/>
    <x v="0"/>
    <x v="1"/>
    <x v="1"/>
  </r>
  <r>
    <x v="1"/>
    <x v="1"/>
    <x v="2"/>
    <x v="1"/>
    <x v="0"/>
    <x v="0"/>
    <x v="0"/>
    <x v="7"/>
    <x v="4"/>
    <x v="1"/>
    <x v="0"/>
    <x v="1"/>
  </r>
  <r>
    <x v="0"/>
    <x v="2"/>
    <x v="1"/>
    <x v="1"/>
    <x v="0"/>
    <x v="0"/>
    <x v="3"/>
    <x v="1"/>
    <x v="15"/>
    <x v="1"/>
    <x v="3"/>
    <x v="1"/>
  </r>
  <r>
    <x v="0"/>
    <x v="1"/>
    <x v="1"/>
    <x v="0"/>
    <x v="0"/>
    <x v="0"/>
    <x v="0"/>
    <x v="7"/>
    <x v="14"/>
    <x v="1"/>
    <x v="1"/>
    <x v="1"/>
  </r>
  <r>
    <x v="0"/>
    <x v="0"/>
    <x v="0"/>
    <x v="0"/>
    <x v="1"/>
    <x v="0"/>
    <x v="1"/>
    <x v="2"/>
    <x v="43"/>
    <x v="0"/>
    <x v="1"/>
    <x v="1"/>
  </r>
  <r>
    <x v="1"/>
    <x v="0"/>
    <x v="1"/>
    <x v="0"/>
    <x v="1"/>
    <x v="0"/>
    <x v="1"/>
    <x v="6"/>
    <x v="6"/>
    <x v="1"/>
    <x v="1"/>
    <x v="1"/>
  </r>
  <r>
    <x v="0"/>
    <x v="1"/>
    <x v="1"/>
    <x v="0"/>
    <x v="1"/>
    <x v="0"/>
    <x v="1"/>
    <x v="2"/>
    <x v="4"/>
    <x v="1"/>
    <x v="1"/>
    <x v="1"/>
  </r>
  <r>
    <x v="0"/>
    <x v="1"/>
    <x v="0"/>
    <x v="0"/>
    <x v="1"/>
    <x v="0"/>
    <x v="0"/>
    <x v="0"/>
    <x v="16"/>
    <x v="1"/>
    <x v="1"/>
    <x v="1"/>
  </r>
  <r>
    <x v="0"/>
    <x v="0"/>
    <x v="1"/>
    <x v="0"/>
    <x v="1"/>
    <x v="0"/>
    <x v="3"/>
    <x v="6"/>
    <x v="13"/>
    <x v="1"/>
    <x v="5"/>
    <x v="1"/>
  </r>
  <r>
    <x v="0"/>
    <x v="0"/>
    <x v="0"/>
    <x v="1"/>
    <x v="0"/>
    <x v="0"/>
    <x v="0"/>
    <x v="7"/>
    <x v="14"/>
    <x v="1"/>
    <x v="2"/>
    <x v="1"/>
  </r>
  <r>
    <x v="1"/>
    <x v="1"/>
    <x v="2"/>
    <x v="0"/>
    <x v="1"/>
    <x v="0"/>
    <x v="1"/>
    <x v="8"/>
    <x v="42"/>
    <x v="1"/>
    <x v="1"/>
    <x v="1"/>
  </r>
  <r>
    <x v="0"/>
    <x v="1"/>
    <x v="0"/>
    <x v="0"/>
    <x v="1"/>
    <x v="0"/>
    <x v="2"/>
    <x v="8"/>
    <x v="6"/>
    <x v="1"/>
    <x v="1"/>
    <x v="1"/>
  </r>
  <r>
    <x v="0"/>
    <x v="1"/>
    <x v="1"/>
    <x v="0"/>
    <x v="1"/>
    <x v="0"/>
    <x v="0"/>
    <x v="8"/>
    <x v="26"/>
    <x v="0"/>
    <x v="3"/>
    <x v="1"/>
  </r>
  <r>
    <x v="0"/>
    <x v="1"/>
    <x v="0"/>
    <x v="0"/>
    <x v="0"/>
    <x v="0"/>
    <x v="1"/>
    <x v="4"/>
    <x v="31"/>
    <x v="2"/>
    <x v="1"/>
    <x v="1"/>
  </r>
  <r>
    <x v="0"/>
    <x v="1"/>
    <x v="1"/>
    <x v="0"/>
    <x v="1"/>
    <x v="0"/>
    <x v="1"/>
    <x v="7"/>
    <x v="5"/>
    <x v="0"/>
    <x v="13"/>
    <x v="1"/>
  </r>
  <r>
    <x v="0"/>
    <x v="0"/>
    <x v="1"/>
    <x v="0"/>
    <x v="1"/>
    <x v="0"/>
    <x v="3"/>
    <x v="6"/>
    <x v="0"/>
    <x v="1"/>
    <x v="8"/>
    <x v="1"/>
  </r>
  <r>
    <x v="0"/>
    <x v="0"/>
    <x v="1"/>
    <x v="0"/>
    <x v="1"/>
    <x v="0"/>
    <x v="1"/>
    <x v="10"/>
    <x v="14"/>
    <x v="1"/>
    <x v="3"/>
    <x v="1"/>
  </r>
  <r>
    <x v="1"/>
    <x v="2"/>
    <x v="1"/>
    <x v="0"/>
    <x v="1"/>
    <x v="0"/>
    <x v="2"/>
    <x v="3"/>
    <x v="26"/>
    <x v="1"/>
    <x v="1"/>
    <x v="1"/>
  </r>
  <r>
    <x v="0"/>
    <x v="0"/>
    <x v="1"/>
    <x v="1"/>
    <x v="0"/>
    <x v="0"/>
    <x v="1"/>
    <x v="2"/>
    <x v="10"/>
    <x v="0"/>
    <x v="1"/>
    <x v="1"/>
  </r>
  <r>
    <x v="1"/>
    <x v="2"/>
    <x v="0"/>
    <x v="0"/>
    <x v="1"/>
    <x v="0"/>
    <x v="2"/>
    <x v="4"/>
    <x v="21"/>
    <x v="1"/>
    <x v="0"/>
    <x v="1"/>
  </r>
  <r>
    <x v="0"/>
    <x v="1"/>
    <x v="2"/>
    <x v="0"/>
    <x v="1"/>
    <x v="0"/>
    <x v="1"/>
    <x v="7"/>
    <x v="9"/>
    <x v="1"/>
    <x v="1"/>
    <x v="1"/>
  </r>
  <r>
    <x v="0"/>
    <x v="2"/>
    <x v="1"/>
    <x v="0"/>
    <x v="1"/>
    <x v="1"/>
    <x v="2"/>
    <x v="3"/>
    <x v="3"/>
    <x v="1"/>
    <x v="1"/>
    <x v="1"/>
  </r>
  <r>
    <x v="0"/>
    <x v="1"/>
    <x v="2"/>
    <x v="1"/>
    <x v="0"/>
    <x v="0"/>
    <x v="1"/>
    <x v="8"/>
    <x v="6"/>
    <x v="0"/>
    <x v="1"/>
    <x v="1"/>
  </r>
  <r>
    <x v="1"/>
    <x v="2"/>
    <x v="0"/>
    <x v="0"/>
    <x v="0"/>
    <x v="0"/>
    <x v="1"/>
    <x v="0"/>
    <x v="24"/>
    <x v="1"/>
    <x v="1"/>
    <x v="1"/>
  </r>
  <r>
    <x v="0"/>
    <x v="1"/>
    <x v="2"/>
    <x v="1"/>
    <x v="0"/>
    <x v="0"/>
    <x v="1"/>
    <x v="8"/>
    <x v="21"/>
    <x v="1"/>
    <x v="1"/>
    <x v="1"/>
  </r>
  <r>
    <x v="1"/>
    <x v="0"/>
    <x v="0"/>
    <x v="0"/>
    <x v="1"/>
    <x v="0"/>
    <x v="1"/>
    <x v="9"/>
    <x v="32"/>
    <x v="1"/>
    <x v="0"/>
    <x v="1"/>
  </r>
  <r>
    <x v="1"/>
    <x v="0"/>
    <x v="1"/>
    <x v="0"/>
    <x v="1"/>
    <x v="0"/>
    <x v="2"/>
    <x v="7"/>
    <x v="5"/>
    <x v="1"/>
    <x v="0"/>
    <x v="1"/>
  </r>
  <r>
    <x v="0"/>
    <x v="1"/>
    <x v="2"/>
    <x v="0"/>
    <x v="1"/>
    <x v="0"/>
    <x v="2"/>
    <x v="0"/>
    <x v="4"/>
    <x v="0"/>
    <x v="18"/>
    <x v="1"/>
  </r>
  <r>
    <x v="1"/>
    <x v="1"/>
    <x v="2"/>
    <x v="1"/>
    <x v="0"/>
    <x v="0"/>
    <x v="0"/>
    <x v="7"/>
    <x v="9"/>
    <x v="1"/>
    <x v="1"/>
    <x v="1"/>
  </r>
  <r>
    <x v="0"/>
    <x v="2"/>
    <x v="0"/>
    <x v="1"/>
    <x v="0"/>
    <x v="0"/>
    <x v="0"/>
    <x v="8"/>
    <x v="7"/>
    <x v="0"/>
    <x v="1"/>
    <x v="1"/>
  </r>
  <r>
    <x v="0"/>
    <x v="1"/>
    <x v="2"/>
    <x v="0"/>
    <x v="1"/>
    <x v="0"/>
    <x v="3"/>
    <x v="9"/>
    <x v="10"/>
    <x v="1"/>
    <x v="1"/>
    <x v="1"/>
  </r>
  <r>
    <x v="1"/>
    <x v="1"/>
    <x v="1"/>
    <x v="1"/>
    <x v="1"/>
    <x v="0"/>
    <x v="3"/>
    <x v="5"/>
    <x v="43"/>
    <x v="1"/>
    <x v="19"/>
    <x v="1"/>
  </r>
  <r>
    <x v="1"/>
    <x v="1"/>
    <x v="1"/>
    <x v="1"/>
    <x v="1"/>
    <x v="0"/>
    <x v="3"/>
    <x v="8"/>
    <x v="1"/>
    <x v="1"/>
    <x v="19"/>
    <x v="1"/>
  </r>
  <r>
    <x v="1"/>
    <x v="1"/>
    <x v="2"/>
    <x v="1"/>
    <x v="1"/>
    <x v="0"/>
    <x v="1"/>
    <x v="0"/>
    <x v="13"/>
    <x v="1"/>
    <x v="19"/>
    <x v="1"/>
  </r>
  <r>
    <x v="1"/>
    <x v="1"/>
    <x v="0"/>
    <x v="0"/>
    <x v="1"/>
    <x v="0"/>
    <x v="1"/>
    <x v="8"/>
    <x v="31"/>
    <x v="1"/>
    <x v="19"/>
    <x v="1"/>
  </r>
  <r>
    <x v="0"/>
    <x v="1"/>
    <x v="1"/>
    <x v="0"/>
    <x v="0"/>
    <x v="0"/>
    <x v="1"/>
    <x v="4"/>
    <x v="12"/>
    <x v="1"/>
    <x v="19"/>
    <x v="1"/>
  </r>
  <r>
    <x v="0"/>
    <x v="1"/>
    <x v="0"/>
    <x v="1"/>
    <x v="0"/>
    <x v="0"/>
    <x v="1"/>
    <x v="6"/>
    <x v="0"/>
    <x v="1"/>
    <x v="1"/>
    <x v="1"/>
  </r>
  <r>
    <x v="0"/>
    <x v="1"/>
    <x v="1"/>
    <x v="0"/>
    <x v="0"/>
    <x v="0"/>
    <x v="0"/>
    <x v="0"/>
    <x v="0"/>
    <x v="0"/>
    <x v="1"/>
    <x v="1"/>
  </r>
  <r>
    <x v="0"/>
    <x v="1"/>
    <x v="1"/>
    <x v="1"/>
    <x v="0"/>
    <x v="0"/>
    <x v="1"/>
    <x v="5"/>
    <x v="17"/>
    <x v="2"/>
    <x v="1"/>
    <x v="1"/>
  </r>
  <r>
    <x v="0"/>
    <x v="2"/>
    <x v="1"/>
    <x v="0"/>
    <x v="1"/>
    <x v="1"/>
    <x v="2"/>
    <x v="6"/>
    <x v="13"/>
    <x v="0"/>
    <x v="1"/>
    <x v="1"/>
  </r>
  <r>
    <x v="1"/>
    <x v="0"/>
    <x v="0"/>
    <x v="0"/>
    <x v="1"/>
    <x v="0"/>
    <x v="1"/>
    <x v="0"/>
    <x v="21"/>
    <x v="1"/>
    <x v="1"/>
    <x v="1"/>
  </r>
  <r>
    <x v="0"/>
    <x v="2"/>
    <x v="1"/>
    <x v="0"/>
    <x v="1"/>
    <x v="0"/>
    <x v="2"/>
    <x v="8"/>
    <x v="20"/>
    <x v="0"/>
    <x v="1"/>
    <x v="1"/>
  </r>
  <r>
    <x v="0"/>
    <x v="1"/>
    <x v="1"/>
    <x v="0"/>
    <x v="1"/>
    <x v="0"/>
    <x v="1"/>
    <x v="0"/>
    <x v="12"/>
    <x v="0"/>
    <x v="1"/>
    <x v="1"/>
  </r>
  <r>
    <x v="0"/>
    <x v="1"/>
    <x v="2"/>
    <x v="0"/>
    <x v="0"/>
    <x v="0"/>
    <x v="1"/>
    <x v="2"/>
    <x v="28"/>
    <x v="0"/>
    <x v="1"/>
    <x v="1"/>
  </r>
  <r>
    <x v="1"/>
    <x v="2"/>
    <x v="0"/>
    <x v="1"/>
    <x v="1"/>
    <x v="0"/>
    <x v="1"/>
    <x v="7"/>
    <x v="35"/>
    <x v="2"/>
    <x v="1"/>
    <x v="1"/>
  </r>
  <r>
    <x v="1"/>
    <x v="1"/>
    <x v="2"/>
    <x v="0"/>
    <x v="0"/>
    <x v="0"/>
    <x v="0"/>
    <x v="7"/>
    <x v="13"/>
    <x v="1"/>
    <x v="1"/>
    <x v="1"/>
  </r>
  <r>
    <x v="0"/>
    <x v="2"/>
    <x v="1"/>
    <x v="0"/>
    <x v="1"/>
    <x v="0"/>
    <x v="2"/>
    <x v="1"/>
    <x v="30"/>
    <x v="2"/>
    <x v="1"/>
    <x v="1"/>
  </r>
  <r>
    <x v="0"/>
    <x v="1"/>
    <x v="1"/>
    <x v="0"/>
    <x v="1"/>
    <x v="0"/>
    <x v="1"/>
    <x v="7"/>
    <x v="7"/>
    <x v="0"/>
    <x v="1"/>
    <x v="1"/>
  </r>
  <r>
    <x v="0"/>
    <x v="0"/>
    <x v="1"/>
    <x v="0"/>
    <x v="0"/>
    <x v="0"/>
    <x v="1"/>
    <x v="8"/>
    <x v="20"/>
    <x v="0"/>
    <x v="1"/>
    <x v="1"/>
  </r>
  <r>
    <x v="1"/>
    <x v="0"/>
    <x v="1"/>
    <x v="0"/>
    <x v="1"/>
    <x v="1"/>
    <x v="2"/>
    <x v="9"/>
    <x v="21"/>
    <x v="1"/>
    <x v="1"/>
    <x v="1"/>
  </r>
  <r>
    <x v="0"/>
    <x v="1"/>
    <x v="2"/>
    <x v="0"/>
    <x v="1"/>
    <x v="0"/>
    <x v="2"/>
    <x v="8"/>
    <x v="9"/>
    <x v="1"/>
    <x v="20"/>
    <x v="1"/>
  </r>
  <r>
    <x v="0"/>
    <x v="1"/>
    <x v="2"/>
    <x v="1"/>
    <x v="0"/>
    <x v="0"/>
    <x v="1"/>
    <x v="6"/>
    <x v="16"/>
    <x v="0"/>
    <x v="0"/>
    <x v="1"/>
  </r>
  <r>
    <x v="0"/>
    <x v="2"/>
    <x v="1"/>
    <x v="0"/>
    <x v="0"/>
    <x v="0"/>
    <x v="1"/>
    <x v="0"/>
    <x v="25"/>
    <x v="1"/>
    <x v="1"/>
    <x v="1"/>
  </r>
  <r>
    <x v="1"/>
    <x v="1"/>
    <x v="1"/>
    <x v="0"/>
    <x v="0"/>
    <x v="0"/>
    <x v="1"/>
    <x v="3"/>
    <x v="7"/>
    <x v="1"/>
    <x v="10"/>
    <x v="1"/>
  </r>
  <r>
    <x v="0"/>
    <x v="1"/>
    <x v="2"/>
    <x v="1"/>
    <x v="0"/>
    <x v="0"/>
    <x v="2"/>
    <x v="8"/>
    <x v="25"/>
    <x v="0"/>
    <x v="1"/>
    <x v="1"/>
  </r>
  <r>
    <x v="0"/>
    <x v="2"/>
    <x v="1"/>
    <x v="0"/>
    <x v="1"/>
    <x v="0"/>
    <x v="1"/>
    <x v="7"/>
    <x v="37"/>
    <x v="1"/>
    <x v="1"/>
    <x v="1"/>
  </r>
  <r>
    <x v="1"/>
    <x v="1"/>
    <x v="0"/>
    <x v="1"/>
    <x v="0"/>
    <x v="0"/>
    <x v="1"/>
    <x v="3"/>
    <x v="4"/>
    <x v="2"/>
    <x v="1"/>
    <x v="1"/>
  </r>
  <r>
    <x v="0"/>
    <x v="1"/>
    <x v="2"/>
    <x v="1"/>
    <x v="0"/>
    <x v="0"/>
    <x v="2"/>
    <x v="10"/>
    <x v="16"/>
    <x v="0"/>
    <x v="1"/>
    <x v="1"/>
  </r>
  <r>
    <x v="0"/>
    <x v="2"/>
    <x v="0"/>
    <x v="1"/>
    <x v="0"/>
    <x v="0"/>
    <x v="1"/>
    <x v="0"/>
    <x v="8"/>
    <x v="1"/>
    <x v="1"/>
    <x v="1"/>
  </r>
  <r>
    <x v="0"/>
    <x v="1"/>
    <x v="2"/>
    <x v="1"/>
    <x v="1"/>
    <x v="0"/>
    <x v="1"/>
    <x v="3"/>
    <x v="23"/>
    <x v="1"/>
    <x v="1"/>
    <x v="1"/>
  </r>
  <r>
    <x v="1"/>
    <x v="1"/>
    <x v="2"/>
    <x v="0"/>
    <x v="1"/>
    <x v="0"/>
    <x v="0"/>
    <x v="5"/>
    <x v="10"/>
    <x v="1"/>
    <x v="0"/>
    <x v="1"/>
  </r>
  <r>
    <x v="0"/>
    <x v="0"/>
    <x v="1"/>
    <x v="1"/>
    <x v="0"/>
    <x v="0"/>
    <x v="1"/>
    <x v="0"/>
    <x v="0"/>
    <x v="2"/>
    <x v="2"/>
    <x v="1"/>
  </r>
  <r>
    <x v="0"/>
    <x v="2"/>
    <x v="2"/>
    <x v="0"/>
    <x v="0"/>
    <x v="0"/>
    <x v="1"/>
    <x v="6"/>
    <x v="17"/>
    <x v="0"/>
    <x v="1"/>
    <x v="1"/>
  </r>
  <r>
    <x v="0"/>
    <x v="1"/>
    <x v="0"/>
    <x v="0"/>
    <x v="1"/>
    <x v="0"/>
    <x v="1"/>
    <x v="10"/>
    <x v="26"/>
    <x v="1"/>
    <x v="1"/>
    <x v="1"/>
  </r>
  <r>
    <x v="0"/>
    <x v="1"/>
    <x v="2"/>
    <x v="1"/>
    <x v="0"/>
    <x v="0"/>
    <x v="1"/>
    <x v="2"/>
    <x v="5"/>
    <x v="1"/>
    <x v="1"/>
    <x v="1"/>
  </r>
  <r>
    <x v="0"/>
    <x v="1"/>
    <x v="1"/>
    <x v="0"/>
    <x v="1"/>
    <x v="0"/>
    <x v="2"/>
    <x v="2"/>
    <x v="9"/>
    <x v="1"/>
    <x v="1"/>
    <x v="1"/>
  </r>
  <r>
    <x v="0"/>
    <x v="2"/>
    <x v="2"/>
    <x v="0"/>
    <x v="1"/>
    <x v="0"/>
    <x v="3"/>
    <x v="8"/>
    <x v="4"/>
    <x v="1"/>
    <x v="1"/>
    <x v="1"/>
  </r>
  <r>
    <x v="0"/>
    <x v="2"/>
    <x v="2"/>
    <x v="0"/>
    <x v="1"/>
    <x v="1"/>
    <x v="2"/>
    <x v="4"/>
    <x v="17"/>
    <x v="1"/>
    <x v="1"/>
    <x v="1"/>
  </r>
  <r>
    <x v="0"/>
    <x v="1"/>
    <x v="2"/>
    <x v="1"/>
    <x v="0"/>
    <x v="0"/>
    <x v="1"/>
    <x v="7"/>
    <x v="13"/>
    <x v="0"/>
    <x v="1"/>
    <x v="1"/>
  </r>
  <r>
    <x v="1"/>
    <x v="0"/>
    <x v="1"/>
    <x v="1"/>
    <x v="0"/>
    <x v="0"/>
    <x v="0"/>
    <x v="5"/>
    <x v="26"/>
    <x v="0"/>
    <x v="1"/>
    <x v="1"/>
  </r>
  <r>
    <x v="1"/>
    <x v="1"/>
    <x v="2"/>
    <x v="1"/>
    <x v="0"/>
    <x v="0"/>
    <x v="1"/>
    <x v="7"/>
    <x v="4"/>
    <x v="0"/>
    <x v="1"/>
    <x v="1"/>
  </r>
  <r>
    <x v="0"/>
    <x v="1"/>
    <x v="2"/>
    <x v="1"/>
    <x v="0"/>
    <x v="0"/>
    <x v="1"/>
    <x v="2"/>
    <x v="16"/>
    <x v="1"/>
    <x v="3"/>
    <x v="1"/>
  </r>
  <r>
    <x v="0"/>
    <x v="2"/>
    <x v="0"/>
    <x v="0"/>
    <x v="1"/>
    <x v="0"/>
    <x v="0"/>
    <x v="10"/>
    <x v="16"/>
    <x v="1"/>
    <x v="1"/>
    <x v="1"/>
  </r>
  <r>
    <x v="1"/>
    <x v="1"/>
    <x v="0"/>
    <x v="1"/>
    <x v="0"/>
    <x v="0"/>
    <x v="1"/>
    <x v="2"/>
    <x v="17"/>
    <x v="1"/>
    <x v="1"/>
    <x v="1"/>
  </r>
  <r>
    <x v="0"/>
    <x v="1"/>
    <x v="1"/>
    <x v="0"/>
    <x v="1"/>
    <x v="0"/>
    <x v="2"/>
    <x v="4"/>
    <x v="31"/>
    <x v="1"/>
    <x v="21"/>
    <x v="1"/>
  </r>
  <r>
    <x v="0"/>
    <x v="1"/>
    <x v="0"/>
    <x v="0"/>
    <x v="1"/>
    <x v="0"/>
    <x v="2"/>
    <x v="1"/>
    <x v="41"/>
    <x v="1"/>
    <x v="1"/>
    <x v="1"/>
  </r>
  <r>
    <x v="0"/>
    <x v="1"/>
    <x v="2"/>
    <x v="0"/>
    <x v="0"/>
    <x v="0"/>
    <x v="2"/>
    <x v="4"/>
    <x v="21"/>
    <x v="1"/>
    <x v="22"/>
    <x v="1"/>
  </r>
  <r>
    <x v="1"/>
    <x v="2"/>
    <x v="2"/>
    <x v="0"/>
    <x v="1"/>
    <x v="0"/>
    <x v="2"/>
    <x v="5"/>
    <x v="23"/>
    <x v="1"/>
    <x v="0"/>
    <x v="1"/>
  </r>
  <r>
    <x v="1"/>
    <x v="1"/>
    <x v="2"/>
    <x v="0"/>
    <x v="0"/>
    <x v="0"/>
    <x v="0"/>
    <x v="0"/>
    <x v="22"/>
    <x v="0"/>
    <x v="12"/>
    <x v="1"/>
  </r>
  <r>
    <x v="1"/>
    <x v="0"/>
    <x v="1"/>
    <x v="0"/>
    <x v="1"/>
    <x v="0"/>
    <x v="0"/>
    <x v="3"/>
    <x v="3"/>
    <x v="0"/>
    <x v="1"/>
    <x v="1"/>
  </r>
  <r>
    <x v="0"/>
    <x v="1"/>
    <x v="0"/>
    <x v="0"/>
    <x v="1"/>
    <x v="0"/>
    <x v="1"/>
    <x v="3"/>
    <x v="16"/>
    <x v="0"/>
    <x v="1"/>
    <x v="1"/>
  </r>
  <r>
    <x v="0"/>
    <x v="1"/>
    <x v="1"/>
    <x v="1"/>
    <x v="0"/>
    <x v="0"/>
    <x v="2"/>
    <x v="2"/>
    <x v="20"/>
    <x v="0"/>
    <x v="19"/>
    <x v="1"/>
  </r>
  <r>
    <x v="0"/>
    <x v="0"/>
    <x v="1"/>
    <x v="0"/>
    <x v="1"/>
    <x v="0"/>
    <x v="2"/>
    <x v="0"/>
    <x v="1"/>
    <x v="0"/>
    <x v="1"/>
    <x v="1"/>
  </r>
  <r>
    <x v="0"/>
    <x v="1"/>
    <x v="2"/>
    <x v="1"/>
    <x v="0"/>
    <x v="0"/>
    <x v="1"/>
    <x v="2"/>
    <x v="26"/>
    <x v="0"/>
    <x v="1"/>
    <x v="1"/>
  </r>
  <r>
    <x v="1"/>
    <x v="1"/>
    <x v="2"/>
    <x v="0"/>
    <x v="1"/>
    <x v="0"/>
    <x v="0"/>
    <x v="4"/>
    <x v="20"/>
    <x v="1"/>
    <x v="1"/>
    <x v="1"/>
  </r>
  <r>
    <x v="0"/>
    <x v="2"/>
    <x v="1"/>
    <x v="0"/>
    <x v="0"/>
    <x v="0"/>
    <x v="0"/>
    <x v="10"/>
    <x v="25"/>
    <x v="1"/>
    <x v="1"/>
    <x v="1"/>
  </r>
  <r>
    <x v="0"/>
    <x v="1"/>
    <x v="0"/>
    <x v="1"/>
    <x v="0"/>
    <x v="0"/>
    <x v="1"/>
    <x v="6"/>
    <x v="19"/>
    <x v="0"/>
    <x v="1"/>
    <x v="1"/>
  </r>
  <r>
    <x v="0"/>
    <x v="1"/>
    <x v="2"/>
    <x v="1"/>
    <x v="0"/>
    <x v="0"/>
    <x v="1"/>
    <x v="3"/>
    <x v="4"/>
    <x v="1"/>
    <x v="23"/>
    <x v="1"/>
  </r>
  <r>
    <x v="1"/>
    <x v="2"/>
    <x v="1"/>
    <x v="0"/>
    <x v="1"/>
    <x v="0"/>
    <x v="1"/>
    <x v="9"/>
    <x v="21"/>
    <x v="1"/>
    <x v="1"/>
    <x v="1"/>
  </r>
  <r>
    <x v="0"/>
    <x v="1"/>
    <x v="2"/>
    <x v="0"/>
    <x v="1"/>
    <x v="0"/>
    <x v="2"/>
    <x v="6"/>
    <x v="0"/>
    <x v="0"/>
    <x v="12"/>
    <x v="1"/>
  </r>
  <r>
    <x v="0"/>
    <x v="2"/>
    <x v="1"/>
    <x v="0"/>
    <x v="1"/>
    <x v="1"/>
    <x v="0"/>
    <x v="0"/>
    <x v="13"/>
    <x v="0"/>
    <x v="1"/>
    <x v="1"/>
  </r>
  <r>
    <x v="1"/>
    <x v="1"/>
    <x v="2"/>
    <x v="0"/>
    <x v="0"/>
    <x v="0"/>
    <x v="0"/>
    <x v="1"/>
    <x v="12"/>
    <x v="1"/>
    <x v="19"/>
    <x v="1"/>
  </r>
  <r>
    <x v="0"/>
    <x v="1"/>
    <x v="2"/>
    <x v="0"/>
    <x v="1"/>
    <x v="0"/>
    <x v="2"/>
    <x v="5"/>
    <x v="14"/>
    <x v="0"/>
    <x v="12"/>
    <x v="1"/>
  </r>
  <r>
    <x v="0"/>
    <x v="1"/>
    <x v="2"/>
    <x v="1"/>
    <x v="0"/>
    <x v="0"/>
    <x v="1"/>
    <x v="6"/>
    <x v="25"/>
    <x v="1"/>
    <x v="1"/>
    <x v="1"/>
  </r>
  <r>
    <x v="0"/>
    <x v="1"/>
    <x v="2"/>
    <x v="0"/>
    <x v="1"/>
    <x v="0"/>
    <x v="2"/>
    <x v="7"/>
    <x v="0"/>
    <x v="1"/>
    <x v="1"/>
    <x v="1"/>
  </r>
  <r>
    <x v="0"/>
    <x v="1"/>
    <x v="0"/>
    <x v="0"/>
    <x v="1"/>
    <x v="0"/>
    <x v="0"/>
    <x v="3"/>
    <x v="7"/>
    <x v="1"/>
    <x v="0"/>
    <x v="1"/>
  </r>
  <r>
    <x v="0"/>
    <x v="2"/>
    <x v="1"/>
    <x v="0"/>
    <x v="1"/>
    <x v="1"/>
    <x v="1"/>
    <x v="2"/>
    <x v="25"/>
    <x v="1"/>
    <x v="1"/>
    <x v="1"/>
  </r>
  <r>
    <x v="0"/>
    <x v="1"/>
    <x v="2"/>
    <x v="0"/>
    <x v="0"/>
    <x v="0"/>
    <x v="1"/>
    <x v="0"/>
    <x v="3"/>
    <x v="2"/>
    <x v="24"/>
    <x v="1"/>
  </r>
  <r>
    <x v="0"/>
    <x v="1"/>
    <x v="2"/>
    <x v="0"/>
    <x v="1"/>
    <x v="0"/>
    <x v="2"/>
    <x v="0"/>
    <x v="2"/>
    <x v="1"/>
    <x v="1"/>
    <x v="1"/>
  </r>
  <r>
    <x v="0"/>
    <x v="1"/>
    <x v="1"/>
    <x v="1"/>
    <x v="0"/>
    <x v="0"/>
    <x v="1"/>
    <x v="6"/>
    <x v="13"/>
    <x v="1"/>
    <x v="1"/>
    <x v="1"/>
  </r>
  <r>
    <x v="1"/>
    <x v="1"/>
    <x v="2"/>
    <x v="0"/>
    <x v="1"/>
    <x v="0"/>
    <x v="2"/>
    <x v="3"/>
    <x v="48"/>
    <x v="1"/>
    <x v="1"/>
    <x v="1"/>
  </r>
  <r>
    <x v="1"/>
    <x v="2"/>
    <x v="1"/>
    <x v="0"/>
    <x v="0"/>
    <x v="0"/>
    <x v="3"/>
    <x v="3"/>
    <x v="5"/>
    <x v="1"/>
    <x v="9"/>
    <x v="1"/>
  </r>
  <r>
    <x v="1"/>
    <x v="1"/>
    <x v="2"/>
    <x v="1"/>
    <x v="0"/>
    <x v="0"/>
    <x v="1"/>
    <x v="3"/>
    <x v="15"/>
    <x v="0"/>
    <x v="1"/>
    <x v="1"/>
  </r>
  <r>
    <x v="0"/>
    <x v="1"/>
    <x v="2"/>
    <x v="0"/>
    <x v="1"/>
    <x v="0"/>
    <x v="0"/>
    <x v="4"/>
    <x v="13"/>
    <x v="0"/>
    <x v="1"/>
    <x v="1"/>
  </r>
  <r>
    <x v="1"/>
    <x v="1"/>
    <x v="2"/>
    <x v="1"/>
    <x v="1"/>
    <x v="0"/>
    <x v="0"/>
    <x v="7"/>
    <x v="19"/>
    <x v="1"/>
    <x v="1"/>
    <x v="1"/>
  </r>
  <r>
    <x v="0"/>
    <x v="1"/>
    <x v="0"/>
    <x v="1"/>
    <x v="0"/>
    <x v="0"/>
    <x v="1"/>
    <x v="2"/>
    <x v="13"/>
    <x v="1"/>
    <x v="1"/>
    <x v="1"/>
  </r>
  <r>
    <x v="1"/>
    <x v="1"/>
    <x v="2"/>
    <x v="0"/>
    <x v="1"/>
    <x v="0"/>
    <x v="1"/>
    <x v="6"/>
    <x v="14"/>
    <x v="1"/>
    <x v="1"/>
    <x v="1"/>
  </r>
  <r>
    <x v="0"/>
    <x v="1"/>
    <x v="1"/>
    <x v="0"/>
    <x v="1"/>
    <x v="0"/>
    <x v="3"/>
    <x v="0"/>
    <x v="30"/>
    <x v="1"/>
    <x v="12"/>
    <x v="1"/>
  </r>
  <r>
    <x v="1"/>
    <x v="2"/>
    <x v="1"/>
    <x v="0"/>
    <x v="1"/>
    <x v="0"/>
    <x v="0"/>
    <x v="5"/>
    <x v="20"/>
    <x v="1"/>
    <x v="1"/>
    <x v="1"/>
  </r>
  <r>
    <x v="1"/>
    <x v="2"/>
    <x v="2"/>
    <x v="0"/>
    <x v="1"/>
    <x v="0"/>
    <x v="0"/>
    <x v="3"/>
    <x v="7"/>
    <x v="0"/>
    <x v="2"/>
    <x v="1"/>
  </r>
  <r>
    <x v="0"/>
    <x v="1"/>
    <x v="0"/>
    <x v="0"/>
    <x v="1"/>
    <x v="0"/>
    <x v="0"/>
    <x v="3"/>
    <x v="2"/>
    <x v="1"/>
    <x v="1"/>
    <x v="1"/>
  </r>
  <r>
    <x v="0"/>
    <x v="2"/>
    <x v="1"/>
    <x v="0"/>
    <x v="1"/>
    <x v="0"/>
    <x v="2"/>
    <x v="0"/>
    <x v="9"/>
    <x v="1"/>
    <x v="3"/>
    <x v="1"/>
  </r>
  <r>
    <x v="0"/>
    <x v="1"/>
    <x v="0"/>
    <x v="1"/>
    <x v="0"/>
    <x v="0"/>
    <x v="1"/>
    <x v="6"/>
    <x v="16"/>
    <x v="1"/>
    <x v="1"/>
    <x v="1"/>
  </r>
  <r>
    <x v="0"/>
    <x v="1"/>
    <x v="1"/>
    <x v="0"/>
    <x v="0"/>
    <x v="0"/>
    <x v="3"/>
    <x v="0"/>
    <x v="1"/>
    <x v="1"/>
    <x v="19"/>
    <x v="1"/>
  </r>
  <r>
    <x v="1"/>
    <x v="2"/>
    <x v="0"/>
    <x v="0"/>
    <x v="1"/>
    <x v="0"/>
    <x v="2"/>
    <x v="7"/>
    <x v="3"/>
    <x v="1"/>
    <x v="5"/>
    <x v="1"/>
  </r>
  <r>
    <x v="0"/>
    <x v="2"/>
    <x v="1"/>
    <x v="0"/>
    <x v="0"/>
    <x v="0"/>
    <x v="1"/>
    <x v="6"/>
    <x v="5"/>
    <x v="1"/>
    <x v="5"/>
    <x v="1"/>
  </r>
  <r>
    <x v="0"/>
    <x v="1"/>
    <x v="2"/>
    <x v="0"/>
    <x v="1"/>
    <x v="0"/>
    <x v="2"/>
    <x v="8"/>
    <x v="24"/>
    <x v="1"/>
    <x v="1"/>
    <x v="1"/>
  </r>
  <r>
    <x v="0"/>
    <x v="1"/>
    <x v="2"/>
    <x v="1"/>
    <x v="0"/>
    <x v="0"/>
    <x v="1"/>
    <x v="3"/>
    <x v="31"/>
    <x v="0"/>
    <x v="3"/>
    <x v="1"/>
  </r>
  <r>
    <x v="1"/>
    <x v="0"/>
    <x v="1"/>
    <x v="0"/>
    <x v="1"/>
    <x v="0"/>
    <x v="0"/>
    <x v="1"/>
    <x v="15"/>
    <x v="0"/>
    <x v="3"/>
    <x v="1"/>
  </r>
  <r>
    <x v="0"/>
    <x v="2"/>
    <x v="2"/>
    <x v="1"/>
    <x v="1"/>
    <x v="0"/>
    <x v="2"/>
    <x v="8"/>
    <x v="0"/>
    <x v="0"/>
    <x v="1"/>
    <x v="1"/>
  </r>
  <r>
    <x v="0"/>
    <x v="1"/>
    <x v="0"/>
    <x v="0"/>
    <x v="0"/>
    <x v="0"/>
    <x v="1"/>
    <x v="7"/>
    <x v="2"/>
    <x v="1"/>
    <x v="1"/>
    <x v="1"/>
  </r>
  <r>
    <x v="1"/>
    <x v="1"/>
    <x v="2"/>
    <x v="0"/>
    <x v="0"/>
    <x v="0"/>
    <x v="0"/>
    <x v="0"/>
    <x v="15"/>
    <x v="0"/>
    <x v="1"/>
    <x v="1"/>
  </r>
  <r>
    <x v="0"/>
    <x v="1"/>
    <x v="2"/>
    <x v="1"/>
    <x v="0"/>
    <x v="0"/>
    <x v="2"/>
    <x v="7"/>
    <x v="16"/>
    <x v="1"/>
    <x v="3"/>
    <x v="1"/>
  </r>
  <r>
    <x v="0"/>
    <x v="2"/>
    <x v="0"/>
    <x v="1"/>
    <x v="0"/>
    <x v="0"/>
    <x v="0"/>
    <x v="3"/>
    <x v="1"/>
    <x v="1"/>
    <x v="0"/>
    <x v="1"/>
  </r>
  <r>
    <x v="1"/>
    <x v="1"/>
    <x v="2"/>
    <x v="0"/>
    <x v="0"/>
    <x v="0"/>
    <x v="0"/>
    <x v="3"/>
    <x v="6"/>
    <x v="0"/>
    <x v="25"/>
    <x v="1"/>
  </r>
  <r>
    <x v="1"/>
    <x v="1"/>
    <x v="2"/>
    <x v="0"/>
    <x v="1"/>
    <x v="0"/>
    <x v="0"/>
    <x v="0"/>
    <x v="23"/>
    <x v="1"/>
    <x v="1"/>
    <x v="1"/>
  </r>
  <r>
    <x v="0"/>
    <x v="1"/>
    <x v="0"/>
    <x v="1"/>
    <x v="0"/>
    <x v="0"/>
    <x v="1"/>
    <x v="6"/>
    <x v="29"/>
    <x v="0"/>
    <x v="1"/>
    <x v="1"/>
  </r>
  <r>
    <x v="0"/>
    <x v="2"/>
    <x v="1"/>
    <x v="0"/>
    <x v="1"/>
    <x v="1"/>
    <x v="0"/>
    <x v="0"/>
    <x v="12"/>
    <x v="1"/>
    <x v="1"/>
    <x v="1"/>
  </r>
  <r>
    <x v="0"/>
    <x v="1"/>
    <x v="2"/>
    <x v="0"/>
    <x v="1"/>
    <x v="0"/>
    <x v="0"/>
    <x v="7"/>
    <x v="20"/>
    <x v="0"/>
    <x v="1"/>
    <x v="1"/>
  </r>
  <r>
    <x v="1"/>
    <x v="1"/>
    <x v="1"/>
    <x v="0"/>
    <x v="1"/>
    <x v="0"/>
    <x v="2"/>
    <x v="6"/>
    <x v="13"/>
    <x v="1"/>
    <x v="2"/>
    <x v="1"/>
  </r>
  <r>
    <x v="0"/>
    <x v="1"/>
    <x v="1"/>
    <x v="1"/>
    <x v="0"/>
    <x v="0"/>
    <x v="1"/>
    <x v="1"/>
    <x v="19"/>
    <x v="1"/>
    <x v="1"/>
    <x v="1"/>
  </r>
  <r>
    <x v="0"/>
    <x v="0"/>
    <x v="0"/>
    <x v="0"/>
    <x v="0"/>
    <x v="0"/>
    <x v="2"/>
    <x v="2"/>
    <x v="9"/>
    <x v="1"/>
    <x v="1"/>
    <x v="1"/>
  </r>
  <r>
    <x v="0"/>
    <x v="1"/>
    <x v="1"/>
    <x v="0"/>
    <x v="1"/>
    <x v="0"/>
    <x v="3"/>
    <x v="7"/>
    <x v="31"/>
    <x v="0"/>
    <x v="19"/>
    <x v="1"/>
  </r>
  <r>
    <x v="0"/>
    <x v="1"/>
    <x v="1"/>
    <x v="0"/>
    <x v="0"/>
    <x v="0"/>
    <x v="2"/>
    <x v="8"/>
    <x v="14"/>
    <x v="1"/>
    <x v="1"/>
    <x v="1"/>
  </r>
  <r>
    <x v="0"/>
    <x v="2"/>
    <x v="0"/>
    <x v="1"/>
    <x v="0"/>
    <x v="0"/>
    <x v="1"/>
    <x v="3"/>
    <x v="33"/>
    <x v="1"/>
    <x v="5"/>
    <x v="1"/>
  </r>
  <r>
    <x v="0"/>
    <x v="2"/>
    <x v="0"/>
    <x v="0"/>
    <x v="1"/>
    <x v="0"/>
    <x v="3"/>
    <x v="7"/>
    <x v="19"/>
    <x v="1"/>
    <x v="1"/>
    <x v="1"/>
  </r>
  <r>
    <x v="0"/>
    <x v="1"/>
    <x v="2"/>
    <x v="0"/>
    <x v="1"/>
    <x v="0"/>
    <x v="2"/>
    <x v="2"/>
    <x v="3"/>
    <x v="0"/>
    <x v="1"/>
    <x v="1"/>
  </r>
  <r>
    <x v="0"/>
    <x v="2"/>
    <x v="2"/>
    <x v="0"/>
    <x v="1"/>
    <x v="1"/>
    <x v="2"/>
    <x v="10"/>
    <x v="1"/>
    <x v="0"/>
    <x v="1"/>
    <x v="1"/>
  </r>
  <r>
    <x v="1"/>
    <x v="1"/>
    <x v="2"/>
    <x v="0"/>
    <x v="1"/>
    <x v="0"/>
    <x v="1"/>
    <x v="6"/>
    <x v="38"/>
    <x v="1"/>
    <x v="1"/>
    <x v="1"/>
  </r>
  <r>
    <x v="1"/>
    <x v="1"/>
    <x v="1"/>
    <x v="0"/>
    <x v="1"/>
    <x v="0"/>
    <x v="1"/>
    <x v="2"/>
    <x v="30"/>
    <x v="0"/>
    <x v="1"/>
    <x v="1"/>
  </r>
  <r>
    <x v="0"/>
    <x v="1"/>
    <x v="1"/>
    <x v="0"/>
    <x v="1"/>
    <x v="0"/>
    <x v="2"/>
    <x v="10"/>
    <x v="22"/>
    <x v="1"/>
    <x v="2"/>
    <x v="1"/>
  </r>
  <r>
    <x v="1"/>
    <x v="1"/>
    <x v="1"/>
    <x v="0"/>
    <x v="1"/>
    <x v="0"/>
    <x v="2"/>
    <x v="0"/>
    <x v="0"/>
    <x v="1"/>
    <x v="1"/>
    <x v="1"/>
  </r>
  <r>
    <x v="0"/>
    <x v="2"/>
    <x v="1"/>
    <x v="0"/>
    <x v="1"/>
    <x v="0"/>
    <x v="0"/>
    <x v="5"/>
    <x v="42"/>
    <x v="0"/>
    <x v="1"/>
    <x v="1"/>
  </r>
  <r>
    <x v="1"/>
    <x v="2"/>
    <x v="0"/>
    <x v="0"/>
    <x v="1"/>
    <x v="0"/>
    <x v="2"/>
    <x v="4"/>
    <x v="34"/>
    <x v="1"/>
    <x v="1"/>
    <x v="1"/>
  </r>
  <r>
    <x v="0"/>
    <x v="1"/>
    <x v="0"/>
    <x v="0"/>
    <x v="0"/>
    <x v="0"/>
    <x v="0"/>
    <x v="6"/>
    <x v="12"/>
    <x v="1"/>
    <x v="1"/>
    <x v="1"/>
  </r>
  <r>
    <x v="0"/>
    <x v="0"/>
    <x v="1"/>
    <x v="1"/>
    <x v="0"/>
    <x v="0"/>
    <x v="1"/>
    <x v="2"/>
    <x v="16"/>
    <x v="1"/>
    <x v="9"/>
    <x v="1"/>
  </r>
  <r>
    <x v="0"/>
    <x v="0"/>
    <x v="0"/>
    <x v="1"/>
    <x v="1"/>
    <x v="0"/>
    <x v="1"/>
    <x v="2"/>
    <x v="21"/>
    <x v="1"/>
    <x v="1"/>
    <x v="1"/>
  </r>
  <r>
    <x v="0"/>
    <x v="0"/>
    <x v="0"/>
    <x v="1"/>
    <x v="0"/>
    <x v="0"/>
    <x v="2"/>
    <x v="3"/>
    <x v="31"/>
    <x v="0"/>
    <x v="5"/>
    <x v="1"/>
  </r>
  <r>
    <x v="0"/>
    <x v="0"/>
    <x v="1"/>
    <x v="1"/>
    <x v="0"/>
    <x v="0"/>
    <x v="0"/>
    <x v="2"/>
    <x v="17"/>
    <x v="1"/>
    <x v="9"/>
    <x v="1"/>
  </r>
  <r>
    <x v="1"/>
    <x v="1"/>
    <x v="2"/>
    <x v="0"/>
    <x v="1"/>
    <x v="0"/>
    <x v="1"/>
    <x v="7"/>
    <x v="12"/>
    <x v="0"/>
    <x v="1"/>
    <x v="1"/>
  </r>
  <r>
    <x v="1"/>
    <x v="1"/>
    <x v="1"/>
    <x v="0"/>
    <x v="0"/>
    <x v="0"/>
    <x v="2"/>
    <x v="3"/>
    <x v="20"/>
    <x v="1"/>
    <x v="1"/>
    <x v="1"/>
  </r>
  <r>
    <x v="1"/>
    <x v="0"/>
    <x v="1"/>
    <x v="1"/>
    <x v="0"/>
    <x v="0"/>
    <x v="1"/>
    <x v="6"/>
    <x v="25"/>
    <x v="1"/>
    <x v="2"/>
    <x v="1"/>
  </r>
  <r>
    <x v="0"/>
    <x v="1"/>
    <x v="1"/>
    <x v="0"/>
    <x v="0"/>
    <x v="0"/>
    <x v="2"/>
    <x v="7"/>
    <x v="21"/>
    <x v="1"/>
    <x v="1"/>
    <x v="1"/>
  </r>
  <r>
    <x v="0"/>
    <x v="1"/>
    <x v="2"/>
    <x v="0"/>
    <x v="0"/>
    <x v="0"/>
    <x v="2"/>
    <x v="0"/>
    <x v="8"/>
    <x v="0"/>
    <x v="1"/>
    <x v="1"/>
  </r>
  <r>
    <x v="0"/>
    <x v="1"/>
    <x v="0"/>
    <x v="1"/>
    <x v="0"/>
    <x v="0"/>
    <x v="0"/>
    <x v="7"/>
    <x v="26"/>
    <x v="0"/>
    <x v="1"/>
    <x v="1"/>
  </r>
  <r>
    <x v="0"/>
    <x v="1"/>
    <x v="2"/>
    <x v="0"/>
    <x v="0"/>
    <x v="0"/>
    <x v="2"/>
    <x v="0"/>
    <x v="20"/>
    <x v="0"/>
    <x v="24"/>
    <x v="1"/>
  </r>
  <r>
    <x v="1"/>
    <x v="1"/>
    <x v="2"/>
    <x v="1"/>
    <x v="0"/>
    <x v="0"/>
    <x v="1"/>
    <x v="6"/>
    <x v="16"/>
    <x v="0"/>
    <x v="1"/>
    <x v="1"/>
  </r>
  <r>
    <x v="0"/>
    <x v="1"/>
    <x v="2"/>
    <x v="1"/>
    <x v="0"/>
    <x v="0"/>
    <x v="1"/>
    <x v="8"/>
    <x v="23"/>
    <x v="1"/>
    <x v="0"/>
    <x v="1"/>
  </r>
  <r>
    <x v="0"/>
    <x v="1"/>
    <x v="1"/>
    <x v="0"/>
    <x v="1"/>
    <x v="0"/>
    <x v="1"/>
    <x v="9"/>
    <x v="13"/>
    <x v="1"/>
    <x v="1"/>
    <x v="1"/>
  </r>
  <r>
    <x v="0"/>
    <x v="1"/>
    <x v="2"/>
    <x v="0"/>
    <x v="1"/>
    <x v="0"/>
    <x v="2"/>
    <x v="4"/>
    <x v="0"/>
    <x v="0"/>
    <x v="1"/>
    <x v="1"/>
  </r>
  <r>
    <x v="1"/>
    <x v="1"/>
    <x v="2"/>
    <x v="1"/>
    <x v="0"/>
    <x v="0"/>
    <x v="0"/>
    <x v="5"/>
    <x v="34"/>
    <x v="1"/>
    <x v="1"/>
    <x v="1"/>
  </r>
  <r>
    <x v="0"/>
    <x v="2"/>
    <x v="1"/>
    <x v="1"/>
    <x v="0"/>
    <x v="0"/>
    <x v="1"/>
    <x v="3"/>
    <x v="4"/>
    <x v="1"/>
    <x v="5"/>
    <x v="1"/>
  </r>
  <r>
    <x v="0"/>
    <x v="0"/>
    <x v="2"/>
    <x v="1"/>
    <x v="0"/>
    <x v="0"/>
    <x v="1"/>
    <x v="2"/>
    <x v="16"/>
    <x v="1"/>
    <x v="5"/>
    <x v="1"/>
  </r>
  <r>
    <x v="0"/>
    <x v="2"/>
    <x v="2"/>
    <x v="0"/>
    <x v="1"/>
    <x v="1"/>
    <x v="0"/>
    <x v="0"/>
    <x v="6"/>
    <x v="1"/>
    <x v="1"/>
    <x v="1"/>
  </r>
  <r>
    <x v="1"/>
    <x v="1"/>
    <x v="2"/>
    <x v="1"/>
    <x v="0"/>
    <x v="0"/>
    <x v="0"/>
    <x v="3"/>
    <x v="12"/>
    <x v="1"/>
    <x v="0"/>
    <x v="1"/>
  </r>
  <r>
    <x v="0"/>
    <x v="0"/>
    <x v="1"/>
    <x v="0"/>
    <x v="1"/>
    <x v="1"/>
    <x v="2"/>
    <x v="8"/>
    <x v="12"/>
    <x v="0"/>
    <x v="1"/>
    <x v="1"/>
  </r>
  <r>
    <x v="1"/>
    <x v="0"/>
    <x v="1"/>
    <x v="0"/>
    <x v="1"/>
    <x v="0"/>
    <x v="1"/>
    <x v="7"/>
    <x v="26"/>
    <x v="0"/>
    <x v="8"/>
    <x v="1"/>
  </r>
  <r>
    <x v="0"/>
    <x v="1"/>
    <x v="2"/>
    <x v="1"/>
    <x v="0"/>
    <x v="0"/>
    <x v="2"/>
    <x v="7"/>
    <x v="30"/>
    <x v="0"/>
    <x v="1"/>
    <x v="1"/>
  </r>
  <r>
    <x v="0"/>
    <x v="2"/>
    <x v="1"/>
    <x v="0"/>
    <x v="1"/>
    <x v="0"/>
    <x v="3"/>
    <x v="2"/>
    <x v="12"/>
    <x v="1"/>
    <x v="3"/>
    <x v="1"/>
  </r>
  <r>
    <x v="0"/>
    <x v="1"/>
    <x v="0"/>
    <x v="0"/>
    <x v="1"/>
    <x v="0"/>
    <x v="2"/>
    <x v="7"/>
    <x v="8"/>
    <x v="1"/>
    <x v="13"/>
    <x v="1"/>
  </r>
  <r>
    <x v="1"/>
    <x v="1"/>
    <x v="1"/>
    <x v="0"/>
    <x v="0"/>
    <x v="0"/>
    <x v="1"/>
    <x v="9"/>
    <x v="25"/>
    <x v="1"/>
    <x v="1"/>
    <x v="1"/>
  </r>
  <r>
    <x v="1"/>
    <x v="1"/>
    <x v="0"/>
    <x v="0"/>
    <x v="1"/>
    <x v="0"/>
    <x v="2"/>
    <x v="3"/>
    <x v="10"/>
    <x v="1"/>
    <x v="3"/>
    <x v="1"/>
  </r>
  <r>
    <x v="0"/>
    <x v="1"/>
    <x v="2"/>
    <x v="1"/>
    <x v="0"/>
    <x v="0"/>
    <x v="1"/>
    <x v="6"/>
    <x v="14"/>
    <x v="1"/>
    <x v="1"/>
    <x v="1"/>
  </r>
  <r>
    <x v="1"/>
    <x v="2"/>
    <x v="2"/>
    <x v="1"/>
    <x v="0"/>
    <x v="0"/>
    <x v="3"/>
    <x v="4"/>
    <x v="7"/>
    <x v="0"/>
    <x v="8"/>
    <x v="1"/>
  </r>
  <r>
    <x v="0"/>
    <x v="1"/>
    <x v="2"/>
    <x v="1"/>
    <x v="0"/>
    <x v="0"/>
    <x v="0"/>
    <x v="3"/>
    <x v="14"/>
    <x v="1"/>
    <x v="1"/>
    <x v="1"/>
  </r>
  <r>
    <x v="0"/>
    <x v="1"/>
    <x v="2"/>
    <x v="1"/>
    <x v="0"/>
    <x v="0"/>
    <x v="1"/>
    <x v="4"/>
    <x v="5"/>
    <x v="0"/>
    <x v="0"/>
    <x v="1"/>
  </r>
  <r>
    <x v="1"/>
    <x v="0"/>
    <x v="1"/>
    <x v="0"/>
    <x v="1"/>
    <x v="0"/>
    <x v="2"/>
    <x v="6"/>
    <x v="42"/>
    <x v="1"/>
    <x v="1"/>
    <x v="1"/>
  </r>
  <r>
    <x v="0"/>
    <x v="1"/>
    <x v="2"/>
    <x v="0"/>
    <x v="0"/>
    <x v="0"/>
    <x v="0"/>
    <x v="1"/>
    <x v="22"/>
    <x v="0"/>
    <x v="23"/>
    <x v="1"/>
  </r>
  <r>
    <x v="0"/>
    <x v="2"/>
    <x v="0"/>
    <x v="0"/>
    <x v="0"/>
    <x v="0"/>
    <x v="1"/>
    <x v="7"/>
    <x v="25"/>
    <x v="1"/>
    <x v="1"/>
    <x v="1"/>
  </r>
  <r>
    <x v="1"/>
    <x v="1"/>
    <x v="2"/>
    <x v="0"/>
    <x v="1"/>
    <x v="0"/>
    <x v="0"/>
    <x v="0"/>
    <x v="28"/>
    <x v="1"/>
    <x v="3"/>
    <x v="1"/>
  </r>
  <r>
    <x v="0"/>
    <x v="0"/>
    <x v="1"/>
    <x v="1"/>
    <x v="0"/>
    <x v="0"/>
    <x v="2"/>
    <x v="3"/>
    <x v="9"/>
    <x v="1"/>
    <x v="9"/>
    <x v="1"/>
  </r>
  <r>
    <x v="0"/>
    <x v="2"/>
    <x v="0"/>
    <x v="0"/>
    <x v="1"/>
    <x v="0"/>
    <x v="0"/>
    <x v="5"/>
    <x v="7"/>
    <x v="0"/>
    <x v="1"/>
    <x v="1"/>
  </r>
  <r>
    <x v="0"/>
    <x v="1"/>
    <x v="2"/>
    <x v="0"/>
    <x v="1"/>
    <x v="0"/>
    <x v="2"/>
    <x v="2"/>
    <x v="37"/>
    <x v="1"/>
    <x v="19"/>
    <x v="1"/>
  </r>
  <r>
    <x v="0"/>
    <x v="1"/>
    <x v="0"/>
    <x v="0"/>
    <x v="0"/>
    <x v="0"/>
    <x v="2"/>
    <x v="0"/>
    <x v="6"/>
    <x v="1"/>
    <x v="19"/>
    <x v="1"/>
  </r>
  <r>
    <x v="1"/>
    <x v="1"/>
    <x v="2"/>
    <x v="0"/>
    <x v="1"/>
    <x v="0"/>
    <x v="2"/>
    <x v="3"/>
    <x v="6"/>
    <x v="0"/>
    <x v="3"/>
    <x v="1"/>
  </r>
  <r>
    <x v="0"/>
    <x v="0"/>
    <x v="1"/>
    <x v="0"/>
    <x v="1"/>
    <x v="0"/>
    <x v="2"/>
    <x v="0"/>
    <x v="13"/>
    <x v="0"/>
    <x v="1"/>
    <x v="1"/>
  </r>
  <r>
    <x v="0"/>
    <x v="0"/>
    <x v="2"/>
    <x v="1"/>
    <x v="1"/>
    <x v="0"/>
    <x v="1"/>
    <x v="3"/>
    <x v="25"/>
    <x v="0"/>
    <x v="1"/>
    <x v="1"/>
  </r>
  <r>
    <x v="1"/>
    <x v="1"/>
    <x v="1"/>
    <x v="0"/>
    <x v="1"/>
    <x v="0"/>
    <x v="3"/>
    <x v="1"/>
    <x v="22"/>
    <x v="0"/>
    <x v="2"/>
    <x v="1"/>
  </r>
  <r>
    <x v="0"/>
    <x v="1"/>
    <x v="0"/>
    <x v="0"/>
    <x v="1"/>
    <x v="0"/>
    <x v="2"/>
    <x v="8"/>
    <x v="26"/>
    <x v="0"/>
    <x v="26"/>
    <x v="1"/>
  </r>
  <r>
    <x v="1"/>
    <x v="2"/>
    <x v="2"/>
    <x v="0"/>
    <x v="1"/>
    <x v="1"/>
    <x v="1"/>
    <x v="5"/>
    <x v="15"/>
    <x v="1"/>
    <x v="1"/>
    <x v="1"/>
  </r>
  <r>
    <x v="0"/>
    <x v="1"/>
    <x v="1"/>
    <x v="0"/>
    <x v="1"/>
    <x v="0"/>
    <x v="0"/>
    <x v="0"/>
    <x v="3"/>
    <x v="1"/>
    <x v="12"/>
    <x v="1"/>
  </r>
  <r>
    <x v="0"/>
    <x v="1"/>
    <x v="2"/>
    <x v="1"/>
    <x v="0"/>
    <x v="0"/>
    <x v="2"/>
    <x v="10"/>
    <x v="21"/>
    <x v="0"/>
    <x v="27"/>
    <x v="1"/>
  </r>
  <r>
    <x v="1"/>
    <x v="1"/>
    <x v="2"/>
    <x v="0"/>
    <x v="0"/>
    <x v="0"/>
    <x v="0"/>
    <x v="5"/>
    <x v="2"/>
    <x v="0"/>
    <x v="1"/>
    <x v="1"/>
  </r>
  <r>
    <x v="0"/>
    <x v="1"/>
    <x v="1"/>
    <x v="0"/>
    <x v="0"/>
    <x v="0"/>
    <x v="1"/>
    <x v="2"/>
    <x v="16"/>
    <x v="2"/>
    <x v="1"/>
    <x v="1"/>
  </r>
  <r>
    <x v="1"/>
    <x v="1"/>
    <x v="1"/>
    <x v="0"/>
    <x v="1"/>
    <x v="0"/>
    <x v="1"/>
    <x v="1"/>
    <x v="35"/>
    <x v="0"/>
    <x v="1"/>
    <x v="1"/>
  </r>
  <r>
    <x v="1"/>
    <x v="1"/>
    <x v="2"/>
    <x v="0"/>
    <x v="1"/>
    <x v="0"/>
    <x v="1"/>
    <x v="2"/>
    <x v="0"/>
    <x v="0"/>
    <x v="1"/>
    <x v="1"/>
  </r>
  <r>
    <x v="1"/>
    <x v="1"/>
    <x v="2"/>
    <x v="0"/>
    <x v="0"/>
    <x v="0"/>
    <x v="2"/>
    <x v="3"/>
    <x v="10"/>
    <x v="1"/>
    <x v="28"/>
    <x v="1"/>
  </r>
  <r>
    <x v="1"/>
    <x v="1"/>
    <x v="2"/>
    <x v="1"/>
    <x v="0"/>
    <x v="0"/>
    <x v="1"/>
    <x v="0"/>
    <x v="14"/>
    <x v="1"/>
    <x v="1"/>
    <x v="1"/>
  </r>
  <r>
    <x v="1"/>
    <x v="1"/>
    <x v="2"/>
    <x v="0"/>
    <x v="1"/>
    <x v="0"/>
    <x v="0"/>
    <x v="1"/>
    <x v="2"/>
    <x v="0"/>
    <x v="1"/>
    <x v="1"/>
  </r>
  <r>
    <x v="1"/>
    <x v="1"/>
    <x v="2"/>
    <x v="1"/>
    <x v="0"/>
    <x v="0"/>
    <x v="0"/>
    <x v="0"/>
    <x v="20"/>
    <x v="0"/>
    <x v="1"/>
    <x v="1"/>
  </r>
  <r>
    <x v="1"/>
    <x v="1"/>
    <x v="2"/>
    <x v="1"/>
    <x v="0"/>
    <x v="0"/>
    <x v="2"/>
    <x v="0"/>
    <x v="1"/>
    <x v="1"/>
    <x v="19"/>
    <x v="1"/>
  </r>
  <r>
    <x v="1"/>
    <x v="1"/>
    <x v="2"/>
    <x v="1"/>
    <x v="1"/>
    <x v="0"/>
    <x v="2"/>
    <x v="7"/>
    <x v="7"/>
    <x v="1"/>
    <x v="12"/>
    <x v="1"/>
  </r>
  <r>
    <x v="0"/>
    <x v="2"/>
    <x v="2"/>
    <x v="0"/>
    <x v="1"/>
    <x v="0"/>
    <x v="2"/>
    <x v="8"/>
    <x v="0"/>
    <x v="0"/>
    <x v="1"/>
    <x v="1"/>
  </r>
  <r>
    <x v="0"/>
    <x v="0"/>
    <x v="1"/>
    <x v="0"/>
    <x v="1"/>
    <x v="0"/>
    <x v="1"/>
    <x v="3"/>
    <x v="2"/>
    <x v="1"/>
    <x v="1"/>
    <x v="1"/>
  </r>
  <r>
    <x v="0"/>
    <x v="1"/>
    <x v="2"/>
    <x v="1"/>
    <x v="0"/>
    <x v="0"/>
    <x v="1"/>
    <x v="2"/>
    <x v="5"/>
    <x v="0"/>
    <x v="1"/>
    <x v="1"/>
  </r>
  <r>
    <x v="0"/>
    <x v="2"/>
    <x v="0"/>
    <x v="0"/>
    <x v="1"/>
    <x v="0"/>
    <x v="2"/>
    <x v="2"/>
    <x v="0"/>
    <x v="1"/>
    <x v="1"/>
    <x v="1"/>
  </r>
  <r>
    <x v="0"/>
    <x v="1"/>
    <x v="2"/>
    <x v="0"/>
    <x v="1"/>
    <x v="0"/>
    <x v="1"/>
    <x v="7"/>
    <x v="1"/>
    <x v="1"/>
    <x v="1"/>
    <x v="1"/>
  </r>
  <r>
    <x v="0"/>
    <x v="1"/>
    <x v="1"/>
    <x v="0"/>
    <x v="1"/>
    <x v="0"/>
    <x v="3"/>
    <x v="0"/>
    <x v="3"/>
    <x v="1"/>
    <x v="12"/>
    <x v="1"/>
  </r>
  <r>
    <x v="0"/>
    <x v="1"/>
    <x v="1"/>
    <x v="1"/>
    <x v="0"/>
    <x v="0"/>
    <x v="1"/>
    <x v="3"/>
    <x v="16"/>
    <x v="1"/>
    <x v="1"/>
    <x v="1"/>
  </r>
  <r>
    <x v="1"/>
    <x v="1"/>
    <x v="2"/>
    <x v="0"/>
    <x v="0"/>
    <x v="0"/>
    <x v="1"/>
    <x v="7"/>
    <x v="4"/>
    <x v="0"/>
    <x v="1"/>
    <x v="1"/>
  </r>
  <r>
    <x v="1"/>
    <x v="1"/>
    <x v="2"/>
    <x v="0"/>
    <x v="1"/>
    <x v="0"/>
    <x v="2"/>
    <x v="3"/>
    <x v="31"/>
    <x v="1"/>
    <x v="2"/>
    <x v="1"/>
  </r>
  <r>
    <x v="0"/>
    <x v="0"/>
    <x v="1"/>
    <x v="0"/>
    <x v="0"/>
    <x v="0"/>
    <x v="1"/>
    <x v="2"/>
    <x v="19"/>
    <x v="0"/>
    <x v="1"/>
    <x v="1"/>
  </r>
  <r>
    <x v="1"/>
    <x v="1"/>
    <x v="2"/>
    <x v="0"/>
    <x v="1"/>
    <x v="0"/>
    <x v="2"/>
    <x v="3"/>
    <x v="15"/>
    <x v="1"/>
    <x v="1"/>
    <x v="1"/>
  </r>
  <r>
    <x v="1"/>
    <x v="1"/>
    <x v="2"/>
    <x v="1"/>
    <x v="0"/>
    <x v="0"/>
    <x v="1"/>
    <x v="3"/>
    <x v="28"/>
    <x v="1"/>
    <x v="1"/>
    <x v="1"/>
  </r>
  <r>
    <x v="0"/>
    <x v="1"/>
    <x v="2"/>
    <x v="0"/>
    <x v="1"/>
    <x v="0"/>
    <x v="0"/>
    <x v="0"/>
    <x v="22"/>
    <x v="0"/>
    <x v="12"/>
    <x v="1"/>
  </r>
  <r>
    <x v="0"/>
    <x v="0"/>
    <x v="0"/>
    <x v="0"/>
    <x v="1"/>
    <x v="1"/>
    <x v="2"/>
    <x v="0"/>
    <x v="25"/>
    <x v="1"/>
    <x v="1"/>
    <x v="1"/>
  </r>
  <r>
    <x v="0"/>
    <x v="1"/>
    <x v="2"/>
    <x v="1"/>
    <x v="0"/>
    <x v="0"/>
    <x v="1"/>
    <x v="4"/>
    <x v="8"/>
    <x v="0"/>
    <x v="0"/>
    <x v="1"/>
  </r>
  <r>
    <x v="0"/>
    <x v="1"/>
    <x v="2"/>
    <x v="1"/>
    <x v="0"/>
    <x v="0"/>
    <x v="1"/>
    <x v="2"/>
    <x v="32"/>
    <x v="1"/>
    <x v="1"/>
    <x v="1"/>
  </r>
  <r>
    <x v="0"/>
    <x v="1"/>
    <x v="0"/>
    <x v="0"/>
    <x v="0"/>
    <x v="0"/>
    <x v="1"/>
    <x v="8"/>
    <x v="6"/>
    <x v="0"/>
    <x v="1"/>
    <x v="1"/>
  </r>
  <r>
    <x v="0"/>
    <x v="1"/>
    <x v="2"/>
    <x v="1"/>
    <x v="0"/>
    <x v="0"/>
    <x v="2"/>
    <x v="3"/>
    <x v="4"/>
    <x v="1"/>
    <x v="20"/>
    <x v="1"/>
  </r>
  <r>
    <x v="0"/>
    <x v="1"/>
    <x v="1"/>
    <x v="0"/>
    <x v="1"/>
    <x v="0"/>
    <x v="1"/>
    <x v="2"/>
    <x v="2"/>
    <x v="1"/>
    <x v="29"/>
    <x v="1"/>
  </r>
  <r>
    <x v="1"/>
    <x v="1"/>
    <x v="1"/>
    <x v="0"/>
    <x v="0"/>
    <x v="0"/>
    <x v="0"/>
    <x v="2"/>
    <x v="22"/>
    <x v="0"/>
    <x v="1"/>
    <x v="1"/>
  </r>
  <r>
    <x v="1"/>
    <x v="2"/>
    <x v="0"/>
    <x v="0"/>
    <x v="1"/>
    <x v="0"/>
    <x v="2"/>
    <x v="6"/>
    <x v="10"/>
    <x v="1"/>
    <x v="9"/>
    <x v="1"/>
  </r>
  <r>
    <x v="1"/>
    <x v="0"/>
    <x v="1"/>
    <x v="1"/>
    <x v="0"/>
    <x v="0"/>
    <x v="0"/>
    <x v="1"/>
    <x v="21"/>
    <x v="1"/>
    <x v="3"/>
    <x v="1"/>
  </r>
  <r>
    <x v="1"/>
    <x v="1"/>
    <x v="2"/>
    <x v="0"/>
    <x v="1"/>
    <x v="0"/>
    <x v="0"/>
    <x v="0"/>
    <x v="35"/>
    <x v="1"/>
    <x v="1"/>
    <x v="1"/>
  </r>
  <r>
    <x v="0"/>
    <x v="1"/>
    <x v="1"/>
    <x v="1"/>
    <x v="0"/>
    <x v="0"/>
    <x v="1"/>
    <x v="2"/>
    <x v="4"/>
    <x v="1"/>
    <x v="1"/>
    <x v="1"/>
  </r>
  <r>
    <x v="0"/>
    <x v="1"/>
    <x v="2"/>
    <x v="1"/>
    <x v="0"/>
    <x v="0"/>
    <x v="0"/>
    <x v="7"/>
    <x v="26"/>
    <x v="0"/>
    <x v="0"/>
    <x v="1"/>
  </r>
  <r>
    <x v="0"/>
    <x v="1"/>
    <x v="0"/>
    <x v="0"/>
    <x v="1"/>
    <x v="0"/>
    <x v="1"/>
    <x v="6"/>
    <x v="31"/>
    <x v="1"/>
    <x v="1"/>
    <x v="1"/>
  </r>
  <r>
    <x v="0"/>
    <x v="2"/>
    <x v="0"/>
    <x v="0"/>
    <x v="1"/>
    <x v="1"/>
    <x v="3"/>
    <x v="5"/>
    <x v="10"/>
    <x v="0"/>
    <x v="1"/>
    <x v="1"/>
  </r>
  <r>
    <x v="0"/>
    <x v="2"/>
    <x v="0"/>
    <x v="0"/>
    <x v="0"/>
    <x v="1"/>
    <x v="1"/>
    <x v="6"/>
    <x v="15"/>
    <x v="0"/>
    <x v="1"/>
    <x v="1"/>
  </r>
  <r>
    <x v="0"/>
    <x v="1"/>
    <x v="1"/>
    <x v="0"/>
    <x v="0"/>
    <x v="0"/>
    <x v="0"/>
    <x v="9"/>
    <x v="22"/>
    <x v="2"/>
    <x v="6"/>
    <x v="1"/>
  </r>
  <r>
    <x v="0"/>
    <x v="1"/>
    <x v="2"/>
    <x v="1"/>
    <x v="0"/>
    <x v="0"/>
    <x v="1"/>
    <x v="2"/>
    <x v="9"/>
    <x v="1"/>
    <x v="1"/>
    <x v="1"/>
  </r>
  <r>
    <x v="0"/>
    <x v="1"/>
    <x v="2"/>
    <x v="0"/>
    <x v="0"/>
    <x v="0"/>
    <x v="1"/>
    <x v="6"/>
    <x v="2"/>
    <x v="2"/>
    <x v="1"/>
    <x v="1"/>
  </r>
  <r>
    <x v="0"/>
    <x v="2"/>
    <x v="1"/>
    <x v="0"/>
    <x v="1"/>
    <x v="1"/>
    <x v="0"/>
    <x v="3"/>
    <x v="21"/>
    <x v="1"/>
    <x v="1"/>
    <x v="1"/>
  </r>
  <r>
    <x v="0"/>
    <x v="1"/>
    <x v="2"/>
    <x v="0"/>
    <x v="1"/>
    <x v="0"/>
    <x v="2"/>
    <x v="5"/>
    <x v="13"/>
    <x v="1"/>
    <x v="12"/>
    <x v="1"/>
  </r>
  <r>
    <x v="1"/>
    <x v="2"/>
    <x v="0"/>
    <x v="0"/>
    <x v="1"/>
    <x v="0"/>
    <x v="2"/>
    <x v="3"/>
    <x v="25"/>
    <x v="0"/>
    <x v="2"/>
    <x v="1"/>
  </r>
  <r>
    <x v="1"/>
    <x v="2"/>
    <x v="1"/>
    <x v="0"/>
    <x v="0"/>
    <x v="0"/>
    <x v="1"/>
    <x v="10"/>
    <x v="21"/>
    <x v="1"/>
    <x v="1"/>
    <x v="1"/>
  </r>
  <r>
    <x v="1"/>
    <x v="1"/>
    <x v="2"/>
    <x v="0"/>
    <x v="1"/>
    <x v="0"/>
    <x v="1"/>
    <x v="2"/>
    <x v="13"/>
    <x v="0"/>
    <x v="1"/>
    <x v="1"/>
  </r>
  <r>
    <x v="1"/>
    <x v="1"/>
    <x v="2"/>
    <x v="1"/>
    <x v="0"/>
    <x v="0"/>
    <x v="1"/>
    <x v="6"/>
    <x v="6"/>
    <x v="1"/>
    <x v="1"/>
    <x v="1"/>
  </r>
  <r>
    <x v="0"/>
    <x v="1"/>
    <x v="2"/>
    <x v="0"/>
    <x v="1"/>
    <x v="0"/>
    <x v="2"/>
    <x v="2"/>
    <x v="23"/>
    <x v="1"/>
    <x v="1"/>
    <x v="1"/>
  </r>
  <r>
    <x v="0"/>
    <x v="0"/>
    <x v="1"/>
    <x v="0"/>
    <x v="0"/>
    <x v="0"/>
    <x v="1"/>
    <x v="8"/>
    <x v="15"/>
    <x v="1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D22" firstHeaderRow="1" firstDataRow="2" firstDataCol="1" rowPageCount="14" colPageCount="1"/>
  <pivotFields count="17">
    <pivotField axis="axisPage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Page" dataField="1" showAll="0">
      <items count="5">
        <item x="3"/>
        <item x="2"/>
        <item x="0"/>
        <item x="1"/>
        <item t="default"/>
      </items>
    </pivotField>
    <pivotField axis="axisPage" showAll="0">
      <items count="12">
        <item x="10"/>
        <item x="9"/>
        <item x="5"/>
        <item x="4"/>
        <item x="1"/>
        <item x="0"/>
        <item x="8"/>
        <item x="7"/>
        <item x="3"/>
        <item x="6"/>
        <item x="2"/>
        <item t="default"/>
      </items>
    </pivotField>
    <pivotField axis="axisPage" showAll="0">
      <items count="50">
        <item x="43"/>
        <item x="33"/>
        <item x="8"/>
        <item x="3"/>
        <item x="22"/>
        <item x="26"/>
        <item x="10"/>
        <item x="20"/>
        <item x="0"/>
        <item x="7"/>
        <item x="31"/>
        <item x="13"/>
        <item x="1"/>
        <item x="12"/>
        <item x="15"/>
        <item x="25"/>
        <item x="6"/>
        <item x="46"/>
        <item x="2"/>
        <item x="9"/>
        <item x="4"/>
        <item x="14"/>
        <item x="5"/>
        <item x="37"/>
        <item x="16"/>
        <item x="28"/>
        <item x="19"/>
        <item x="21"/>
        <item x="23"/>
        <item x="17"/>
        <item x="30"/>
        <item x="32"/>
        <item x="24"/>
        <item x="35"/>
        <item x="27"/>
        <item x="42"/>
        <item x="29"/>
        <item x="41"/>
        <item x="40"/>
        <item x="39"/>
        <item x="48"/>
        <item x="38"/>
        <item x="36"/>
        <item x="44"/>
        <item x="34"/>
        <item x="47"/>
        <item x="18"/>
        <item x="45"/>
        <item x="1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31">
        <item x="6"/>
        <item x="27"/>
        <item x="19"/>
        <item x="3"/>
        <item x="29"/>
        <item x="20"/>
        <item x="15"/>
        <item x="8"/>
        <item x="2"/>
        <item x="7"/>
        <item x="12"/>
        <item x="24"/>
        <item x="13"/>
        <item x="22"/>
        <item x="28"/>
        <item x="26"/>
        <item x="16"/>
        <item x="10"/>
        <item x="25"/>
        <item x="9"/>
        <item x="17"/>
        <item x="18"/>
        <item x="23"/>
        <item x="21"/>
        <item x="4"/>
        <item x="5"/>
        <item x="11"/>
        <item x="14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Col" showAll="0" defaultSubtotal="0">
      <items count="2">
        <item n="Not Yes" x="1"/>
        <item x="0"/>
      </items>
    </pivotField>
    <pivotField axis="axisPage" showAll="0" defaultSubtotal="0">
      <items count="4">
        <item n="19-29" x="0"/>
        <item n="30-39" x="2"/>
        <item n="40-49" x="3"/>
        <item n="50+" x="1"/>
      </items>
    </pivotField>
    <pivotField axis="axisPage" showAll="0" defaultSubtotal="0">
      <items count="2">
        <item n="Not Disclosed" x="0"/>
        <item n="Disclosed" x="1"/>
      </items>
    </pivotField>
    <pivotField axis="axisPage" showAll="0" defaultSubtotal="0">
      <items count="5">
        <item n="0-2" x="0"/>
        <item n="3-4" x="1"/>
        <item n="5-6" x="2"/>
        <item n="7-8" x="3"/>
        <item n="9-10" x="4"/>
      </items>
    </pivotField>
    <pivotField axis="axisPage" showAll="0" defaultSubtotal="0">
      <items count="2">
        <item n="Non-US" x="1"/>
        <item x="0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4">
    <pageField fld="6" hier="-1"/>
    <pageField fld="13" hier="-1"/>
    <pageField fld="5" hier="-1"/>
    <pageField fld="15" hier="-1"/>
    <pageField fld="2" hier="-1"/>
    <pageField fld="4" hier="-1"/>
    <pageField fld="0" hier="-1"/>
    <pageField fld="8" hier="-1"/>
    <pageField fld="14" hier="-1"/>
    <pageField fld="7" hier="-1"/>
    <pageField fld="3" hier="-1"/>
    <pageField fld="10" hier="-1"/>
    <pageField fld="9" hier="-1"/>
    <pageField fld="16" hier="-1"/>
  </pageFields>
  <dataFields count="1">
    <dataField name="Count of mental_healt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opLeftCell="A5" workbookViewId="0">
      <selection activeCell="A18" sqref="A18:D22"/>
    </sheetView>
  </sheetViews>
  <sheetFormatPr defaultRowHeight="15" x14ac:dyDescent="0.25"/>
  <cols>
    <col min="1" max="1" width="24" customWidth="1"/>
    <col min="2" max="2" width="16.28515625" customWidth="1"/>
    <col min="3" max="3" width="4.140625" customWidth="1"/>
    <col min="4" max="4" width="11.28515625" customWidth="1"/>
    <col min="5" max="5" width="4.140625" customWidth="1"/>
    <col min="6" max="6" width="11.28515625" customWidth="1"/>
    <col min="7" max="7" width="8.42578125" customWidth="1"/>
    <col min="8" max="8" width="10.140625" bestFit="1" customWidth="1"/>
    <col min="9" max="9" width="4.140625" customWidth="1"/>
    <col min="10" max="10" width="13.28515625" bestFit="1" customWidth="1"/>
    <col min="11" max="11" width="6" customWidth="1"/>
    <col min="12" max="12" width="4.140625" customWidth="1"/>
    <col min="13" max="13" width="9" customWidth="1"/>
    <col min="14" max="14" width="11.28515625" bestFit="1" customWidth="1"/>
  </cols>
  <sheetData>
    <row r="2" spans="1:2" x14ac:dyDescent="0.25">
      <c r="A2" s="6" t="s">
        <v>6</v>
      </c>
      <c r="B2" t="s">
        <v>108</v>
      </c>
    </row>
    <row r="3" spans="1:2" x14ac:dyDescent="0.25">
      <c r="A3" s="6" t="s">
        <v>114</v>
      </c>
      <c r="B3" t="s">
        <v>108</v>
      </c>
    </row>
    <row r="4" spans="1:2" x14ac:dyDescent="0.25">
      <c r="A4" s="6" t="s">
        <v>5</v>
      </c>
      <c r="B4" t="s">
        <v>108</v>
      </c>
    </row>
    <row r="5" spans="1:2" x14ac:dyDescent="0.25">
      <c r="A5" s="6" t="s">
        <v>131</v>
      </c>
      <c r="B5" t="s">
        <v>108</v>
      </c>
    </row>
    <row r="6" spans="1:2" x14ac:dyDescent="0.25">
      <c r="A6" s="6" t="s">
        <v>2</v>
      </c>
      <c r="B6" t="s">
        <v>108</v>
      </c>
    </row>
    <row r="7" spans="1:2" x14ac:dyDescent="0.25">
      <c r="A7" s="6" t="s">
        <v>4</v>
      </c>
      <c r="B7" t="s">
        <v>108</v>
      </c>
    </row>
    <row r="8" spans="1:2" x14ac:dyDescent="0.25">
      <c r="A8" s="6" t="s">
        <v>0</v>
      </c>
      <c r="B8" t="s">
        <v>108</v>
      </c>
    </row>
    <row r="9" spans="1:2" x14ac:dyDescent="0.25">
      <c r="A9" s="6" t="s">
        <v>8</v>
      </c>
      <c r="B9" t="s">
        <v>108</v>
      </c>
    </row>
    <row r="10" spans="1:2" x14ac:dyDescent="0.25">
      <c r="A10" s="6" t="s">
        <v>117</v>
      </c>
      <c r="B10" t="s">
        <v>108</v>
      </c>
    </row>
    <row r="11" spans="1:2" x14ac:dyDescent="0.25">
      <c r="A11" s="6" t="s">
        <v>7</v>
      </c>
      <c r="B11" t="s">
        <v>108</v>
      </c>
    </row>
    <row r="12" spans="1:2" x14ac:dyDescent="0.25">
      <c r="A12" s="6" t="s">
        <v>3</v>
      </c>
      <c r="B12" t="s">
        <v>108</v>
      </c>
    </row>
    <row r="13" spans="1:2" x14ac:dyDescent="0.25">
      <c r="A13" s="6" t="s">
        <v>10</v>
      </c>
      <c r="B13" t="s">
        <v>108</v>
      </c>
    </row>
    <row r="14" spans="1:2" x14ac:dyDescent="0.25">
      <c r="A14" s="6" t="s">
        <v>9</v>
      </c>
      <c r="B14" t="s">
        <v>108</v>
      </c>
    </row>
    <row r="15" spans="1:2" x14ac:dyDescent="0.25">
      <c r="A15" s="6" t="s">
        <v>134</v>
      </c>
      <c r="B15" t="s">
        <v>108</v>
      </c>
    </row>
    <row r="17" spans="1:4" x14ac:dyDescent="0.25">
      <c r="A17" s="6" t="s">
        <v>102</v>
      </c>
      <c r="B17" s="6" t="s">
        <v>101</v>
      </c>
    </row>
    <row r="18" spans="1:4" x14ac:dyDescent="0.25">
      <c r="A18" s="6" t="s">
        <v>99</v>
      </c>
      <c r="B18" t="s">
        <v>107</v>
      </c>
      <c r="C18" t="s">
        <v>11</v>
      </c>
      <c r="D18" t="s">
        <v>100</v>
      </c>
    </row>
    <row r="19" spans="1:4" x14ac:dyDescent="0.25">
      <c r="A19" s="2" t="s">
        <v>13</v>
      </c>
      <c r="B19" s="1">
        <v>218</v>
      </c>
      <c r="C19" s="1">
        <v>90</v>
      </c>
      <c r="D19" s="1">
        <v>308</v>
      </c>
    </row>
    <row r="20" spans="1:4" x14ac:dyDescent="0.25">
      <c r="A20" s="2" t="s">
        <v>12</v>
      </c>
      <c r="B20" s="1">
        <v>86</v>
      </c>
      <c r="C20" s="1">
        <v>67</v>
      </c>
      <c r="D20" s="1">
        <v>153</v>
      </c>
    </row>
    <row r="21" spans="1:4" x14ac:dyDescent="0.25">
      <c r="A21" s="2" t="s">
        <v>11</v>
      </c>
      <c r="B21" s="1">
        <v>385</v>
      </c>
      <c r="C21" s="1">
        <v>396</v>
      </c>
      <c r="D21" s="1">
        <v>781</v>
      </c>
    </row>
    <row r="22" spans="1:4" x14ac:dyDescent="0.25">
      <c r="A22" s="2" t="s">
        <v>100</v>
      </c>
      <c r="B22" s="1">
        <v>689</v>
      </c>
      <c r="C22" s="1">
        <v>553</v>
      </c>
      <c r="D22" s="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tabSelected="1" topLeftCell="A7" zoomScaleNormal="100" workbookViewId="0">
      <selection activeCell="F86" sqref="F86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6.85546875" bestFit="1" customWidth="1"/>
    <col min="4" max="4" width="11.140625" bestFit="1" customWidth="1"/>
    <col min="5" max="5" width="11.28515625" bestFit="1" customWidth="1"/>
    <col min="6" max="6" width="14.42578125" bestFit="1" customWidth="1"/>
  </cols>
  <sheetData>
    <row r="2" spans="1:9" x14ac:dyDescent="0.25">
      <c r="A2" t="s">
        <v>99</v>
      </c>
      <c r="B2" t="s">
        <v>102</v>
      </c>
    </row>
    <row r="3" spans="1:9" x14ac:dyDescent="0.25">
      <c r="A3" t="s">
        <v>20</v>
      </c>
      <c r="B3">
        <v>87</v>
      </c>
      <c r="C3" s="8">
        <f>B3/B$7</f>
        <v>7.0048309178743967E-2</v>
      </c>
    </row>
    <row r="4" spans="1:9" x14ac:dyDescent="0.25">
      <c r="A4" t="s">
        <v>12</v>
      </c>
      <c r="B4">
        <v>345</v>
      </c>
      <c r="C4" s="8">
        <f t="shared" ref="C4:C6" si="0">B4/B$7</f>
        <v>0.27777777777777779</v>
      </c>
    </row>
    <row r="5" spans="1:9" x14ac:dyDescent="0.25">
      <c r="A5" t="s">
        <v>14</v>
      </c>
      <c r="B5">
        <v>257</v>
      </c>
      <c r="C5" s="8">
        <f t="shared" si="0"/>
        <v>0.2069243156199678</v>
      </c>
    </row>
    <row r="6" spans="1:9" x14ac:dyDescent="0.25">
      <c r="A6" t="s">
        <v>11</v>
      </c>
      <c r="B6">
        <v>553</v>
      </c>
      <c r="C6" s="8">
        <f t="shared" si="0"/>
        <v>0.44524959742351045</v>
      </c>
    </row>
    <row r="7" spans="1:9" x14ac:dyDescent="0.25">
      <c r="A7" t="s">
        <v>100</v>
      </c>
      <c r="B7">
        <v>1242</v>
      </c>
    </row>
    <row r="9" spans="1:9" x14ac:dyDescent="0.25">
      <c r="A9" t="s">
        <v>99</v>
      </c>
      <c r="B9" t="s">
        <v>102</v>
      </c>
    </row>
    <row r="10" spans="1:9" x14ac:dyDescent="0.25">
      <c r="A10" t="s">
        <v>12</v>
      </c>
      <c r="B10">
        <v>95</v>
      </c>
      <c r="C10" s="8">
        <f>B10/B$12</f>
        <v>7.6489533011272148E-2</v>
      </c>
    </row>
    <row r="11" spans="1:9" x14ac:dyDescent="0.25">
      <c r="A11" t="s">
        <v>11</v>
      </c>
      <c r="B11">
        <v>1147</v>
      </c>
      <c r="C11" s="8">
        <f t="shared" ref="C11" si="1">B11/B$12</f>
        <v>0.92351046698872785</v>
      </c>
    </row>
    <row r="12" spans="1:9" x14ac:dyDescent="0.25">
      <c r="A12" t="s">
        <v>100</v>
      </c>
      <c r="B12">
        <v>1242</v>
      </c>
    </row>
    <row r="14" spans="1:9" x14ac:dyDescent="0.25">
      <c r="A14" t="s">
        <v>99</v>
      </c>
      <c r="B14" t="s">
        <v>12</v>
      </c>
      <c r="C14" t="s">
        <v>11</v>
      </c>
      <c r="D14" t="s">
        <v>100</v>
      </c>
      <c r="E14" t="s">
        <v>105</v>
      </c>
      <c r="F14" t="s">
        <v>106</v>
      </c>
    </row>
    <row r="15" spans="1:9" x14ac:dyDescent="0.25">
      <c r="A15" t="s">
        <v>20</v>
      </c>
      <c r="B15">
        <v>7</v>
      </c>
      <c r="C15">
        <v>80</v>
      </c>
      <c r="D15">
        <v>87</v>
      </c>
      <c r="E15" s="8">
        <f>C15/D15</f>
        <v>0.91954022988505746</v>
      </c>
      <c r="F15" s="8">
        <f>B15/D15</f>
        <v>8.0459770114942528E-2</v>
      </c>
      <c r="H15" s="7">
        <f>B15/B$19</f>
        <v>7.3684210526315783E-2</v>
      </c>
      <c r="I15" s="7">
        <f>C15/C$19</f>
        <v>6.9747166521360066E-2</v>
      </c>
    </row>
    <row r="16" spans="1:9" x14ac:dyDescent="0.25">
      <c r="A16" t="s">
        <v>12</v>
      </c>
      <c r="B16">
        <v>33</v>
      </c>
      <c r="C16">
        <v>312</v>
      </c>
      <c r="D16">
        <v>345</v>
      </c>
      <c r="E16" s="8">
        <f t="shared" ref="E16:E19" si="2">C16/D16</f>
        <v>0.90434782608695652</v>
      </c>
      <c r="F16" s="8">
        <f t="shared" ref="F16:F19" si="3">B16/D16</f>
        <v>9.5652173913043481E-2</v>
      </c>
      <c r="H16" s="7">
        <f>B16/B$19</f>
        <v>0.3473684210526316</v>
      </c>
      <c r="I16" s="7">
        <f>C16/C$19</f>
        <v>0.27201394943330426</v>
      </c>
    </row>
    <row r="17" spans="1:9" x14ac:dyDescent="0.25">
      <c r="A17" t="s">
        <v>14</v>
      </c>
      <c r="B17">
        <v>20</v>
      </c>
      <c r="C17">
        <v>237</v>
      </c>
      <c r="D17">
        <v>257</v>
      </c>
      <c r="E17" s="8">
        <f t="shared" si="2"/>
        <v>0.9221789883268483</v>
      </c>
      <c r="F17" s="8">
        <f t="shared" si="3"/>
        <v>7.7821011673151752E-2</v>
      </c>
      <c r="H17" s="7">
        <f>B17/B$19</f>
        <v>0.21052631578947367</v>
      </c>
      <c r="I17" s="7">
        <f>C17/C$19</f>
        <v>0.20662598081952921</v>
      </c>
    </row>
    <row r="18" spans="1:9" x14ac:dyDescent="0.25">
      <c r="A18" t="s">
        <v>11</v>
      </c>
      <c r="B18">
        <v>35</v>
      </c>
      <c r="C18">
        <v>518</v>
      </c>
      <c r="D18">
        <v>553</v>
      </c>
      <c r="E18" s="8">
        <f t="shared" si="2"/>
        <v>0.93670886075949367</v>
      </c>
      <c r="F18" s="8">
        <f t="shared" si="3"/>
        <v>6.3291139240506333E-2</v>
      </c>
      <c r="H18" s="7">
        <f>B18/B$19</f>
        <v>0.36842105263157893</v>
      </c>
      <c r="I18" s="7">
        <f>C18/C$19</f>
        <v>0.45161290322580644</v>
      </c>
    </row>
    <row r="19" spans="1:9" x14ac:dyDescent="0.25">
      <c r="A19" t="s">
        <v>100</v>
      </c>
      <c r="B19">
        <v>95</v>
      </c>
      <c r="C19">
        <v>1147</v>
      </c>
      <c r="D19">
        <v>1242</v>
      </c>
      <c r="E19" s="8">
        <f t="shared" si="2"/>
        <v>0.92351046698872785</v>
      </c>
      <c r="F19" s="8">
        <f t="shared" si="3"/>
        <v>7.6489533011272148E-2</v>
      </c>
      <c r="H19" s="7">
        <f>B19/B$19</f>
        <v>1</v>
      </c>
      <c r="I19" s="7">
        <f>C19/C$19</f>
        <v>1</v>
      </c>
    </row>
    <row r="21" spans="1:9" x14ac:dyDescent="0.25">
      <c r="C21" t="s">
        <v>103</v>
      </c>
    </row>
    <row r="22" spans="1:9" x14ac:dyDescent="0.25">
      <c r="B22" t="s">
        <v>99</v>
      </c>
      <c r="C22" t="s">
        <v>12</v>
      </c>
      <c r="D22" t="s">
        <v>11</v>
      </c>
      <c r="E22" t="s">
        <v>100</v>
      </c>
    </row>
    <row r="23" spans="1:9" x14ac:dyDescent="0.25">
      <c r="A23" t="s">
        <v>104</v>
      </c>
      <c r="B23" t="s">
        <v>20</v>
      </c>
      <c r="C23" s="7">
        <f>B15/$D$19</f>
        <v>5.6360708534621577E-3</v>
      </c>
      <c r="D23" s="7">
        <f t="shared" ref="D23:E23" si="4">C15/$D$19</f>
        <v>6.4412238325281798E-2</v>
      </c>
      <c r="E23" s="7">
        <f t="shared" si="4"/>
        <v>7.0048309178743967E-2</v>
      </c>
    </row>
    <row r="24" spans="1:9" x14ac:dyDescent="0.25">
      <c r="B24" t="s">
        <v>12</v>
      </c>
      <c r="C24" s="7">
        <f t="shared" ref="C24:E24" si="5">B16/$D$19</f>
        <v>2.6570048309178744E-2</v>
      </c>
      <c r="D24" s="7">
        <f t="shared" si="5"/>
        <v>0.25120772946859904</v>
      </c>
      <c r="E24" s="7">
        <f t="shared" si="5"/>
        <v>0.27777777777777779</v>
      </c>
    </row>
    <row r="25" spans="1:9" x14ac:dyDescent="0.25">
      <c r="B25" t="s">
        <v>14</v>
      </c>
      <c r="C25" s="7">
        <f t="shared" ref="C25:E25" si="6">B17/$D$19</f>
        <v>1.610305958132045E-2</v>
      </c>
      <c r="D25" s="7">
        <f t="shared" si="6"/>
        <v>0.19082125603864733</v>
      </c>
      <c r="E25" s="7">
        <f t="shared" si="6"/>
        <v>0.2069243156199678</v>
      </c>
    </row>
    <row r="26" spans="1:9" x14ac:dyDescent="0.25">
      <c r="B26" t="s">
        <v>11</v>
      </c>
      <c r="C26" s="7">
        <f t="shared" ref="C26:E26" si="7">B18/$D$19</f>
        <v>2.8180354267310789E-2</v>
      </c>
      <c r="D26" s="7">
        <f t="shared" si="7"/>
        <v>0.4170692431561997</v>
      </c>
      <c r="E26" s="7">
        <f t="shared" si="7"/>
        <v>0.44524959742351045</v>
      </c>
    </row>
    <row r="27" spans="1:9" x14ac:dyDescent="0.25">
      <c r="B27" t="s">
        <v>100</v>
      </c>
      <c r="C27" s="7">
        <f t="shared" ref="C27:E27" si="8">B19/$D$19</f>
        <v>7.6489533011272148E-2</v>
      </c>
      <c r="D27" s="7">
        <f t="shared" si="8"/>
        <v>0.92351046698872785</v>
      </c>
      <c r="E27" s="7">
        <f t="shared" si="8"/>
        <v>1</v>
      </c>
    </row>
    <row r="29" spans="1:9" x14ac:dyDescent="0.25">
      <c r="B29" t="s">
        <v>99</v>
      </c>
      <c r="C29" t="s">
        <v>12</v>
      </c>
      <c r="D29" t="s">
        <v>11</v>
      </c>
      <c r="E29" t="s">
        <v>100</v>
      </c>
      <c r="F29" t="s">
        <v>106</v>
      </c>
    </row>
    <row r="30" spans="1:9" x14ac:dyDescent="0.25">
      <c r="B30" t="s">
        <v>107</v>
      </c>
      <c r="C30">
        <v>60</v>
      </c>
      <c r="D30">
        <v>629</v>
      </c>
      <c r="E30">
        <v>689</v>
      </c>
      <c r="F30" s="8">
        <f>C30/E30</f>
        <v>8.7082728592162553E-2</v>
      </c>
    </row>
    <row r="31" spans="1:9" x14ac:dyDescent="0.25">
      <c r="B31" t="s">
        <v>11</v>
      </c>
      <c r="C31">
        <v>35</v>
      </c>
      <c r="D31">
        <v>518</v>
      </c>
      <c r="E31">
        <v>553</v>
      </c>
      <c r="F31" s="8">
        <f t="shared" ref="F31:F32" si="9">C31/E31</f>
        <v>6.3291139240506333E-2</v>
      </c>
    </row>
    <row r="32" spans="1:9" x14ac:dyDescent="0.25">
      <c r="B32" t="s">
        <v>100</v>
      </c>
      <c r="C32">
        <v>95</v>
      </c>
      <c r="D32">
        <v>1147</v>
      </c>
      <c r="E32">
        <v>1242</v>
      </c>
      <c r="F32" s="8">
        <f t="shared" si="9"/>
        <v>7.6489533011272148E-2</v>
      </c>
    </row>
    <row r="34" spans="2:6" x14ac:dyDescent="0.25">
      <c r="B34" t="s">
        <v>99</v>
      </c>
      <c r="C34" t="s">
        <v>12</v>
      </c>
      <c r="D34" t="s">
        <v>11</v>
      </c>
      <c r="E34" t="s">
        <v>100</v>
      </c>
      <c r="F34" t="s">
        <v>106</v>
      </c>
    </row>
    <row r="35" spans="2:6" x14ac:dyDescent="0.25">
      <c r="B35" t="s">
        <v>109</v>
      </c>
      <c r="C35">
        <v>25</v>
      </c>
      <c r="D35">
        <v>316</v>
      </c>
      <c r="E35">
        <v>341</v>
      </c>
      <c r="F35" s="8">
        <f>C35/E35</f>
        <v>7.331378299120235E-2</v>
      </c>
    </row>
    <row r="36" spans="2:6" x14ac:dyDescent="0.25">
      <c r="B36" t="s">
        <v>110</v>
      </c>
      <c r="C36">
        <v>66</v>
      </c>
      <c r="D36">
        <v>771</v>
      </c>
      <c r="E36">
        <v>837</v>
      </c>
      <c r="F36" s="8">
        <f t="shared" ref="F36:F38" si="10">C36/E36</f>
        <v>7.8853046594982074E-2</v>
      </c>
    </row>
    <row r="37" spans="2:6" x14ac:dyDescent="0.25">
      <c r="B37" t="s">
        <v>111</v>
      </c>
      <c r="C37">
        <v>4</v>
      </c>
      <c r="D37">
        <v>60</v>
      </c>
      <c r="E37">
        <v>64</v>
      </c>
      <c r="F37" s="8">
        <f t="shared" si="10"/>
        <v>6.25E-2</v>
      </c>
    </row>
    <row r="38" spans="2:6" x14ac:dyDescent="0.25">
      <c r="B38" t="s">
        <v>100</v>
      </c>
      <c r="C38">
        <v>95</v>
      </c>
      <c r="D38">
        <v>1147</v>
      </c>
      <c r="E38">
        <v>1242</v>
      </c>
      <c r="F38" s="8">
        <f t="shared" si="10"/>
        <v>7.6489533011272148E-2</v>
      </c>
    </row>
    <row r="41" spans="2:6" x14ac:dyDescent="0.25">
      <c r="B41" t="s">
        <v>99</v>
      </c>
      <c r="C41" t="s">
        <v>12</v>
      </c>
      <c r="D41" t="s">
        <v>11</v>
      </c>
      <c r="E41" t="s">
        <v>100</v>
      </c>
      <c r="F41" t="s">
        <v>106</v>
      </c>
    </row>
    <row r="42" spans="2:6" x14ac:dyDescent="0.25">
      <c r="B42" t="s">
        <v>109</v>
      </c>
      <c r="C42">
        <v>25</v>
      </c>
      <c r="D42">
        <v>316</v>
      </c>
      <c r="E42">
        <v>341</v>
      </c>
      <c r="F42" s="8">
        <f>C42/E42</f>
        <v>7.331378299120235E-2</v>
      </c>
    </row>
    <row r="43" spans="2:6" x14ac:dyDescent="0.25">
      <c r="B43" t="s">
        <v>112</v>
      </c>
      <c r="C43">
        <v>45</v>
      </c>
      <c r="D43">
        <v>524</v>
      </c>
      <c r="E43">
        <v>569</v>
      </c>
      <c r="F43" s="8">
        <f t="shared" ref="F43:F45" si="11">C43/E43</f>
        <v>7.9086115992970121E-2</v>
      </c>
    </row>
    <row r="44" spans="2:6" x14ac:dyDescent="0.25">
      <c r="B44" t="s">
        <v>113</v>
      </c>
      <c r="C44">
        <v>21</v>
      </c>
      <c r="D44">
        <v>247</v>
      </c>
      <c r="E44">
        <v>268</v>
      </c>
      <c r="F44" s="8">
        <f t="shared" si="11"/>
        <v>7.8358208955223885E-2</v>
      </c>
    </row>
    <row r="45" spans="2:6" x14ac:dyDescent="0.25">
      <c r="B45" t="s">
        <v>111</v>
      </c>
      <c r="C45">
        <v>4</v>
      </c>
      <c r="D45">
        <v>60</v>
      </c>
      <c r="E45">
        <v>64</v>
      </c>
      <c r="F45" s="8">
        <f t="shared" si="11"/>
        <v>6.25E-2</v>
      </c>
    </row>
    <row r="46" spans="2:6" x14ac:dyDescent="0.25">
      <c r="B46" t="s">
        <v>100</v>
      </c>
      <c r="C46">
        <v>95</v>
      </c>
      <c r="D46">
        <v>1147</v>
      </c>
      <c r="E46">
        <v>1242</v>
      </c>
      <c r="F46" s="8"/>
    </row>
    <row r="50" spans="2:6" x14ac:dyDescent="0.25">
      <c r="B50" t="s">
        <v>99</v>
      </c>
      <c r="C50" t="s">
        <v>12</v>
      </c>
      <c r="D50" t="s">
        <v>11</v>
      </c>
      <c r="E50" t="s">
        <v>100</v>
      </c>
      <c r="F50" t="s">
        <v>106</v>
      </c>
    </row>
    <row r="51" spans="2:6" x14ac:dyDescent="0.25">
      <c r="B51" t="s">
        <v>15</v>
      </c>
      <c r="C51">
        <v>30</v>
      </c>
      <c r="D51">
        <v>345</v>
      </c>
      <c r="E51">
        <v>375</v>
      </c>
      <c r="F51" s="8">
        <f>C51/E51</f>
        <v>0.08</v>
      </c>
    </row>
    <row r="52" spans="2:6" x14ac:dyDescent="0.25">
      <c r="B52" t="s">
        <v>17</v>
      </c>
      <c r="C52">
        <v>65</v>
      </c>
      <c r="D52">
        <v>748</v>
      </c>
      <c r="E52">
        <v>813</v>
      </c>
      <c r="F52" s="8">
        <f t="shared" ref="F52:F54" si="12">C52/E52</f>
        <v>7.995079950799508E-2</v>
      </c>
    </row>
    <row r="53" spans="2:6" x14ac:dyDescent="0.25">
      <c r="B53" t="s">
        <v>22</v>
      </c>
      <c r="D53">
        <v>54</v>
      </c>
      <c r="E53">
        <v>54</v>
      </c>
      <c r="F53" s="8">
        <f t="shared" si="12"/>
        <v>0</v>
      </c>
    </row>
    <row r="54" spans="2:6" x14ac:dyDescent="0.25">
      <c r="B54" t="s">
        <v>100</v>
      </c>
      <c r="C54">
        <v>95</v>
      </c>
      <c r="D54">
        <v>1147</v>
      </c>
      <c r="E54">
        <v>1242</v>
      </c>
      <c r="F54" s="8">
        <f t="shared" si="12"/>
        <v>7.6489533011272148E-2</v>
      </c>
    </row>
    <row r="57" spans="2:6" x14ac:dyDescent="0.25">
      <c r="B57" t="s">
        <v>99</v>
      </c>
      <c r="C57" t="s">
        <v>12</v>
      </c>
      <c r="D57" t="s">
        <v>11</v>
      </c>
      <c r="E57" t="s">
        <v>100</v>
      </c>
      <c r="F57" t="s">
        <v>106</v>
      </c>
    </row>
    <row r="58" spans="2:6" x14ac:dyDescent="0.25">
      <c r="B58">
        <v>0</v>
      </c>
      <c r="C58">
        <v>4</v>
      </c>
      <c r="D58">
        <v>34</v>
      </c>
      <c r="E58">
        <v>38</v>
      </c>
      <c r="F58" s="8">
        <f>C58/E58</f>
        <v>0.10526315789473684</v>
      </c>
    </row>
    <row r="59" spans="2:6" x14ac:dyDescent="0.25">
      <c r="B59">
        <v>1</v>
      </c>
      <c r="C59">
        <v>4</v>
      </c>
      <c r="D59">
        <v>23</v>
      </c>
      <c r="E59">
        <v>27</v>
      </c>
      <c r="F59" s="8">
        <f t="shared" ref="F59:F69" si="13">C59/E59</f>
        <v>0.14814814814814814</v>
      </c>
    </row>
    <row r="60" spans="2:6" x14ac:dyDescent="0.25">
      <c r="B60">
        <v>2</v>
      </c>
      <c r="C60">
        <v>6</v>
      </c>
      <c r="D60">
        <v>63</v>
      </c>
      <c r="E60">
        <v>69</v>
      </c>
      <c r="F60" s="8">
        <f t="shared" si="13"/>
        <v>8.6956521739130432E-2</v>
      </c>
    </row>
    <row r="61" spans="2:6" x14ac:dyDescent="0.25">
      <c r="B61">
        <v>3</v>
      </c>
      <c r="C61">
        <v>3</v>
      </c>
      <c r="D61">
        <v>55</v>
      </c>
      <c r="E61">
        <v>58</v>
      </c>
      <c r="F61" s="8">
        <f t="shared" si="13"/>
        <v>5.1724137931034482E-2</v>
      </c>
    </row>
    <row r="62" spans="2:6" x14ac:dyDescent="0.25">
      <c r="B62">
        <v>4</v>
      </c>
      <c r="C62">
        <v>4</v>
      </c>
      <c r="D62">
        <v>53</v>
      </c>
      <c r="E62">
        <v>57</v>
      </c>
      <c r="F62" s="8">
        <f t="shared" si="13"/>
        <v>7.0175438596491224E-2</v>
      </c>
    </row>
    <row r="63" spans="2:6" x14ac:dyDescent="0.25">
      <c r="B63">
        <v>5</v>
      </c>
      <c r="C63">
        <v>17</v>
      </c>
      <c r="D63">
        <v>139</v>
      </c>
      <c r="E63">
        <v>156</v>
      </c>
      <c r="F63" s="8">
        <f t="shared" si="13"/>
        <v>0.10897435897435898</v>
      </c>
    </row>
    <row r="64" spans="2:6" x14ac:dyDescent="0.25">
      <c r="B64">
        <v>6</v>
      </c>
      <c r="C64">
        <v>11</v>
      </c>
      <c r="D64">
        <v>104</v>
      </c>
      <c r="E64">
        <v>115</v>
      </c>
      <c r="F64" s="8">
        <f t="shared" si="13"/>
        <v>9.5652173913043481E-2</v>
      </c>
    </row>
    <row r="65" spans="2:6" x14ac:dyDescent="0.25">
      <c r="B65">
        <v>7</v>
      </c>
      <c r="C65">
        <v>14</v>
      </c>
      <c r="D65">
        <v>173</v>
      </c>
      <c r="E65">
        <v>187</v>
      </c>
      <c r="F65" s="8">
        <f t="shared" si="13"/>
        <v>7.4866310160427801E-2</v>
      </c>
    </row>
    <row r="66" spans="2:6" x14ac:dyDescent="0.25">
      <c r="B66">
        <v>8</v>
      </c>
      <c r="C66">
        <v>9</v>
      </c>
      <c r="D66">
        <v>190</v>
      </c>
      <c r="E66">
        <v>199</v>
      </c>
      <c r="F66" s="8">
        <f t="shared" si="13"/>
        <v>4.5226130653266333E-2</v>
      </c>
    </row>
    <row r="67" spans="2:6" x14ac:dyDescent="0.25">
      <c r="B67">
        <v>9</v>
      </c>
      <c r="C67">
        <v>11</v>
      </c>
      <c r="D67">
        <v>124</v>
      </c>
      <c r="E67">
        <v>135</v>
      </c>
      <c r="F67" s="8">
        <f t="shared" si="13"/>
        <v>8.1481481481481488E-2</v>
      </c>
    </row>
    <row r="68" spans="2:6" x14ac:dyDescent="0.25">
      <c r="B68">
        <v>10</v>
      </c>
      <c r="C68">
        <v>12</v>
      </c>
      <c r="D68">
        <v>189</v>
      </c>
      <c r="E68">
        <v>201</v>
      </c>
      <c r="F68" s="8">
        <f t="shared" si="13"/>
        <v>5.9701492537313432E-2</v>
      </c>
    </row>
    <row r="69" spans="2:6" x14ac:dyDescent="0.25">
      <c r="B69" t="s">
        <v>100</v>
      </c>
      <c r="C69">
        <v>95</v>
      </c>
      <c r="D69">
        <v>1147</v>
      </c>
      <c r="E69">
        <v>1242</v>
      </c>
      <c r="F69" s="8">
        <f t="shared" si="13"/>
        <v>7.6489533011272148E-2</v>
      </c>
    </row>
    <row r="71" spans="2:6" x14ac:dyDescent="0.25">
      <c r="B71" t="s">
        <v>99</v>
      </c>
      <c r="C71" t="s">
        <v>12</v>
      </c>
      <c r="D71" t="s">
        <v>11</v>
      </c>
      <c r="E71" t="s">
        <v>100</v>
      </c>
      <c r="F71" t="s">
        <v>106</v>
      </c>
    </row>
    <row r="72" spans="2:6" x14ac:dyDescent="0.25">
      <c r="B72" t="s">
        <v>124</v>
      </c>
      <c r="C72">
        <v>21</v>
      </c>
      <c r="D72">
        <v>228</v>
      </c>
      <c r="E72">
        <v>249</v>
      </c>
      <c r="F72" s="8">
        <f>C72/E72</f>
        <v>8.4337349397590355E-2</v>
      </c>
    </row>
    <row r="73" spans="2:6" x14ac:dyDescent="0.25">
      <c r="B73" t="s">
        <v>125</v>
      </c>
      <c r="C73">
        <v>74</v>
      </c>
      <c r="D73">
        <v>919</v>
      </c>
      <c r="E73">
        <v>993</v>
      </c>
      <c r="F73" s="8">
        <f t="shared" ref="F73" si="14">C73/E73</f>
        <v>7.452165156092648E-2</v>
      </c>
    </row>
    <row r="74" spans="2:6" x14ac:dyDescent="0.25">
      <c r="B74" t="s">
        <v>100</v>
      </c>
      <c r="C74">
        <v>95</v>
      </c>
      <c r="D74">
        <v>1147</v>
      </c>
      <c r="E74">
        <v>1242</v>
      </c>
      <c r="F74" s="8"/>
    </row>
    <row r="75" spans="2:6" x14ac:dyDescent="0.25">
      <c r="F75" s="8"/>
    </row>
    <row r="76" spans="2:6" x14ac:dyDescent="0.25">
      <c r="B76" t="s">
        <v>99</v>
      </c>
      <c r="C76" t="s">
        <v>12</v>
      </c>
      <c r="D76" t="s">
        <v>11</v>
      </c>
      <c r="E76" t="s">
        <v>100</v>
      </c>
      <c r="F76" t="s">
        <v>106</v>
      </c>
    </row>
    <row r="77" spans="2:6" x14ac:dyDescent="0.25">
      <c r="B77" t="s">
        <v>126</v>
      </c>
      <c r="C77">
        <v>14</v>
      </c>
      <c r="D77">
        <v>120</v>
      </c>
      <c r="E77">
        <v>134</v>
      </c>
      <c r="F77" s="8">
        <f>C77/E77</f>
        <v>0.1044776119402985</v>
      </c>
    </row>
    <row r="78" spans="2:6" x14ac:dyDescent="0.25">
      <c r="B78" t="s">
        <v>127</v>
      </c>
      <c r="C78">
        <v>7</v>
      </c>
      <c r="D78">
        <v>108</v>
      </c>
      <c r="E78">
        <v>115</v>
      </c>
      <c r="F78" s="8">
        <f t="shared" ref="F78:F81" si="15">C78/E78</f>
        <v>6.0869565217391307E-2</v>
      </c>
    </row>
    <row r="79" spans="2:6" x14ac:dyDescent="0.25">
      <c r="B79" t="s">
        <v>128</v>
      </c>
      <c r="C79">
        <v>28</v>
      </c>
      <c r="D79">
        <v>243</v>
      </c>
      <c r="E79">
        <v>271</v>
      </c>
      <c r="F79" s="8">
        <f t="shared" si="15"/>
        <v>0.10332103321033211</v>
      </c>
    </row>
    <row r="80" spans="2:6" x14ac:dyDescent="0.25">
      <c r="B80" t="s">
        <v>129</v>
      </c>
      <c r="C80">
        <v>23</v>
      </c>
      <c r="D80">
        <v>363</v>
      </c>
      <c r="E80">
        <v>386</v>
      </c>
      <c r="F80" s="8">
        <f t="shared" si="15"/>
        <v>5.9585492227979271E-2</v>
      </c>
    </row>
    <row r="81" spans="1:6" x14ac:dyDescent="0.25">
      <c r="B81" t="s">
        <v>130</v>
      </c>
      <c r="C81">
        <v>23</v>
      </c>
      <c r="D81">
        <v>313</v>
      </c>
      <c r="E81">
        <v>336</v>
      </c>
      <c r="F81" s="8">
        <f t="shared" si="15"/>
        <v>6.8452380952380959E-2</v>
      </c>
    </row>
    <row r="82" spans="1:6" x14ac:dyDescent="0.25">
      <c r="B82" t="s">
        <v>100</v>
      </c>
      <c r="C82">
        <v>95</v>
      </c>
      <c r="D82">
        <v>1147</v>
      </c>
      <c r="E82">
        <v>1242</v>
      </c>
    </row>
    <row r="84" spans="1:6" x14ac:dyDescent="0.25">
      <c r="B84" t="s">
        <v>99</v>
      </c>
      <c r="C84" t="s">
        <v>12</v>
      </c>
      <c r="D84" t="s">
        <v>11</v>
      </c>
      <c r="E84" t="s">
        <v>100</v>
      </c>
      <c r="F84" t="s">
        <v>106</v>
      </c>
    </row>
    <row r="85" spans="1:6" x14ac:dyDescent="0.25">
      <c r="A85" t="s">
        <v>118</v>
      </c>
      <c r="B85" t="s">
        <v>12</v>
      </c>
      <c r="C85">
        <v>19</v>
      </c>
      <c r="D85">
        <v>324</v>
      </c>
      <c r="E85">
        <v>343</v>
      </c>
      <c r="F85" s="8">
        <f>C85/E85</f>
        <v>5.5393586005830907E-2</v>
      </c>
    </row>
    <row r="86" spans="1:6" x14ac:dyDescent="0.25">
      <c r="B86" t="s">
        <v>11</v>
      </c>
      <c r="C86">
        <v>76</v>
      </c>
      <c r="D86">
        <v>823</v>
      </c>
      <c r="E86">
        <v>899</v>
      </c>
      <c r="F86" s="8">
        <f t="shared" ref="F86:F87" si="16">C86/E86</f>
        <v>8.4538375973303673E-2</v>
      </c>
    </row>
    <row r="87" spans="1:6" x14ac:dyDescent="0.25">
      <c r="B87" t="s">
        <v>100</v>
      </c>
      <c r="C87">
        <v>95</v>
      </c>
      <c r="D87">
        <v>1147</v>
      </c>
      <c r="E87">
        <v>1242</v>
      </c>
      <c r="F87" s="8">
        <f t="shared" si="16"/>
        <v>7.6489533011272148E-2</v>
      </c>
    </row>
    <row r="90" spans="1:6" x14ac:dyDescent="0.25">
      <c r="B90" t="s">
        <v>99</v>
      </c>
      <c r="C90" t="s">
        <v>12</v>
      </c>
      <c r="D90" t="s">
        <v>11</v>
      </c>
      <c r="E90" t="s">
        <v>100</v>
      </c>
      <c r="F90" t="s">
        <v>106</v>
      </c>
    </row>
    <row r="91" spans="1:6" x14ac:dyDescent="0.25">
      <c r="A91" t="s">
        <v>119</v>
      </c>
      <c r="B91" t="s">
        <v>13</v>
      </c>
      <c r="C91">
        <v>77</v>
      </c>
      <c r="D91">
        <v>231</v>
      </c>
      <c r="E91">
        <v>308</v>
      </c>
      <c r="F91" s="8">
        <f>C91/E91</f>
        <v>0.25</v>
      </c>
    </row>
    <row r="92" spans="1:6" x14ac:dyDescent="0.25">
      <c r="B92" t="s">
        <v>12</v>
      </c>
      <c r="C92">
        <v>18</v>
      </c>
      <c r="D92">
        <v>135</v>
      </c>
      <c r="E92">
        <v>153</v>
      </c>
      <c r="F92" s="8">
        <f t="shared" ref="F92:F94" si="17">C92/E92</f>
        <v>0.11764705882352941</v>
      </c>
    </row>
    <row r="93" spans="1:6" x14ac:dyDescent="0.25">
      <c r="B93" t="s">
        <v>11</v>
      </c>
      <c r="D93">
        <v>781</v>
      </c>
      <c r="E93">
        <v>781</v>
      </c>
      <c r="F93" s="8">
        <f t="shared" si="17"/>
        <v>0</v>
      </c>
    </row>
    <row r="94" spans="1:6" x14ac:dyDescent="0.25">
      <c r="B94" t="s">
        <v>100</v>
      </c>
      <c r="C94">
        <v>95</v>
      </c>
      <c r="D94">
        <v>1147</v>
      </c>
      <c r="E94">
        <v>1242</v>
      </c>
      <c r="F94" s="8">
        <f t="shared" si="17"/>
        <v>7.6489533011272148E-2</v>
      </c>
    </row>
    <row r="96" spans="1:6" x14ac:dyDescent="0.25">
      <c r="B96" t="s">
        <v>99</v>
      </c>
      <c r="C96" t="s">
        <v>12</v>
      </c>
      <c r="D96" t="s">
        <v>11</v>
      </c>
      <c r="E96" t="s">
        <v>100</v>
      </c>
      <c r="F96" t="s">
        <v>106</v>
      </c>
    </row>
    <row r="97" spans="1:6" x14ac:dyDescent="0.25">
      <c r="A97" t="s">
        <v>120</v>
      </c>
      <c r="B97" t="s">
        <v>115</v>
      </c>
      <c r="C97">
        <v>77</v>
      </c>
      <c r="D97">
        <v>231</v>
      </c>
      <c r="E97">
        <v>308</v>
      </c>
      <c r="F97" s="8">
        <f>C97/E97</f>
        <v>0.25</v>
      </c>
    </row>
    <row r="98" spans="1:6" x14ac:dyDescent="0.25">
      <c r="B98" t="s">
        <v>116</v>
      </c>
      <c r="C98">
        <v>18</v>
      </c>
      <c r="D98">
        <v>916</v>
      </c>
      <c r="E98">
        <v>934</v>
      </c>
      <c r="F98" s="8">
        <f t="shared" ref="F98:F99" si="18">C98/E98</f>
        <v>1.9271948608137045E-2</v>
      </c>
    </row>
    <row r="99" spans="1:6" x14ac:dyDescent="0.25">
      <c r="B99" t="s">
        <v>100</v>
      </c>
      <c r="C99">
        <v>95</v>
      </c>
      <c r="D99">
        <v>1147</v>
      </c>
      <c r="E99">
        <v>1242</v>
      </c>
      <c r="F99" s="8">
        <f t="shared" si="18"/>
        <v>7.6489533011272148E-2</v>
      </c>
    </row>
    <row r="102" spans="1:6" x14ac:dyDescent="0.25">
      <c r="B102" t="s">
        <v>99</v>
      </c>
      <c r="C102" t="s">
        <v>12</v>
      </c>
      <c r="D102" t="s">
        <v>11</v>
      </c>
      <c r="E102" t="s">
        <v>100</v>
      </c>
      <c r="F102" t="s">
        <v>106</v>
      </c>
    </row>
    <row r="103" spans="1:6" x14ac:dyDescent="0.25">
      <c r="A103" t="s">
        <v>121</v>
      </c>
      <c r="B103" t="s">
        <v>13</v>
      </c>
      <c r="C103">
        <v>32</v>
      </c>
      <c r="D103">
        <v>314</v>
      </c>
      <c r="E103">
        <v>346</v>
      </c>
      <c r="F103" s="8">
        <f>C103/E103</f>
        <v>9.2485549132947972E-2</v>
      </c>
    </row>
    <row r="104" spans="1:6" x14ac:dyDescent="0.25">
      <c r="B104" t="s">
        <v>12</v>
      </c>
      <c r="C104">
        <v>50</v>
      </c>
      <c r="D104">
        <v>415</v>
      </c>
      <c r="E104">
        <v>465</v>
      </c>
      <c r="F104" s="8">
        <f t="shared" ref="F104:F106" si="19">C104/E104</f>
        <v>0.10752688172043011</v>
      </c>
    </row>
    <row r="105" spans="1:6" x14ac:dyDescent="0.25">
      <c r="B105" t="s">
        <v>11</v>
      </c>
      <c r="C105">
        <v>13</v>
      </c>
      <c r="D105">
        <v>418</v>
      </c>
      <c r="E105">
        <v>431</v>
      </c>
      <c r="F105" s="8">
        <f t="shared" si="19"/>
        <v>3.0162412993039442E-2</v>
      </c>
    </row>
    <row r="106" spans="1:6" x14ac:dyDescent="0.25">
      <c r="B106" t="s">
        <v>100</v>
      </c>
      <c r="C106">
        <v>95</v>
      </c>
      <c r="D106">
        <v>1147</v>
      </c>
      <c r="E106">
        <v>1242</v>
      </c>
      <c r="F106" s="8">
        <f t="shared" si="19"/>
        <v>7.6489533011272148E-2</v>
      </c>
    </row>
    <row r="109" spans="1:6" x14ac:dyDescent="0.25">
      <c r="B109" t="s">
        <v>99</v>
      </c>
      <c r="C109" t="s">
        <v>12</v>
      </c>
      <c r="D109" t="s">
        <v>11</v>
      </c>
      <c r="E109" t="s">
        <v>100</v>
      </c>
      <c r="F109" t="s">
        <v>106</v>
      </c>
    </row>
    <row r="110" spans="1:6" x14ac:dyDescent="0.25">
      <c r="A110" t="s">
        <v>122</v>
      </c>
      <c r="B110" t="s">
        <v>12</v>
      </c>
      <c r="C110">
        <v>78</v>
      </c>
      <c r="D110">
        <v>754</v>
      </c>
      <c r="E110">
        <v>832</v>
      </c>
      <c r="F110" s="8">
        <f>C110/E110</f>
        <v>9.375E-2</v>
      </c>
    </row>
    <row r="111" spans="1:6" x14ac:dyDescent="0.25">
      <c r="B111" t="s">
        <v>11</v>
      </c>
      <c r="C111">
        <v>17</v>
      </c>
      <c r="D111">
        <v>393</v>
      </c>
      <c r="E111">
        <v>410</v>
      </c>
      <c r="F111" s="8">
        <f t="shared" ref="F111:F112" si="20">C111/E111</f>
        <v>4.1463414634146344E-2</v>
      </c>
    </row>
    <row r="112" spans="1:6" x14ac:dyDescent="0.25">
      <c r="B112" t="s">
        <v>100</v>
      </c>
      <c r="C112">
        <v>95</v>
      </c>
      <c r="D112">
        <v>1147</v>
      </c>
      <c r="E112">
        <v>1242</v>
      </c>
      <c r="F112" s="8">
        <f t="shared" si="20"/>
        <v>7.6489533011272148E-2</v>
      </c>
    </row>
    <row r="115" spans="1:6" x14ac:dyDescent="0.25">
      <c r="B115" t="s">
        <v>99</v>
      </c>
      <c r="C115" t="s">
        <v>12</v>
      </c>
      <c r="D115" t="s">
        <v>11</v>
      </c>
      <c r="E115" t="s">
        <v>100</v>
      </c>
      <c r="F115" t="s">
        <v>106</v>
      </c>
    </row>
    <row r="116" spans="1:6" x14ac:dyDescent="0.25">
      <c r="A116" t="s">
        <v>123</v>
      </c>
      <c r="B116" t="s">
        <v>12</v>
      </c>
      <c r="C116">
        <v>71</v>
      </c>
      <c r="D116">
        <v>608</v>
      </c>
      <c r="E116">
        <v>679</v>
      </c>
      <c r="F116" s="8">
        <f>C116/E116</f>
        <v>0.10456553755522828</v>
      </c>
    </row>
    <row r="117" spans="1:6" x14ac:dyDescent="0.25">
      <c r="B117" t="s">
        <v>11</v>
      </c>
      <c r="C117">
        <v>24</v>
      </c>
      <c r="D117">
        <v>539</v>
      </c>
      <c r="E117">
        <v>563</v>
      </c>
      <c r="F117" s="8">
        <f t="shared" ref="F117:F118" si="21">C117/E117</f>
        <v>4.2628774422735348E-2</v>
      </c>
    </row>
    <row r="118" spans="1:6" x14ac:dyDescent="0.25">
      <c r="B118" t="s">
        <v>100</v>
      </c>
      <c r="C118">
        <v>95</v>
      </c>
      <c r="D118">
        <v>1147</v>
      </c>
      <c r="E118">
        <v>1242</v>
      </c>
      <c r="F118" s="8">
        <f t="shared" si="21"/>
        <v>7.6489533011272148E-2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opLeftCell="A13" workbookViewId="0">
      <selection activeCell="A10" sqref="A10"/>
    </sheetView>
  </sheetViews>
  <sheetFormatPr defaultRowHeight="15" x14ac:dyDescent="0.25"/>
  <cols>
    <col min="1" max="1" width="23.28515625" bestFit="1" customWidth="1"/>
    <col min="2" max="2" width="7.7109375" bestFit="1" customWidth="1"/>
    <col min="3" max="3" width="4" bestFit="1" customWidth="1"/>
    <col min="4" max="4" width="11.140625" bestFit="1" customWidth="1"/>
    <col min="5" max="5" width="15.7109375" bestFit="1" customWidth="1"/>
  </cols>
  <sheetData>
    <row r="2" spans="1:5" x14ac:dyDescent="0.25">
      <c r="A2" t="s">
        <v>99</v>
      </c>
      <c r="B2" t="s">
        <v>107</v>
      </c>
      <c r="C2" t="s">
        <v>11</v>
      </c>
      <c r="D2" t="s">
        <v>100</v>
      </c>
      <c r="E2" t="s">
        <v>132</v>
      </c>
    </row>
    <row r="3" spans="1:5" x14ac:dyDescent="0.25">
      <c r="A3" t="s">
        <v>109</v>
      </c>
      <c r="B3">
        <v>195</v>
      </c>
      <c r="C3">
        <v>146</v>
      </c>
      <c r="D3">
        <v>341</v>
      </c>
      <c r="E3" s="7">
        <f>C3/D3</f>
        <v>0.42815249266862171</v>
      </c>
    </row>
    <row r="4" spans="1:5" x14ac:dyDescent="0.25">
      <c r="A4" t="s">
        <v>112</v>
      </c>
      <c r="B4">
        <v>299</v>
      </c>
      <c r="C4">
        <v>270</v>
      </c>
      <c r="D4">
        <v>569</v>
      </c>
      <c r="E4" s="7">
        <f t="shared" ref="E4:E7" si="0">C4/D4</f>
        <v>0.47451669595782076</v>
      </c>
    </row>
    <row r="5" spans="1:5" x14ac:dyDescent="0.25">
      <c r="A5" t="s">
        <v>113</v>
      </c>
      <c r="B5">
        <v>156</v>
      </c>
      <c r="C5">
        <v>112</v>
      </c>
      <c r="D5">
        <v>268</v>
      </c>
      <c r="E5" s="7">
        <f t="shared" si="0"/>
        <v>0.41791044776119401</v>
      </c>
    </row>
    <row r="6" spans="1:5" x14ac:dyDescent="0.25">
      <c r="A6" t="s">
        <v>111</v>
      </c>
      <c r="B6">
        <v>39</v>
      </c>
      <c r="C6">
        <v>25</v>
      </c>
      <c r="D6">
        <v>64</v>
      </c>
      <c r="E6" s="7">
        <f t="shared" si="0"/>
        <v>0.390625</v>
      </c>
    </row>
    <row r="7" spans="1:5" x14ac:dyDescent="0.25">
      <c r="A7" t="s">
        <v>100</v>
      </c>
      <c r="B7">
        <v>689</v>
      </c>
      <c r="C7">
        <v>553</v>
      </c>
      <c r="D7">
        <v>1242</v>
      </c>
      <c r="E7" s="7">
        <f t="shared" si="0"/>
        <v>0.44524959742351045</v>
      </c>
    </row>
    <row r="9" spans="1:5" x14ac:dyDescent="0.25">
      <c r="A9" t="s">
        <v>136</v>
      </c>
    </row>
    <row r="10" spans="1:5" x14ac:dyDescent="0.25">
      <c r="A10" t="s">
        <v>99</v>
      </c>
      <c r="B10" t="s">
        <v>107</v>
      </c>
      <c r="C10" t="s">
        <v>11</v>
      </c>
      <c r="D10" t="s">
        <v>100</v>
      </c>
      <c r="E10" t="s">
        <v>132</v>
      </c>
    </row>
    <row r="11" spans="1:5" x14ac:dyDescent="0.25">
      <c r="A11" t="s">
        <v>12</v>
      </c>
      <c r="B11">
        <v>60</v>
      </c>
      <c r="C11">
        <v>35</v>
      </c>
      <c r="D11">
        <v>95</v>
      </c>
      <c r="E11" s="7">
        <f>C11/D11</f>
        <v>0.36842105263157893</v>
      </c>
    </row>
    <row r="12" spans="1:5" x14ac:dyDescent="0.25">
      <c r="A12" t="s">
        <v>11</v>
      </c>
      <c r="B12">
        <v>629</v>
      </c>
      <c r="C12">
        <v>518</v>
      </c>
      <c r="D12">
        <v>1147</v>
      </c>
      <c r="E12" s="7">
        <f t="shared" ref="E12:E13" si="1">C12/D12</f>
        <v>0.45161290322580644</v>
      </c>
    </row>
    <row r="13" spans="1:5" x14ac:dyDescent="0.25">
      <c r="A13" t="s">
        <v>100</v>
      </c>
      <c r="B13">
        <v>689</v>
      </c>
      <c r="C13">
        <v>553</v>
      </c>
      <c r="D13">
        <v>1242</v>
      </c>
      <c r="E13" s="7">
        <f t="shared" si="1"/>
        <v>0.44524959742351045</v>
      </c>
    </row>
    <row r="15" spans="1:5" x14ac:dyDescent="0.25">
      <c r="A15" t="s">
        <v>99</v>
      </c>
      <c r="B15" t="s">
        <v>107</v>
      </c>
      <c r="C15" t="s">
        <v>11</v>
      </c>
      <c r="D15" t="s">
        <v>100</v>
      </c>
      <c r="E15" t="s">
        <v>132</v>
      </c>
    </row>
    <row r="16" spans="1:5" x14ac:dyDescent="0.25">
      <c r="A16" t="s">
        <v>15</v>
      </c>
      <c r="B16">
        <v>174</v>
      </c>
      <c r="C16">
        <v>201</v>
      </c>
      <c r="D16">
        <v>375</v>
      </c>
      <c r="E16" s="7">
        <f>C16/D16</f>
        <v>0.53600000000000003</v>
      </c>
    </row>
    <row r="17" spans="1:5" x14ac:dyDescent="0.25">
      <c r="A17" t="s">
        <v>17</v>
      </c>
      <c r="B17">
        <v>496</v>
      </c>
      <c r="C17">
        <v>317</v>
      </c>
      <c r="D17">
        <v>813</v>
      </c>
      <c r="E17" s="7">
        <f t="shared" ref="E17:E18" si="2">C17/D17</f>
        <v>0.38991389913899138</v>
      </c>
    </row>
    <row r="18" spans="1:5" x14ac:dyDescent="0.25">
      <c r="A18" t="s">
        <v>22</v>
      </c>
      <c r="B18">
        <v>19</v>
      </c>
      <c r="C18">
        <v>35</v>
      </c>
      <c r="D18">
        <v>54</v>
      </c>
      <c r="E18" s="7">
        <f t="shared" si="2"/>
        <v>0.64814814814814814</v>
      </c>
    </row>
    <row r="19" spans="1:5" x14ac:dyDescent="0.25">
      <c r="A19" t="s">
        <v>100</v>
      </c>
      <c r="B19">
        <v>689</v>
      </c>
      <c r="C19">
        <v>553</v>
      </c>
      <c r="D19">
        <v>1242</v>
      </c>
    </row>
    <row r="22" spans="1:5" x14ac:dyDescent="0.25">
      <c r="A22" t="s">
        <v>99</v>
      </c>
      <c r="B22" t="s">
        <v>107</v>
      </c>
      <c r="C22" t="s">
        <v>11</v>
      </c>
      <c r="D22" t="s">
        <v>100</v>
      </c>
      <c r="E22" t="s">
        <v>132</v>
      </c>
    </row>
    <row r="23" spans="1:5" x14ac:dyDescent="0.25">
      <c r="A23" t="s">
        <v>133</v>
      </c>
      <c r="B23">
        <v>212</v>
      </c>
      <c r="C23">
        <v>83</v>
      </c>
      <c r="D23">
        <v>295</v>
      </c>
      <c r="E23" s="7">
        <f>C23/D23</f>
        <v>0.28135593220338984</v>
      </c>
    </row>
    <row r="24" spans="1:5" x14ac:dyDescent="0.25">
      <c r="A24" t="s">
        <v>18</v>
      </c>
      <c r="B24">
        <v>477</v>
      </c>
      <c r="C24">
        <v>470</v>
      </c>
      <c r="D24">
        <v>947</v>
      </c>
      <c r="E24" s="7">
        <f t="shared" ref="E24:E25" si="3">C24/D24</f>
        <v>0.49630411826821541</v>
      </c>
    </row>
    <row r="25" spans="1:5" x14ac:dyDescent="0.25">
      <c r="A25" t="s">
        <v>100</v>
      </c>
      <c r="B25">
        <v>689</v>
      </c>
      <c r="C25">
        <v>553</v>
      </c>
      <c r="D25">
        <v>1242</v>
      </c>
      <c r="E25" s="7">
        <f t="shared" si="3"/>
        <v>0.44524959742351045</v>
      </c>
    </row>
    <row r="28" spans="1:5" x14ac:dyDescent="0.25">
      <c r="A28" t="s">
        <v>99</v>
      </c>
      <c r="B28" t="s">
        <v>107</v>
      </c>
      <c r="C28" t="s">
        <v>11</v>
      </c>
      <c r="D28" t="s">
        <v>100</v>
      </c>
      <c r="E28" t="s">
        <v>132</v>
      </c>
    </row>
    <row r="29" spans="1:5" x14ac:dyDescent="0.25">
      <c r="A29" t="s">
        <v>126</v>
      </c>
      <c r="B29">
        <v>91</v>
      </c>
      <c r="C29">
        <v>43</v>
      </c>
      <c r="D29">
        <v>134</v>
      </c>
      <c r="E29" s="7">
        <f>C29/D29</f>
        <v>0.32089552238805968</v>
      </c>
    </row>
    <row r="30" spans="1:5" x14ac:dyDescent="0.25">
      <c r="A30" t="s">
        <v>127</v>
      </c>
      <c r="B30">
        <v>81</v>
      </c>
      <c r="C30">
        <v>34</v>
      </c>
      <c r="D30">
        <v>115</v>
      </c>
      <c r="E30" s="7">
        <f t="shared" ref="E30:E34" si="4">C30/D30</f>
        <v>0.29565217391304349</v>
      </c>
    </row>
    <row r="31" spans="1:5" x14ac:dyDescent="0.25">
      <c r="A31" t="s">
        <v>128</v>
      </c>
      <c r="B31">
        <v>189</v>
      </c>
      <c r="C31">
        <v>82</v>
      </c>
      <c r="D31">
        <v>271</v>
      </c>
      <c r="E31" s="7">
        <f t="shared" si="4"/>
        <v>0.30258302583025831</v>
      </c>
    </row>
    <row r="32" spans="1:5" x14ac:dyDescent="0.25">
      <c r="A32" t="s">
        <v>129</v>
      </c>
      <c r="B32">
        <v>207</v>
      </c>
      <c r="C32">
        <v>179</v>
      </c>
      <c r="D32">
        <v>386</v>
      </c>
      <c r="E32" s="7">
        <f t="shared" si="4"/>
        <v>0.46373056994818651</v>
      </c>
    </row>
    <row r="33" spans="1:5" x14ac:dyDescent="0.25">
      <c r="A33" t="s">
        <v>130</v>
      </c>
      <c r="B33">
        <v>121</v>
      </c>
      <c r="C33">
        <v>215</v>
      </c>
      <c r="D33">
        <v>336</v>
      </c>
      <c r="E33" s="7">
        <f t="shared" si="4"/>
        <v>0.63988095238095233</v>
      </c>
    </row>
    <row r="34" spans="1:5" x14ac:dyDescent="0.25">
      <c r="A34" t="s">
        <v>100</v>
      </c>
      <c r="B34">
        <v>689</v>
      </c>
      <c r="C34">
        <v>553</v>
      </c>
      <c r="D34">
        <v>1242</v>
      </c>
      <c r="E34" s="7">
        <f t="shared" si="4"/>
        <v>0.44524959742351045</v>
      </c>
    </row>
    <row r="36" spans="1:5" x14ac:dyDescent="0.25">
      <c r="A36" t="s">
        <v>118</v>
      </c>
    </row>
    <row r="37" spans="1:5" x14ac:dyDescent="0.25">
      <c r="A37" t="s">
        <v>99</v>
      </c>
      <c r="B37" t="s">
        <v>107</v>
      </c>
      <c r="C37" t="s">
        <v>11</v>
      </c>
      <c r="D37" t="s">
        <v>100</v>
      </c>
      <c r="E37" t="s">
        <v>132</v>
      </c>
    </row>
    <row r="38" spans="1:5" x14ac:dyDescent="0.25">
      <c r="A38" t="s">
        <v>12</v>
      </c>
      <c r="B38">
        <v>182</v>
      </c>
      <c r="C38">
        <v>161</v>
      </c>
      <c r="D38">
        <v>343</v>
      </c>
      <c r="E38" s="7">
        <f>C38/D38</f>
        <v>0.46938775510204084</v>
      </c>
    </row>
    <row r="39" spans="1:5" x14ac:dyDescent="0.25">
      <c r="A39" t="s">
        <v>11</v>
      </c>
      <c r="B39">
        <v>507</v>
      </c>
      <c r="C39">
        <v>392</v>
      </c>
      <c r="D39">
        <v>899</v>
      </c>
      <c r="E39" s="7">
        <f t="shared" ref="E39:E40" si="5">C39/D39</f>
        <v>0.43604004449388212</v>
      </c>
    </row>
    <row r="40" spans="1:5" x14ac:dyDescent="0.25">
      <c r="A40" t="s">
        <v>100</v>
      </c>
      <c r="B40">
        <v>689</v>
      </c>
      <c r="C40">
        <v>553</v>
      </c>
      <c r="D40">
        <v>1242</v>
      </c>
      <c r="E40" s="7">
        <f t="shared" si="5"/>
        <v>0.44524959742351045</v>
      </c>
    </row>
    <row r="42" spans="1:5" x14ac:dyDescent="0.25">
      <c r="A42" t="s">
        <v>122</v>
      </c>
    </row>
    <row r="43" spans="1:5" x14ac:dyDescent="0.25">
      <c r="A43" t="s">
        <v>99</v>
      </c>
      <c r="B43" t="s">
        <v>107</v>
      </c>
      <c r="C43" t="s">
        <v>11</v>
      </c>
      <c r="D43" t="s">
        <v>100</v>
      </c>
      <c r="E43" t="s">
        <v>132</v>
      </c>
    </row>
    <row r="44" spans="1:5" x14ac:dyDescent="0.25">
      <c r="A44" t="s">
        <v>12</v>
      </c>
      <c r="B44">
        <v>546</v>
      </c>
      <c r="C44">
        <v>286</v>
      </c>
      <c r="D44">
        <v>832</v>
      </c>
      <c r="E44" s="7">
        <f>C44/D44</f>
        <v>0.34375</v>
      </c>
    </row>
    <row r="45" spans="1:5" x14ac:dyDescent="0.25">
      <c r="A45" t="s">
        <v>11</v>
      </c>
      <c r="B45">
        <v>143</v>
      </c>
      <c r="C45">
        <v>267</v>
      </c>
      <c r="D45">
        <v>410</v>
      </c>
      <c r="E45" s="7">
        <f t="shared" ref="E45:E46" si="6">C45/D45</f>
        <v>0.65121951219512197</v>
      </c>
    </row>
    <row r="46" spans="1:5" x14ac:dyDescent="0.25">
      <c r="A46" t="s">
        <v>100</v>
      </c>
      <c r="B46">
        <v>689</v>
      </c>
      <c r="C46">
        <v>553</v>
      </c>
      <c r="D46">
        <v>1242</v>
      </c>
      <c r="E46" s="7">
        <f t="shared" si="6"/>
        <v>0.44524959742351045</v>
      </c>
    </row>
    <row r="48" spans="1:5" x14ac:dyDescent="0.25">
      <c r="A48" t="s">
        <v>135</v>
      </c>
    </row>
    <row r="49" spans="1:5" x14ac:dyDescent="0.25">
      <c r="A49" t="s">
        <v>99</v>
      </c>
      <c r="B49" t="s">
        <v>107</v>
      </c>
      <c r="C49" t="s">
        <v>11</v>
      </c>
      <c r="D49" t="s">
        <v>100</v>
      </c>
      <c r="E49" t="s">
        <v>132</v>
      </c>
    </row>
    <row r="50" spans="1:5" x14ac:dyDescent="0.25">
      <c r="A50" t="s">
        <v>12</v>
      </c>
      <c r="B50">
        <v>468</v>
      </c>
      <c r="C50">
        <v>211</v>
      </c>
      <c r="D50">
        <v>679</v>
      </c>
      <c r="E50" s="7">
        <f>C50/D50</f>
        <v>0.31075110456553756</v>
      </c>
    </row>
    <row r="51" spans="1:5" x14ac:dyDescent="0.25">
      <c r="A51" t="s">
        <v>11</v>
      </c>
      <c r="B51">
        <v>221</v>
      </c>
      <c r="C51">
        <v>342</v>
      </c>
      <c r="D51">
        <v>563</v>
      </c>
      <c r="E51" s="7">
        <f t="shared" ref="E51:E52" si="7">C51/D51</f>
        <v>0.60746003552397865</v>
      </c>
    </row>
    <row r="52" spans="1:5" x14ac:dyDescent="0.25">
      <c r="A52" t="s">
        <v>100</v>
      </c>
      <c r="B52">
        <v>689</v>
      </c>
      <c r="C52">
        <v>553</v>
      </c>
      <c r="D52">
        <v>1242</v>
      </c>
      <c r="E52" s="7">
        <f t="shared" si="7"/>
        <v>0.44524959742351045</v>
      </c>
    </row>
    <row r="54" spans="1:5" x14ac:dyDescent="0.25">
      <c r="A54" t="s">
        <v>121</v>
      </c>
    </row>
    <row r="55" spans="1:5" x14ac:dyDescent="0.25">
      <c r="A55" t="s">
        <v>99</v>
      </c>
      <c r="B55" t="s">
        <v>107</v>
      </c>
      <c r="C55" t="s">
        <v>11</v>
      </c>
      <c r="D55" t="s">
        <v>100</v>
      </c>
      <c r="E55" t="s">
        <v>132</v>
      </c>
    </row>
    <row r="56" spans="1:5" x14ac:dyDescent="0.25">
      <c r="A56" t="s">
        <v>13</v>
      </c>
      <c r="B56">
        <v>208</v>
      </c>
      <c r="C56">
        <v>138</v>
      </c>
      <c r="D56">
        <v>346</v>
      </c>
      <c r="E56" s="7">
        <f>C56/D56</f>
        <v>0.39884393063583817</v>
      </c>
    </row>
    <row r="57" spans="1:5" x14ac:dyDescent="0.25">
      <c r="A57" t="s">
        <v>12</v>
      </c>
      <c r="B57">
        <v>256</v>
      </c>
      <c r="C57">
        <v>209</v>
      </c>
      <c r="D57">
        <v>465</v>
      </c>
      <c r="E57" s="7">
        <f t="shared" ref="E57:E59" si="8">C57/D57</f>
        <v>0.44946236559139785</v>
      </c>
    </row>
    <row r="58" spans="1:5" x14ac:dyDescent="0.25">
      <c r="A58" t="s">
        <v>11</v>
      </c>
      <c r="B58">
        <v>225</v>
      </c>
      <c r="C58">
        <v>206</v>
      </c>
      <c r="D58">
        <v>431</v>
      </c>
      <c r="E58" s="7">
        <f t="shared" si="8"/>
        <v>0.47795823665893272</v>
      </c>
    </row>
    <row r="59" spans="1:5" x14ac:dyDescent="0.25">
      <c r="A59" t="s">
        <v>100</v>
      </c>
      <c r="B59">
        <v>689</v>
      </c>
      <c r="C59">
        <v>553</v>
      </c>
      <c r="D59">
        <v>1242</v>
      </c>
      <c r="E59" s="7">
        <f t="shared" si="8"/>
        <v>0.44524959742351045</v>
      </c>
    </row>
    <row r="61" spans="1:5" x14ac:dyDescent="0.25">
      <c r="A61" t="s">
        <v>119</v>
      </c>
    </row>
    <row r="62" spans="1:5" x14ac:dyDescent="0.25">
      <c r="A62" t="s">
        <v>99</v>
      </c>
      <c r="B62" t="s">
        <v>107</v>
      </c>
      <c r="C62" t="s">
        <v>11</v>
      </c>
      <c r="D62" t="s">
        <v>100</v>
      </c>
      <c r="E62" t="s">
        <v>132</v>
      </c>
    </row>
    <row r="63" spans="1:5" x14ac:dyDescent="0.25">
      <c r="A63" t="s">
        <v>13</v>
      </c>
      <c r="B63">
        <v>218</v>
      </c>
      <c r="C63">
        <v>90</v>
      </c>
      <c r="D63">
        <v>308</v>
      </c>
      <c r="E63" s="7">
        <f>C63/D63</f>
        <v>0.29220779220779219</v>
      </c>
    </row>
    <row r="64" spans="1:5" x14ac:dyDescent="0.25">
      <c r="A64" t="s">
        <v>12</v>
      </c>
      <c r="B64">
        <v>86</v>
      </c>
      <c r="C64">
        <v>67</v>
      </c>
      <c r="D64">
        <v>153</v>
      </c>
      <c r="E64" s="7">
        <f t="shared" ref="E64:E66" si="9">C64/D64</f>
        <v>0.43790849673202614</v>
      </c>
    </row>
    <row r="65" spans="1:5" x14ac:dyDescent="0.25">
      <c r="A65" t="s">
        <v>11</v>
      </c>
      <c r="B65">
        <v>385</v>
      </c>
      <c r="C65">
        <v>396</v>
      </c>
      <c r="D65">
        <v>781</v>
      </c>
      <c r="E65" s="7">
        <f t="shared" si="9"/>
        <v>0.50704225352112675</v>
      </c>
    </row>
    <row r="66" spans="1:5" x14ac:dyDescent="0.25">
      <c r="A66" t="s">
        <v>100</v>
      </c>
      <c r="B66">
        <v>689</v>
      </c>
      <c r="C66">
        <v>553</v>
      </c>
      <c r="D66">
        <v>1242</v>
      </c>
      <c r="E66" s="7">
        <f t="shared" si="9"/>
        <v>0.44524959742351045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"/>
  <sheetViews>
    <sheetView workbookViewId="0">
      <selection activeCell="C1" sqref="C1"/>
    </sheetView>
  </sheetViews>
  <sheetFormatPr defaultRowHeight="15" x14ac:dyDescent="0.25"/>
  <cols>
    <col min="11" max="11" width="2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96</v>
      </c>
    </row>
    <row r="2" spans="1:12" x14ac:dyDescent="0.25">
      <c r="A2" s="5" t="s">
        <v>11</v>
      </c>
      <c r="B2" t="s">
        <v>12</v>
      </c>
      <c r="C2" t="s">
        <v>13</v>
      </c>
      <c r="D2" t="s">
        <v>12</v>
      </c>
      <c r="E2" t="s">
        <v>11</v>
      </c>
      <c r="F2" t="s">
        <v>11</v>
      </c>
      <c r="G2" t="s">
        <v>14</v>
      </c>
      <c r="H2">
        <v>5</v>
      </c>
      <c r="I2">
        <v>27</v>
      </c>
      <c r="J2" t="s">
        <v>15</v>
      </c>
      <c r="K2" t="s">
        <v>16</v>
      </c>
      <c r="L2" t="s">
        <v>97</v>
      </c>
    </row>
    <row r="3" spans="1:12" x14ac:dyDescent="0.25">
      <c r="A3" s="5" t="s">
        <v>11</v>
      </c>
      <c r="B3" t="s">
        <v>11</v>
      </c>
      <c r="C3" t="s">
        <v>12</v>
      </c>
      <c r="D3" t="s">
        <v>12</v>
      </c>
      <c r="E3" t="s">
        <v>11</v>
      </c>
      <c r="F3" t="s">
        <v>11</v>
      </c>
      <c r="G3" t="s">
        <v>14</v>
      </c>
      <c r="H3">
        <v>4</v>
      </c>
      <c r="I3">
        <v>31</v>
      </c>
      <c r="J3" t="s">
        <v>17</v>
      </c>
      <c r="K3" t="s">
        <v>16</v>
      </c>
      <c r="L3" t="s">
        <v>97</v>
      </c>
    </row>
    <row r="4" spans="1:12" x14ac:dyDescent="0.25">
      <c r="A4" s="5" t="s">
        <v>11</v>
      </c>
      <c r="B4" t="s">
        <v>13</v>
      </c>
      <c r="C4" t="s">
        <v>12</v>
      </c>
      <c r="D4" t="s">
        <v>11</v>
      </c>
      <c r="E4" t="s">
        <v>11</v>
      </c>
      <c r="F4" t="s">
        <v>12</v>
      </c>
      <c r="G4" t="s">
        <v>11</v>
      </c>
      <c r="H4">
        <v>5</v>
      </c>
      <c r="I4">
        <v>36</v>
      </c>
      <c r="J4" t="s">
        <v>17</v>
      </c>
      <c r="K4" t="s">
        <v>18</v>
      </c>
      <c r="L4" t="s">
        <v>97</v>
      </c>
    </row>
    <row r="5" spans="1:12" x14ac:dyDescent="0.25">
      <c r="A5" s="5" t="s">
        <v>11</v>
      </c>
      <c r="B5" t="s">
        <v>11</v>
      </c>
      <c r="C5" t="s">
        <v>13</v>
      </c>
      <c r="D5" t="s">
        <v>11</v>
      </c>
      <c r="E5" t="s">
        <v>11</v>
      </c>
      <c r="F5" t="s">
        <v>11</v>
      </c>
      <c r="G5" t="s">
        <v>11</v>
      </c>
      <c r="H5">
        <v>10</v>
      </c>
      <c r="I5">
        <v>22</v>
      </c>
      <c r="J5" t="s">
        <v>17</v>
      </c>
      <c r="K5" t="s">
        <v>18</v>
      </c>
      <c r="L5" t="s">
        <v>97</v>
      </c>
    </row>
    <row r="6" spans="1:12" x14ac:dyDescent="0.25">
      <c r="A6" s="5" t="s">
        <v>11</v>
      </c>
      <c r="B6" t="s">
        <v>11</v>
      </c>
      <c r="C6" t="s">
        <v>12</v>
      </c>
      <c r="D6" t="s">
        <v>12</v>
      </c>
      <c r="E6" t="s">
        <v>11</v>
      </c>
      <c r="F6" t="s">
        <v>11</v>
      </c>
      <c r="G6" t="s">
        <v>11</v>
      </c>
      <c r="H6">
        <v>8</v>
      </c>
      <c r="I6">
        <v>36</v>
      </c>
      <c r="J6" t="s">
        <v>15</v>
      </c>
      <c r="K6" t="s">
        <v>18</v>
      </c>
      <c r="L6" t="s">
        <v>97</v>
      </c>
    </row>
    <row r="7" spans="1:12" x14ac:dyDescent="0.25">
      <c r="A7" s="5" t="s">
        <v>11</v>
      </c>
      <c r="B7" t="s">
        <v>11</v>
      </c>
      <c r="C7" t="s">
        <v>12</v>
      </c>
      <c r="D7" t="s">
        <v>12</v>
      </c>
      <c r="E7" t="s">
        <v>12</v>
      </c>
      <c r="F7" t="s">
        <v>11</v>
      </c>
      <c r="G7" t="s">
        <v>12</v>
      </c>
      <c r="H7">
        <v>3</v>
      </c>
      <c r="I7">
        <v>38</v>
      </c>
      <c r="J7" t="s">
        <v>15</v>
      </c>
      <c r="K7" t="s">
        <v>18</v>
      </c>
      <c r="L7" t="s">
        <v>97</v>
      </c>
    </row>
    <row r="8" spans="1:12" x14ac:dyDescent="0.25">
      <c r="A8" s="5" t="s">
        <v>12</v>
      </c>
      <c r="B8" t="s">
        <v>11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>
        <v>2</v>
      </c>
      <c r="I8">
        <v>40</v>
      </c>
      <c r="J8" t="s">
        <v>17</v>
      </c>
      <c r="K8" t="s">
        <v>18</v>
      </c>
      <c r="L8" t="s">
        <v>97</v>
      </c>
    </row>
    <row r="9" spans="1:12" x14ac:dyDescent="0.25">
      <c r="A9" s="5" t="s">
        <v>11</v>
      </c>
      <c r="B9" t="s">
        <v>13</v>
      </c>
      <c r="C9" t="s">
        <v>13</v>
      </c>
      <c r="D9" t="s">
        <v>12</v>
      </c>
      <c r="E9" t="s">
        <v>12</v>
      </c>
      <c r="F9" t="s">
        <v>11</v>
      </c>
      <c r="G9" t="s">
        <v>11</v>
      </c>
      <c r="H9">
        <v>10</v>
      </c>
      <c r="I9">
        <v>35</v>
      </c>
      <c r="J9" t="s">
        <v>17</v>
      </c>
      <c r="K9" t="s">
        <v>18</v>
      </c>
      <c r="L9" t="s">
        <v>97</v>
      </c>
    </row>
    <row r="10" spans="1:12" x14ac:dyDescent="0.25">
      <c r="A10" s="5" t="s">
        <v>11</v>
      </c>
      <c r="B10" t="s">
        <v>13</v>
      </c>
      <c r="C10" t="s">
        <v>13</v>
      </c>
      <c r="D10" t="s">
        <v>12</v>
      </c>
      <c r="E10" t="s">
        <v>12</v>
      </c>
      <c r="F10" t="s">
        <v>11</v>
      </c>
      <c r="G10" t="s">
        <v>11</v>
      </c>
      <c r="H10">
        <v>3</v>
      </c>
      <c r="I10">
        <v>22</v>
      </c>
      <c r="J10" t="s">
        <v>15</v>
      </c>
      <c r="K10" t="s">
        <v>18</v>
      </c>
      <c r="L10" t="s">
        <v>97</v>
      </c>
    </row>
    <row r="11" spans="1:12" x14ac:dyDescent="0.25">
      <c r="A11" s="5" t="s">
        <v>12</v>
      </c>
      <c r="B11" t="s">
        <v>11</v>
      </c>
      <c r="C11" t="s">
        <v>13</v>
      </c>
      <c r="D11" t="s">
        <v>12</v>
      </c>
      <c r="E11" t="s">
        <v>12</v>
      </c>
      <c r="F11" t="s">
        <v>11</v>
      </c>
      <c r="G11" t="s">
        <v>11</v>
      </c>
      <c r="H11">
        <v>9</v>
      </c>
      <c r="I11">
        <v>28</v>
      </c>
      <c r="J11" t="s">
        <v>17</v>
      </c>
      <c r="K11" t="s">
        <v>18</v>
      </c>
      <c r="L11" t="s">
        <v>97</v>
      </c>
    </row>
    <row r="12" spans="1:12" x14ac:dyDescent="0.25">
      <c r="A12" s="5" t="s">
        <v>11</v>
      </c>
      <c r="B12" t="s">
        <v>13</v>
      </c>
      <c r="C12" t="s">
        <v>12</v>
      </c>
      <c r="D12" t="s">
        <v>12</v>
      </c>
      <c r="E12" t="s">
        <v>11</v>
      </c>
      <c r="F12" t="s">
        <v>11</v>
      </c>
      <c r="G12" t="s">
        <v>14</v>
      </c>
      <c r="H12">
        <v>8</v>
      </c>
      <c r="I12">
        <v>21</v>
      </c>
      <c r="J12" t="s">
        <v>17</v>
      </c>
      <c r="K12" t="s">
        <v>19</v>
      </c>
      <c r="L12" t="s">
        <v>97</v>
      </c>
    </row>
    <row r="13" spans="1:12" x14ac:dyDescent="0.25">
      <c r="A13" s="5" t="s">
        <v>12</v>
      </c>
      <c r="B13" t="s">
        <v>13</v>
      </c>
      <c r="C13" t="s">
        <v>13</v>
      </c>
      <c r="D13" t="s">
        <v>12</v>
      </c>
      <c r="E13" t="s">
        <v>12</v>
      </c>
      <c r="F13" t="s">
        <v>11</v>
      </c>
      <c r="G13" t="s">
        <v>20</v>
      </c>
      <c r="H13">
        <v>7</v>
      </c>
      <c r="I13">
        <v>35</v>
      </c>
      <c r="J13" t="s">
        <v>15</v>
      </c>
      <c r="K13" t="s">
        <v>16</v>
      </c>
      <c r="L13" t="s">
        <v>97</v>
      </c>
    </row>
    <row r="14" spans="1:12" x14ac:dyDescent="0.25">
      <c r="A14" s="5" t="s">
        <v>11</v>
      </c>
      <c r="B14" t="s">
        <v>12</v>
      </c>
      <c r="C14" t="s">
        <v>12</v>
      </c>
      <c r="D14" t="s">
        <v>12</v>
      </c>
      <c r="E14" t="s">
        <v>12</v>
      </c>
      <c r="F14" t="s">
        <v>11</v>
      </c>
      <c r="G14" t="s">
        <v>14</v>
      </c>
      <c r="H14">
        <v>3</v>
      </c>
      <c r="I14">
        <v>22</v>
      </c>
      <c r="J14" t="s">
        <v>17</v>
      </c>
      <c r="K14" t="s">
        <v>16</v>
      </c>
      <c r="L14" t="s">
        <v>97</v>
      </c>
    </row>
    <row r="15" spans="1:12" x14ac:dyDescent="0.25">
      <c r="A15" s="5" t="s">
        <v>12</v>
      </c>
      <c r="B15" t="s">
        <v>13</v>
      </c>
      <c r="C15" t="s">
        <v>12</v>
      </c>
      <c r="D15" t="s">
        <v>11</v>
      </c>
      <c r="E15" t="s">
        <v>11</v>
      </c>
      <c r="F15" t="s">
        <v>11</v>
      </c>
      <c r="G15" t="s">
        <v>11</v>
      </c>
      <c r="H15">
        <v>10</v>
      </c>
      <c r="I15">
        <v>37</v>
      </c>
      <c r="J15" t="s">
        <v>15</v>
      </c>
      <c r="K15" t="s">
        <v>18</v>
      </c>
      <c r="L15" t="s">
        <v>97</v>
      </c>
    </row>
    <row r="16" spans="1:12" x14ac:dyDescent="0.25">
      <c r="A16" s="5" t="s">
        <v>11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>
        <v>5</v>
      </c>
      <c r="I16">
        <v>25</v>
      </c>
      <c r="J16" t="s">
        <v>17</v>
      </c>
      <c r="K16" t="s">
        <v>16</v>
      </c>
      <c r="L16" t="s">
        <v>97</v>
      </c>
    </row>
    <row r="17" spans="1:12" x14ac:dyDescent="0.25">
      <c r="A17" s="5" t="s">
        <v>11</v>
      </c>
      <c r="B17" t="s">
        <v>12</v>
      </c>
      <c r="C17" t="s">
        <v>12</v>
      </c>
      <c r="D17" t="s">
        <v>12</v>
      </c>
      <c r="E17" t="s">
        <v>12</v>
      </c>
      <c r="F17" t="s">
        <v>11</v>
      </c>
      <c r="G17" t="s">
        <v>20</v>
      </c>
      <c r="H17">
        <v>5</v>
      </c>
      <c r="I17">
        <v>40</v>
      </c>
      <c r="J17" t="s">
        <v>17</v>
      </c>
      <c r="K17" t="s">
        <v>21</v>
      </c>
      <c r="L17" t="s">
        <v>97</v>
      </c>
    </row>
    <row r="18" spans="1:12" x14ac:dyDescent="0.25">
      <c r="A18" s="5" t="s">
        <v>12</v>
      </c>
      <c r="B18" t="s">
        <v>11</v>
      </c>
      <c r="C18" t="s">
        <v>13</v>
      </c>
      <c r="D18" t="s">
        <v>12</v>
      </c>
      <c r="E18" t="s">
        <v>12</v>
      </c>
      <c r="F18" t="s">
        <v>11</v>
      </c>
      <c r="G18" t="s">
        <v>11</v>
      </c>
      <c r="H18">
        <v>8</v>
      </c>
      <c r="I18">
        <v>66</v>
      </c>
      <c r="J18" t="s">
        <v>15</v>
      </c>
      <c r="K18" t="s">
        <v>18</v>
      </c>
      <c r="L18" t="s">
        <v>97</v>
      </c>
    </row>
    <row r="19" spans="1:12" x14ac:dyDescent="0.25">
      <c r="A19" s="5" t="s">
        <v>12</v>
      </c>
      <c r="B19" t="s">
        <v>11</v>
      </c>
      <c r="C19" t="s">
        <v>12</v>
      </c>
      <c r="D19" t="s">
        <v>12</v>
      </c>
      <c r="E19" t="s">
        <v>11</v>
      </c>
      <c r="F19" t="s">
        <v>11</v>
      </c>
      <c r="G19" t="s">
        <v>11</v>
      </c>
      <c r="H19">
        <v>4</v>
      </c>
      <c r="I19">
        <v>31</v>
      </c>
      <c r="J19" t="s">
        <v>15</v>
      </c>
      <c r="K19" t="s">
        <v>18</v>
      </c>
      <c r="L19" t="s">
        <v>97</v>
      </c>
    </row>
    <row r="20" spans="1:12" x14ac:dyDescent="0.25">
      <c r="A20" s="5" t="s">
        <v>12</v>
      </c>
      <c r="B20" t="s">
        <v>11</v>
      </c>
      <c r="C20" t="s">
        <v>11</v>
      </c>
      <c r="D20" t="s">
        <v>12</v>
      </c>
      <c r="E20" t="s">
        <v>12</v>
      </c>
      <c r="F20" t="s">
        <v>11</v>
      </c>
      <c r="G20" t="s">
        <v>11</v>
      </c>
      <c r="H20">
        <v>9</v>
      </c>
      <c r="I20">
        <v>32</v>
      </c>
      <c r="J20" t="s">
        <v>17</v>
      </c>
      <c r="K20" t="s">
        <v>21</v>
      </c>
      <c r="L20" t="s">
        <v>97</v>
      </c>
    </row>
    <row r="21" spans="1:12" x14ac:dyDescent="0.25">
      <c r="A21" s="5" t="s">
        <v>11</v>
      </c>
      <c r="B21" t="s">
        <v>11</v>
      </c>
      <c r="C21" t="s">
        <v>12</v>
      </c>
      <c r="D21" t="s">
        <v>12</v>
      </c>
      <c r="E21" t="s">
        <v>12</v>
      </c>
      <c r="F21" t="s">
        <v>11</v>
      </c>
      <c r="G21" t="s">
        <v>11</v>
      </c>
      <c r="H21">
        <v>7</v>
      </c>
      <c r="I21">
        <v>30</v>
      </c>
      <c r="J21" t="s">
        <v>15</v>
      </c>
      <c r="K21" t="s">
        <v>18</v>
      </c>
      <c r="L21" t="s">
        <v>97</v>
      </c>
    </row>
    <row r="22" spans="1:12" x14ac:dyDescent="0.25">
      <c r="A22" s="5" t="s">
        <v>11</v>
      </c>
      <c r="B22" t="s">
        <v>11</v>
      </c>
      <c r="C22" t="s">
        <v>12</v>
      </c>
      <c r="D22" t="s">
        <v>11</v>
      </c>
      <c r="E22" t="s">
        <v>12</v>
      </c>
      <c r="F22" t="s">
        <v>11</v>
      </c>
      <c r="G22" t="s">
        <v>11</v>
      </c>
      <c r="H22">
        <v>10</v>
      </c>
      <c r="I22">
        <v>31</v>
      </c>
      <c r="J22" t="s">
        <v>17</v>
      </c>
      <c r="K22" t="s">
        <v>18</v>
      </c>
      <c r="L22" t="s">
        <v>97</v>
      </c>
    </row>
    <row r="23" spans="1:12" x14ac:dyDescent="0.25">
      <c r="A23" s="5" t="s">
        <v>12</v>
      </c>
      <c r="B23" t="s">
        <v>12</v>
      </c>
      <c r="C23" t="s">
        <v>13</v>
      </c>
      <c r="D23" t="s">
        <v>12</v>
      </c>
      <c r="E23" t="s">
        <v>12</v>
      </c>
      <c r="F23" t="s">
        <v>11</v>
      </c>
      <c r="G23" t="s">
        <v>11</v>
      </c>
      <c r="H23">
        <v>10</v>
      </c>
      <c r="I23">
        <v>28</v>
      </c>
      <c r="J23" t="s">
        <v>15</v>
      </c>
      <c r="K23" t="s">
        <v>18</v>
      </c>
      <c r="L23" t="s">
        <v>97</v>
      </c>
    </row>
    <row r="24" spans="1:12" x14ac:dyDescent="0.25">
      <c r="A24" s="5" t="s">
        <v>11</v>
      </c>
      <c r="B24" t="s">
        <v>11</v>
      </c>
      <c r="C24" t="s">
        <v>12</v>
      </c>
      <c r="D24" t="s">
        <v>12</v>
      </c>
      <c r="E24" t="s">
        <v>11</v>
      </c>
      <c r="F24" t="s">
        <v>11</v>
      </c>
      <c r="G24" t="s">
        <v>11</v>
      </c>
      <c r="H24">
        <v>8</v>
      </c>
      <c r="I24">
        <v>25</v>
      </c>
      <c r="J24" t="s">
        <v>17</v>
      </c>
      <c r="K24" t="s">
        <v>18</v>
      </c>
      <c r="L24" t="s">
        <v>97</v>
      </c>
    </row>
    <row r="25" spans="1:12" x14ac:dyDescent="0.25">
      <c r="A25" s="5" t="s">
        <v>12</v>
      </c>
      <c r="B25" t="s">
        <v>11</v>
      </c>
      <c r="C25" t="s">
        <v>11</v>
      </c>
      <c r="D25" t="s">
        <v>12</v>
      </c>
      <c r="E25" t="s">
        <v>12</v>
      </c>
      <c r="F25" t="s">
        <v>11</v>
      </c>
      <c r="G25" t="s">
        <v>11</v>
      </c>
      <c r="H25">
        <v>7</v>
      </c>
      <c r="I25">
        <v>35</v>
      </c>
      <c r="J25" t="s">
        <v>17</v>
      </c>
      <c r="K25" t="s">
        <v>18</v>
      </c>
      <c r="L25" t="s">
        <v>97</v>
      </c>
    </row>
    <row r="26" spans="1:12" x14ac:dyDescent="0.25">
      <c r="A26" s="5" t="s">
        <v>11</v>
      </c>
      <c r="B26" t="s">
        <v>11</v>
      </c>
      <c r="C26" t="s">
        <v>13</v>
      </c>
      <c r="D26" t="s">
        <v>11</v>
      </c>
      <c r="E26" t="s">
        <v>12</v>
      </c>
      <c r="F26" t="s">
        <v>11</v>
      </c>
      <c r="G26" t="s">
        <v>14</v>
      </c>
      <c r="H26">
        <v>8</v>
      </c>
      <c r="I26">
        <v>40</v>
      </c>
      <c r="J26" t="s">
        <v>17</v>
      </c>
      <c r="K26" t="s">
        <v>18</v>
      </c>
      <c r="L26" t="s">
        <v>97</v>
      </c>
    </row>
    <row r="27" spans="1:12" x14ac:dyDescent="0.25">
      <c r="A27" s="5" t="s">
        <v>12</v>
      </c>
      <c r="B27" t="s">
        <v>13</v>
      </c>
      <c r="C27" t="s">
        <v>13</v>
      </c>
      <c r="D27" t="s">
        <v>11</v>
      </c>
      <c r="E27" t="s">
        <v>11</v>
      </c>
      <c r="F27" t="s">
        <v>12</v>
      </c>
      <c r="G27" t="s">
        <v>11</v>
      </c>
      <c r="H27">
        <v>6</v>
      </c>
      <c r="I27">
        <v>32</v>
      </c>
      <c r="J27" t="s">
        <v>17</v>
      </c>
      <c r="K27" t="s">
        <v>18</v>
      </c>
      <c r="L27" t="s">
        <v>97</v>
      </c>
    </row>
    <row r="28" spans="1:12" x14ac:dyDescent="0.25">
      <c r="A28" s="5" t="s">
        <v>12</v>
      </c>
      <c r="B28" t="s">
        <v>13</v>
      </c>
      <c r="C28" t="s">
        <v>13</v>
      </c>
      <c r="D28" t="s">
        <v>12</v>
      </c>
      <c r="E28" t="s">
        <v>12</v>
      </c>
      <c r="F28" t="s">
        <v>11</v>
      </c>
      <c r="G28" t="s">
        <v>12</v>
      </c>
      <c r="H28">
        <v>1</v>
      </c>
      <c r="I28">
        <v>39</v>
      </c>
      <c r="J28" t="s">
        <v>17</v>
      </c>
      <c r="K28" t="s">
        <v>18</v>
      </c>
      <c r="L28" t="s">
        <v>97</v>
      </c>
    </row>
    <row r="29" spans="1:12" x14ac:dyDescent="0.25">
      <c r="A29" s="5" t="s">
        <v>11</v>
      </c>
      <c r="B29" t="s">
        <v>11</v>
      </c>
      <c r="C29" t="s">
        <v>13</v>
      </c>
      <c r="D29" t="s">
        <v>12</v>
      </c>
      <c r="E29" t="s">
        <v>11</v>
      </c>
      <c r="F29" t="s">
        <v>11</v>
      </c>
      <c r="G29" t="s">
        <v>11</v>
      </c>
      <c r="H29">
        <v>4</v>
      </c>
      <c r="I29">
        <v>33</v>
      </c>
      <c r="J29" t="s">
        <v>17</v>
      </c>
      <c r="K29" t="s">
        <v>18</v>
      </c>
      <c r="L29" t="s">
        <v>97</v>
      </c>
    </row>
    <row r="30" spans="1:12" x14ac:dyDescent="0.25">
      <c r="A30" s="5" t="s">
        <v>11</v>
      </c>
      <c r="B30" t="s">
        <v>11</v>
      </c>
      <c r="C30" t="s">
        <v>11</v>
      </c>
      <c r="D30" t="s">
        <v>12</v>
      </c>
      <c r="E30" t="s">
        <v>11</v>
      </c>
      <c r="F30" t="s">
        <v>11</v>
      </c>
      <c r="G30" t="s">
        <v>14</v>
      </c>
      <c r="H30">
        <v>8</v>
      </c>
      <c r="I30">
        <v>40</v>
      </c>
      <c r="J30" t="s">
        <v>17</v>
      </c>
      <c r="K30" t="s">
        <v>18</v>
      </c>
      <c r="L30" t="s">
        <v>97</v>
      </c>
    </row>
    <row r="31" spans="1:12" x14ac:dyDescent="0.25">
      <c r="A31" s="5" t="s">
        <v>11</v>
      </c>
      <c r="B31" t="s">
        <v>11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>
        <v>7</v>
      </c>
      <c r="I31">
        <v>42</v>
      </c>
      <c r="J31" t="s">
        <v>17</v>
      </c>
      <c r="K31" t="s">
        <v>18</v>
      </c>
      <c r="L31" t="s">
        <v>97</v>
      </c>
    </row>
    <row r="32" spans="1:12" x14ac:dyDescent="0.25">
      <c r="A32" s="5" t="s">
        <v>12</v>
      </c>
      <c r="B32" t="s">
        <v>13</v>
      </c>
      <c r="C32" t="s">
        <v>13</v>
      </c>
      <c r="D32" t="s">
        <v>11</v>
      </c>
      <c r="E32" t="s">
        <v>12</v>
      </c>
      <c r="F32" t="s">
        <v>11</v>
      </c>
      <c r="G32" t="s">
        <v>11</v>
      </c>
      <c r="H32">
        <v>6</v>
      </c>
      <c r="I32">
        <v>32</v>
      </c>
      <c r="J32" t="s">
        <v>17</v>
      </c>
      <c r="K32" t="s">
        <v>18</v>
      </c>
      <c r="L32" t="s">
        <v>97</v>
      </c>
    </row>
    <row r="33" spans="1:12" x14ac:dyDescent="0.25">
      <c r="A33" s="5" t="s">
        <v>12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>
        <v>9</v>
      </c>
      <c r="I33">
        <v>27</v>
      </c>
      <c r="J33" t="s">
        <v>15</v>
      </c>
      <c r="K33" t="s">
        <v>18</v>
      </c>
      <c r="L33" t="s">
        <v>97</v>
      </c>
    </row>
    <row r="34" spans="1:12" x14ac:dyDescent="0.25">
      <c r="A34" s="5" t="s">
        <v>12</v>
      </c>
      <c r="B34" t="s">
        <v>13</v>
      </c>
      <c r="C34" t="s">
        <v>12</v>
      </c>
      <c r="D34" t="s">
        <v>12</v>
      </c>
      <c r="E34" t="s">
        <v>12</v>
      </c>
      <c r="F34" t="s">
        <v>11</v>
      </c>
      <c r="G34" t="s">
        <v>11</v>
      </c>
      <c r="H34">
        <v>10</v>
      </c>
      <c r="I34">
        <v>39</v>
      </c>
      <c r="J34" t="s">
        <v>17</v>
      </c>
      <c r="K34" t="s">
        <v>18</v>
      </c>
      <c r="L34" t="s">
        <v>97</v>
      </c>
    </row>
    <row r="35" spans="1:12" x14ac:dyDescent="0.25">
      <c r="A35" s="5" t="s">
        <v>11</v>
      </c>
      <c r="B35" t="s">
        <v>11</v>
      </c>
      <c r="C35" t="s">
        <v>13</v>
      </c>
      <c r="D35" t="s">
        <v>12</v>
      </c>
      <c r="E35" t="s">
        <v>11</v>
      </c>
      <c r="F35" t="s">
        <v>11</v>
      </c>
      <c r="G35" t="s">
        <v>11</v>
      </c>
      <c r="H35">
        <v>10</v>
      </c>
      <c r="I35">
        <v>42</v>
      </c>
      <c r="J35" t="s">
        <v>15</v>
      </c>
      <c r="K35" t="s">
        <v>18</v>
      </c>
      <c r="L35" t="s">
        <v>97</v>
      </c>
    </row>
    <row r="36" spans="1:12" x14ac:dyDescent="0.25">
      <c r="A36" s="5" t="s">
        <v>11</v>
      </c>
      <c r="B36" t="s">
        <v>11</v>
      </c>
      <c r="C36" t="s">
        <v>12</v>
      </c>
      <c r="D36" t="s">
        <v>11</v>
      </c>
      <c r="E36" t="s">
        <v>12</v>
      </c>
      <c r="F36" t="s">
        <v>11</v>
      </c>
      <c r="G36" t="s">
        <v>11</v>
      </c>
      <c r="H36">
        <v>10</v>
      </c>
      <c r="I36">
        <v>37</v>
      </c>
      <c r="J36" t="s">
        <v>22</v>
      </c>
      <c r="K36" t="s">
        <v>21</v>
      </c>
      <c r="L36" t="s">
        <v>97</v>
      </c>
    </row>
    <row r="37" spans="1:12" x14ac:dyDescent="0.25">
      <c r="A37" s="5" t="s">
        <v>12</v>
      </c>
      <c r="B37" t="s">
        <v>13</v>
      </c>
      <c r="C37" t="s">
        <v>13</v>
      </c>
      <c r="D37" t="s">
        <v>11</v>
      </c>
      <c r="E37" t="s">
        <v>12</v>
      </c>
      <c r="F37" t="s">
        <v>11</v>
      </c>
      <c r="G37" t="s">
        <v>11</v>
      </c>
      <c r="H37">
        <v>6</v>
      </c>
      <c r="I37">
        <v>38</v>
      </c>
      <c r="J37" t="s">
        <v>15</v>
      </c>
      <c r="K37" t="s">
        <v>18</v>
      </c>
      <c r="L37" t="s">
        <v>97</v>
      </c>
    </row>
    <row r="38" spans="1:12" x14ac:dyDescent="0.25">
      <c r="A38" s="5" t="s">
        <v>11</v>
      </c>
      <c r="B38" t="s">
        <v>13</v>
      </c>
      <c r="C38" t="s">
        <v>13</v>
      </c>
      <c r="D38" t="s">
        <v>12</v>
      </c>
      <c r="E38" t="s">
        <v>12</v>
      </c>
      <c r="F38" t="s">
        <v>11</v>
      </c>
      <c r="G38" t="s">
        <v>20</v>
      </c>
      <c r="H38">
        <v>6</v>
      </c>
      <c r="I38">
        <v>47</v>
      </c>
      <c r="J38" t="s">
        <v>17</v>
      </c>
      <c r="K38" t="s">
        <v>16</v>
      </c>
      <c r="L38" t="s">
        <v>97</v>
      </c>
    </row>
    <row r="39" spans="1:12" x14ac:dyDescent="0.25">
      <c r="A39" s="5" t="s">
        <v>11</v>
      </c>
      <c r="B39" t="s">
        <v>13</v>
      </c>
      <c r="C39" t="s">
        <v>11</v>
      </c>
      <c r="D39" t="s">
        <v>12</v>
      </c>
      <c r="E39" t="s">
        <v>12</v>
      </c>
      <c r="F39" t="s">
        <v>11</v>
      </c>
      <c r="G39" t="s">
        <v>11</v>
      </c>
      <c r="H39">
        <v>5</v>
      </c>
      <c r="I39">
        <v>64</v>
      </c>
      <c r="J39" t="s">
        <v>17</v>
      </c>
      <c r="K39" t="s">
        <v>16</v>
      </c>
      <c r="L39" t="s">
        <v>97</v>
      </c>
    </row>
    <row r="40" spans="1:12" x14ac:dyDescent="0.25">
      <c r="A40" s="5" t="s">
        <v>11</v>
      </c>
      <c r="B40" t="s">
        <v>11</v>
      </c>
      <c r="C40" t="s">
        <v>13</v>
      </c>
      <c r="D40" t="s">
        <v>12</v>
      </c>
      <c r="E40" t="s">
        <v>12</v>
      </c>
      <c r="F40" t="s">
        <v>11</v>
      </c>
      <c r="G40" t="s">
        <v>12</v>
      </c>
      <c r="H40">
        <v>5</v>
      </c>
      <c r="I40">
        <v>37</v>
      </c>
      <c r="J40" t="s">
        <v>17</v>
      </c>
      <c r="K40" t="s">
        <v>16</v>
      </c>
      <c r="L40" t="s">
        <v>97</v>
      </c>
    </row>
    <row r="41" spans="1:12" x14ac:dyDescent="0.25">
      <c r="A41" s="5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>
        <v>9</v>
      </c>
      <c r="I41">
        <v>30</v>
      </c>
      <c r="J41" t="s">
        <v>15</v>
      </c>
      <c r="K41" t="s">
        <v>16</v>
      </c>
      <c r="L41" t="s">
        <v>97</v>
      </c>
    </row>
    <row r="42" spans="1:12" x14ac:dyDescent="0.25">
      <c r="A42" s="5" t="s">
        <v>12</v>
      </c>
      <c r="B42" t="s">
        <v>13</v>
      </c>
      <c r="C42" t="s">
        <v>12</v>
      </c>
      <c r="D42" t="s">
        <v>12</v>
      </c>
      <c r="E42" t="s">
        <v>12</v>
      </c>
      <c r="F42" t="s">
        <v>11</v>
      </c>
      <c r="G42" t="s">
        <v>12</v>
      </c>
      <c r="H42">
        <v>7</v>
      </c>
      <c r="I42">
        <v>25</v>
      </c>
      <c r="J42" t="s">
        <v>17</v>
      </c>
      <c r="K42" t="s">
        <v>16</v>
      </c>
      <c r="L42" t="s">
        <v>97</v>
      </c>
    </row>
    <row r="43" spans="1:12" x14ac:dyDescent="0.25">
      <c r="A43" s="5" t="s">
        <v>11</v>
      </c>
      <c r="B43" t="s">
        <v>12</v>
      </c>
      <c r="C43" t="s">
        <v>11</v>
      </c>
      <c r="D43" t="s">
        <v>12</v>
      </c>
      <c r="E43" t="s">
        <v>12</v>
      </c>
      <c r="F43" t="s">
        <v>11</v>
      </c>
      <c r="G43" t="s">
        <v>11</v>
      </c>
      <c r="H43">
        <v>1</v>
      </c>
      <c r="I43">
        <v>25</v>
      </c>
      <c r="J43" t="s">
        <v>15</v>
      </c>
      <c r="K43" t="s">
        <v>16</v>
      </c>
      <c r="L43" t="s">
        <v>97</v>
      </c>
    </row>
    <row r="44" spans="1:12" x14ac:dyDescent="0.25">
      <c r="A44" s="5" t="s">
        <v>12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>
        <v>4</v>
      </c>
      <c r="I44">
        <v>44</v>
      </c>
      <c r="J44" t="s">
        <v>15</v>
      </c>
      <c r="K44" t="s">
        <v>18</v>
      </c>
      <c r="L44" t="s">
        <v>97</v>
      </c>
    </row>
    <row r="45" spans="1:12" x14ac:dyDescent="0.25">
      <c r="A45" s="5" t="s">
        <v>11</v>
      </c>
      <c r="B45" t="s">
        <v>11</v>
      </c>
      <c r="C45" t="s">
        <v>12</v>
      </c>
      <c r="D45" t="s">
        <v>11</v>
      </c>
      <c r="E45" t="s">
        <v>11</v>
      </c>
      <c r="F45" t="s">
        <v>11</v>
      </c>
      <c r="G45" t="s">
        <v>11</v>
      </c>
      <c r="H45">
        <v>10</v>
      </c>
      <c r="I45">
        <v>26</v>
      </c>
      <c r="J45" t="s">
        <v>15</v>
      </c>
      <c r="K45" t="s">
        <v>23</v>
      </c>
      <c r="L45" t="s">
        <v>97</v>
      </c>
    </row>
    <row r="46" spans="1:12" x14ac:dyDescent="0.25">
      <c r="A46" s="5" t="s">
        <v>11</v>
      </c>
      <c r="B46" t="s">
        <v>13</v>
      </c>
      <c r="C46" t="s">
        <v>13</v>
      </c>
      <c r="D46" t="s">
        <v>12</v>
      </c>
      <c r="E46" t="s">
        <v>12</v>
      </c>
      <c r="F46" t="s">
        <v>12</v>
      </c>
      <c r="G46" t="s">
        <v>12</v>
      </c>
      <c r="H46">
        <v>3</v>
      </c>
      <c r="I46">
        <v>35</v>
      </c>
      <c r="J46" t="s">
        <v>15</v>
      </c>
      <c r="K46" t="s">
        <v>18</v>
      </c>
      <c r="L46" t="s">
        <v>97</v>
      </c>
    </row>
    <row r="47" spans="1:12" x14ac:dyDescent="0.25">
      <c r="A47" s="5" t="s">
        <v>11</v>
      </c>
      <c r="B47" t="s">
        <v>11</v>
      </c>
      <c r="C47" t="s">
        <v>12</v>
      </c>
      <c r="D47" t="s">
        <v>12</v>
      </c>
      <c r="E47" t="s">
        <v>11</v>
      </c>
      <c r="F47" t="s">
        <v>11</v>
      </c>
      <c r="G47" t="s">
        <v>12</v>
      </c>
      <c r="H47">
        <v>6</v>
      </c>
      <c r="I47">
        <v>45</v>
      </c>
      <c r="J47" t="s">
        <v>17</v>
      </c>
      <c r="K47" t="s">
        <v>18</v>
      </c>
      <c r="L47" t="s">
        <v>97</v>
      </c>
    </row>
    <row r="48" spans="1:12" x14ac:dyDescent="0.25">
      <c r="A48" s="5" t="s">
        <v>11</v>
      </c>
      <c r="B48" t="s">
        <v>13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>
        <v>4</v>
      </c>
      <c r="I48">
        <v>23</v>
      </c>
      <c r="J48" t="s">
        <v>17</v>
      </c>
      <c r="K48" t="s">
        <v>18</v>
      </c>
      <c r="L48" t="s">
        <v>97</v>
      </c>
    </row>
    <row r="49" spans="1:12" x14ac:dyDescent="0.25">
      <c r="A49" s="5" t="s">
        <v>12</v>
      </c>
      <c r="B49" t="s">
        <v>11</v>
      </c>
      <c r="C49" t="s">
        <v>13</v>
      </c>
      <c r="D49" t="s">
        <v>12</v>
      </c>
      <c r="E49" t="s">
        <v>12</v>
      </c>
      <c r="F49" t="s">
        <v>11</v>
      </c>
      <c r="G49" t="s">
        <v>20</v>
      </c>
      <c r="H49">
        <v>5</v>
      </c>
      <c r="I49">
        <v>44</v>
      </c>
      <c r="J49" t="s">
        <v>17</v>
      </c>
      <c r="K49" t="s">
        <v>18</v>
      </c>
      <c r="L49" t="s">
        <v>97</v>
      </c>
    </row>
    <row r="50" spans="1:12" x14ac:dyDescent="0.25">
      <c r="A50" s="5" t="s">
        <v>12</v>
      </c>
      <c r="B50" t="s">
        <v>11</v>
      </c>
      <c r="C50" t="s">
        <v>11</v>
      </c>
      <c r="D50" t="s">
        <v>12</v>
      </c>
      <c r="E50" t="s">
        <v>11</v>
      </c>
      <c r="F50" t="s">
        <v>11</v>
      </c>
      <c r="G50" t="s">
        <v>14</v>
      </c>
      <c r="H50">
        <v>5</v>
      </c>
      <c r="I50">
        <v>38</v>
      </c>
      <c r="J50" t="s">
        <v>17</v>
      </c>
      <c r="K50" t="s">
        <v>18</v>
      </c>
      <c r="L50" t="s">
        <v>97</v>
      </c>
    </row>
    <row r="51" spans="1:12" x14ac:dyDescent="0.25">
      <c r="A51" s="5" t="s">
        <v>12</v>
      </c>
      <c r="B51" t="s">
        <v>11</v>
      </c>
      <c r="C51" t="s">
        <v>11</v>
      </c>
      <c r="D51" t="s">
        <v>11</v>
      </c>
      <c r="E51" t="s">
        <v>12</v>
      </c>
      <c r="F51" t="s">
        <v>11</v>
      </c>
      <c r="G51" t="s">
        <v>12</v>
      </c>
      <c r="H51">
        <v>8</v>
      </c>
      <c r="I51">
        <v>46</v>
      </c>
      <c r="J51" t="s">
        <v>17</v>
      </c>
      <c r="K51" t="s">
        <v>18</v>
      </c>
      <c r="L51" t="s">
        <v>97</v>
      </c>
    </row>
    <row r="52" spans="1:12" x14ac:dyDescent="0.25">
      <c r="A52" s="5" t="s">
        <v>12</v>
      </c>
      <c r="B52" t="s">
        <v>11</v>
      </c>
      <c r="C52" t="s">
        <v>13</v>
      </c>
      <c r="D52" t="s">
        <v>11</v>
      </c>
      <c r="E52" t="s">
        <v>12</v>
      </c>
      <c r="F52" t="s">
        <v>11</v>
      </c>
      <c r="G52" t="s">
        <v>11</v>
      </c>
      <c r="H52">
        <v>5</v>
      </c>
      <c r="I52">
        <v>27</v>
      </c>
      <c r="J52" t="s">
        <v>22</v>
      </c>
      <c r="K52" t="s">
        <v>18</v>
      </c>
      <c r="L52" t="s">
        <v>97</v>
      </c>
    </row>
    <row r="53" spans="1:12" x14ac:dyDescent="0.25">
      <c r="A53" s="5" t="s">
        <v>12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>
        <v>7</v>
      </c>
      <c r="I53">
        <v>39</v>
      </c>
      <c r="J53" t="s">
        <v>15</v>
      </c>
      <c r="K53" t="s">
        <v>18</v>
      </c>
      <c r="L53" t="s">
        <v>97</v>
      </c>
    </row>
    <row r="54" spans="1:12" x14ac:dyDescent="0.25">
      <c r="A54" s="5" t="s">
        <v>11</v>
      </c>
      <c r="B54" t="s">
        <v>13</v>
      </c>
      <c r="C54" t="s">
        <v>12</v>
      </c>
      <c r="D54" t="s">
        <v>12</v>
      </c>
      <c r="E54" t="s">
        <v>12</v>
      </c>
      <c r="F54" t="s">
        <v>11</v>
      </c>
      <c r="G54" t="s">
        <v>14</v>
      </c>
      <c r="H54">
        <v>2</v>
      </c>
      <c r="I54">
        <v>33</v>
      </c>
      <c r="J54" t="s">
        <v>15</v>
      </c>
      <c r="K54" t="s">
        <v>18</v>
      </c>
      <c r="L54" t="s">
        <v>97</v>
      </c>
    </row>
    <row r="55" spans="1:12" x14ac:dyDescent="0.25">
      <c r="A55" s="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11</v>
      </c>
      <c r="G55" t="s">
        <v>12</v>
      </c>
      <c r="H55">
        <v>2</v>
      </c>
      <c r="I55">
        <v>35</v>
      </c>
      <c r="J55" t="s">
        <v>17</v>
      </c>
      <c r="K55" t="s">
        <v>16</v>
      </c>
      <c r="L55" t="s">
        <v>97</v>
      </c>
    </row>
    <row r="56" spans="1:12" x14ac:dyDescent="0.25">
      <c r="A56" s="5" t="s">
        <v>11</v>
      </c>
      <c r="B56" t="s">
        <v>11</v>
      </c>
      <c r="C56" t="s">
        <v>12</v>
      </c>
      <c r="D56" t="s">
        <v>11</v>
      </c>
      <c r="E56" t="s">
        <v>12</v>
      </c>
      <c r="F56" t="s">
        <v>11</v>
      </c>
      <c r="G56" t="s">
        <v>11</v>
      </c>
      <c r="H56">
        <v>5</v>
      </c>
      <c r="I56">
        <v>26</v>
      </c>
      <c r="J56" t="s">
        <v>15</v>
      </c>
      <c r="K56" t="s">
        <v>18</v>
      </c>
      <c r="L56" t="s">
        <v>97</v>
      </c>
    </row>
    <row r="57" spans="1:12" x14ac:dyDescent="0.25">
      <c r="A57" s="5" t="s">
        <v>11</v>
      </c>
      <c r="B57" t="s">
        <v>11</v>
      </c>
      <c r="C57" t="s">
        <v>13</v>
      </c>
      <c r="D57" t="s">
        <v>12</v>
      </c>
      <c r="E57" t="s">
        <v>12</v>
      </c>
      <c r="F57" t="s">
        <v>11</v>
      </c>
      <c r="G57" t="s">
        <v>11</v>
      </c>
      <c r="H57">
        <v>8</v>
      </c>
      <c r="I57">
        <v>50</v>
      </c>
      <c r="J57" t="s">
        <v>17</v>
      </c>
      <c r="K57" t="s">
        <v>18</v>
      </c>
      <c r="L57" t="s">
        <v>97</v>
      </c>
    </row>
    <row r="58" spans="1:12" x14ac:dyDescent="0.25">
      <c r="A58" s="5" t="s">
        <v>11</v>
      </c>
      <c r="B58" t="s">
        <v>13</v>
      </c>
      <c r="C58" t="s">
        <v>13</v>
      </c>
      <c r="D58" t="s">
        <v>12</v>
      </c>
      <c r="E58" t="s">
        <v>12</v>
      </c>
      <c r="F58" t="s">
        <v>11</v>
      </c>
      <c r="G58" t="s">
        <v>11</v>
      </c>
      <c r="H58">
        <v>10</v>
      </c>
      <c r="I58">
        <v>31</v>
      </c>
      <c r="J58" t="s">
        <v>17</v>
      </c>
      <c r="K58" t="s">
        <v>18</v>
      </c>
      <c r="L58" t="s">
        <v>97</v>
      </c>
    </row>
    <row r="59" spans="1:12" x14ac:dyDescent="0.25">
      <c r="A59" s="5" t="s">
        <v>11</v>
      </c>
      <c r="B59" t="s">
        <v>11</v>
      </c>
      <c r="C59" t="s">
        <v>12</v>
      </c>
      <c r="D59" t="s">
        <v>12</v>
      </c>
      <c r="E59" t="s">
        <v>12</v>
      </c>
      <c r="F59" t="s">
        <v>11</v>
      </c>
      <c r="G59" t="s">
        <v>11</v>
      </c>
      <c r="H59">
        <v>7</v>
      </c>
      <c r="I59">
        <v>30</v>
      </c>
      <c r="J59" t="s">
        <v>17</v>
      </c>
      <c r="K59" t="s">
        <v>18</v>
      </c>
      <c r="L59" t="s">
        <v>97</v>
      </c>
    </row>
    <row r="60" spans="1:12" x14ac:dyDescent="0.25">
      <c r="A60" s="5" t="s">
        <v>11</v>
      </c>
      <c r="B60" t="s">
        <v>11</v>
      </c>
      <c r="C60" t="s">
        <v>13</v>
      </c>
      <c r="D60" t="s">
        <v>12</v>
      </c>
      <c r="E60" t="s">
        <v>12</v>
      </c>
      <c r="F60" t="s">
        <v>11</v>
      </c>
      <c r="G60" t="s">
        <v>11</v>
      </c>
      <c r="H60">
        <v>7</v>
      </c>
      <c r="I60">
        <v>30</v>
      </c>
      <c r="J60" t="s">
        <v>17</v>
      </c>
      <c r="K60" t="s">
        <v>18</v>
      </c>
      <c r="L60" t="s">
        <v>97</v>
      </c>
    </row>
    <row r="61" spans="1:12" x14ac:dyDescent="0.25">
      <c r="A61" s="5" t="s">
        <v>11</v>
      </c>
      <c r="B61" t="s">
        <v>12</v>
      </c>
      <c r="C61" t="s">
        <v>12</v>
      </c>
      <c r="D61" t="s">
        <v>11</v>
      </c>
      <c r="E61" t="s">
        <v>11</v>
      </c>
      <c r="F61" t="s">
        <v>11</v>
      </c>
      <c r="G61" t="s">
        <v>11</v>
      </c>
      <c r="H61">
        <v>7</v>
      </c>
      <c r="I61">
        <v>34</v>
      </c>
      <c r="J61" t="s">
        <v>17</v>
      </c>
      <c r="K61" t="s">
        <v>19</v>
      </c>
      <c r="L61" t="s">
        <v>97</v>
      </c>
    </row>
    <row r="62" spans="1:12" x14ac:dyDescent="0.25">
      <c r="A62" s="5" t="s">
        <v>11</v>
      </c>
      <c r="B62" t="s">
        <v>11</v>
      </c>
      <c r="C62" t="s">
        <v>11</v>
      </c>
      <c r="D62" t="s">
        <v>11</v>
      </c>
      <c r="E62" t="s">
        <v>12</v>
      </c>
      <c r="F62" t="s">
        <v>11</v>
      </c>
      <c r="G62" t="s">
        <v>11</v>
      </c>
      <c r="H62">
        <v>8</v>
      </c>
      <c r="I62">
        <v>24</v>
      </c>
      <c r="J62" t="s">
        <v>15</v>
      </c>
      <c r="K62" t="s">
        <v>18</v>
      </c>
      <c r="L62" t="s">
        <v>97</v>
      </c>
    </row>
    <row r="63" spans="1:12" x14ac:dyDescent="0.25">
      <c r="A63" s="5" t="s">
        <v>11</v>
      </c>
      <c r="B63" t="s">
        <v>11</v>
      </c>
      <c r="C63" t="s">
        <v>13</v>
      </c>
      <c r="D63" t="s">
        <v>11</v>
      </c>
      <c r="E63" t="s">
        <v>11</v>
      </c>
      <c r="F63" t="s">
        <v>11</v>
      </c>
      <c r="G63" t="s">
        <v>20</v>
      </c>
      <c r="H63">
        <v>1</v>
      </c>
      <c r="I63">
        <v>23</v>
      </c>
      <c r="J63" t="s">
        <v>17</v>
      </c>
      <c r="K63" t="s">
        <v>21</v>
      </c>
      <c r="L63" t="s">
        <v>97</v>
      </c>
    </row>
    <row r="64" spans="1:12" x14ac:dyDescent="0.25">
      <c r="A64" s="5" t="s">
        <v>11</v>
      </c>
      <c r="B64" t="s">
        <v>11</v>
      </c>
      <c r="C64" t="s">
        <v>12</v>
      </c>
      <c r="D64" t="s">
        <v>12</v>
      </c>
      <c r="E64" t="s">
        <v>11</v>
      </c>
      <c r="F64" t="s">
        <v>11</v>
      </c>
      <c r="G64" t="s">
        <v>11</v>
      </c>
      <c r="H64">
        <v>4</v>
      </c>
      <c r="I64">
        <v>31</v>
      </c>
      <c r="J64" t="s">
        <v>15</v>
      </c>
      <c r="K64" t="s">
        <v>18</v>
      </c>
      <c r="L64" t="s">
        <v>97</v>
      </c>
    </row>
    <row r="65" spans="1:12" x14ac:dyDescent="0.25">
      <c r="A65" s="5" t="s">
        <v>11</v>
      </c>
      <c r="B65" t="s">
        <v>11</v>
      </c>
      <c r="C65" t="s">
        <v>13</v>
      </c>
      <c r="D65" t="s">
        <v>11</v>
      </c>
      <c r="E65" t="s">
        <v>11</v>
      </c>
      <c r="F65" t="s">
        <v>11</v>
      </c>
      <c r="G65" t="s">
        <v>11</v>
      </c>
      <c r="H65">
        <v>6</v>
      </c>
      <c r="I65">
        <v>27</v>
      </c>
      <c r="J65" t="s">
        <v>15</v>
      </c>
      <c r="K65" t="s">
        <v>18</v>
      </c>
      <c r="L65" t="s">
        <v>97</v>
      </c>
    </row>
    <row r="66" spans="1:12" x14ac:dyDescent="0.25">
      <c r="A66" s="5" t="s">
        <v>12</v>
      </c>
      <c r="B66" t="s">
        <v>11</v>
      </c>
      <c r="C66" t="s">
        <v>11</v>
      </c>
      <c r="D66" t="s">
        <v>12</v>
      </c>
      <c r="E66" t="s">
        <v>12</v>
      </c>
      <c r="F66" t="s">
        <v>11</v>
      </c>
      <c r="G66" t="s">
        <v>12</v>
      </c>
      <c r="H66">
        <v>8</v>
      </c>
      <c r="I66">
        <v>52</v>
      </c>
      <c r="J66" t="s">
        <v>15</v>
      </c>
      <c r="K66" t="s">
        <v>18</v>
      </c>
      <c r="L66" t="s">
        <v>97</v>
      </c>
    </row>
    <row r="67" spans="1:12" x14ac:dyDescent="0.25">
      <c r="A67" s="5" t="s">
        <v>11</v>
      </c>
      <c r="B67" t="s">
        <v>12</v>
      </c>
      <c r="C67" t="s">
        <v>13</v>
      </c>
      <c r="D67" t="s">
        <v>12</v>
      </c>
      <c r="E67" t="s">
        <v>12</v>
      </c>
      <c r="F67" t="s">
        <v>11</v>
      </c>
      <c r="G67" t="s">
        <v>14</v>
      </c>
      <c r="H67">
        <v>0</v>
      </c>
      <c r="I67">
        <v>37</v>
      </c>
      <c r="J67" t="s">
        <v>17</v>
      </c>
      <c r="K67" t="s">
        <v>18</v>
      </c>
      <c r="L67" t="s">
        <v>97</v>
      </c>
    </row>
    <row r="68" spans="1:12" x14ac:dyDescent="0.25">
      <c r="A68" s="5" t="s">
        <v>12</v>
      </c>
      <c r="B68" t="s">
        <v>12</v>
      </c>
      <c r="C68" t="s">
        <v>11</v>
      </c>
      <c r="D68" t="s">
        <v>12</v>
      </c>
      <c r="E68" t="s">
        <v>12</v>
      </c>
      <c r="F68" t="s">
        <v>11</v>
      </c>
      <c r="G68" t="s">
        <v>12</v>
      </c>
      <c r="H68">
        <v>5</v>
      </c>
      <c r="I68">
        <v>37</v>
      </c>
      <c r="J68" t="s">
        <v>17</v>
      </c>
      <c r="K68" t="s">
        <v>21</v>
      </c>
      <c r="L68" t="s">
        <v>97</v>
      </c>
    </row>
    <row r="69" spans="1:12" x14ac:dyDescent="0.25">
      <c r="A69" s="5" t="s">
        <v>12</v>
      </c>
      <c r="B69" t="s">
        <v>11</v>
      </c>
      <c r="C69" t="s">
        <v>12</v>
      </c>
      <c r="D69" t="s">
        <v>12</v>
      </c>
      <c r="E69" t="s">
        <v>12</v>
      </c>
      <c r="F69" t="s">
        <v>11</v>
      </c>
      <c r="G69" t="s">
        <v>11</v>
      </c>
      <c r="H69">
        <v>10</v>
      </c>
      <c r="I69">
        <v>38</v>
      </c>
      <c r="J69" t="s">
        <v>17</v>
      </c>
      <c r="K69" t="s">
        <v>18</v>
      </c>
      <c r="L69" t="s">
        <v>97</v>
      </c>
    </row>
    <row r="70" spans="1:12" x14ac:dyDescent="0.25">
      <c r="A70" s="5" t="s">
        <v>11</v>
      </c>
      <c r="B70" t="s">
        <v>11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>
        <v>8</v>
      </c>
      <c r="I70">
        <v>34</v>
      </c>
      <c r="J70" t="s">
        <v>17</v>
      </c>
      <c r="K70" t="s">
        <v>18</v>
      </c>
      <c r="L70" t="s">
        <v>97</v>
      </c>
    </row>
    <row r="71" spans="1:12" x14ac:dyDescent="0.25">
      <c r="A71" s="5" t="s">
        <v>11</v>
      </c>
      <c r="B71" t="s">
        <v>11</v>
      </c>
      <c r="C71" t="s">
        <v>11</v>
      </c>
      <c r="D71" t="s">
        <v>12</v>
      </c>
      <c r="E71" t="s">
        <v>12</v>
      </c>
      <c r="F71" t="s">
        <v>11</v>
      </c>
      <c r="G71" t="s">
        <v>12</v>
      </c>
      <c r="H71">
        <v>3</v>
      </c>
      <c r="I71">
        <v>38</v>
      </c>
      <c r="J71" t="s">
        <v>15</v>
      </c>
      <c r="K71" t="s">
        <v>19</v>
      </c>
      <c r="L71" t="s">
        <v>97</v>
      </c>
    </row>
    <row r="72" spans="1:12" x14ac:dyDescent="0.25">
      <c r="A72" s="5" t="s">
        <v>11</v>
      </c>
      <c r="B72" t="s">
        <v>13</v>
      </c>
      <c r="C72" t="s">
        <v>13</v>
      </c>
      <c r="D72" t="s">
        <v>12</v>
      </c>
      <c r="E72" t="s">
        <v>12</v>
      </c>
      <c r="F72" t="s">
        <v>11</v>
      </c>
      <c r="G72" t="s">
        <v>14</v>
      </c>
      <c r="H72">
        <v>8</v>
      </c>
      <c r="I72">
        <v>30</v>
      </c>
      <c r="J72" t="s">
        <v>17</v>
      </c>
      <c r="K72" t="s">
        <v>18</v>
      </c>
      <c r="L72" t="s">
        <v>97</v>
      </c>
    </row>
    <row r="73" spans="1:12" x14ac:dyDescent="0.25">
      <c r="A73" s="5" t="s">
        <v>12</v>
      </c>
      <c r="B73" t="s">
        <v>11</v>
      </c>
      <c r="C73" t="s">
        <v>13</v>
      </c>
      <c r="D73" t="s">
        <v>12</v>
      </c>
      <c r="E73" t="s">
        <v>12</v>
      </c>
      <c r="F73" t="s">
        <v>11</v>
      </c>
      <c r="G73" t="s">
        <v>14</v>
      </c>
      <c r="H73">
        <v>10</v>
      </c>
      <c r="I73">
        <v>52</v>
      </c>
      <c r="J73" t="s">
        <v>17</v>
      </c>
      <c r="K73" t="s">
        <v>18</v>
      </c>
      <c r="L73" t="s">
        <v>97</v>
      </c>
    </row>
    <row r="74" spans="1:12" x14ac:dyDescent="0.25">
      <c r="A74" s="5" t="s">
        <v>11</v>
      </c>
      <c r="B74" t="s">
        <v>13</v>
      </c>
      <c r="C74" t="s">
        <v>12</v>
      </c>
      <c r="D74" t="s">
        <v>12</v>
      </c>
      <c r="E74" t="s">
        <v>12</v>
      </c>
      <c r="F74" t="s">
        <v>11</v>
      </c>
      <c r="G74" t="s">
        <v>20</v>
      </c>
      <c r="H74">
        <v>0</v>
      </c>
      <c r="I74">
        <v>26</v>
      </c>
      <c r="J74" t="s">
        <v>15</v>
      </c>
      <c r="K74" t="s">
        <v>16</v>
      </c>
      <c r="L74" t="s">
        <v>97</v>
      </c>
    </row>
    <row r="75" spans="1:12" x14ac:dyDescent="0.25">
      <c r="A75" s="5" t="s">
        <v>11</v>
      </c>
      <c r="B75" t="s">
        <v>11</v>
      </c>
      <c r="C75" t="s">
        <v>12</v>
      </c>
      <c r="D75" t="s">
        <v>11</v>
      </c>
      <c r="E75" t="s">
        <v>11</v>
      </c>
      <c r="F75" t="s">
        <v>11</v>
      </c>
      <c r="G75" t="s">
        <v>11</v>
      </c>
      <c r="H75">
        <v>8</v>
      </c>
      <c r="I75">
        <v>44</v>
      </c>
      <c r="J75" t="s">
        <v>17</v>
      </c>
      <c r="K75" t="s">
        <v>18</v>
      </c>
      <c r="L75" t="s">
        <v>97</v>
      </c>
    </row>
    <row r="76" spans="1:12" x14ac:dyDescent="0.25">
      <c r="A76" s="5" t="s">
        <v>12</v>
      </c>
      <c r="B76" t="s">
        <v>11</v>
      </c>
      <c r="C76" t="s">
        <v>12</v>
      </c>
      <c r="D76" t="s">
        <v>12</v>
      </c>
      <c r="E76" t="s">
        <v>12</v>
      </c>
      <c r="F76" t="s">
        <v>11</v>
      </c>
      <c r="G76" t="s">
        <v>14</v>
      </c>
      <c r="H76">
        <v>5</v>
      </c>
      <c r="I76">
        <v>30</v>
      </c>
      <c r="J76" t="s">
        <v>17</v>
      </c>
      <c r="K76" t="s">
        <v>18</v>
      </c>
      <c r="L76" t="s">
        <v>97</v>
      </c>
    </row>
    <row r="77" spans="1:12" x14ac:dyDescent="0.25">
      <c r="A77" s="5" t="s">
        <v>11</v>
      </c>
      <c r="B77" t="s">
        <v>11</v>
      </c>
      <c r="C77" t="s">
        <v>11</v>
      </c>
      <c r="D77" t="s">
        <v>11</v>
      </c>
      <c r="E77" t="s">
        <v>12</v>
      </c>
      <c r="F77" t="s">
        <v>11</v>
      </c>
      <c r="G77" t="s">
        <v>11</v>
      </c>
      <c r="H77">
        <v>8</v>
      </c>
      <c r="I77">
        <v>27</v>
      </c>
      <c r="J77" t="s">
        <v>15</v>
      </c>
      <c r="K77" t="s">
        <v>18</v>
      </c>
      <c r="L77" t="s">
        <v>97</v>
      </c>
    </row>
    <row r="78" spans="1:12" x14ac:dyDescent="0.25">
      <c r="A78" s="5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>
        <v>4</v>
      </c>
      <c r="I78">
        <v>39</v>
      </c>
      <c r="J78" t="s">
        <v>17</v>
      </c>
      <c r="K78" t="s">
        <v>18</v>
      </c>
      <c r="L78" t="s">
        <v>97</v>
      </c>
    </row>
    <row r="79" spans="1:12" x14ac:dyDescent="0.25">
      <c r="A79" s="5" t="s">
        <v>11</v>
      </c>
      <c r="B79" t="s">
        <v>11</v>
      </c>
      <c r="C79" t="s">
        <v>12</v>
      </c>
      <c r="D79" t="s">
        <v>11</v>
      </c>
      <c r="E79" t="s">
        <v>11</v>
      </c>
      <c r="F79" t="s">
        <v>11</v>
      </c>
      <c r="G79" t="s">
        <v>12</v>
      </c>
      <c r="H79">
        <v>6</v>
      </c>
      <c r="I79">
        <v>40</v>
      </c>
      <c r="J79" t="s">
        <v>15</v>
      </c>
      <c r="K79" t="s">
        <v>18</v>
      </c>
      <c r="L79" t="s">
        <v>97</v>
      </c>
    </row>
    <row r="80" spans="1:12" x14ac:dyDescent="0.25">
      <c r="A80" s="5" t="s">
        <v>11</v>
      </c>
      <c r="B80" t="s">
        <v>11</v>
      </c>
      <c r="C80" t="s">
        <v>11</v>
      </c>
      <c r="D80" t="s">
        <v>12</v>
      </c>
      <c r="E80" t="s">
        <v>11</v>
      </c>
      <c r="F80" t="s">
        <v>11</v>
      </c>
      <c r="G80" t="s">
        <v>14</v>
      </c>
      <c r="H80">
        <v>8</v>
      </c>
      <c r="I80">
        <v>36</v>
      </c>
      <c r="J80" t="s">
        <v>15</v>
      </c>
      <c r="K80" t="s">
        <v>18</v>
      </c>
      <c r="L80" t="s">
        <v>97</v>
      </c>
    </row>
    <row r="81" spans="1:12" x14ac:dyDescent="0.25">
      <c r="A81" s="5" t="s">
        <v>11</v>
      </c>
      <c r="B81" t="s">
        <v>11</v>
      </c>
      <c r="C81" t="s">
        <v>11</v>
      </c>
      <c r="D81" t="s">
        <v>12</v>
      </c>
      <c r="E81" t="s">
        <v>12</v>
      </c>
      <c r="F81" t="s">
        <v>11</v>
      </c>
      <c r="G81" t="s">
        <v>20</v>
      </c>
      <c r="H81">
        <v>7</v>
      </c>
      <c r="I81">
        <v>43</v>
      </c>
      <c r="J81" t="s">
        <v>17</v>
      </c>
      <c r="K81" t="s">
        <v>18</v>
      </c>
      <c r="L81" t="s">
        <v>97</v>
      </c>
    </row>
    <row r="82" spans="1:12" x14ac:dyDescent="0.25">
      <c r="A82" s="5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>
        <v>3</v>
      </c>
      <c r="I82">
        <v>38</v>
      </c>
      <c r="J82" t="s">
        <v>17</v>
      </c>
      <c r="K82" t="s">
        <v>18</v>
      </c>
      <c r="L82" t="s">
        <v>97</v>
      </c>
    </row>
    <row r="83" spans="1:12" x14ac:dyDescent="0.25">
      <c r="A83" s="5" t="s">
        <v>11</v>
      </c>
      <c r="B83" t="s">
        <v>13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>
        <v>6</v>
      </c>
      <c r="I83">
        <v>42</v>
      </c>
      <c r="J83" t="s">
        <v>17</v>
      </c>
      <c r="K83" t="s">
        <v>18</v>
      </c>
      <c r="L83" t="s">
        <v>97</v>
      </c>
    </row>
    <row r="84" spans="1:12" x14ac:dyDescent="0.25">
      <c r="A84" s="5" t="s">
        <v>11</v>
      </c>
      <c r="B84" t="s">
        <v>12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>
        <v>7</v>
      </c>
      <c r="I84">
        <v>46</v>
      </c>
      <c r="J84" t="s">
        <v>17</v>
      </c>
      <c r="K84" t="s">
        <v>16</v>
      </c>
      <c r="L84" t="s">
        <v>97</v>
      </c>
    </row>
    <row r="85" spans="1:12" x14ac:dyDescent="0.25">
      <c r="A85" s="5" t="s">
        <v>12</v>
      </c>
      <c r="B85" t="s">
        <v>12</v>
      </c>
      <c r="C85" t="s">
        <v>12</v>
      </c>
      <c r="D85" t="s">
        <v>12</v>
      </c>
      <c r="E85" t="s">
        <v>11</v>
      </c>
      <c r="F85" t="s">
        <v>11</v>
      </c>
      <c r="G85" t="s">
        <v>11</v>
      </c>
      <c r="H85">
        <v>10</v>
      </c>
      <c r="I85">
        <v>25</v>
      </c>
      <c r="J85" t="s">
        <v>17</v>
      </c>
      <c r="K85" t="s">
        <v>16</v>
      </c>
      <c r="L85" t="s">
        <v>97</v>
      </c>
    </row>
    <row r="86" spans="1:12" x14ac:dyDescent="0.25">
      <c r="A86" s="5" t="s">
        <v>11</v>
      </c>
      <c r="B86" t="s">
        <v>11</v>
      </c>
      <c r="C86" t="s">
        <v>11</v>
      </c>
      <c r="D86" t="s">
        <v>12</v>
      </c>
      <c r="E86" t="s">
        <v>12</v>
      </c>
      <c r="F86" t="s">
        <v>11</v>
      </c>
      <c r="G86" t="s">
        <v>20</v>
      </c>
      <c r="H86">
        <v>7</v>
      </c>
      <c r="I86">
        <v>28</v>
      </c>
      <c r="J86" t="s">
        <v>22</v>
      </c>
      <c r="K86" t="s">
        <v>21</v>
      </c>
      <c r="L86" t="s">
        <v>97</v>
      </c>
    </row>
    <row r="87" spans="1:12" x14ac:dyDescent="0.25">
      <c r="A87" s="5" t="s">
        <v>11</v>
      </c>
      <c r="B87" t="s">
        <v>11</v>
      </c>
      <c r="C87" t="s">
        <v>12</v>
      </c>
      <c r="D87" t="s">
        <v>12</v>
      </c>
      <c r="E87" t="s">
        <v>11</v>
      </c>
      <c r="F87" t="s">
        <v>11</v>
      </c>
      <c r="G87" t="s">
        <v>14</v>
      </c>
      <c r="H87">
        <v>8</v>
      </c>
      <c r="I87">
        <v>24</v>
      </c>
      <c r="J87" t="s">
        <v>15</v>
      </c>
      <c r="K87" t="s">
        <v>19</v>
      </c>
      <c r="L87" t="s">
        <v>97</v>
      </c>
    </row>
    <row r="88" spans="1:12" x14ac:dyDescent="0.25">
      <c r="A88" s="5" t="s">
        <v>11</v>
      </c>
      <c r="B88" t="s">
        <v>13</v>
      </c>
      <c r="C88" t="s">
        <v>12</v>
      </c>
      <c r="D88" t="s">
        <v>12</v>
      </c>
      <c r="E88" t="s">
        <v>12</v>
      </c>
      <c r="F88" t="s">
        <v>11</v>
      </c>
      <c r="G88" t="s">
        <v>12</v>
      </c>
      <c r="H88">
        <v>6</v>
      </c>
      <c r="I88">
        <v>26</v>
      </c>
      <c r="J88" t="s">
        <v>17</v>
      </c>
      <c r="K88" t="s">
        <v>16</v>
      </c>
      <c r="L88" t="s">
        <v>97</v>
      </c>
    </row>
    <row r="89" spans="1:12" x14ac:dyDescent="0.25">
      <c r="A89" s="5" t="s">
        <v>11</v>
      </c>
      <c r="B89" t="s">
        <v>11</v>
      </c>
      <c r="C89" t="s">
        <v>11</v>
      </c>
      <c r="D89" t="s">
        <v>12</v>
      </c>
      <c r="E89" t="s">
        <v>11</v>
      </c>
      <c r="F89" t="s">
        <v>11</v>
      </c>
      <c r="G89" t="s">
        <v>11</v>
      </c>
      <c r="H89">
        <v>8</v>
      </c>
      <c r="I89">
        <v>43</v>
      </c>
      <c r="J89" t="s">
        <v>17</v>
      </c>
      <c r="K89" t="s">
        <v>18</v>
      </c>
      <c r="L89" t="s">
        <v>97</v>
      </c>
    </row>
    <row r="90" spans="1:12" x14ac:dyDescent="0.25">
      <c r="A90" s="5" t="s">
        <v>12</v>
      </c>
      <c r="B90" t="s">
        <v>11</v>
      </c>
      <c r="C90" t="s">
        <v>11</v>
      </c>
      <c r="D90" t="s">
        <v>12</v>
      </c>
      <c r="E90" t="s">
        <v>12</v>
      </c>
      <c r="F90" t="s">
        <v>11</v>
      </c>
      <c r="G90" t="s">
        <v>11</v>
      </c>
      <c r="H90">
        <v>5</v>
      </c>
      <c r="I90">
        <v>25</v>
      </c>
      <c r="J90" t="s">
        <v>15</v>
      </c>
      <c r="K90" t="s">
        <v>18</v>
      </c>
      <c r="L90" t="s">
        <v>97</v>
      </c>
    </row>
    <row r="91" spans="1:12" x14ac:dyDescent="0.25">
      <c r="A91" s="5" t="s">
        <v>12</v>
      </c>
      <c r="B91" t="s">
        <v>11</v>
      </c>
      <c r="C91" t="s">
        <v>13</v>
      </c>
      <c r="D91" t="s">
        <v>12</v>
      </c>
      <c r="E91" t="s">
        <v>12</v>
      </c>
      <c r="F91" t="s">
        <v>11</v>
      </c>
      <c r="G91" t="s">
        <v>11</v>
      </c>
      <c r="H91">
        <v>3</v>
      </c>
      <c r="I91">
        <v>34</v>
      </c>
      <c r="J91" t="s">
        <v>17</v>
      </c>
      <c r="K91" t="s">
        <v>18</v>
      </c>
      <c r="L91" t="s">
        <v>97</v>
      </c>
    </row>
    <row r="92" spans="1:12" x14ac:dyDescent="0.25">
      <c r="A92" s="5" t="s">
        <v>11</v>
      </c>
      <c r="B92" t="s">
        <v>11</v>
      </c>
      <c r="C92" t="s">
        <v>13</v>
      </c>
      <c r="D92" t="s">
        <v>12</v>
      </c>
      <c r="E92" t="s">
        <v>11</v>
      </c>
      <c r="F92" t="s">
        <v>11</v>
      </c>
      <c r="G92" t="s">
        <v>12</v>
      </c>
      <c r="H92">
        <v>6</v>
      </c>
      <c r="I92">
        <v>28</v>
      </c>
      <c r="J92" t="s">
        <v>15</v>
      </c>
      <c r="K92" t="s">
        <v>18</v>
      </c>
      <c r="L92" t="s">
        <v>97</v>
      </c>
    </row>
    <row r="93" spans="1:12" x14ac:dyDescent="0.25">
      <c r="A93" s="5" t="s">
        <v>11</v>
      </c>
      <c r="B93" t="s">
        <v>12</v>
      </c>
      <c r="C93" t="s">
        <v>13</v>
      </c>
      <c r="D93" t="s">
        <v>12</v>
      </c>
      <c r="E93" t="s">
        <v>12</v>
      </c>
      <c r="F93" t="s">
        <v>11</v>
      </c>
      <c r="G93" t="s">
        <v>14</v>
      </c>
      <c r="H93">
        <v>1</v>
      </c>
      <c r="I93">
        <v>26</v>
      </c>
      <c r="J93" t="s">
        <v>15</v>
      </c>
      <c r="K93" t="s">
        <v>16</v>
      </c>
      <c r="L93" t="s">
        <v>97</v>
      </c>
    </row>
    <row r="94" spans="1:12" x14ac:dyDescent="0.25">
      <c r="A94" s="5" t="s">
        <v>11</v>
      </c>
      <c r="B94" t="s">
        <v>13</v>
      </c>
      <c r="C94" t="s">
        <v>12</v>
      </c>
      <c r="D94" t="s">
        <v>11</v>
      </c>
      <c r="E94" t="s">
        <v>12</v>
      </c>
      <c r="F94" t="s">
        <v>11</v>
      </c>
      <c r="G94" t="s">
        <v>14</v>
      </c>
      <c r="H94">
        <v>5</v>
      </c>
      <c r="I94">
        <v>24</v>
      </c>
      <c r="J94" t="s">
        <v>17</v>
      </c>
      <c r="K94" t="s">
        <v>18</v>
      </c>
      <c r="L94" t="s">
        <v>97</v>
      </c>
    </row>
    <row r="95" spans="1:12" x14ac:dyDescent="0.25">
      <c r="A95" s="5" t="s">
        <v>11</v>
      </c>
      <c r="B95" t="s">
        <v>13</v>
      </c>
      <c r="C95" t="s">
        <v>12</v>
      </c>
      <c r="D95" t="s">
        <v>11</v>
      </c>
      <c r="E95" t="s">
        <v>11</v>
      </c>
      <c r="F95" t="s">
        <v>11</v>
      </c>
      <c r="G95" t="s">
        <v>11</v>
      </c>
      <c r="H95">
        <v>7</v>
      </c>
      <c r="I95">
        <v>54</v>
      </c>
      <c r="J95" t="s">
        <v>17</v>
      </c>
      <c r="K95" t="s">
        <v>18</v>
      </c>
      <c r="L95" t="s">
        <v>97</v>
      </c>
    </row>
    <row r="96" spans="1:12" x14ac:dyDescent="0.25">
      <c r="A96" s="5" t="s">
        <v>12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>
        <v>7</v>
      </c>
      <c r="I96">
        <v>47</v>
      </c>
      <c r="J96" t="s">
        <v>17</v>
      </c>
      <c r="K96" t="s">
        <v>18</v>
      </c>
      <c r="L96" t="s">
        <v>97</v>
      </c>
    </row>
    <row r="97" spans="1:12" x14ac:dyDescent="0.25">
      <c r="A97" s="5" t="s">
        <v>11</v>
      </c>
      <c r="B97" t="s">
        <v>11</v>
      </c>
      <c r="C97" t="s">
        <v>12</v>
      </c>
      <c r="D97" t="s">
        <v>11</v>
      </c>
      <c r="E97" t="s">
        <v>11</v>
      </c>
      <c r="F97" t="s">
        <v>11</v>
      </c>
      <c r="G97" t="s">
        <v>11</v>
      </c>
      <c r="H97">
        <v>10</v>
      </c>
      <c r="I97">
        <v>30</v>
      </c>
      <c r="J97" t="s">
        <v>22</v>
      </c>
      <c r="K97" t="s">
        <v>18</v>
      </c>
      <c r="L97" t="s">
        <v>97</v>
      </c>
    </row>
    <row r="98" spans="1:12" x14ac:dyDescent="0.25">
      <c r="A98" s="5" t="s">
        <v>12</v>
      </c>
      <c r="B98" t="s">
        <v>11</v>
      </c>
      <c r="C98" t="s">
        <v>13</v>
      </c>
      <c r="D98" t="s">
        <v>12</v>
      </c>
      <c r="E98" t="s">
        <v>12</v>
      </c>
      <c r="F98" t="s">
        <v>11</v>
      </c>
      <c r="G98" t="s">
        <v>14</v>
      </c>
      <c r="H98">
        <v>8</v>
      </c>
      <c r="I98">
        <v>48</v>
      </c>
      <c r="J98" t="s">
        <v>17</v>
      </c>
      <c r="K98" t="s">
        <v>18</v>
      </c>
      <c r="L98" t="s">
        <v>97</v>
      </c>
    </row>
    <row r="99" spans="1:12" x14ac:dyDescent="0.25">
      <c r="A99" s="5" t="s">
        <v>11</v>
      </c>
      <c r="B99" t="s">
        <v>13</v>
      </c>
      <c r="C99" t="s">
        <v>11</v>
      </c>
      <c r="D99" t="s">
        <v>11</v>
      </c>
      <c r="E99" t="s">
        <v>11</v>
      </c>
      <c r="F99" t="s">
        <v>12</v>
      </c>
      <c r="G99" t="s">
        <v>14</v>
      </c>
      <c r="H99">
        <v>4</v>
      </c>
      <c r="I99">
        <v>35</v>
      </c>
      <c r="J99" t="s">
        <v>17</v>
      </c>
      <c r="K99" t="s">
        <v>18</v>
      </c>
      <c r="L99" t="s">
        <v>97</v>
      </c>
    </row>
    <row r="100" spans="1:12" x14ac:dyDescent="0.25">
      <c r="A100" s="5" t="s">
        <v>12</v>
      </c>
      <c r="B100" t="s">
        <v>13</v>
      </c>
      <c r="C100" t="s">
        <v>13</v>
      </c>
      <c r="D100" t="s">
        <v>12</v>
      </c>
      <c r="E100" t="s">
        <v>12</v>
      </c>
      <c r="F100" t="s">
        <v>11</v>
      </c>
      <c r="G100" t="s">
        <v>12</v>
      </c>
      <c r="H100">
        <v>10</v>
      </c>
      <c r="I100">
        <v>34</v>
      </c>
      <c r="J100" t="s">
        <v>17</v>
      </c>
      <c r="K100" t="s">
        <v>18</v>
      </c>
      <c r="L100" t="s">
        <v>97</v>
      </c>
    </row>
    <row r="101" spans="1:12" x14ac:dyDescent="0.25">
      <c r="A101" s="5" t="s">
        <v>11</v>
      </c>
      <c r="B101" t="s">
        <v>11</v>
      </c>
      <c r="C101" t="s">
        <v>12</v>
      </c>
      <c r="D101" t="s">
        <v>12</v>
      </c>
      <c r="E101" t="s">
        <v>11</v>
      </c>
      <c r="F101" t="s">
        <v>11</v>
      </c>
      <c r="G101" t="s">
        <v>14</v>
      </c>
      <c r="H101">
        <v>6</v>
      </c>
      <c r="I101">
        <v>25</v>
      </c>
      <c r="J101" t="s">
        <v>17</v>
      </c>
      <c r="K101" t="s">
        <v>18</v>
      </c>
      <c r="L101" t="s">
        <v>97</v>
      </c>
    </row>
    <row r="102" spans="1:12" x14ac:dyDescent="0.25">
      <c r="A102" s="5" t="s">
        <v>11</v>
      </c>
      <c r="B102" t="s">
        <v>12</v>
      </c>
      <c r="C102" t="s">
        <v>12</v>
      </c>
      <c r="D102" t="s">
        <v>12</v>
      </c>
      <c r="E102" t="s">
        <v>11</v>
      </c>
      <c r="F102" t="s">
        <v>11</v>
      </c>
      <c r="G102" t="s">
        <v>11</v>
      </c>
      <c r="H102">
        <v>9</v>
      </c>
      <c r="I102">
        <v>48</v>
      </c>
      <c r="J102" t="s">
        <v>17</v>
      </c>
      <c r="K102" t="s">
        <v>24</v>
      </c>
      <c r="L102" t="s">
        <v>97</v>
      </c>
    </row>
    <row r="103" spans="1:12" x14ac:dyDescent="0.25">
      <c r="A103" s="5" t="s">
        <v>12</v>
      </c>
      <c r="B103" t="s">
        <v>11</v>
      </c>
      <c r="C103" t="s">
        <v>13</v>
      </c>
      <c r="D103" t="s">
        <v>12</v>
      </c>
      <c r="E103" t="s">
        <v>12</v>
      </c>
      <c r="F103" t="s">
        <v>11</v>
      </c>
      <c r="G103" t="s">
        <v>11</v>
      </c>
      <c r="H103">
        <v>2</v>
      </c>
      <c r="I103">
        <v>34</v>
      </c>
      <c r="J103" t="s">
        <v>17</v>
      </c>
      <c r="K103" t="s">
        <v>18</v>
      </c>
      <c r="L103" t="s">
        <v>97</v>
      </c>
    </row>
    <row r="104" spans="1:12" x14ac:dyDescent="0.25">
      <c r="A104" s="5" t="s">
        <v>11</v>
      </c>
      <c r="B104" t="s">
        <v>11</v>
      </c>
      <c r="C104" t="s">
        <v>12</v>
      </c>
      <c r="D104" t="s">
        <v>12</v>
      </c>
      <c r="E104" t="s">
        <v>12</v>
      </c>
      <c r="F104" t="s">
        <v>11</v>
      </c>
      <c r="G104" t="s">
        <v>12</v>
      </c>
      <c r="H104">
        <v>3</v>
      </c>
      <c r="I104">
        <v>42</v>
      </c>
      <c r="J104" t="s">
        <v>17</v>
      </c>
      <c r="K104" t="s">
        <v>18</v>
      </c>
      <c r="L104" t="s">
        <v>97</v>
      </c>
    </row>
    <row r="105" spans="1:12" x14ac:dyDescent="0.25">
      <c r="A105" s="5" t="s">
        <v>11</v>
      </c>
      <c r="B105" t="s">
        <v>13</v>
      </c>
      <c r="C105" t="s">
        <v>12</v>
      </c>
      <c r="D105" t="s">
        <v>12</v>
      </c>
      <c r="E105" t="s">
        <v>11</v>
      </c>
      <c r="F105" t="s">
        <v>11</v>
      </c>
      <c r="G105" t="s">
        <v>11</v>
      </c>
      <c r="H105">
        <v>8</v>
      </c>
      <c r="I105">
        <v>27</v>
      </c>
      <c r="J105" t="s">
        <v>17</v>
      </c>
      <c r="K105" t="s">
        <v>18</v>
      </c>
      <c r="L105" t="s">
        <v>97</v>
      </c>
    </row>
    <row r="106" spans="1:12" x14ac:dyDescent="0.25">
      <c r="A106" s="5" t="s">
        <v>11</v>
      </c>
      <c r="B106" t="s">
        <v>11</v>
      </c>
      <c r="C106" t="s">
        <v>12</v>
      </c>
      <c r="D106" t="s">
        <v>11</v>
      </c>
      <c r="E106" t="s">
        <v>12</v>
      </c>
      <c r="F106" t="s">
        <v>11</v>
      </c>
      <c r="G106" t="s">
        <v>14</v>
      </c>
      <c r="H106">
        <v>7</v>
      </c>
      <c r="I106">
        <v>33</v>
      </c>
      <c r="J106" t="s">
        <v>15</v>
      </c>
      <c r="K106" t="s">
        <v>18</v>
      </c>
      <c r="L106" t="s">
        <v>97</v>
      </c>
    </row>
    <row r="107" spans="1:12" x14ac:dyDescent="0.25">
      <c r="A107" s="5" t="s">
        <v>11</v>
      </c>
      <c r="B107" t="s">
        <v>11</v>
      </c>
      <c r="C107" t="s">
        <v>13</v>
      </c>
      <c r="D107" t="s">
        <v>12</v>
      </c>
      <c r="E107" t="s">
        <v>11</v>
      </c>
      <c r="F107" t="s">
        <v>11</v>
      </c>
      <c r="G107" t="s">
        <v>11</v>
      </c>
      <c r="H107">
        <v>7</v>
      </c>
      <c r="I107">
        <v>27</v>
      </c>
      <c r="J107" t="s">
        <v>15</v>
      </c>
      <c r="K107" t="s">
        <v>18</v>
      </c>
      <c r="L107" t="s">
        <v>97</v>
      </c>
    </row>
    <row r="108" spans="1:12" x14ac:dyDescent="0.25">
      <c r="A108" s="5" t="s">
        <v>11</v>
      </c>
      <c r="B108" t="s">
        <v>11</v>
      </c>
      <c r="C108" t="s">
        <v>12</v>
      </c>
      <c r="D108" t="s">
        <v>12</v>
      </c>
      <c r="E108" t="s">
        <v>12</v>
      </c>
      <c r="F108" t="s">
        <v>11</v>
      </c>
      <c r="G108" t="s">
        <v>14</v>
      </c>
      <c r="H108">
        <v>3</v>
      </c>
      <c r="I108">
        <v>48</v>
      </c>
      <c r="J108" t="s">
        <v>17</v>
      </c>
      <c r="K108" t="s">
        <v>18</v>
      </c>
      <c r="L108" t="s">
        <v>97</v>
      </c>
    </row>
    <row r="109" spans="1:12" x14ac:dyDescent="0.25">
      <c r="A109" s="5" t="s">
        <v>11</v>
      </c>
      <c r="B109" t="s">
        <v>11</v>
      </c>
      <c r="C109" t="s">
        <v>12</v>
      </c>
      <c r="D109" t="s">
        <v>11</v>
      </c>
      <c r="E109" t="s">
        <v>11</v>
      </c>
      <c r="F109" t="s">
        <v>11</v>
      </c>
      <c r="G109" t="s">
        <v>11</v>
      </c>
      <c r="H109">
        <v>7</v>
      </c>
      <c r="I109">
        <v>32</v>
      </c>
      <c r="J109" t="s">
        <v>15</v>
      </c>
      <c r="K109" t="s">
        <v>18</v>
      </c>
      <c r="L109" t="s">
        <v>97</v>
      </c>
    </row>
    <row r="110" spans="1:12" x14ac:dyDescent="0.25">
      <c r="A110" s="5" t="s">
        <v>11</v>
      </c>
      <c r="B110" t="s">
        <v>11</v>
      </c>
      <c r="C110" t="s">
        <v>13</v>
      </c>
      <c r="D110" t="s">
        <v>11</v>
      </c>
      <c r="E110" t="s">
        <v>11</v>
      </c>
      <c r="F110" t="s">
        <v>11</v>
      </c>
      <c r="G110" t="s">
        <v>11</v>
      </c>
      <c r="H110">
        <v>9</v>
      </c>
      <c r="I110">
        <v>29</v>
      </c>
      <c r="J110" t="s">
        <v>17</v>
      </c>
      <c r="K110" t="s">
        <v>18</v>
      </c>
      <c r="L110" t="s">
        <v>97</v>
      </c>
    </row>
    <row r="111" spans="1:12" x14ac:dyDescent="0.25">
      <c r="A111" s="5" t="s">
        <v>11</v>
      </c>
      <c r="B111" t="s">
        <v>13</v>
      </c>
      <c r="C111" t="s">
        <v>12</v>
      </c>
      <c r="D111" t="s">
        <v>12</v>
      </c>
      <c r="E111" t="s">
        <v>12</v>
      </c>
      <c r="F111" t="s">
        <v>11</v>
      </c>
      <c r="G111" t="s">
        <v>14</v>
      </c>
      <c r="H111">
        <v>5</v>
      </c>
      <c r="I111">
        <v>23</v>
      </c>
      <c r="J111" t="s">
        <v>15</v>
      </c>
      <c r="K111" t="s">
        <v>21</v>
      </c>
      <c r="L111" t="s">
        <v>97</v>
      </c>
    </row>
    <row r="112" spans="1:12" x14ac:dyDescent="0.25">
      <c r="A112" s="5" t="s">
        <v>12</v>
      </c>
      <c r="B112" t="s">
        <v>11</v>
      </c>
      <c r="C112" t="s">
        <v>11</v>
      </c>
      <c r="D112" t="s">
        <v>12</v>
      </c>
      <c r="E112" t="s">
        <v>11</v>
      </c>
      <c r="F112" t="s">
        <v>11</v>
      </c>
      <c r="G112" t="s">
        <v>14</v>
      </c>
      <c r="H112">
        <v>6</v>
      </c>
      <c r="I112">
        <v>50</v>
      </c>
      <c r="J112" t="s">
        <v>15</v>
      </c>
      <c r="K112" t="s">
        <v>18</v>
      </c>
      <c r="L112" t="s">
        <v>97</v>
      </c>
    </row>
    <row r="113" spans="1:12" x14ac:dyDescent="0.25">
      <c r="A113" s="5" t="s">
        <v>12</v>
      </c>
      <c r="B113" t="s">
        <v>11</v>
      </c>
      <c r="C113" t="s">
        <v>13</v>
      </c>
      <c r="D113" t="s">
        <v>12</v>
      </c>
      <c r="E113" t="s">
        <v>11</v>
      </c>
      <c r="F113" t="s">
        <v>11</v>
      </c>
      <c r="G113" t="s">
        <v>14</v>
      </c>
      <c r="H113">
        <v>9</v>
      </c>
      <c r="I113">
        <v>42</v>
      </c>
      <c r="J113" t="s">
        <v>15</v>
      </c>
      <c r="K113" t="s">
        <v>18</v>
      </c>
      <c r="L113" t="s">
        <v>97</v>
      </c>
    </row>
    <row r="114" spans="1:12" x14ac:dyDescent="0.25">
      <c r="A114" s="5" t="s">
        <v>11</v>
      </c>
      <c r="B114" t="s">
        <v>13</v>
      </c>
      <c r="C114" t="s">
        <v>13</v>
      </c>
      <c r="D114" t="s">
        <v>12</v>
      </c>
      <c r="E114" t="s">
        <v>12</v>
      </c>
      <c r="F114" t="s">
        <v>11</v>
      </c>
      <c r="G114" t="s">
        <v>20</v>
      </c>
      <c r="H114">
        <v>7</v>
      </c>
      <c r="I114">
        <v>22</v>
      </c>
      <c r="J114" t="s">
        <v>17</v>
      </c>
      <c r="K114" t="s">
        <v>18</v>
      </c>
      <c r="L114" t="s">
        <v>97</v>
      </c>
    </row>
    <row r="115" spans="1:12" x14ac:dyDescent="0.25">
      <c r="A115" s="5" t="s">
        <v>11</v>
      </c>
      <c r="B115" t="s">
        <v>11</v>
      </c>
      <c r="C115" t="s">
        <v>11</v>
      </c>
      <c r="D115" t="s">
        <v>12</v>
      </c>
      <c r="E115" t="s">
        <v>11</v>
      </c>
      <c r="F115" t="s">
        <v>11</v>
      </c>
      <c r="G115" t="s">
        <v>11</v>
      </c>
      <c r="H115">
        <v>7</v>
      </c>
      <c r="I115">
        <v>39</v>
      </c>
      <c r="J115" t="s">
        <v>15</v>
      </c>
      <c r="K115" t="s">
        <v>18</v>
      </c>
      <c r="L115" t="s">
        <v>97</v>
      </c>
    </row>
    <row r="116" spans="1:12" x14ac:dyDescent="0.25">
      <c r="A116" s="5" t="s">
        <v>11</v>
      </c>
      <c r="B116" t="s">
        <v>11</v>
      </c>
      <c r="C116" t="s">
        <v>12</v>
      </c>
      <c r="D116" t="s">
        <v>12</v>
      </c>
      <c r="E116" t="s">
        <v>11</v>
      </c>
      <c r="F116" t="s">
        <v>11</v>
      </c>
      <c r="G116" t="s">
        <v>14</v>
      </c>
      <c r="H116">
        <v>5</v>
      </c>
      <c r="I116">
        <v>29</v>
      </c>
      <c r="J116" t="s">
        <v>15</v>
      </c>
      <c r="K116" t="s">
        <v>21</v>
      </c>
      <c r="L116" t="s">
        <v>97</v>
      </c>
    </row>
    <row r="117" spans="1:12" x14ac:dyDescent="0.25">
      <c r="A117" s="5" t="s">
        <v>11</v>
      </c>
      <c r="B117" t="s">
        <v>11</v>
      </c>
      <c r="C117" t="s">
        <v>12</v>
      </c>
      <c r="D117" t="s">
        <v>12</v>
      </c>
      <c r="E117" t="s">
        <v>12</v>
      </c>
      <c r="F117" t="s">
        <v>11</v>
      </c>
      <c r="G117" t="s">
        <v>14</v>
      </c>
      <c r="H117">
        <v>8</v>
      </c>
      <c r="I117">
        <v>28</v>
      </c>
      <c r="J117" t="s">
        <v>17</v>
      </c>
      <c r="K117" t="s">
        <v>18</v>
      </c>
      <c r="L117" t="s">
        <v>97</v>
      </c>
    </row>
    <row r="118" spans="1:12" x14ac:dyDescent="0.25">
      <c r="A118" s="5" t="s">
        <v>12</v>
      </c>
      <c r="B118" t="s">
        <v>11</v>
      </c>
      <c r="C118" t="s">
        <v>11</v>
      </c>
      <c r="D118" t="s">
        <v>12</v>
      </c>
      <c r="E118" t="s">
        <v>12</v>
      </c>
      <c r="F118" t="s">
        <v>11</v>
      </c>
      <c r="G118" t="s">
        <v>12</v>
      </c>
      <c r="H118">
        <v>10</v>
      </c>
      <c r="I118">
        <v>28</v>
      </c>
      <c r="J118" t="s">
        <v>17</v>
      </c>
      <c r="K118" t="s">
        <v>18</v>
      </c>
      <c r="L118" t="s">
        <v>97</v>
      </c>
    </row>
    <row r="119" spans="1:12" x14ac:dyDescent="0.25">
      <c r="A119" s="5" t="s">
        <v>12</v>
      </c>
      <c r="B119" t="s">
        <v>13</v>
      </c>
      <c r="C119" t="s">
        <v>13</v>
      </c>
      <c r="D119" t="s">
        <v>12</v>
      </c>
      <c r="E119" t="s">
        <v>11</v>
      </c>
      <c r="F119" t="s">
        <v>11</v>
      </c>
      <c r="G119" t="s">
        <v>11</v>
      </c>
      <c r="H119">
        <v>8</v>
      </c>
      <c r="I119">
        <v>25</v>
      </c>
      <c r="J119" t="s">
        <v>15</v>
      </c>
      <c r="K119" t="s">
        <v>18</v>
      </c>
      <c r="L119" t="s">
        <v>97</v>
      </c>
    </row>
    <row r="120" spans="1:12" x14ac:dyDescent="0.25">
      <c r="A120" s="5" t="s">
        <v>11</v>
      </c>
      <c r="B120" t="s">
        <v>11</v>
      </c>
      <c r="C120" t="s">
        <v>13</v>
      </c>
      <c r="D120" t="s">
        <v>11</v>
      </c>
      <c r="E120" t="s">
        <v>12</v>
      </c>
      <c r="F120" t="s">
        <v>11</v>
      </c>
      <c r="G120" t="s">
        <v>12</v>
      </c>
      <c r="H120">
        <v>8</v>
      </c>
      <c r="I120">
        <v>37</v>
      </c>
      <c r="J120" t="s">
        <v>17</v>
      </c>
      <c r="K120" t="s">
        <v>18</v>
      </c>
      <c r="L120" t="s">
        <v>97</v>
      </c>
    </row>
    <row r="121" spans="1:12" x14ac:dyDescent="0.25">
      <c r="A121" s="5" t="s">
        <v>11</v>
      </c>
      <c r="B121" t="s">
        <v>12</v>
      </c>
      <c r="C121" t="s">
        <v>12</v>
      </c>
      <c r="D121" t="s">
        <v>11</v>
      </c>
      <c r="E121" t="s">
        <v>11</v>
      </c>
      <c r="F121" t="s">
        <v>11</v>
      </c>
      <c r="G121" t="s">
        <v>12</v>
      </c>
      <c r="H121">
        <v>10</v>
      </c>
      <c r="I121">
        <v>37</v>
      </c>
      <c r="J121" t="s">
        <v>17</v>
      </c>
      <c r="K121" t="s">
        <v>24</v>
      </c>
      <c r="L121" t="s">
        <v>97</v>
      </c>
    </row>
    <row r="122" spans="1:12" x14ac:dyDescent="0.25">
      <c r="A122" s="5" t="s">
        <v>11</v>
      </c>
      <c r="B122" t="s">
        <v>11</v>
      </c>
      <c r="C122" t="s">
        <v>12</v>
      </c>
      <c r="D122" t="s">
        <v>12</v>
      </c>
      <c r="E122" t="s">
        <v>12</v>
      </c>
      <c r="F122" t="s">
        <v>11</v>
      </c>
      <c r="G122" t="s">
        <v>12</v>
      </c>
      <c r="H122">
        <v>9</v>
      </c>
      <c r="I122">
        <v>47</v>
      </c>
      <c r="J122" t="s">
        <v>15</v>
      </c>
      <c r="K122" t="s">
        <v>18</v>
      </c>
      <c r="L122" t="s">
        <v>97</v>
      </c>
    </row>
    <row r="123" spans="1:12" x14ac:dyDescent="0.25">
      <c r="A123" s="5" t="s">
        <v>11</v>
      </c>
      <c r="B123" t="s">
        <v>11</v>
      </c>
      <c r="C123" t="s">
        <v>13</v>
      </c>
      <c r="D123" t="s">
        <v>11</v>
      </c>
      <c r="E123" t="s">
        <v>11</v>
      </c>
      <c r="F123" t="s">
        <v>11</v>
      </c>
      <c r="G123" t="s">
        <v>11</v>
      </c>
      <c r="H123">
        <v>6</v>
      </c>
      <c r="I123">
        <v>26</v>
      </c>
      <c r="J123" t="s">
        <v>17</v>
      </c>
      <c r="K123" t="s">
        <v>18</v>
      </c>
      <c r="L123" t="s">
        <v>97</v>
      </c>
    </row>
    <row r="124" spans="1:12" x14ac:dyDescent="0.25">
      <c r="A124" s="5" t="s">
        <v>11</v>
      </c>
      <c r="B124" t="s">
        <v>11</v>
      </c>
      <c r="C124" t="s">
        <v>11</v>
      </c>
      <c r="D124" t="s">
        <v>12</v>
      </c>
      <c r="E124" t="s">
        <v>11</v>
      </c>
      <c r="F124" t="s">
        <v>11</v>
      </c>
      <c r="G124" t="s">
        <v>12</v>
      </c>
      <c r="H124">
        <v>5</v>
      </c>
      <c r="I124">
        <v>37</v>
      </c>
      <c r="J124" t="s">
        <v>17</v>
      </c>
      <c r="K124" t="s">
        <v>25</v>
      </c>
      <c r="L124" t="s">
        <v>97</v>
      </c>
    </row>
    <row r="125" spans="1:12" x14ac:dyDescent="0.25">
      <c r="A125" s="5" t="s">
        <v>11</v>
      </c>
      <c r="B125" t="s">
        <v>11</v>
      </c>
      <c r="C125" t="s">
        <v>12</v>
      </c>
      <c r="D125" t="s">
        <v>11</v>
      </c>
      <c r="E125" t="s">
        <v>11</v>
      </c>
      <c r="F125" t="s">
        <v>11</v>
      </c>
      <c r="G125" t="s">
        <v>11</v>
      </c>
      <c r="H125">
        <v>2</v>
      </c>
      <c r="I125">
        <v>29</v>
      </c>
      <c r="J125" t="s">
        <v>17</v>
      </c>
      <c r="K125" t="s">
        <v>18</v>
      </c>
      <c r="L125" t="s">
        <v>97</v>
      </c>
    </row>
    <row r="126" spans="1:12" x14ac:dyDescent="0.25">
      <c r="A126" s="5" t="s">
        <v>11</v>
      </c>
      <c r="B126" t="s">
        <v>13</v>
      </c>
      <c r="C126" t="s">
        <v>12</v>
      </c>
      <c r="D126" t="s">
        <v>11</v>
      </c>
      <c r="E126" t="s">
        <v>12</v>
      </c>
      <c r="F126" t="s">
        <v>11</v>
      </c>
      <c r="G126" t="s">
        <v>11</v>
      </c>
      <c r="H126">
        <v>10</v>
      </c>
      <c r="I126">
        <v>33</v>
      </c>
      <c r="J126" t="s">
        <v>15</v>
      </c>
      <c r="K126" t="s">
        <v>18</v>
      </c>
      <c r="L126" t="s">
        <v>97</v>
      </c>
    </row>
    <row r="127" spans="1:12" x14ac:dyDescent="0.25">
      <c r="A127" s="5" t="s">
        <v>11</v>
      </c>
      <c r="B127" t="s">
        <v>11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>
        <v>10</v>
      </c>
      <c r="I127">
        <v>44</v>
      </c>
      <c r="J127" t="s">
        <v>17</v>
      </c>
      <c r="K127" t="s">
        <v>18</v>
      </c>
      <c r="L127" t="s">
        <v>97</v>
      </c>
    </row>
    <row r="128" spans="1:12" x14ac:dyDescent="0.25">
      <c r="A128" s="5" t="s">
        <v>11</v>
      </c>
      <c r="B128" t="s">
        <v>11</v>
      </c>
      <c r="C128" t="s">
        <v>11</v>
      </c>
      <c r="D128" t="s">
        <v>12</v>
      </c>
      <c r="E128" t="s">
        <v>12</v>
      </c>
      <c r="F128" t="s">
        <v>11</v>
      </c>
      <c r="G128" t="s">
        <v>12</v>
      </c>
      <c r="H128">
        <v>6</v>
      </c>
      <c r="I128">
        <v>34</v>
      </c>
      <c r="J128" t="s">
        <v>15</v>
      </c>
      <c r="K128" t="s">
        <v>18</v>
      </c>
      <c r="L128" t="s">
        <v>97</v>
      </c>
    </row>
    <row r="129" spans="1:12" x14ac:dyDescent="0.25">
      <c r="A129" s="5" t="s">
        <v>11</v>
      </c>
      <c r="B129" t="s">
        <v>11</v>
      </c>
      <c r="C129" t="s">
        <v>12</v>
      </c>
      <c r="D129" t="s">
        <v>12</v>
      </c>
      <c r="E129" t="s">
        <v>11</v>
      </c>
      <c r="F129" t="s">
        <v>11</v>
      </c>
      <c r="G129" t="s">
        <v>20</v>
      </c>
      <c r="H129">
        <v>3</v>
      </c>
      <c r="I129">
        <v>35</v>
      </c>
      <c r="J129" t="s">
        <v>17</v>
      </c>
      <c r="K129" t="s">
        <v>18</v>
      </c>
      <c r="L129" t="s">
        <v>97</v>
      </c>
    </row>
    <row r="130" spans="1:12" x14ac:dyDescent="0.25">
      <c r="A130" s="5" t="s">
        <v>11</v>
      </c>
      <c r="B130" t="s">
        <v>11</v>
      </c>
      <c r="C130" t="s">
        <v>13</v>
      </c>
      <c r="D130" t="s">
        <v>11</v>
      </c>
      <c r="E130" t="s">
        <v>12</v>
      </c>
      <c r="F130" t="s">
        <v>11</v>
      </c>
      <c r="G130" t="s">
        <v>11</v>
      </c>
      <c r="H130">
        <v>5</v>
      </c>
      <c r="I130">
        <v>32</v>
      </c>
      <c r="J130" t="s">
        <v>22</v>
      </c>
      <c r="K130" t="s">
        <v>18</v>
      </c>
      <c r="L130" t="s">
        <v>97</v>
      </c>
    </row>
    <row r="131" spans="1:12" x14ac:dyDescent="0.25">
      <c r="A131" s="5" t="s">
        <v>11</v>
      </c>
      <c r="B131" t="s">
        <v>11</v>
      </c>
      <c r="C131" t="s">
        <v>11</v>
      </c>
      <c r="D131" t="s">
        <v>11</v>
      </c>
      <c r="E131" t="s">
        <v>12</v>
      </c>
      <c r="F131" t="s">
        <v>11</v>
      </c>
      <c r="G131" t="s">
        <v>12</v>
      </c>
      <c r="H131">
        <v>10</v>
      </c>
      <c r="I131">
        <v>31</v>
      </c>
      <c r="J131" t="s">
        <v>17</v>
      </c>
      <c r="K131" t="s">
        <v>18</v>
      </c>
      <c r="L131" t="s">
        <v>97</v>
      </c>
    </row>
    <row r="132" spans="1:12" x14ac:dyDescent="0.25">
      <c r="A132" s="5" t="s">
        <v>11</v>
      </c>
      <c r="B132" t="s">
        <v>11</v>
      </c>
      <c r="C132" t="s">
        <v>12</v>
      </c>
      <c r="D132" t="s">
        <v>12</v>
      </c>
      <c r="E132" t="s">
        <v>11</v>
      </c>
      <c r="F132" t="s">
        <v>11</v>
      </c>
      <c r="G132" t="s">
        <v>11</v>
      </c>
      <c r="H132">
        <v>8</v>
      </c>
      <c r="I132">
        <v>30</v>
      </c>
      <c r="J132" t="s">
        <v>17</v>
      </c>
      <c r="K132" t="s">
        <v>18</v>
      </c>
      <c r="L132" t="s">
        <v>97</v>
      </c>
    </row>
    <row r="133" spans="1:12" x14ac:dyDescent="0.25">
      <c r="A133" s="5" t="s">
        <v>11</v>
      </c>
      <c r="B133" t="s">
        <v>13</v>
      </c>
      <c r="C133" t="s">
        <v>11</v>
      </c>
      <c r="D133" t="s">
        <v>12</v>
      </c>
      <c r="E133" t="s">
        <v>12</v>
      </c>
      <c r="F133" t="s">
        <v>12</v>
      </c>
      <c r="G133" t="s">
        <v>11</v>
      </c>
      <c r="H133">
        <v>5</v>
      </c>
      <c r="I133">
        <v>26</v>
      </c>
      <c r="J133" t="s">
        <v>15</v>
      </c>
      <c r="K133" t="s">
        <v>18</v>
      </c>
      <c r="L133" t="s">
        <v>97</v>
      </c>
    </row>
    <row r="134" spans="1:12" x14ac:dyDescent="0.25">
      <c r="A134" s="5" t="s">
        <v>12</v>
      </c>
      <c r="B134" t="s">
        <v>11</v>
      </c>
      <c r="C134" t="s">
        <v>12</v>
      </c>
      <c r="D134" t="s">
        <v>12</v>
      </c>
      <c r="E134" t="s">
        <v>11</v>
      </c>
      <c r="F134" t="s">
        <v>11</v>
      </c>
      <c r="G134" t="s">
        <v>12</v>
      </c>
      <c r="H134">
        <v>10</v>
      </c>
      <c r="I134">
        <v>29</v>
      </c>
      <c r="J134" t="s">
        <v>15</v>
      </c>
      <c r="K134" t="s">
        <v>19</v>
      </c>
      <c r="L134" t="s">
        <v>97</v>
      </c>
    </row>
    <row r="135" spans="1:12" x14ac:dyDescent="0.25">
      <c r="A135" s="5" t="s">
        <v>12</v>
      </c>
      <c r="B135" t="s">
        <v>11</v>
      </c>
      <c r="C135" t="s">
        <v>11</v>
      </c>
      <c r="D135" t="s">
        <v>12</v>
      </c>
      <c r="E135" t="s">
        <v>12</v>
      </c>
      <c r="F135" t="s">
        <v>11</v>
      </c>
      <c r="G135" t="s">
        <v>14</v>
      </c>
      <c r="H135">
        <v>4</v>
      </c>
      <c r="I135">
        <v>35</v>
      </c>
      <c r="J135" t="s">
        <v>17</v>
      </c>
      <c r="K135" t="s">
        <v>18</v>
      </c>
      <c r="L135" t="s">
        <v>97</v>
      </c>
    </row>
    <row r="136" spans="1:12" x14ac:dyDescent="0.25">
      <c r="A136" s="5" t="s">
        <v>11</v>
      </c>
      <c r="B136" t="s">
        <v>13</v>
      </c>
      <c r="C136" t="s">
        <v>13</v>
      </c>
      <c r="D136" t="s">
        <v>12</v>
      </c>
      <c r="E136" t="s">
        <v>12</v>
      </c>
      <c r="F136" t="s">
        <v>11</v>
      </c>
      <c r="G136" t="s">
        <v>12</v>
      </c>
      <c r="H136">
        <v>0</v>
      </c>
      <c r="I136">
        <v>26</v>
      </c>
      <c r="J136" t="s">
        <v>22</v>
      </c>
      <c r="K136" t="s">
        <v>18</v>
      </c>
      <c r="L136" t="s">
        <v>97</v>
      </c>
    </row>
    <row r="137" spans="1:12" x14ac:dyDescent="0.25">
      <c r="A137" s="5" t="s">
        <v>11</v>
      </c>
      <c r="B137" t="s">
        <v>13</v>
      </c>
      <c r="C137" t="s">
        <v>13</v>
      </c>
      <c r="D137" t="s">
        <v>12</v>
      </c>
      <c r="E137" t="s">
        <v>12</v>
      </c>
      <c r="F137" t="s">
        <v>11</v>
      </c>
      <c r="G137" t="s">
        <v>14</v>
      </c>
      <c r="H137">
        <v>7</v>
      </c>
      <c r="I137">
        <v>30</v>
      </c>
      <c r="J137" t="s">
        <v>17</v>
      </c>
      <c r="K137" t="s">
        <v>18</v>
      </c>
      <c r="L137" t="s">
        <v>97</v>
      </c>
    </row>
    <row r="138" spans="1:12" x14ac:dyDescent="0.25">
      <c r="A138" s="5" t="s">
        <v>12</v>
      </c>
      <c r="B138" t="s">
        <v>11</v>
      </c>
      <c r="C138" t="s">
        <v>12</v>
      </c>
      <c r="D138" t="s">
        <v>12</v>
      </c>
      <c r="E138" t="s">
        <v>12</v>
      </c>
      <c r="F138" t="s">
        <v>11</v>
      </c>
      <c r="G138" t="s">
        <v>20</v>
      </c>
      <c r="H138">
        <v>9</v>
      </c>
      <c r="I138">
        <v>39</v>
      </c>
      <c r="J138" t="s">
        <v>17</v>
      </c>
      <c r="K138" t="s">
        <v>18</v>
      </c>
      <c r="L138" t="s">
        <v>97</v>
      </c>
    </row>
    <row r="139" spans="1:12" x14ac:dyDescent="0.25">
      <c r="A139" s="5" t="s">
        <v>11</v>
      </c>
      <c r="B139" t="s">
        <v>12</v>
      </c>
      <c r="C139" t="s">
        <v>13</v>
      </c>
      <c r="D139" t="s">
        <v>12</v>
      </c>
      <c r="E139" t="s">
        <v>12</v>
      </c>
      <c r="F139" t="s">
        <v>11</v>
      </c>
      <c r="G139" t="s">
        <v>20</v>
      </c>
      <c r="H139">
        <v>10</v>
      </c>
      <c r="I139">
        <v>29</v>
      </c>
      <c r="J139" t="s">
        <v>17</v>
      </c>
      <c r="K139" t="s">
        <v>24</v>
      </c>
      <c r="L139" t="s">
        <v>97</v>
      </c>
    </row>
    <row r="140" spans="1:12" x14ac:dyDescent="0.25">
      <c r="A140" s="5" t="s">
        <v>11</v>
      </c>
      <c r="B140" t="s">
        <v>12</v>
      </c>
      <c r="C140" t="s">
        <v>12</v>
      </c>
      <c r="D140" t="s">
        <v>12</v>
      </c>
      <c r="E140" t="s">
        <v>12</v>
      </c>
      <c r="F140" t="s">
        <v>11</v>
      </c>
      <c r="G140" t="s">
        <v>12</v>
      </c>
      <c r="H140">
        <v>9</v>
      </c>
      <c r="I140">
        <v>27</v>
      </c>
      <c r="J140" t="s">
        <v>17</v>
      </c>
      <c r="K140" t="s">
        <v>24</v>
      </c>
      <c r="L140" t="s">
        <v>97</v>
      </c>
    </row>
    <row r="141" spans="1:12" x14ac:dyDescent="0.25">
      <c r="A141" s="5" t="s">
        <v>11</v>
      </c>
      <c r="B141" t="s">
        <v>12</v>
      </c>
      <c r="C141" t="s">
        <v>12</v>
      </c>
      <c r="D141" t="s">
        <v>12</v>
      </c>
      <c r="E141" t="s">
        <v>12</v>
      </c>
      <c r="F141" t="s">
        <v>11</v>
      </c>
      <c r="G141" t="s">
        <v>20</v>
      </c>
      <c r="H141">
        <v>8</v>
      </c>
      <c r="I141">
        <v>29</v>
      </c>
      <c r="J141" t="s">
        <v>17</v>
      </c>
      <c r="K141" t="s">
        <v>24</v>
      </c>
      <c r="L141" t="s">
        <v>97</v>
      </c>
    </row>
    <row r="142" spans="1:12" x14ac:dyDescent="0.25">
      <c r="A142" s="5" t="s">
        <v>11</v>
      </c>
      <c r="B142" t="s">
        <v>12</v>
      </c>
      <c r="C142" t="s">
        <v>12</v>
      </c>
      <c r="D142" t="s">
        <v>12</v>
      </c>
      <c r="E142" t="s">
        <v>12</v>
      </c>
      <c r="F142" t="s">
        <v>11</v>
      </c>
      <c r="G142" t="s">
        <v>12</v>
      </c>
      <c r="H142">
        <v>8</v>
      </c>
      <c r="I142">
        <v>43</v>
      </c>
      <c r="J142" t="s">
        <v>17</v>
      </c>
      <c r="K142" t="s">
        <v>24</v>
      </c>
      <c r="L142" t="s">
        <v>97</v>
      </c>
    </row>
    <row r="143" spans="1:12" x14ac:dyDescent="0.25">
      <c r="A143" s="5" t="s">
        <v>11</v>
      </c>
      <c r="B143" t="s">
        <v>12</v>
      </c>
      <c r="C143" t="s">
        <v>12</v>
      </c>
      <c r="D143" t="s">
        <v>12</v>
      </c>
      <c r="E143" t="s">
        <v>12</v>
      </c>
      <c r="F143" t="s">
        <v>11</v>
      </c>
      <c r="G143" t="s">
        <v>20</v>
      </c>
      <c r="H143">
        <v>7</v>
      </c>
      <c r="I143">
        <v>31</v>
      </c>
      <c r="J143" t="s">
        <v>17</v>
      </c>
      <c r="K143" t="s">
        <v>24</v>
      </c>
      <c r="L143" t="s">
        <v>97</v>
      </c>
    </row>
    <row r="144" spans="1:12" x14ac:dyDescent="0.25">
      <c r="A144" s="5" t="s">
        <v>11</v>
      </c>
      <c r="B144" t="s">
        <v>12</v>
      </c>
      <c r="C144" t="s">
        <v>12</v>
      </c>
      <c r="D144" t="s">
        <v>12</v>
      </c>
      <c r="E144" t="s">
        <v>12</v>
      </c>
      <c r="F144" t="s">
        <v>11</v>
      </c>
      <c r="G144" t="s">
        <v>20</v>
      </c>
      <c r="H144">
        <v>9</v>
      </c>
      <c r="I144">
        <v>27</v>
      </c>
      <c r="J144" t="s">
        <v>15</v>
      </c>
      <c r="K144" t="s">
        <v>24</v>
      </c>
      <c r="L144" t="s">
        <v>97</v>
      </c>
    </row>
    <row r="145" spans="1:12" x14ac:dyDescent="0.25">
      <c r="A145" s="5" t="s">
        <v>11</v>
      </c>
      <c r="B145" t="s">
        <v>11</v>
      </c>
      <c r="C145" t="s">
        <v>11</v>
      </c>
      <c r="D145" t="s">
        <v>11</v>
      </c>
      <c r="E145" t="s">
        <v>12</v>
      </c>
      <c r="F145" t="s">
        <v>11</v>
      </c>
      <c r="G145" t="s">
        <v>12</v>
      </c>
      <c r="H145">
        <v>10</v>
      </c>
      <c r="I145">
        <v>36</v>
      </c>
      <c r="J145" t="s">
        <v>17</v>
      </c>
      <c r="K145" t="s">
        <v>26</v>
      </c>
      <c r="L145" t="s">
        <v>97</v>
      </c>
    </row>
    <row r="146" spans="1:12" x14ac:dyDescent="0.25">
      <c r="A146" s="5" t="s">
        <v>11</v>
      </c>
      <c r="B146" t="s">
        <v>11</v>
      </c>
      <c r="C146" t="s">
        <v>11</v>
      </c>
      <c r="D146" t="s">
        <v>12</v>
      </c>
      <c r="E146" t="s">
        <v>11</v>
      </c>
      <c r="F146" t="s">
        <v>11</v>
      </c>
      <c r="G146" t="s">
        <v>12</v>
      </c>
      <c r="H146">
        <v>9</v>
      </c>
      <c r="I146">
        <v>44</v>
      </c>
      <c r="J146" t="s">
        <v>17</v>
      </c>
      <c r="K146" t="s">
        <v>18</v>
      </c>
      <c r="L146" t="s">
        <v>97</v>
      </c>
    </row>
    <row r="147" spans="1:12" x14ac:dyDescent="0.25">
      <c r="A147" s="5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>
        <v>10</v>
      </c>
      <c r="I147">
        <v>27</v>
      </c>
      <c r="J147" t="s">
        <v>15</v>
      </c>
      <c r="K147" t="s">
        <v>18</v>
      </c>
      <c r="L147" t="s">
        <v>97</v>
      </c>
    </row>
    <row r="148" spans="1:12" x14ac:dyDescent="0.25">
      <c r="A148" s="5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>
        <v>9</v>
      </c>
      <c r="I148">
        <v>42</v>
      </c>
      <c r="J148" t="s">
        <v>15</v>
      </c>
      <c r="K148" t="s">
        <v>18</v>
      </c>
      <c r="L148" t="s">
        <v>97</v>
      </c>
    </row>
    <row r="149" spans="1:12" x14ac:dyDescent="0.25">
      <c r="A149" s="5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>
        <v>8</v>
      </c>
      <c r="I149">
        <v>28</v>
      </c>
      <c r="J149" t="s">
        <v>17</v>
      </c>
      <c r="K149" t="s">
        <v>18</v>
      </c>
      <c r="L149" t="s">
        <v>97</v>
      </c>
    </row>
    <row r="150" spans="1:12" x14ac:dyDescent="0.25">
      <c r="A150" s="5" t="s">
        <v>12</v>
      </c>
      <c r="B150" t="s">
        <v>11</v>
      </c>
      <c r="C150" t="s">
        <v>11</v>
      </c>
      <c r="D150" t="s">
        <v>12</v>
      </c>
      <c r="E150" t="s">
        <v>11</v>
      </c>
      <c r="F150" t="s">
        <v>11</v>
      </c>
      <c r="G150" t="s">
        <v>11</v>
      </c>
      <c r="H150">
        <v>5</v>
      </c>
      <c r="I150">
        <v>43</v>
      </c>
      <c r="J150" t="s">
        <v>17</v>
      </c>
      <c r="K150" t="s">
        <v>18</v>
      </c>
      <c r="L150" t="s">
        <v>97</v>
      </c>
    </row>
    <row r="151" spans="1:12" x14ac:dyDescent="0.25">
      <c r="A151" s="5" t="s">
        <v>11</v>
      </c>
      <c r="B151" t="s">
        <v>11</v>
      </c>
      <c r="C151" t="s">
        <v>11</v>
      </c>
      <c r="D151" t="s">
        <v>11</v>
      </c>
      <c r="E151" t="s">
        <v>12</v>
      </c>
      <c r="F151" t="s">
        <v>11</v>
      </c>
      <c r="G151" t="s">
        <v>11</v>
      </c>
      <c r="H151">
        <v>8</v>
      </c>
      <c r="I151">
        <v>49</v>
      </c>
      <c r="J151" t="s">
        <v>15</v>
      </c>
      <c r="K151" t="s">
        <v>18</v>
      </c>
      <c r="L151" t="s">
        <v>97</v>
      </c>
    </row>
    <row r="152" spans="1:12" x14ac:dyDescent="0.25">
      <c r="A152" s="5" t="s">
        <v>11</v>
      </c>
      <c r="B152" t="s">
        <v>13</v>
      </c>
      <c r="C152" t="s">
        <v>12</v>
      </c>
      <c r="D152" t="s">
        <v>12</v>
      </c>
      <c r="E152" t="s">
        <v>12</v>
      </c>
      <c r="F152" t="s">
        <v>11</v>
      </c>
      <c r="G152" t="s">
        <v>14</v>
      </c>
      <c r="H152">
        <v>6</v>
      </c>
      <c r="I152">
        <v>32</v>
      </c>
      <c r="J152" t="s">
        <v>17</v>
      </c>
      <c r="K152" t="s">
        <v>27</v>
      </c>
      <c r="L152" t="s">
        <v>97</v>
      </c>
    </row>
    <row r="153" spans="1:12" x14ac:dyDescent="0.25">
      <c r="A153" s="5" t="s">
        <v>11</v>
      </c>
      <c r="B153" t="s">
        <v>13</v>
      </c>
      <c r="C153" t="s">
        <v>13</v>
      </c>
      <c r="D153" t="s">
        <v>12</v>
      </c>
      <c r="E153" t="s">
        <v>12</v>
      </c>
      <c r="F153" t="s">
        <v>11</v>
      </c>
      <c r="G153" t="s">
        <v>20</v>
      </c>
      <c r="H153">
        <v>0</v>
      </c>
      <c r="I153">
        <v>33</v>
      </c>
      <c r="J153" t="s">
        <v>17</v>
      </c>
      <c r="K153" t="s">
        <v>18</v>
      </c>
      <c r="L153" t="s">
        <v>97</v>
      </c>
    </row>
    <row r="154" spans="1:12" x14ac:dyDescent="0.25">
      <c r="A154" s="5" t="s">
        <v>11</v>
      </c>
      <c r="B154" t="s">
        <v>13</v>
      </c>
      <c r="C154" t="s">
        <v>13</v>
      </c>
      <c r="D154" t="s">
        <v>12</v>
      </c>
      <c r="E154" t="s">
        <v>12</v>
      </c>
      <c r="F154" t="s">
        <v>12</v>
      </c>
      <c r="G154" t="s">
        <v>11</v>
      </c>
      <c r="H154">
        <v>9</v>
      </c>
      <c r="I154">
        <v>25</v>
      </c>
      <c r="J154" t="s">
        <v>15</v>
      </c>
      <c r="K154" t="s">
        <v>18</v>
      </c>
      <c r="L154" t="s">
        <v>97</v>
      </c>
    </row>
    <row r="155" spans="1:12" x14ac:dyDescent="0.25">
      <c r="A155" s="5" t="s">
        <v>11</v>
      </c>
      <c r="B155" t="s">
        <v>11</v>
      </c>
      <c r="C155" t="s">
        <v>13</v>
      </c>
      <c r="D155" t="s">
        <v>12</v>
      </c>
      <c r="E155" t="s">
        <v>12</v>
      </c>
      <c r="F155" t="s">
        <v>11</v>
      </c>
      <c r="G155" t="s">
        <v>11</v>
      </c>
      <c r="H155">
        <v>9</v>
      </c>
      <c r="I155">
        <v>42</v>
      </c>
      <c r="J155" t="s">
        <v>17</v>
      </c>
      <c r="K155" t="s">
        <v>18</v>
      </c>
      <c r="L155" t="s">
        <v>97</v>
      </c>
    </row>
    <row r="156" spans="1:12" x14ac:dyDescent="0.25">
      <c r="A156" s="5" t="s">
        <v>11</v>
      </c>
      <c r="B156" t="s">
        <v>11</v>
      </c>
      <c r="C156" t="s">
        <v>12</v>
      </c>
      <c r="D156" t="s">
        <v>12</v>
      </c>
      <c r="E156" t="s">
        <v>11</v>
      </c>
      <c r="F156" t="s">
        <v>11</v>
      </c>
      <c r="G156" t="s">
        <v>20</v>
      </c>
      <c r="H156">
        <v>6</v>
      </c>
      <c r="I156">
        <v>25</v>
      </c>
      <c r="J156" t="s">
        <v>17</v>
      </c>
      <c r="K156" t="s">
        <v>18</v>
      </c>
      <c r="L156" t="s">
        <v>97</v>
      </c>
    </row>
    <row r="157" spans="1:12" x14ac:dyDescent="0.25">
      <c r="A157" s="5" t="s">
        <v>11</v>
      </c>
      <c r="B157" t="s">
        <v>11</v>
      </c>
      <c r="C157" t="s">
        <v>13</v>
      </c>
      <c r="D157" t="s">
        <v>11</v>
      </c>
      <c r="E157" t="s">
        <v>11</v>
      </c>
      <c r="F157" t="s">
        <v>11</v>
      </c>
      <c r="G157" t="s">
        <v>14</v>
      </c>
      <c r="H157">
        <v>10</v>
      </c>
      <c r="I157">
        <v>25</v>
      </c>
      <c r="J157" t="s">
        <v>15</v>
      </c>
      <c r="K157" t="s">
        <v>18</v>
      </c>
      <c r="L157" t="s">
        <v>97</v>
      </c>
    </row>
    <row r="158" spans="1:12" x14ac:dyDescent="0.25">
      <c r="A158" s="5" t="s">
        <v>12</v>
      </c>
      <c r="B158" t="s">
        <v>11</v>
      </c>
      <c r="C158" t="s">
        <v>12</v>
      </c>
      <c r="D158" t="s">
        <v>12</v>
      </c>
      <c r="E158" t="s">
        <v>12</v>
      </c>
      <c r="F158" t="s">
        <v>11</v>
      </c>
      <c r="G158" t="s">
        <v>12</v>
      </c>
      <c r="H158">
        <v>3</v>
      </c>
      <c r="I158">
        <v>22</v>
      </c>
      <c r="J158" t="s">
        <v>15</v>
      </c>
      <c r="K158" t="s">
        <v>18</v>
      </c>
      <c r="L158" t="s">
        <v>97</v>
      </c>
    </row>
    <row r="159" spans="1:12" x14ac:dyDescent="0.25">
      <c r="A159" s="5" t="s">
        <v>11</v>
      </c>
      <c r="B159" t="s">
        <v>13</v>
      </c>
      <c r="C159" t="s">
        <v>12</v>
      </c>
      <c r="D159" t="s">
        <v>12</v>
      </c>
      <c r="E159" t="s">
        <v>11</v>
      </c>
      <c r="F159" t="s">
        <v>12</v>
      </c>
      <c r="G159" t="s">
        <v>14</v>
      </c>
      <c r="H159">
        <v>7</v>
      </c>
      <c r="I159">
        <v>28</v>
      </c>
      <c r="J159" t="s">
        <v>17</v>
      </c>
      <c r="K159" t="s">
        <v>18</v>
      </c>
      <c r="L159" t="s">
        <v>97</v>
      </c>
    </row>
    <row r="160" spans="1:12" x14ac:dyDescent="0.25">
      <c r="A160" s="5" t="s">
        <v>11</v>
      </c>
      <c r="B160" t="s">
        <v>13</v>
      </c>
      <c r="C160" t="s">
        <v>13</v>
      </c>
      <c r="D160" t="s">
        <v>12</v>
      </c>
      <c r="E160" t="s">
        <v>12</v>
      </c>
      <c r="F160" t="s">
        <v>11</v>
      </c>
      <c r="G160" t="s">
        <v>14</v>
      </c>
      <c r="H160">
        <v>6</v>
      </c>
      <c r="I160">
        <v>37</v>
      </c>
      <c r="J160" t="s">
        <v>17</v>
      </c>
      <c r="K160" t="s">
        <v>18</v>
      </c>
      <c r="L160" t="s">
        <v>97</v>
      </c>
    </row>
    <row r="161" spans="1:12" x14ac:dyDescent="0.25">
      <c r="A161" s="5" t="s">
        <v>11</v>
      </c>
      <c r="B161" t="s">
        <v>11</v>
      </c>
      <c r="C161" t="s">
        <v>12</v>
      </c>
      <c r="D161" t="s">
        <v>12</v>
      </c>
      <c r="E161" t="s">
        <v>11</v>
      </c>
      <c r="F161" t="s">
        <v>11</v>
      </c>
      <c r="G161" t="s">
        <v>11</v>
      </c>
      <c r="H161">
        <v>7</v>
      </c>
      <c r="I161">
        <v>35</v>
      </c>
      <c r="J161" t="s">
        <v>17</v>
      </c>
      <c r="K161" t="s">
        <v>21</v>
      </c>
      <c r="L161" t="s">
        <v>97</v>
      </c>
    </row>
    <row r="162" spans="1:12" x14ac:dyDescent="0.25">
      <c r="A162" s="5" t="s">
        <v>11</v>
      </c>
      <c r="B162" t="s">
        <v>13</v>
      </c>
      <c r="C162" t="s">
        <v>12</v>
      </c>
      <c r="D162" t="s">
        <v>12</v>
      </c>
      <c r="E162" t="s">
        <v>12</v>
      </c>
      <c r="F162" t="s">
        <v>11</v>
      </c>
      <c r="G162" t="s">
        <v>14</v>
      </c>
      <c r="H162">
        <v>3</v>
      </c>
      <c r="I162">
        <v>20</v>
      </c>
      <c r="J162" t="s">
        <v>17</v>
      </c>
      <c r="K162" t="s">
        <v>16</v>
      </c>
      <c r="L162" t="s">
        <v>97</v>
      </c>
    </row>
    <row r="163" spans="1:12" x14ac:dyDescent="0.25">
      <c r="A163" s="5" t="s">
        <v>12</v>
      </c>
      <c r="B163" t="s">
        <v>11</v>
      </c>
      <c r="C163" t="s">
        <v>11</v>
      </c>
      <c r="D163" t="s">
        <v>11</v>
      </c>
      <c r="E163" t="s">
        <v>12</v>
      </c>
      <c r="F163" t="s">
        <v>11</v>
      </c>
      <c r="G163" t="s">
        <v>12</v>
      </c>
      <c r="H163">
        <v>0</v>
      </c>
      <c r="I163">
        <v>62</v>
      </c>
      <c r="J163" t="s">
        <v>15</v>
      </c>
      <c r="K163" t="s">
        <v>18</v>
      </c>
      <c r="L163" t="s">
        <v>97</v>
      </c>
    </row>
    <row r="164" spans="1:12" x14ac:dyDescent="0.25">
      <c r="A164" s="5" t="s">
        <v>11</v>
      </c>
      <c r="B164" t="s">
        <v>13</v>
      </c>
      <c r="C164" t="s">
        <v>13</v>
      </c>
      <c r="D164" t="s">
        <v>11</v>
      </c>
      <c r="E164" t="s">
        <v>11</v>
      </c>
      <c r="F164" t="s">
        <v>11</v>
      </c>
      <c r="G164" t="s">
        <v>14</v>
      </c>
      <c r="H164">
        <v>7</v>
      </c>
      <c r="I164">
        <v>29</v>
      </c>
      <c r="J164" t="s">
        <v>17</v>
      </c>
      <c r="K164" t="s">
        <v>19</v>
      </c>
      <c r="L164" t="s">
        <v>97</v>
      </c>
    </row>
    <row r="165" spans="1:12" x14ac:dyDescent="0.25">
      <c r="A165" s="5" t="s">
        <v>11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11</v>
      </c>
      <c r="H165">
        <v>5</v>
      </c>
      <c r="I165">
        <v>37</v>
      </c>
      <c r="J165" t="s">
        <v>17</v>
      </c>
      <c r="K165" t="s">
        <v>16</v>
      </c>
      <c r="L165" t="s">
        <v>97</v>
      </c>
    </row>
    <row r="166" spans="1:12" x14ac:dyDescent="0.25">
      <c r="A166" s="5" t="s">
        <v>11</v>
      </c>
      <c r="B166" t="s">
        <v>11</v>
      </c>
      <c r="C166" t="s">
        <v>13</v>
      </c>
      <c r="D166" t="s">
        <v>11</v>
      </c>
      <c r="E166" t="s">
        <v>11</v>
      </c>
      <c r="F166" t="s">
        <v>11</v>
      </c>
      <c r="G166" t="s">
        <v>11</v>
      </c>
      <c r="H166">
        <v>8</v>
      </c>
      <c r="I166">
        <v>51</v>
      </c>
      <c r="J166" t="s">
        <v>17</v>
      </c>
      <c r="K166" t="s">
        <v>18</v>
      </c>
      <c r="L166" t="s">
        <v>97</v>
      </c>
    </row>
    <row r="167" spans="1:12" x14ac:dyDescent="0.25">
      <c r="A167" s="5" t="s">
        <v>12</v>
      </c>
      <c r="B167" t="s">
        <v>11</v>
      </c>
      <c r="C167" t="s">
        <v>11</v>
      </c>
      <c r="D167" t="s">
        <v>12</v>
      </c>
      <c r="E167" t="s">
        <v>11</v>
      </c>
      <c r="F167" t="s">
        <v>11</v>
      </c>
      <c r="G167" t="s">
        <v>12</v>
      </c>
      <c r="H167">
        <v>8</v>
      </c>
      <c r="I167">
        <v>60</v>
      </c>
      <c r="J167" t="s">
        <v>17</v>
      </c>
      <c r="K167" t="s">
        <v>18</v>
      </c>
      <c r="L167" t="s">
        <v>97</v>
      </c>
    </row>
    <row r="168" spans="1:12" x14ac:dyDescent="0.25">
      <c r="A168" s="5" t="s">
        <v>11</v>
      </c>
      <c r="B168" t="s">
        <v>13</v>
      </c>
      <c r="C168" t="s">
        <v>13</v>
      </c>
      <c r="D168" t="s">
        <v>11</v>
      </c>
      <c r="E168" t="s">
        <v>12</v>
      </c>
      <c r="F168" t="s">
        <v>11</v>
      </c>
      <c r="G168" t="s">
        <v>20</v>
      </c>
      <c r="H168">
        <v>6</v>
      </c>
      <c r="I168">
        <v>38</v>
      </c>
      <c r="J168" t="s">
        <v>17</v>
      </c>
      <c r="K168" t="s">
        <v>18</v>
      </c>
      <c r="L168" t="s">
        <v>97</v>
      </c>
    </row>
    <row r="169" spans="1:12" x14ac:dyDescent="0.25">
      <c r="A169" s="5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>
        <v>2</v>
      </c>
      <c r="I169">
        <v>41</v>
      </c>
      <c r="J169" t="s">
        <v>17</v>
      </c>
      <c r="K169" t="s">
        <v>16</v>
      </c>
      <c r="L169" t="s">
        <v>97</v>
      </c>
    </row>
    <row r="170" spans="1:12" x14ac:dyDescent="0.25">
      <c r="A170" s="5" t="s">
        <v>12</v>
      </c>
      <c r="B170" t="s">
        <v>13</v>
      </c>
      <c r="C170" t="s">
        <v>12</v>
      </c>
      <c r="D170" t="s">
        <v>12</v>
      </c>
      <c r="E170" t="s">
        <v>12</v>
      </c>
      <c r="F170" t="s">
        <v>11</v>
      </c>
      <c r="G170" t="s">
        <v>11</v>
      </c>
      <c r="H170">
        <v>9</v>
      </c>
      <c r="I170">
        <v>27</v>
      </c>
      <c r="J170" t="s">
        <v>17</v>
      </c>
      <c r="K170" t="s">
        <v>18</v>
      </c>
      <c r="L170" t="s">
        <v>97</v>
      </c>
    </row>
    <row r="171" spans="1:12" x14ac:dyDescent="0.25">
      <c r="A171" s="5" t="s">
        <v>12</v>
      </c>
      <c r="B171" t="s">
        <v>11</v>
      </c>
      <c r="C171" t="s">
        <v>12</v>
      </c>
      <c r="D171" t="s">
        <v>12</v>
      </c>
      <c r="E171" t="s">
        <v>12</v>
      </c>
      <c r="F171" t="s">
        <v>11</v>
      </c>
      <c r="G171" t="s">
        <v>14</v>
      </c>
      <c r="H171">
        <v>4</v>
      </c>
      <c r="I171">
        <v>42</v>
      </c>
      <c r="J171" t="s">
        <v>15</v>
      </c>
      <c r="K171" t="s">
        <v>18</v>
      </c>
      <c r="L171" t="s">
        <v>97</v>
      </c>
    </row>
    <row r="172" spans="1:12" x14ac:dyDescent="0.25">
      <c r="A172" s="5" t="s">
        <v>12</v>
      </c>
      <c r="B172" t="s">
        <v>12</v>
      </c>
      <c r="C172" t="s">
        <v>12</v>
      </c>
      <c r="D172" t="s">
        <v>12</v>
      </c>
      <c r="E172" t="s">
        <v>11</v>
      </c>
      <c r="F172" t="s">
        <v>11</v>
      </c>
      <c r="G172" t="s">
        <v>12</v>
      </c>
      <c r="H172">
        <v>7</v>
      </c>
      <c r="I172">
        <v>33</v>
      </c>
      <c r="J172" t="s">
        <v>17</v>
      </c>
      <c r="K172" t="s">
        <v>19</v>
      </c>
      <c r="L172" t="s">
        <v>97</v>
      </c>
    </row>
    <row r="173" spans="1:12" x14ac:dyDescent="0.25">
      <c r="A173" s="5" t="s">
        <v>11</v>
      </c>
      <c r="B173" t="s">
        <v>13</v>
      </c>
      <c r="C173" t="s">
        <v>13</v>
      </c>
      <c r="D173" t="s">
        <v>11</v>
      </c>
      <c r="E173" t="s">
        <v>12</v>
      </c>
      <c r="F173" t="s">
        <v>11</v>
      </c>
      <c r="G173" t="s">
        <v>12</v>
      </c>
      <c r="H173">
        <v>7</v>
      </c>
      <c r="I173">
        <v>40</v>
      </c>
      <c r="J173" t="s">
        <v>17</v>
      </c>
      <c r="K173" t="s">
        <v>18</v>
      </c>
      <c r="L173" t="s">
        <v>97</v>
      </c>
    </row>
    <row r="174" spans="1:12" x14ac:dyDescent="0.25">
      <c r="A174" s="5" t="s">
        <v>12</v>
      </c>
      <c r="B174" t="s">
        <v>11</v>
      </c>
      <c r="C174" t="s">
        <v>11</v>
      </c>
      <c r="D174" t="s">
        <v>12</v>
      </c>
      <c r="E174" t="s">
        <v>11</v>
      </c>
      <c r="F174" t="s">
        <v>11</v>
      </c>
      <c r="G174" t="s">
        <v>11</v>
      </c>
      <c r="H174">
        <v>10</v>
      </c>
      <c r="I174">
        <v>25</v>
      </c>
      <c r="J174" t="s">
        <v>15</v>
      </c>
      <c r="K174" t="s">
        <v>18</v>
      </c>
      <c r="L174" t="s">
        <v>97</v>
      </c>
    </row>
    <row r="175" spans="1:12" x14ac:dyDescent="0.25">
      <c r="A175" s="5" t="s">
        <v>11</v>
      </c>
      <c r="B175" t="s">
        <v>13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>
        <v>6</v>
      </c>
      <c r="I175">
        <v>49</v>
      </c>
      <c r="J175" t="s">
        <v>15</v>
      </c>
      <c r="K175" t="s">
        <v>18</v>
      </c>
      <c r="L175" t="s">
        <v>97</v>
      </c>
    </row>
    <row r="176" spans="1:12" x14ac:dyDescent="0.25">
      <c r="A176" s="5" t="s">
        <v>11</v>
      </c>
      <c r="B176" t="s">
        <v>12</v>
      </c>
      <c r="C176" t="s">
        <v>12</v>
      </c>
      <c r="D176" t="s">
        <v>12</v>
      </c>
      <c r="E176" t="s">
        <v>11</v>
      </c>
      <c r="F176" t="s">
        <v>12</v>
      </c>
      <c r="G176" t="s">
        <v>11</v>
      </c>
      <c r="H176">
        <v>5</v>
      </c>
      <c r="I176">
        <v>44</v>
      </c>
      <c r="J176" t="s">
        <v>15</v>
      </c>
      <c r="K176" t="s">
        <v>18</v>
      </c>
      <c r="L176" t="s">
        <v>97</v>
      </c>
    </row>
    <row r="177" spans="1:12" x14ac:dyDescent="0.25">
      <c r="A177" s="5" t="s">
        <v>11</v>
      </c>
      <c r="B177" t="s">
        <v>13</v>
      </c>
      <c r="C177" t="s">
        <v>12</v>
      </c>
      <c r="D177" t="s">
        <v>12</v>
      </c>
      <c r="E177" t="s">
        <v>11</v>
      </c>
      <c r="F177" t="s">
        <v>12</v>
      </c>
      <c r="G177" t="s">
        <v>11</v>
      </c>
      <c r="H177">
        <v>5</v>
      </c>
      <c r="I177">
        <v>30</v>
      </c>
      <c r="J177" t="s">
        <v>17</v>
      </c>
      <c r="K177" t="s">
        <v>18</v>
      </c>
      <c r="L177" t="s">
        <v>97</v>
      </c>
    </row>
    <row r="178" spans="1:12" x14ac:dyDescent="0.25">
      <c r="A178" s="5" t="s">
        <v>11</v>
      </c>
      <c r="B178" t="s">
        <v>11</v>
      </c>
      <c r="C178" t="s">
        <v>13</v>
      </c>
      <c r="D178" t="s">
        <v>12</v>
      </c>
      <c r="E178" t="s">
        <v>11</v>
      </c>
      <c r="F178" t="s">
        <v>11</v>
      </c>
      <c r="G178" t="s">
        <v>14</v>
      </c>
      <c r="H178">
        <v>6</v>
      </c>
      <c r="I178">
        <v>26</v>
      </c>
      <c r="J178" t="s">
        <v>17</v>
      </c>
      <c r="K178" t="s">
        <v>18</v>
      </c>
      <c r="L178" t="s">
        <v>97</v>
      </c>
    </row>
    <row r="179" spans="1:12" x14ac:dyDescent="0.25">
      <c r="A179" s="5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>
        <v>9</v>
      </c>
      <c r="I179">
        <v>31</v>
      </c>
      <c r="J179" t="s">
        <v>17</v>
      </c>
      <c r="K179" t="s">
        <v>18</v>
      </c>
      <c r="L179" t="s">
        <v>97</v>
      </c>
    </row>
    <row r="180" spans="1:12" x14ac:dyDescent="0.25">
      <c r="A180" s="5" t="s">
        <v>11</v>
      </c>
      <c r="B180" t="s">
        <v>11</v>
      </c>
      <c r="C180" t="s">
        <v>12</v>
      </c>
      <c r="D180" t="s">
        <v>11</v>
      </c>
      <c r="E180" t="s">
        <v>11</v>
      </c>
      <c r="F180" t="s">
        <v>11</v>
      </c>
      <c r="G180" t="s">
        <v>11</v>
      </c>
      <c r="H180">
        <v>8</v>
      </c>
      <c r="I180">
        <v>32</v>
      </c>
      <c r="J180" t="s">
        <v>17</v>
      </c>
      <c r="K180" t="s">
        <v>18</v>
      </c>
      <c r="L180" t="s">
        <v>97</v>
      </c>
    </row>
    <row r="181" spans="1:12" x14ac:dyDescent="0.25">
      <c r="A181" s="5" t="s">
        <v>11</v>
      </c>
      <c r="B181" t="s">
        <v>13</v>
      </c>
      <c r="C181" t="s">
        <v>13</v>
      </c>
      <c r="D181" t="s">
        <v>12</v>
      </c>
      <c r="E181" t="s">
        <v>12</v>
      </c>
      <c r="F181" t="s">
        <v>11</v>
      </c>
      <c r="G181" t="s">
        <v>20</v>
      </c>
      <c r="H181">
        <v>10</v>
      </c>
      <c r="I181">
        <v>24</v>
      </c>
      <c r="J181" t="s">
        <v>17</v>
      </c>
      <c r="K181" t="s">
        <v>18</v>
      </c>
      <c r="L181" t="s">
        <v>97</v>
      </c>
    </row>
    <row r="182" spans="1:12" x14ac:dyDescent="0.25">
      <c r="A182" s="5" t="s">
        <v>11</v>
      </c>
      <c r="B182" t="s">
        <v>13</v>
      </c>
      <c r="C182" t="s">
        <v>13</v>
      </c>
      <c r="D182" t="s">
        <v>11</v>
      </c>
      <c r="E182" t="s">
        <v>11</v>
      </c>
      <c r="F182" t="s">
        <v>11</v>
      </c>
      <c r="G182" t="s">
        <v>14</v>
      </c>
      <c r="H182">
        <v>9</v>
      </c>
      <c r="I182">
        <v>34</v>
      </c>
      <c r="J182" t="s">
        <v>17</v>
      </c>
      <c r="K182" t="s">
        <v>18</v>
      </c>
      <c r="L182" t="s">
        <v>97</v>
      </c>
    </row>
    <row r="183" spans="1:12" x14ac:dyDescent="0.25">
      <c r="A183" s="5" t="s">
        <v>11</v>
      </c>
      <c r="B183" t="s">
        <v>11</v>
      </c>
      <c r="C183" t="s">
        <v>13</v>
      </c>
      <c r="D183" t="s">
        <v>11</v>
      </c>
      <c r="E183" t="s">
        <v>11</v>
      </c>
      <c r="F183" t="s">
        <v>11</v>
      </c>
      <c r="G183" t="s">
        <v>11</v>
      </c>
      <c r="H183">
        <v>9</v>
      </c>
      <c r="I183">
        <v>31</v>
      </c>
      <c r="J183" t="s">
        <v>15</v>
      </c>
      <c r="K183" t="s">
        <v>18</v>
      </c>
      <c r="L183" t="s">
        <v>97</v>
      </c>
    </row>
    <row r="184" spans="1:12" x14ac:dyDescent="0.25">
      <c r="A184" s="5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12</v>
      </c>
      <c r="H184">
        <v>8</v>
      </c>
      <c r="I184">
        <v>47</v>
      </c>
      <c r="J184" t="s">
        <v>17</v>
      </c>
      <c r="K184" t="s">
        <v>18</v>
      </c>
      <c r="L184" t="s">
        <v>97</v>
      </c>
    </row>
    <row r="185" spans="1:12" x14ac:dyDescent="0.25">
      <c r="A185" s="5" t="s">
        <v>11</v>
      </c>
      <c r="B185" t="s">
        <v>11</v>
      </c>
      <c r="C185" t="s">
        <v>13</v>
      </c>
      <c r="D185" t="s">
        <v>12</v>
      </c>
      <c r="E185" t="s">
        <v>12</v>
      </c>
      <c r="F185" t="s">
        <v>11</v>
      </c>
      <c r="G185" t="s">
        <v>12</v>
      </c>
      <c r="H185">
        <v>6</v>
      </c>
      <c r="I185">
        <v>59</v>
      </c>
      <c r="J185" t="s">
        <v>17</v>
      </c>
      <c r="K185" t="s">
        <v>18</v>
      </c>
      <c r="L185" t="s">
        <v>97</v>
      </c>
    </row>
    <row r="186" spans="1:12" x14ac:dyDescent="0.25">
      <c r="A186" s="5" t="s">
        <v>11</v>
      </c>
      <c r="B186" t="s">
        <v>13</v>
      </c>
      <c r="C186" t="s">
        <v>12</v>
      </c>
      <c r="D186" t="s">
        <v>11</v>
      </c>
      <c r="E186" t="s">
        <v>11</v>
      </c>
      <c r="F186" t="s">
        <v>11</v>
      </c>
      <c r="G186" t="s">
        <v>11</v>
      </c>
      <c r="H186">
        <v>9</v>
      </c>
      <c r="I186">
        <v>44</v>
      </c>
      <c r="J186" t="s">
        <v>17</v>
      </c>
      <c r="K186" t="s">
        <v>18</v>
      </c>
      <c r="L186" t="s">
        <v>97</v>
      </c>
    </row>
    <row r="187" spans="1:12" x14ac:dyDescent="0.25">
      <c r="A187" s="5" t="s">
        <v>11</v>
      </c>
      <c r="B187" t="s">
        <v>12</v>
      </c>
      <c r="C187" t="s">
        <v>12</v>
      </c>
      <c r="D187" t="s">
        <v>12</v>
      </c>
      <c r="E187" t="s">
        <v>12</v>
      </c>
      <c r="F187" t="s">
        <v>11</v>
      </c>
      <c r="G187" t="s">
        <v>12</v>
      </c>
      <c r="H187">
        <v>0</v>
      </c>
      <c r="I187">
        <v>26</v>
      </c>
      <c r="J187" t="s">
        <v>17</v>
      </c>
      <c r="K187" t="s">
        <v>18</v>
      </c>
      <c r="L187" t="s">
        <v>97</v>
      </c>
    </row>
    <row r="188" spans="1:12" x14ac:dyDescent="0.25">
      <c r="A188" s="5" t="s">
        <v>11</v>
      </c>
      <c r="B188" t="s">
        <v>13</v>
      </c>
      <c r="C188" t="s">
        <v>12</v>
      </c>
      <c r="D188" t="s">
        <v>11</v>
      </c>
      <c r="E188" t="s">
        <v>11</v>
      </c>
      <c r="F188" t="s">
        <v>11</v>
      </c>
      <c r="G188" t="s">
        <v>14</v>
      </c>
      <c r="H188">
        <v>7</v>
      </c>
      <c r="I188">
        <v>43</v>
      </c>
      <c r="J188" t="s">
        <v>17</v>
      </c>
      <c r="K188" t="s">
        <v>18</v>
      </c>
      <c r="L188" t="s">
        <v>97</v>
      </c>
    </row>
    <row r="189" spans="1:12" x14ac:dyDescent="0.25">
      <c r="A189" s="5" t="s">
        <v>11</v>
      </c>
      <c r="B189" t="s">
        <v>13</v>
      </c>
      <c r="C189" t="s">
        <v>12</v>
      </c>
      <c r="D189" t="s">
        <v>11</v>
      </c>
      <c r="E189" t="s">
        <v>12</v>
      </c>
      <c r="F189" t="s">
        <v>11</v>
      </c>
      <c r="G189" t="s">
        <v>14</v>
      </c>
      <c r="H189">
        <v>7</v>
      </c>
      <c r="I189">
        <v>22</v>
      </c>
      <c r="J189" t="s">
        <v>17</v>
      </c>
      <c r="K189" t="s">
        <v>19</v>
      </c>
      <c r="L189" t="s">
        <v>97</v>
      </c>
    </row>
    <row r="190" spans="1:12" x14ac:dyDescent="0.25">
      <c r="A190" s="5" t="s">
        <v>11</v>
      </c>
      <c r="B190" t="s">
        <v>12</v>
      </c>
      <c r="C190" t="s">
        <v>12</v>
      </c>
      <c r="D190" t="s">
        <v>11</v>
      </c>
      <c r="E190" t="s">
        <v>12</v>
      </c>
      <c r="F190" t="s">
        <v>11</v>
      </c>
      <c r="G190" t="s">
        <v>11</v>
      </c>
      <c r="H190">
        <v>10</v>
      </c>
      <c r="I190">
        <v>24</v>
      </c>
      <c r="J190" t="s">
        <v>17</v>
      </c>
      <c r="K190" t="s">
        <v>28</v>
      </c>
      <c r="L190" t="s">
        <v>97</v>
      </c>
    </row>
    <row r="191" spans="1:12" x14ac:dyDescent="0.25">
      <c r="A191" s="5" t="s">
        <v>11</v>
      </c>
      <c r="B191" t="s">
        <v>13</v>
      </c>
      <c r="C191" t="s">
        <v>13</v>
      </c>
      <c r="D191" t="s">
        <v>12</v>
      </c>
      <c r="E191" t="s">
        <v>11</v>
      </c>
      <c r="F191" t="s">
        <v>12</v>
      </c>
      <c r="G191" t="s">
        <v>11</v>
      </c>
      <c r="H191">
        <v>2</v>
      </c>
      <c r="I191">
        <v>35</v>
      </c>
      <c r="J191" t="s">
        <v>17</v>
      </c>
      <c r="K191" t="s">
        <v>18</v>
      </c>
      <c r="L191" t="s">
        <v>97</v>
      </c>
    </row>
    <row r="192" spans="1:12" x14ac:dyDescent="0.25">
      <c r="A192" s="5" t="s">
        <v>12</v>
      </c>
      <c r="B192" t="s">
        <v>13</v>
      </c>
      <c r="C192" t="s">
        <v>12</v>
      </c>
      <c r="D192" t="s">
        <v>12</v>
      </c>
      <c r="E192" t="s">
        <v>11</v>
      </c>
      <c r="F192" t="s">
        <v>11</v>
      </c>
      <c r="G192" t="s">
        <v>12</v>
      </c>
      <c r="H192">
        <v>4</v>
      </c>
      <c r="I192">
        <v>30</v>
      </c>
      <c r="J192" t="s">
        <v>17</v>
      </c>
      <c r="K192" t="s">
        <v>18</v>
      </c>
      <c r="L192" t="s">
        <v>97</v>
      </c>
    </row>
    <row r="193" spans="1:12" x14ac:dyDescent="0.25">
      <c r="A193" s="5" t="s">
        <v>12</v>
      </c>
      <c r="B193" t="s">
        <v>11</v>
      </c>
      <c r="C193" t="s">
        <v>13</v>
      </c>
      <c r="D193" t="s">
        <v>12</v>
      </c>
      <c r="E193" t="s">
        <v>12</v>
      </c>
      <c r="F193" t="s">
        <v>11</v>
      </c>
      <c r="G193" t="s">
        <v>20</v>
      </c>
      <c r="H193">
        <v>7</v>
      </c>
      <c r="I193">
        <v>37</v>
      </c>
      <c r="J193" t="s">
        <v>17</v>
      </c>
      <c r="K193" t="s">
        <v>18</v>
      </c>
      <c r="L193" t="s">
        <v>97</v>
      </c>
    </row>
    <row r="194" spans="1:12" x14ac:dyDescent="0.25">
      <c r="A194" s="5" t="s">
        <v>11</v>
      </c>
      <c r="B194" t="s">
        <v>12</v>
      </c>
      <c r="C194" t="s">
        <v>12</v>
      </c>
      <c r="D194" t="s">
        <v>11</v>
      </c>
      <c r="E194" t="s">
        <v>11</v>
      </c>
      <c r="F194" t="s">
        <v>11</v>
      </c>
      <c r="G194" t="s">
        <v>11</v>
      </c>
      <c r="H194">
        <v>9</v>
      </c>
      <c r="I194">
        <v>27</v>
      </c>
      <c r="J194" t="s">
        <v>17</v>
      </c>
      <c r="K194" t="s">
        <v>18</v>
      </c>
      <c r="L194" t="s">
        <v>97</v>
      </c>
    </row>
    <row r="195" spans="1:12" x14ac:dyDescent="0.25">
      <c r="A195" s="5" t="s">
        <v>11</v>
      </c>
      <c r="B195" t="s">
        <v>11</v>
      </c>
      <c r="C195" t="s">
        <v>11</v>
      </c>
      <c r="D195" t="s">
        <v>12</v>
      </c>
      <c r="E195" t="s">
        <v>12</v>
      </c>
      <c r="F195" t="s">
        <v>11</v>
      </c>
      <c r="G195" t="s">
        <v>14</v>
      </c>
      <c r="H195">
        <v>6</v>
      </c>
      <c r="I195">
        <v>42</v>
      </c>
      <c r="J195" t="s">
        <v>17</v>
      </c>
      <c r="K195" t="s">
        <v>18</v>
      </c>
      <c r="L195" t="s">
        <v>97</v>
      </c>
    </row>
    <row r="196" spans="1:12" x14ac:dyDescent="0.25">
      <c r="A196" s="5" t="s">
        <v>11</v>
      </c>
      <c r="B196" t="s">
        <v>11</v>
      </c>
      <c r="C196" t="s">
        <v>13</v>
      </c>
      <c r="D196" t="s">
        <v>12</v>
      </c>
      <c r="E196" t="s">
        <v>12</v>
      </c>
      <c r="F196" t="s">
        <v>11</v>
      </c>
      <c r="G196" t="s">
        <v>11</v>
      </c>
      <c r="H196">
        <v>7</v>
      </c>
      <c r="I196">
        <v>40</v>
      </c>
      <c r="J196" t="s">
        <v>17</v>
      </c>
      <c r="K196" t="s">
        <v>18</v>
      </c>
      <c r="L196" t="s">
        <v>97</v>
      </c>
    </row>
    <row r="197" spans="1:12" x14ac:dyDescent="0.25">
      <c r="A197" s="5" t="s">
        <v>11</v>
      </c>
      <c r="B197" t="s">
        <v>11</v>
      </c>
      <c r="C197" t="s">
        <v>11</v>
      </c>
      <c r="D197" t="s">
        <v>12</v>
      </c>
      <c r="E197" t="s">
        <v>11</v>
      </c>
      <c r="F197" t="s">
        <v>11</v>
      </c>
      <c r="G197" t="s">
        <v>11</v>
      </c>
      <c r="H197">
        <v>10</v>
      </c>
      <c r="I197">
        <v>29</v>
      </c>
      <c r="J197" t="s">
        <v>17</v>
      </c>
      <c r="K197" t="s">
        <v>18</v>
      </c>
      <c r="L197" t="s">
        <v>97</v>
      </c>
    </row>
    <row r="198" spans="1:12" x14ac:dyDescent="0.25">
      <c r="A198" s="5" t="s">
        <v>12</v>
      </c>
      <c r="B198" t="s">
        <v>11</v>
      </c>
      <c r="C198" t="s">
        <v>13</v>
      </c>
      <c r="D198" t="s">
        <v>11</v>
      </c>
      <c r="E198" t="s">
        <v>11</v>
      </c>
      <c r="F198" t="s">
        <v>11</v>
      </c>
      <c r="G198" t="s">
        <v>11</v>
      </c>
      <c r="H198">
        <v>3</v>
      </c>
      <c r="I198">
        <v>40</v>
      </c>
      <c r="J198" t="s">
        <v>17</v>
      </c>
      <c r="K198" t="s">
        <v>18</v>
      </c>
      <c r="L198" t="s">
        <v>97</v>
      </c>
    </row>
    <row r="199" spans="1:12" x14ac:dyDescent="0.25">
      <c r="A199" s="5" t="s">
        <v>11</v>
      </c>
      <c r="B199" t="s">
        <v>13</v>
      </c>
      <c r="C199" t="s">
        <v>13</v>
      </c>
      <c r="D199" t="s">
        <v>12</v>
      </c>
      <c r="E199" t="s">
        <v>12</v>
      </c>
      <c r="F199" t="s">
        <v>11</v>
      </c>
      <c r="G199" t="s">
        <v>12</v>
      </c>
      <c r="H199">
        <v>2</v>
      </c>
      <c r="I199">
        <v>50</v>
      </c>
      <c r="J199" t="s">
        <v>17</v>
      </c>
      <c r="K199" t="s">
        <v>18</v>
      </c>
      <c r="L199" t="s">
        <v>97</v>
      </c>
    </row>
    <row r="200" spans="1:12" x14ac:dyDescent="0.25">
      <c r="A200" s="5" t="s">
        <v>12</v>
      </c>
      <c r="B200" t="s">
        <v>11</v>
      </c>
      <c r="C200" t="s">
        <v>11</v>
      </c>
      <c r="D200" t="s">
        <v>12</v>
      </c>
      <c r="E200" t="s">
        <v>12</v>
      </c>
      <c r="F200" t="s">
        <v>11</v>
      </c>
      <c r="G200" t="s">
        <v>11</v>
      </c>
      <c r="H200">
        <v>8</v>
      </c>
      <c r="I200">
        <v>35</v>
      </c>
      <c r="J200" t="s">
        <v>17</v>
      </c>
      <c r="K200" t="s">
        <v>18</v>
      </c>
      <c r="L200" t="s">
        <v>97</v>
      </c>
    </row>
    <row r="201" spans="1:12" x14ac:dyDescent="0.25">
      <c r="A201" s="5" t="s">
        <v>11</v>
      </c>
      <c r="B201" t="s">
        <v>11</v>
      </c>
      <c r="C201" t="s">
        <v>11</v>
      </c>
      <c r="D201" t="s">
        <v>12</v>
      </c>
      <c r="E201" t="s">
        <v>11</v>
      </c>
      <c r="F201" t="s">
        <v>11</v>
      </c>
      <c r="G201" t="s">
        <v>14</v>
      </c>
      <c r="H201">
        <v>5</v>
      </c>
      <c r="I201">
        <v>24</v>
      </c>
      <c r="J201" t="s">
        <v>17</v>
      </c>
      <c r="K201" t="s">
        <v>29</v>
      </c>
      <c r="L201" t="s">
        <v>97</v>
      </c>
    </row>
    <row r="202" spans="1:12" x14ac:dyDescent="0.25">
      <c r="A202" s="5" t="s">
        <v>11</v>
      </c>
      <c r="B202" t="s">
        <v>11</v>
      </c>
      <c r="C202" t="s">
        <v>13</v>
      </c>
      <c r="D202" t="s">
        <v>12</v>
      </c>
      <c r="E202" t="s">
        <v>11</v>
      </c>
      <c r="F202" t="s">
        <v>11</v>
      </c>
      <c r="G202" t="s">
        <v>11</v>
      </c>
      <c r="H202">
        <v>6</v>
      </c>
      <c r="I202">
        <v>35</v>
      </c>
      <c r="J202" t="s">
        <v>15</v>
      </c>
      <c r="K202" t="s">
        <v>18</v>
      </c>
      <c r="L202" t="s">
        <v>97</v>
      </c>
    </row>
    <row r="203" spans="1:12" x14ac:dyDescent="0.25">
      <c r="A203" s="5" t="s">
        <v>11</v>
      </c>
      <c r="B203" t="s">
        <v>13</v>
      </c>
      <c r="C203" t="s">
        <v>12</v>
      </c>
      <c r="D203" t="s">
        <v>12</v>
      </c>
      <c r="E203" t="s">
        <v>12</v>
      </c>
      <c r="F203" t="s">
        <v>11</v>
      </c>
      <c r="G203" t="s">
        <v>12</v>
      </c>
      <c r="H203">
        <v>7</v>
      </c>
      <c r="I203">
        <v>36</v>
      </c>
      <c r="J203" t="s">
        <v>17</v>
      </c>
      <c r="K203" t="s">
        <v>18</v>
      </c>
      <c r="L203" t="s">
        <v>97</v>
      </c>
    </row>
    <row r="204" spans="1:12" x14ac:dyDescent="0.25">
      <c r="A204" s="5" t="s">
        <v>11</v>
      </c>
      <c r="B204" t="s">
        <v>13</v>
      </c>
      <c r="C204" t="s">
        <v>13</v>
      </c>
      <c r="D204" t="s">
        <v>12</v>
      </c>
      <c r="E204" t="s">
        <v>12</v>
      </c>
      <c r="F204" t="s">
        <v>12</v>
      </c>
      <c r="G204" t="s">
        <v>12</v>
      </c>
      <c r="H204">
        <v>5</v>
      </c>
      <c r="I204">
        <v>47</v>
      </c>
      <c r="J204" t="s">
        <v>15</v>
      </c>
      <c r="K204" t="s">
        <v>18</v>
      </c>
      <c r="L204" t="s">
        <v>97</v>
      </c>
    </row>
    <row r="205" spans="1:12" x14ac:dyDescent="0.25">
      <c r="A205" s="5" t="s">
        <v>11</v>
      </c>
      <c r="B205" t="s">
        <v>11</v>
      </c>
      <c r="C205" t="s">
        <v>11</v>
      </c>
      <c r="D205" t="s">
        <v>12</v>
      </c>
      <c r="E205" t="s">
        <v>11</v>
      </c>
      <c r="F205" t="s">
        <v>11</v>
      </c>
      <c r="G205" t="s">
        <v>11</v>
      </c>
      <c r="H205">
        <v>6</v>
      </c>
      <c r="I205">
        <v>30</v>
      </c>
      <c r="J205" t="s">
        <v>17</v>
      </c>
      <c r="K205" t="s">
        <v>18</v>
      </c>
      <c r="L205" t="s">
        <v>97</v>
      </c>
    </row>
    <row r="206" spans="1:12" x14ac:dyDescent="0.25">
      <c r="A206" s="5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>
        <v>5</v>
      </c>
      <c r="I206">
        <v>32</v>
      </c>
      <c r="J206" t="s">
        <v>17</v>
      </c>
      <c r="K206" t="s">
        <v>18</v>
      </c>
      <c r="L206" t="s">
        <v>97</v>
      </c>
    </row>
    <row r="207" spans="1:12" x14ac:dyDescent="0.25">
      <c r="A207" s="5" t="s">
        <v>11</v>
      </c>
      <c r="B207" t="s">
        <v>13</v>
      </c>
      <c r="C207" t="s">
        <v>12</v>
      </c>
      <c r="D207" t="s">
        <v>12</v>
      </c>
      <c r="E207" t="s">
        <v>11</v>
      </c>
      <c r="F207" t="s">
        <v>11</v>
      </c>
      <c r="G207" t="s">
        <v>11</v>
      </c>
      <c r="H207">
        <v>7</v>
      </c>
      <c r="I207">
        <v>38</v>
      </c>
      <c r="J207" t="s">
        <v>17</v>
      </c>
      <c r="K207" t="s">
        <v>18</v>
      </c>
      <c r="L207" t="s">
        <v>97</v>
      </c>
    </row>
    <row r="208" spans="1:12" x14ac:dyDescent="0.25">
      <c r="A208" s="5" t="s">
        <v>11</v>
      </c>
      <c r="B208" t="s">
        <v>11</v>
      </c>
      <c r="C208" t="s">
        <v>13</v>
      </c>
      <c r="D208" t="s">
        <v>12</v>
      </c>
      <c r="E208" t="s">
        <v>11</v>
      </c>
      <c r="F208" t="s">
        <v>11</v>
      </c>
      <c r="G208" t="s">
        <v>11</v>
      </c>
      <c r="H208">
        <v>6</v>
      </c>
      <c r="I208">
        <v>38</v>
      </c>
      <c r="J208" t="s">
        <v>17</v>
      </c>
      <c r="K208" t="s">
        <v>18</v>
      </c>
      <c r="L208" t="s">
        <v>97</v>
      </c>
    </row>
    <row r="209" spans="1:12" x14ac:dyDescent="0.25">
      <c r="A209" s="5" t="s">
        <v>11</v>
      </c>
      <c r="B209" t="s">
        <v>11</v>
      </c>
      <c r="C209" t="s">
        <v>11</v>
      </c>
      <c r="D209" t="s">
        <v>12</v>
      </c>
      <c r="E209" t="s">
        <v>11</v>
      </c>
      <c r="F209" t="s">
        <v>11</v>
      </c>
      <c r="G209" t="s">
        <v>12</v>
      </c>
      <c r="H209">
        <v>5</v>
      </c>
      <c r="I209">
        <v>26</v>
      </c>
      <c r="J209" t="s">
        <v>15</v>
      </c>
      <c r="K209" t="s">
        <v>18</v>
      </c>
      <c r="L209" t="s">
        <v>97</v>
      </c>
    </row>
    <row r="210" spans="1:12" x14ac:dyDescent="0.25">
      <c r="A210" s="5" t="s">
        <v>11</v>
      </c>
      <c r="B210" t="s">
        <v>11</v>
      </c>
      <c r="C210" t="s">
        <v>12</v>
      </c>
      <c r="D210" t="s">
        <v>12</v>
      </c>
      <c r="E210" t="s">
        <v>12</v>
      </c>
      <c r="F210" t="s">
        <v>11</v>
      </c>
      <c r="G210" t="s">
        <v>11</v>
      </c>
      <c r="H210">
        <v>7</v>
      </c>
      <c r="I210">
        <v>45</v>
      </c>
      <c r="J210" t="s">
        <v>15</v>
      </c>
      <c r="K210" t="s">
        <v>18</v>
      </c>
      <c r="L210" t="s">
        <v>97</v>
      </c>
    </row>
    <row r="211" spans="1:12" x14ac:dyDescent="0.25">
      <c r="A211" s="5" t="s">
        <v>11</v>
      </c>
      <c r="B211" t="s">
        <v>11</v>
      </c>
      <c r="C211" t="s">
        <v>11</v>
      </c>
      <c r="D211" t="s">
        <v>12</v>
      </c>
      <c r="E211" t="s">
        <v>12</v>
      </c>
      <c r="F211" t="s">
        <v>11</v>
      </c>
      <c r="G211" t="s">
        <v>14</v>
      </c>
      <c r="H211">
        <v>7</v>
      </c>
      <c r="I211">
        <v>37</v>
      </c>
      <c r="J211" t="s">
        <v>15</v>
      </c>
      <c r="K211" t="s">
        <v>18</v>
      </c>
      <c r="L211" t="s">
        <v>97</v>
      </c>
    </row>
    <row r="212" spans="1:12" x14ac:dyDescent="0.25">
      <c r="A212" s="5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>
        <v>8</v>
      </c>
      <c r="I212">
        <v>33</v>
      </c>
      <c r="J212" t="s">
        <v>15</v>
      </c>
      <c r="K212" t="s">
        <v>18</v>
      </c>
      <c r="L212" t="s">
        <v>97</v>
      </c>
    </row>
    <row r="213" spans="1:12" x14ac:dyDescent="0.25">
      <c r="A213" s="5" t="s">
        <v>11</v>
      </c>
      <c r="B213" t="s">
        <v>11</v>
      </c>
      <c r="C213" t="s">
        <v>11</v>
      </c>
      <c r="D213" t="s">
        <v>11</v>
      </c>
      <c r="E213" t="s">
        <v>12</v>
      </c>
      <c r="F213" t="s">
        <v>11</v>
      </c>
      <c r="G213" t="s">
        <v>12</v>
      </c>
      <c r="H213">
        <v>6</v>
      </c>
      <c r="I213">
        <v>35</v>
      </c>
      <c r="J213" t="s">
        <v>15</v>
      </c>
      <c r="K213" t="s">
        <v>18</v>
      </c>
      <c r="L213" t="s">
        <v>97</v>
      </c>
    </row>
    <row r="214" spans="1:12" x14ac:dyDescent="0.25">
      <c r="A214" s="5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12</v>
      </c>
      <c r="H214">
        <v>9</v>
      </c>
      <c r="I214">
        <v>44</v>
      </c>
      <c r="J214" t="s">
        <v>17</v>
      </c>
      <c r="K214" t="s">
        <v>18</v>
      </c>
      <c r="L214" t="s">
        <v>97</v>
      </c>
    </row>
    <row r="215" spans="1:12" x14ac:dyDescent="0.25">
      <c r="A215" s="5" t="s">
        <v>11</v>
      </c>
      <c r="B215" t="s">
        <v>13</v>
      </c>
      <c r="C215" t="s">
        <v>12</v>
      </c>
      <c r="D215" t="s">
        <v>12</v>
      </c>
      <c r="E215" t="s">
        <v>11</v>
      </c>
      <c r="F215" t="s">
        <v>12</v>
      </c>
      <c r="G215" t="s">
        <v>11</v>
      </c>
      <c r="H215">
        <v>10</v>
      </c>
      <c r="I215">
        <v>27</v>
      </c>
      <c r="J215" t="s">
        <v>15</v>
      </c>
      <c r="K215" t="s">
        <v>18</v>
      </c>
      <c r="L215" t="s">
        <v>97</v>
      </c>
    </row>
    <row r="216" spans="1:12" x14ac:dyDescent="0.25">
      <c r="A216" s="5" t="s">
        <v>12</v>
      </c>
      <c r="B216" t="s">
        <v>11</v>
      </c>
      <c r="C216" t="s">
        <v>13</v>
      </c>
      <c r="D216" t="s">
        <v>12</v>
      </c>
      <c r="E216" t="s">
        <v>11</v>
      </c>
      <c r="F216" t="s">
        <v>11</v>
      </c>
      <c r="G216" t="s">
        <v>11</v>
      </c>
      <c r="H216">
        <v>8</v>
      </c>
      <c r="I216">
        <v>35</v>
      </c>
      <c r="J216" t="s">
        <v>17</v>
      </c>
      <c r="K216" t="s">
        <v>18</v>
      </c>
      <c r="L216" t="s">
        <v>97</v>
      </c>
    </row>
    <row r="217" spans="1:12" x14ac:dyDescent="0.25">
      <c r="A217" s="5" t="s">
        <v>11</v>
      </c>
      <c r="B217" t="s">
        <v>11</v>
      </c>
      <c r="C217" t="s">
        <v>11</v>
      </c>
      <c r="D217" t="s">
        <v>12</v>
      </c>
      <c r="E217" t="s">
        <v>11</v>
      </c>
      <c r="F217" t="s">
        <v>11</v>
      </c>
      <c r="G217" t="s">
        <v>11</v>
      </c>
      <c r="H217">
        <v>6</v>
      </c>
      <c r="I217">
        <v>23</v>
      </c>
      <c r="J217" t="s">
        <v>17</v>
      </c>
      <c r="K217" t="s">
        <v>18</v>
      </c>
      <c r="L217" t="s">
        <v>97</v>
      </c>
    </row>
    <row r="218" spans="1:12" x14ac:dyDescent="0.25">
      <c r="A218" s="5" t="s">
        <v>11</v>
      </c>
      <c r="B218" t="s">
        <v>11</v>
      </c>
      <c r="C218" t="s">
        <v>12</v>
      </c>
      <c r="D218" t="s">
        <v>12</v>
      </c>
      <c r="E218" t="s">
        <v>12</v>
      </c>
      <c r="F218" t="s">
        <v>11</v>
      </c>
      <c r="G218" t="s">
        <v>11</v>
      </c>
      <c r="H218">
        <v>8</v>
      </c>
      <c r="I218">
        <v>32</v>
      </c>
      <c r="J218" t="s">
        <v>17</v>
      </c>
      <c r="K218" t="s">
        <v>28</v>
      </c>
      <c r="L218" t="s">
        <v>97</v>
      </c>
    </row>
    <row r="219" spans="1:12" x14ac:dyDescent="0.25">
      <c r="A219" s="5" t="s">
        <v>11</v>
      </c>
      <c r="B219" t="s">
        <v>11</v>
      </c>
      <c r="C219" t="s">
        <v>13</v>
      </c>
      <c r="D219" t="s">
        <v>12</v>
      </c>
      <c r="E219" t="s">
        <v>11</v>
      </c>
      <c r="F219" t="s">
        <v>11</v>
      </c>
      <c r="G219" t="s">
        <v>12</v>
      </c>
      <c r="H219">
        <v>7</v>
      </c>
      <c r="I219">
        <v>31</v>
      </c>
      <c r="J219" t="s">
        <v>17</v>
      </c>
      <c r="K219" t="s">
        <v>30</v>
      </c>
      <c r="L219" t="s">
        <v>97</v>
      </c>
    </row>
    <row r="220" spans="1:12" x14ac:dyDescent="0.25">
      <c r="A220" s="5" t="s">
        <v>11</v>
      </c>
      <c r="B220" t="s">
        <v>12</v>
      </c>
      <c r="C220" t="s">
        <v>12</v>
      </c>
      <c r="D220" t="s">
        <v>11</v>
      </c>
      <c r="E220" t="s">
        <v>11</v>
      </c>
      <c r="F220" t="s">
        <v>11</v>
      </c>
      <c r="G220" t="s">
        <v>11</v>
      </c>
      <c r="H220">
        <v>10</v>
      </c>
      <c r="I220">
        <v>37</v>
      </c>
      <c r="J220" t="s">
        <v>17</v>
      </c>
      <c r="K220" t="s">
        <v>16</v>
      </c>
      <c r="L220" t="s">
        <v>97</v>
      </c>
    </row>
    <row r="221" spans="1:12" x14ac:dyDescent="0.25">
      <c r="A221" s="5" t="s">
        <v>11</v>
      </c>
      <c r="B221" t="s">
        <v>11</v>
      </c>
      <c r="C221" t="s">
        <v>13</v>
      </c>
      <c r="D221" t="s">
        <v>11</v>
      </c>
      <c r="E221" t="s">
        <v>11</v>
      </c>
      <c r="F221" t="s">
        <v>11</v>
      </c>
      <c r="G221" t="s">
        <v>12</v>
      </c>
      <c r="H221">
        <v>4</v>
      </c>
      <c r="I221">
        <v>31</v>
      </c>
      <c r="J221" t="s">
        <v>17</v>
      </c>
      <c r="K221" t="s">
        <v>28</v>
      </c>
      <c r="L221" t="s">
        <v>97</v>
      </c>
    </row>
    <row r="222" spans="1:12" x14ac:dyDescent="0.25">
      <c r="A222" s="5" t="s">
        <v>11</v>
      </c>
      <c r="B222" t="s">
        <v>12</v>
      </c>
      <c r="C222" t="s">
        <v>12</v>
      </c>
      <c r="D222" t="s">
        <v>11</v>
      </c>
      <c r="E222" t="s">
        <v>11</v>
      </c>
      <c r="F222" t="s">
        <v>11</v>
      </c>
      <c r="G222" t="s">
        <v>14</v>
      </c>
      <c r="H222">
        <v>9</v>
      </c>
      <c r="I222">
        <v>40</v>
      </c>
      <c r="J222" t="s">
        <v>17</v>
      </c>
      <c r="K222" t="s">
        <v>16</v>
      </c>
      <c r="L222" t="s">
        <v>97</v>
      </c>
    </row>
    <row r="223" spans="1:12" x14ac:dyDescent="0.25">
      <c r="A223" s="5" t="s">
        <v>11</v>
      </c>
      <c r="B223" t="s">
        <v>12</v>
      </c>
      <c r="C223" t="s">
        <v>12</v>
      </c>
      <c r="D223" t="s">
        <v>11</v>
      </c>
      <c r="E223" t="s">
        <v>11</v>
      </c>
      <c r="F223" t="s">
        <v>11</v>
      </c>
      <c r="G223" t="s">
        <v>12</v>
      </c>
      <c r="H223">
        <v>10</v>
      </c>
      <c r="I223">
        <v>32</v>
      </c>
      <c r="J223" t="s">
        <v>17</v>
      </c>
      <c r="K223" t="s">
        <v>24</v>
      </c>
      <c r="L223" t="s">
        <v>97</v>
      </c>
    </row>
    <row r="224" spans="1:12" x14ac:dyDescent="0.25">
      <c r="A224" s="5" t="s">
        <v>11</v>
      </c>
      <c r="B224" t="s">
        <v>11</v>
      </c>
      <c r="C224" t="s">
        <v>11</v>
      </c>
      <c r="D224" t="s">
        <v>12</v>
      </c>
      <c r="E224" t="s">
        <v>11</v>
      </c>
      <c r="F224" t="s">
        <v>11</v>
      </c>
      <c r="G224" t="s">
        <v>11</v>
      </c>
      <c r="H224">
        <v>9</v>
      </c>
      <c r="I224">
        <v>33</v>
      </c>
      <c r="J224" t="s">
        <v>17</v>
      </c>
      <c r="K224" t="s">
        <v>18</v>
      </c>
      <c r="L224" t="s">
        <v>97</v>
      </c>
    </row>
    <row r="225" spans="1:12" x14ac:dyDescent="0.25">
      <c r="A225" s="5" t="s">
        <v>12</v>
      </c>
      <c r="B225" t="s">
        <v>11</v>
      </c>
      <c r="C225" t="s">
        <v>13</v>
      </c>
      <c r="D225" t="s">
        <v>12</v>
      </c>
      <c r="E225" t="s">
        <v>11</v>
      </c>
      <c r="F225" t="s">
        <v>11</v>
      </c>
      <c r="G225" t="s">
        <v>11</v>
      </c>
      <c r="H225">
        <v>6</v>
      </c>
      <c r="I225">
        <v>36</v>
      </c>
      <c r="J225" t="s">
        <v>17</v>
      </c>
      <c r="K225" t="s">
        <v>18</v>
      </c>
      <c r="L225" t="s">
        <v>97</v>
      </c>
    </row>
    <row r="226" spans="1:12" x14ac:dyDescent="0.25">
      <c r="A226" s="5" t="s">
        <v>12</v>
      </c>
      <c r="B226" t="s">
        <v>11</v>
      </c>
      <c r="C226" t="s">
        <v>11</v>
      </c>
      <c r="D226" t="s">
        <v>12</v>
      </c>
      <c r="E226" t="s">
        <v>12</v>
      </c>
      <c r="F226" t="s">
        <v>11</v>
      </c>
      <c r="G226" t="s">
        <v>14</v>
      </c>
      <c r="H226">
        <v>5</v>
      </c>
      <c r="I226">
        <v>57</v>
      </c>
      <c r="J226" t="s">
        <v>17</v>
      </c>
      <c r="K226" t="s">
        <v>18</v>
      </c>
      <c r="L226" t="s">
        <v>97</v>
      </c>
    </row>
    <row r="227" spans="1:12" x14ac:dyDescent="0.25">
      <c r="A227" s="5" t="s">
        <v>11</v>
      </c>
      <c r="B227" t="s">
        <v>13</v>
      </c>
      <c r="C227" t="s">
        <v>12</v>
      </c>
      <c r="D227" t="s">
        <v>12</v>
      </c>
      <c r="E227" t="s">
        <v>12</v>
      </c>
      <c r="F227" t="s">
        <v>11</v>
      </c>
      <c r="G227" t="s">
        <v>12</v>
      </c>
      <c r="H227">
        <v>5</v>
      </c>
      <c r="I227">
        <v>38</v>
      </c>
      <c r="J227" t="s">
        <v>15</v>
      </c>
      <c r="K227" t="s">
        <v>18</v>
      </c>
      <c r="L227" t="s">
        <v>97</v>
      </c>
    </row>
    <row r="228" spans="1:12" x14ac:dyDescent="0.25">
      <c r="A228" s="5" t="s">
        <v>11</v>
      </c>
      <c r="B228" t="s">
        <v>11</v>
      </c>
      <c r="C228" t="s">
        <v>12</v>
      </c>
      <c r="D228" t="s">
        <v>12</v>
      </c>
      <c r="E228" t="s">
        <v>11</v>
      </c>
      <c r="F228" t="s">
        <v>11</v>
      </c>
      <c r="G228" t="s">
        <v>14</v>
      </c>
      <c r="H228">
        <v>9</v>
      </c>
      <c r="I228">
        <v>27</v>
      </c>
      <c r="J228" t="s">
        <v>15</v>
      </c>
      <c r="K228" t="s">
        <v>18</v>
      </c>
      <c r="L228" t="s">
        <v>97</v>
      </c>
    </row>
    <row r="229" spans="1:12" x14ac:dyDescent="0.25">
      <c r="A229" s="5" t="s">
        <v>11</v>
      </c>
      <c r="B229" t="s">
        <v>11</v>
      </c>
      <c r="C229" t="s">
        <v>11</v>
      </c>
      <c r="D229" t="s">
        <v>11</v>
      </c>
      <c r="E229" t="s">
        <v>12</v>
      </c>
      <c r="F229" t="s">
        <v>11</v>
      </c>
      <c r="G229" t="s">
        <v>14</v>
      </c>
      <c r="H229">
        <v>3</v>
      </c>
      <c r="I229">
        <v>36</v>
      </c>
      <c r="J229" t="s">
        <v>17</v>
      </c>
      <c r="K229" t="s">
        <v>18</v>
      </c>
      <c r="L229" t="s">
        <v>97</v>
      </c>
    </row>
    <row r="230" spans="1:12" x14ac:dyDescent="0.25">
      <c r="A230" s="5" t="s">
        <v>11</v>
      </c>
      <c r="B230" t="s">
        <v>12</v>
      </c>
      <c r="C230" t="s">
        <v>12</v>
      </c>
      <c r="D230" t="s">
        <v>11</v>
      </c>
      <c r="E230" t="s">
        <v>12</v>
      </c>
      <c r="F230" t="s">
        <v>11</v>
      </c>
      <c r="G230" t="s">
        <v>12</v>
      </c>
      <c r="H230">
        <v>9</v>
      </c>
      <c r="I230">
        <v>30</v>
      </c>
      <c r="J230" t="s">
        <v>17</v>
      </c>
      <c r="K230" t="s">
        <v>16</v>
      </c>
      <c r="L230" t="s">
        <v>97</v>
      </c>
    </row>
    <row r="231" spans="1:12" x14ac:dyDescent="0.25">
      <c r="A231" s="5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>
        <v>5</v>
      </c>
      <c r="I231">
        <v>35</v>
      </c>
      <c r="J231" t="s">
        <v>17</v>
      </c>
      <c r="K231" t="s">
        <v>16</v>
      </c>
      <c r="L231" t="s">
        <v>97</v>
      </c>
    </row>
    <row r="232" spans="1:12" x14ac:dyDescent="0.25">
      <c r="A232" s="5" t="s">
        <v>11</v>
      </c>
      <c r="B232" t="s">
        <v>13</v>
      </c>
      <c r="C232" t="s">
        <v>12</v>
      </c>
      <c r="D232" t="s">
        <v>12</v>
      </c>
      <c r="E232" t="s">
        <v>12</v>
      </c>
      <c r="F232" t="s">
        <v>11</v>
      </c>
      <c r="G232" t="s">
        <v>20</v>
      </c>
      <c r="H232">
        <v>2</v>
      </c>
      <c r="I232">
        <v>35</v>
      </c>
      <c r="J232" t="s">
        <v>17</v>
      </c>
      <c r="K232" t="s">
        <v>27</v>
      </c>
      <c r="L232" t="s">
        <v>97</v>
      </c>
    </row>
    <row r="233" spans="1:12" x14ac:dyDescent="0.25">
      <c r="A233" s="5" t="s">
        <v>11</v>
      </c>
      <c r="B233" t="s">
        <v>11</v>
      </c>
      <c r="C233" t="s">
        <v>13</v>
      </c>
      <c r="D233" t="s">
        <v>12</v>
      </c>
      <c r="E233" t="s">
        <v>12</v>
      </c>
      <c r="F233" t="s">
        <v>11</v>
      </c>
      <c r="G233" t="s">
        <v>12</v>
      </c>
      <c r="H233">
        <v>7</v>
      </c>
      <c r="I233">
        <v>33</v>
      </c>
      <c r="J233" t="s">
        <v>17</v>
      </c>
      <c r="K233" t="s">
        <v>25</v>
      </c>
      <c r="L233" t="s">
        <v>97</v>
      </c>
    </row>
    <row r="234" spans="1:12" x14ac:dyDescent="0.25">
      <c r="A234" s="5" t="s">
        <v>11</v>
      </c>
      <c r="B234" t="s">
        <v>12</v>
      </c>
      <c r="C234" t="s">
        <v>12</v>
      </c>
      <c r="D234" t="s">
        <v>12</v>
      </c>
      <c r="E234" t="s">
        <v>12</v>
      </c>
      <c r="F234" t="s">
        <v>11</v>
      </c>
      <c r="G234" t="s">
        <v>12</v>
      </c>
      <c r="H234">
        <v>7</v>
      </c>
      <c r="I234">
        <v>32</v>
      </c>
      <c r="J234" t="s">
        <v>17</v>
      </c>
      <c r="K234" t="s">
        <v>28</v>
      </c>
      <c r="L234" t="s">
        <v>97</v>
      </c>
    </row>
    <row r="235" spans="1:12" x14ac:dyDescent="0.25">
      <c r="A235" s="5" t="s">
        <v>11</v>
      </c>
      <c r="B235" t="s">
        <v>13</v>
      </c>
      <c r="C235" t="s">
        <v>12</v>
      </c>
      <c r="D235" t="s">
        <v>12</v>
      </c>
      <c r="E235" t="s">
        <v>11</v>
      </c>
      <c r="F235" t="s">
        <v>11</v>
      </c>
      <c r="G235" t="s">
        <v>11</v>
      </c>
      <c r="H235">
        <v>5</v>
      </c>
      <c r="I235">
        <v>45</v>
      </c>
      <c r="J235" t="s">
        <v>17</v>
      </c>
      <c r="K235" t="s">
        <v>16</v>
      </c>
      <c r="L235" t="s">
        <v>97</v>
      </c>
    </row>
    <row r="236" spans="1:12" x14ac:dyDescent="0.25">
      <c r="A236" s="5" t="s">
        <v>12</v>
      </c>
      <c r="B236" t="s">
        <v>13</v>
      </c>
      <c r="C236" t="s">
        <v>13</v>
      </c>
      <c r="D236" t="s">
        <v>12</v>
      </c>
      <c r="E236" t="s">
        <v>12</v>
      </c>
      <c r="F236" t="s">
        <v>11</v>
      </c>
      <c r="G236" t="s">
        <v>12</v>
      </c>
      <c r="H236">
        <v>7</v>
      </c>
      <c r="I236">
        <v>40</v>
      </c>
      <c r="J236" t="s">
        <v>17</v>
      </c>
      <c r="K236" t="s">
        <v>24</v>
      </c>
      <c r="L236" t="s">
        <v>97</v>
      </c>
    </row>
    <row r="237" spans="1:12" x14ac:dyDescent="0.25">
      <c r="A237" s="5" t="s">
        <v>12</v>
      </c>
      <c r="B237" t="s">
        <v>13</v>
      </c>
      <c r="C237" t="s">
        <v>12</v>
      </c>
      <c r="D237" t="s">
        <v>12</v>
      </c>
      <c r="E237" t="s">
        <v>12</v>
      </c>
      <c r="F237" t="s">
        <v>11</v>
      </c>
      <c r="G237" t="s">
        <v>12</v>
      </c>
      <c r="H237">
        <v>5</v>
      </c>
      <c r="I237">
        <v>37</v>
      </c>
      <c r="J237" t="s">
        <v>17</v>
      </c>
      <c r="K237" t="s">
        <v>18</v>
      </c>
      <c r="L237" t="s">
        <v>97</v>
      </c>
    </row>
    <row r="238" spans="1:12" x14ac:dyDescent="0.25">
      <c r="A238" s="5" t="s">
        <v>11</v>
      </c>
      <c r="B238" t="s">
        <v>11</v>
      </c>
      <c r="C238" t="s">
        <v>13</v>
      </c>
      <c r="D238" t="s">
        <v>12</v>
      </c>
      <c r="E238" t="s">
        <v>11</v>
      </c>
      <c r="F238" t="s">
        <v>11</v>
      </c>
      <c r="G238" t="s">
        <v>11</v>
      </c>
      <c r="H238">
        <v>6</v>
      </c>
      <c r="I238">
        <v>26</v>
      </c>
      <c r="J238" t="s">
        <v>17</v>
      </c>
      <c r="K238" t="s">
        <v>18</v>
      </c>
      <c r="L238" t="s">
        <v>97</v>
      </c>
    </row>
    <row r="239" spans="1:12" x14ac:dyDescent="0.25">
      <c r="A239" s="5" t="s">
        <v>11</v>
      </c>
      <c r="B239" t="s">
        <v>11</v>
      </c>
      <c r="C239" t="s">
        <v>12</v>
      </c>
      <c r="D239" t="s">
        <v>12</v>
      </c>
      <c r="E239" t="s">
        <v>12</v>
      </c>
      <c r="F239" t="s">
        <v>11</v>
      </c>
      <c r="G239" t="s">
        <v>12</v>
      </c>
      <c r="H239">
        <v>3</v>
      </c>
      <c r="I239">
        <v>33</v>
      </c>
      <c r="J239" t="s">
        <v>15</v>
      </c>
      <c r="K239" t="s">
        <v>18</v>
      </c>
      <c r="L239" t="s">
        <v>97</v>
      </c>
    </row>
    <row r="240" spans="1:12" x14ac:dyDescent="0.25">
      <c r="A240" s="5" t="s">
        <v>11</v>
      </c>
      <c r="B240" t="s">
        <v>11</v>
      </c>
      <c r="C240" t="s">
        <v>12</v>
      </c>
      <c r="D240" t="s">
        <v>11</v>
      </c>
      <c r="E240" t="s">
        <v>11</v>
      </c>
      <c r="F240" t="s">
        <v>11</v>
      </c>
      <c r="G240" t="s">
        <v>11</v>
      </c>
      <c r="H240">
        <v>9</v>
      </c>
      <c r="I240">
        <v>27</v>
      </c>
      <c r="J240" t="s">
        <v>17</v>
      </c>
      <c r="K240" t="s">
        <v>18</v>
      </c>
      <c r="L240" t="s">
        <v>97</v>
      </c>
    </row>
    <row r="241" spans="1:12" x14ac:dyDescent="0.25">
      <c r="A241" s="5" t="s">
        <v>11</v>
      </c>
      <c r="B241" t="s">
        <v>11</v>
      </c>
      <c r="C241" t="s">
        <v>13</v>
      </c>
      <c r="D241" t="s">
        <v>12</v>
      </c>
      <c r="E241" t="s">
        <v>12</v>
      </c>
      <c r="F241" t="s">
        <v>11</v>
      </c>
      <c r="G241" t="s">
        <v>12</v>
      </c>
      <c r="H241">
        <v>0</v>
      </c>
      <c r="I241">
        <v>42</v>
      </c>
      <c r="J241" t="s">
        <v>17</v>
      </c>
      <c r="K241" t="s">
        <v>18</v>
      </c>
      <c r="L241" t="s">
        <v>97</v>
      </c>
    </row>
    <row r="242" spans="1:12" x14ac:dyDescent="0.25">
      <c r="A242" s="5" t="s">
        <v>11</v>
      </c>
      <c r="B242" t="s">
        <v>12</v>
      </c>
      <c r="C242" t="s">
        <v>13</v>
      </c>
      <c r="D242" t="s">
        <v>11</v>
      </c>
      <c r="E242" t="s">
        <v>11</v>
      </c>
      <c r="F242" t="s">
        <v>11</v>
      </c>
      <c r="G242" t="s">
        <v>11</v>
      </c>
      <c r="H242">
        <v>5</v>
      </c>
      <c r="I242">
        <v>31</v>
      </c>
      <c r="J242" t="s">
        <v>15</v>
      </c>
      <c r="K242" t="s">
        <v>28</v>
      </c>
      <c r="L242" t="s">
        <v>97</v>
      </c>
    </row>
    <row r="243" spans="1:12" x14ac:dyDescent="0.25">
      <c r="A243" s="5" t="s">
        <v>12</v>
      </c>
      <c r="B243" t="s">
        <v>13</v>
      </c>
      <c r="C243" t="s">
        <v>11</v>
      </c>
      <c r="D243" t="s">
        <v>12</v>
      </c>
      <c r="E243" t="s">
        <v>12</v>
      </c>
      <c r="F243" t="s">
        <v>11</v>
      </c>
      <c r="G243" t="s">
        <v>12</v>
      </c>
      <c r="H243">
        <v>7</v>
      </c>
      <c r="I243">
        <v>32</v>
      </c>
      <c r="J243" t="s">
        <v>17</v>
      </c>
      <c r="K243" t="s">
        <v>16</v>
      </c>
      <c r="L243" t="s">
        <v>97</v>
      </c>
    </row>
    <row r="244" spans="1:12" x14ac:dyDescent="0.25">
      <c r="A244" s="5" t="s">
        <v>11</v>
      </c>
      <c r="B244" t="s">
        <v>12</v>
      </c>
      <c r="C244" t="s">
        <v>12</v>
      </c>
      <c r="D244" t="s">
        <v>12</v>
      </c>
      <c r="E244" t="s">
        <v>12</v>
      </c>
      <c r="F244" t="s">
        <v>11</v>
      </c>
      <c r="G244" t="s">
        <v>20</v>
      </c>
      <c r="H244">
        <v>3</v>
      </c>
      <c r="I244">
        <v>42</v>
      </c>
      <c r="J244" t="s">
        <v>15</v>
      </c>
      <c r="K244" t="s">
        <v>24</v>
      </c>
      <c r="L244" t="s">
        <v>97</v>
      </c>
    </row>
    <row r="245" spans="1:12" x14ac:dyDescent="0.25">
      <c r="A245" s="5" t="s">
        <v>11</v>
      </c>
      <c r="B245" t="s">
        <v>13</v>
      </c>
      <c r="C245" t="s">
        <v>12</v>
      </c>
      <c r="D245" t="s">
        <v>12</v>
      </c>
      <c r="E245" t="s">
        <v>12</v>
      </c>
      <c r="F245" t="s">
        <v>11</v>
      </c>
      <c r="G245" t="s">
        <v>11</v>
      </c>
      <c r="H245">
        <v>2</v>
      </c>
      <c r="I245">
        <v>41</v>
      </c>
      <c r="J245" t="s">
        <v>17</v>
      </c>
      <c r="K245" t="s">
        <v>19</v>
      </c>
      <c r="L245" t="s">
        <v>97</v>
      </c>
    </row>
    <row r="246" spans="1:12" x14ac:dyDescent="0.25">
      <c r="A246" s="5" t="s">
        <v>11</v>
      </c>
      <c r="B246" t="s">
        <v>11</v>
      </c>
      <c r="C246" t="s">
        <v>12</v>
      </c>
      <c r="D246" t="s">
        <v>12</v>
      </c>
      <c r="E246" t="s">
        <v>12</v>
      </c>
      <c r="F246" t="s">
        <v>11</v>
      </c>
      <c r="G246" t="s">
        <v>14</v>
      </c>
      <c r="H246">
        <v>6</v>
      </c>
      <c r="I246">
        <v>25</v>
      </c>
      <c r="J246" t="s">
        <v>17</v>
      </c>
      <c r="K246" t="s">
        <v>31</v>
      </c>
      <c r="L246" t="s">
        <v>97</v>
      </c>
    </row>
    <row r="247" spans="1:12" x14ac:dyDescent="0.25">
      <c r="A247" s="5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12</v>
      </c>
      <c r="H247">
        <v>7</v>
      </c>
      <c r="I247">
        <v>31</v>
      </c>
      <c r="J247" t="s">
        <v>15</v>
      </c>
      <c r="K247" t="s">
        <v>18</v>
      </c>
      <c r="L247" t="s">
        <v>97</v>
      </c>
    </row>
    <row r="248" spans="1:12" x14ac:dyDescent="0.25">
      <c r="A248" s="5" t="s">
        <v>11</v>
      </c>
      <c r="B248" t="s">
        <v>12</v>
      </c>
      <c r="C248" t="s">
        <v>12</v>
      </c>
      <c r="D248" t="s">
        <v>11</v>
      </c>
      <c r="E248" t="s">
        <v>11</v>
      </c>
      <c r="F248" t="s">
        <v>12</v>
      </c>
      <c r="G248" t="s">
        <v>11</v>
      </c>
      <c r="H248">
        <v>9</v>
      </c>
      <c r="I248">
        <v>42</v>
      </c>
      <c r="J248" t="s">
        <v>17</v>
      </c>
      <c r="K248" t="s">
        <v>18</v>
      </c>
      <c r="L248" t="s">
        <v>97</v>
      </c>
    </row>
    <row r="249" spans="1:12" x14ac:dyDescent="0.25">
      <c r="A249" s="5" t="s">
        <v>11</v>
      </c>
      <c r="B249" t="s">
        <v>11</v>
      </c>
      <c r="C249" t="s">
        <v>11</v>
      </c>
      <c r="D249" t="s">
        <v>12</v>
      </c>
      <c r="E249" t="s">
        <v>12</v>
      </c>
      <c r="F249" t="s">
        <v>11</v>
      </c>
      <c r="G249" t="s">
        <v>11</v>
      </c>
      <c r="H249">
        <v>0</v>
      </c>
      <c r="I249">
        <v>41</v>
      </c>
      <c r="J249" t="s">
        <v>17</v>
      </c>
      <c r="K249" t="s">
        <v>18</v>
      </c>
      <c r="L249" t="s">
        <v>97</v>
      </c>
    </row>
    <row r="250" spans="1:12" x14ac:dyDescent="0.25">
      <c r="A250" s="5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>
        <v>8</v>
      </c>
      <c r="I250">
        <v>35</v>
      </c>
      <c r="J250" t="s">
        <v>22</v>
      </c>
      <c r="K250" t="s">
        <v>18</v>
      </c>
      <c r="L250" t="s">
        <v>97</v>
      </c>
    </row>
    <row r="251" spans="1:12" x14ac:dyDescent="0.25">
      <c r="A251" s="5" t="s">
        <v>11</v>
      </c>
      <c r="B251" t="s">
        <v>11</v>
      </c>
      <c r="C251" t="s">
        <v>12</v>
      </c>
      <c r="D251" t="s">
        <v>12</v>
      </c>
      <c r="E251" t="s">
        <v>12</v>
      </c>
      <c r="F251" t="s">
        <v>11</v>
      </c>
      <c r="G251" t="s">
        <v>20</v>
      </c>
      <c r="H251">
        <v>5</v>
      </c>
      <c r="I251">
        <v>24</v>
      </c>
      <c r="J251" t="s">
        <v>17</v>
      </c>
      <c r="K251" t="s">
        <v>29</v>
      </c>
      <c r="L251" t="s">
        <v>97</v>
      </c>
    </row>
    <row r="252" spans="1:12" x14ac:dyDescent="0.25">
      <c r="A252" s="5" t="s">
        <v>11</v>
      </c>
      <c r="B252" t="s">
        <v>11</v>
      </c>
      <c r="C252" t="s">
        <v>11</v>
      </c>
      <c r="D252" t="s">
        <v>12</v>
      </c>
      <c r="E252" t="s">
        <v>12</v>
      </c>
      <c r="F252" t="s">
        <v>11</v>
      </c>
      <c r="G252" t="s">
        <v>11</v>
      </c>
      <c r="H252">
        <v>9</v>
      </c>
      <c r="I252">
        <v>37</v>
      </c>
      <c r="J252" t="s">
        <v>17</v>
      </c>
      <c r="K252" t="s">
        <v>18</v>
      </c>
      <c r="L252" t="s">
        <v>97</v>
      </c>
    </row>
    <row r="253" spans="1:12" x14ac:dyDescent="0.25">
      <c r="A253" s="5" t="s">
        <v>12</v>
      </c>
      <c r="B253" t="s">
        <v>11</v>
      </c>
      <c r="C253" t="s">
        <v>11</v>
      </c>
      <c r="D253" t="s">
        <v>12</v>
      </c>
      <c r="E253" t="s">
        <v>12</v>
      </c>
      <c r="F253" t="s">
        <v>11</v>
      </c>
      <c r="G253" t="s">
        <v>12</v>
      </c>
      <c r="H253">
        <v>8</v>
      </c>
      <c r="I253">
        <v>34</v>
      </c>
      <c r="J253" t="s">
        <v>17</v>
      </c>
      <c r="K253" t="s">
        <v>31</v>
      </c>
      <c r="L253" t="s">
        <v>97</v>
      </c>
    </row>
    <row r="254" spans="1:12" x14ac:dyDescent="0.25">
      <c r="A254" s="5" t="s">
        <v>11</v>
      </c>
      <c r="B254" t="s">
        <v>12</v>
      </c>
      <c r="C254" t="s">
        <v>12</v>
      </c>
      <c r="D254" t="s">
        <v>12</v>
      </c>
      <c r="E254" t="s">
        <v>12</v>
      </c>
      <c r="F254" t="s">
        <v>11</v>
      </c>
      <c r="G254" t="s">
        <v>14</v>
      </c>
      <c r="H254">
        <v>4</v>
      </c>
      <c r="I254">
        <v>30</v>
      </c>
      <c r="J254" t="s">
        <v>17</v>
      </c>
      <c r="K254" t="s">
        <v>18</v>
      </c>
      <c r="L254" t="s">
        <v>97</v>
      </c>
    </row>
    <row r="255" spans="1:12" x14ac:dyDescent="0.25">
      <c r="A255" s="5" t="s">
        <v>11</v>
      </c>
      <c r="B255" t="s">
        <v>13</v>
      </c>
      <c r="C255" t="s">
        <v>12</v>
      </c>
      <c r="D255" t="s">
        <v>12</v>
      </c>
      <c r="E255" t="s">
        <v>12</v>
      </c>
      <c r="F255" t="s">
        <v>11</v>
      </c>
      <c r="G255" t="s">
        <v>20</v>
      </c>
      <c r="H255">
        <v>0</v>
      </c>
      <c r="I255">
        <v>27</v>
      </c>
      <c r="J255" t="s">
        <v>17</v>
      </c>
      <c r="K255" t="s">
        <v>27</v>
      </c>
      <c r="L255" t="s">
        <v>97</v>
      </c>
    </row>
    <row r="256" spans="1:12" x14ac:dyDescent="0.25">
      <c r="A256" s="5" t="s">
        <v>12</v>
      </c>
      <c r="B256" t="s">
        <v>11</v>
      </c>
      <c r="C256" t="s">
        <v>13</v>
      </c>
      <c r="D256" t="s">
        <v>12</v>
      </c>
      <c r="E256" t="s">
        <v>12</v>
      </c>
      <c r="F256" t="s">
        <v>11</v>
      </c>
      <c r="G256" t="s">
        <v>12</v>
      </c>
      <c r="H256">
        <v>0</v>
      </c>
      <c r="I256">
        <v>41</v>
      </c>
      <c r="J256" t="s">
        <v>15</v>
      </c>
      <c r="K256" t="s">
        <v>18</v>
      </c>
      <c r="L256" t="s">
        <v>97</v>
      </c>
    </row>
    <row r="257" spans="1:12" x14ac:dyDescent="0.25">
      <c r="A257" s="5" t="s">
        <v>11</v>
      </c>
      <c r="B257" t="s">
        <v>13</v>
      </c>
      <c r="C257" t="s">
        <v>12</v>
      </c>
      <c r="D257" t="s">
        <v>12</v>
      </c>
      <c r="E257" t="s">
        <v>12</v>
      </c>
      <c r="F257" t="s">
        <v>12</v>
      </c>
      <c r="G257" t="s">
        <v>14</v>
      </c>
      <c r="H257">
        <v>6</v>
      </c>
      <c r="I257">
        <v>41</v>
      </c>
      <c r="J257" t="s">
        <v>17</v>
      </c>
      <c r="K257" t="s">
        <v>18</v>
      </c>
      <c r="L257" t="s">
        <v>97</v>
      </c>
    </row>
    <row r="258" spans="1:12" x14ac:dyDescent="0.25">
      <c r="A258" s="5" t="s">
        <v>11</v>
      </c>
      <c r="B258" t="s">
        <v>11</v>
      </c>
      <c r="C258" t="s">
        <v>13</v>
      </c>
      <c r="D258" t="s">
        <v>12</v>
      </c>
      <c r="E258" t="s">
        <v>12</v>
      </c>
      <c r="F258" t="s">
        <v>11</v>
      </c>
      <c r="G258" t="s">
        <v>12</v>
      </c>
      <c r="H258">
        <v>6</v>
      </c>
      <c r="I258">
        <v>39</v>
      </c>
      <c r="J258" t="s">
        <v>17</v>
      </c>
      <c r="K258" t="s">
        <v>18</v>
      </c>
      <c r="L258" t="s">
        <v>97</v>
      </c>
    </row>
    <row r="259" spans="1:12" x14ac:dyDescent="0.25">
      <c r="A259" s="5" t="s">
        <v>11</v>
      </c>
      <c r="B259" t="s">
        <v>11</v>
      </c>
      <c r="C259" t="s">
        <v>13</v>
      </c>
      <c r="D259" t="s">
        <v>11</v>
      </c>
      <c r="E259" t="s">
        <v>11</v>
      </c>
      <c r="F259" t="s">
        <v>11</v>
      </c>
      <c r="G259" t="s">
        <v>11</v>
      </c>
      <c r="H259">
        <v>9</v>
      </c>
      <c r="I259">
        <v>42</v>
      </c>
      <c r="J259" t="s">
        <v>17</v>
      </c>
      <c r="K259" t="s">
        <v>18</v>
      </c>
      <c r="L259" t="s">
        <v>97</v>
      </c>
    </row>
    <row r="260" spans="1:12" x14ac:dyDescent="0.25">
      <c r="A260" s="5" t="s">
        <v>11</v>
      </c>
      <c r="B260" t="s">
        <v>12</v>
      </c>
      <c r="C260" t="s">
        <v>12</v>
      </c>
      <c r="D260" t="s">
        <v>12</v>
      </c>
      <c r="E260" t="s">
        <v>12</v>
      </c>
      <c r="F260" t="s">
        <v>11</v>
      </c>
      <c r="G260" t="s">
        <v>11</v>
      </c>
      <c r="H260">
        <v>1</v>
      </c>
      <c r="I260">
        <v>29</v>
      </c>
      <c r="J260" t="s">
        <v>17</v>
      </c>
      <c r="K260" t="s">
        <v>18</v>
      </c>
      <c r="L260" t="s">
        <v>97</v>
      </c>
    </row>
    <row r="261" spans="1:12" x14ac:dyDescent="0.25">
      <c r="A261" s="5" t="s">
        <v>11</v>
      </c>
      <c r="B261" t="s">
        <v>11</v>
      </c>
      <c r="C261" t="s">
        <v>13</v>
      </c>
      <c r="D261" t="s">
        <v>12</v>
      </c>
      <c r="E261" t="s">
        <v>12</v>
      </c>
      <c r="F261" t="s">
        <v>11</v>
      </c>
      <c r="G261" t="s">
        <v>12</v>
      </c>
      <c r="H261">
        <v>2</v>
      </c>
      <c r="I261">
        <v>46</v>
      </c>
      <c r="J261" t="s">
        <v>17</v>
      </c>
      <c r="K261" t="s">
        <v>18</v>
      </c>
      <c r="L261" t="s">
        <v>97</v>
      </c>
    </row>
    <row r="262" spans="1:12" x14ac:dyDescent="0.25">
      <c r="A262" s="5" t="s">
        <v>11</v>
      </c>
      <c r="B262" t="s">
        <v>11</v>
      </c>
      <c r="C262" t="s">
        <v>12</v>
      </c>
      <c r="D262" t="s">
        <v>11</v>
      </c>
      <c r="E262" t="s">
        <v>11</v>
      </c>
      <c r="F262" t="s">
        <v>11</v>
      </c>
      <c r="G262" t="s">
        <v>12</v>
      </c>
      <c r="H262">
        <v>2</v>
      </c>
      <c r="I262">
        <v>38</v>
      </c>
      <c r="J262" t="s">
        <v>17</v>
      </c>
      <c r="K262" t="s">
        <v>24</v>
      </c>
      <c r="L262" t="s">
        <v>97</v>
      </c>
    </row>
    <row r="263" spans="1:12" x14ac:dyDescent="0.25">
      <c r="A263" s="5" t="s">
        <v>11</v>
      </c>
      <c r="B263" t="s">
        <v>11</v>
      </c>
      <c r="C263" t="s">
        <v>11</v>
      </c>
      <c r="D263" t="s">
        <v>12</v>
      </c>
      <c r="E263" t="s">
        <v>12</v>
      </c>
      <c r="F263" t="s">
        <v>11</v>
      </c>
      <c r="G263" t="s">
        <v>20</v>
      </c>
      <c r="H263">
        <v>10</v>
      </c>
      <c r="I263">
        <v>34</v>
      </c>
      <c r="J263" t="s">
        <v>17</v>
      </c>
      <c r="K263" t="s">
        <v>18</v>
      </c>
      <c r="L263" t="s">
        <v>97</v>
      </c>
    </row>
    <row r="264" spans="1:12" x14ac:dyDescent="0.25">
      <c r="A264" s="5" t="s">
        <v>11</v>
      </c>
      <c r="B264" t="s">
        <v>11</v>
      </c>
      <c r="C264" t="s">
        <v>12</v>
      </c>
      <c r="D264" t="s">
        <v>12</v>
      </c>
      <c r="E264" t="s">
        <v>11</v>
      </c>
      <c r="F264" t="s">
        <v>11</v>
      </c>
      <c r="G264" t="s">
        <v>11</v>
      </c>
      <c r="H264">
        <v>10</v>
      </c>
      <c r="I264">
        <v>28</v>
      </c>
      <c r="J264" t="s">
        <v>17</v>
      </c>
      <c r="K264" t="s">
        <v>19</v>
      </c>
      <c r="L264" t="s">
        <v>97</v>
      </c>
    </row>
    <row r="265" spans="1:12" x14ac:dyDescent="0.25">
      <c r="A265" s="5" t="s">
        <v>11</v>
      </c>
      <c r="B265" t="s">
        <v>12</v>
      </c>
      <c r="C265" t="s">
        <v>12</v>
      </c>
      <c r="D265" t="s">
        <v>12</v>
      </c>
      <c r="E265" t="s">
        <v>11</v>
      </c>
      <c r="F265" t="s">
        <v>11</v>
      </c>
      <c r="G265" t="s">
        <v>11</v>
      </c>
      <c r="H265">
        <v>8</v>
      </c>
      <c r="I265">
        <v>28</v>
      </c>
      <c r="J265" t="s">
        <v>15</v>
      </c>
      <c r="K265" t="s">
        <v>28</v>
      </c>
      <c r="L265" t="s">
        <v>97</v>
      </c>
    </row>
    <row r="266" spans="1:12" x14ac:dyDescent="0.25">
      <c r="A266" s="5" t="s">
        <v>11</v>
      </c>
      <c r="B266" t="s">
        <v>11</v>
      </c>
      <c r="C266" t="s">
        <v>12</v>
      </c>
      <c r="D266" t="s">
        <v>11</v>
      </c>
      <c r="E266" t="s">
        <v>11</v>
      </c>
      <c r="F266" t="s">
        <v>11</v>
      </c>
      <c r="G266" t="s">
        <v>12</v>
      </c>
      <c r="H266">
        <v>8</v>
      </c>
      <c r="I266">
        <v>38</v>
      </c>
      <c r="J266" t="s">
        <v>17</v>
      </c>
      <c r="K266" t="s">
        <v>19</v>
      </c>
      <c r="L266" t="s">
        <v>97</v>
      </c>
    </row>
    <row r="267" spans="1:12" x14ac:dyDescent="0.25">
      <c r="A267" s="5" t="s">
        <v>12</v>
      </c>
      <c r="B267" t="s">
        <v>11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>
        <v>8</v>
      </c>
      <c r="I267">
        <v>33</v>
      </c>
      <c r="J267" t="s">
        <v>17</v>
      </c>
      <c r="K267" t="s">
        <v>18</v>
      </c>
      <c r="L267" t="s">
        <v>97</v>
      </c>
    </row>
    <row r="268" spans="1:12" x14ac:dyDescent="0.25">
      <c r="A268" s="5" t="s">
        <v>11</v>
      </c>
      <c r="B268" t="s">
        <v>11</v>
      </c>
      <c r="C268" t="s">
        <v>12</v>
      </c>
      <c r="D268" t="s">
        <v>11</v>
      </c>
      <c r="E268" t="s">
        <v>11</v>
      </c>
      <c r="F268" t="s">
        <v>11</v>
      </c>
      <c r="G268" t="s">
        <v>20</v>
      </c>
      <c r="H268">
        <v>7</v>
      </c>
      <c r="I268">
        <v>38</v>
      </c>
      <c r="J268" t="s">
        <v>15</v>
      </c>
      <c r="K268" t="s">
        <v>18</v>
      </c>
      <c r="L268" t="s">
        <v>97</v>
      </c>
    </row>
    <row r="269" spans="1:12" x14ac:dyDescent="0.25">
      <c r="A269" s="5" t="s">
        <v>12</v>
      </c>
      <c r="B269" t="s">
        <v>13</v>
      </c>
      <c r="C269" t="s">
        <v>13</v>
      </c>
      <c r="D269" t="s">
        <v>12</v>
      </c>
      <c r="E269" t="s">
        <v>12</v>
      </c>
      <c r="F269" t="s">
        <v>11</v>
      </c>
      <c r="G269" t="s">
        <v>11</v>
      </c>
      <c r="H269">
        <v>10</v>
      </c>
      <c r="I269">
        <v>48</v>
      </c>
      <c r="J269" t="s">
        <v>17</v>
      </c>
      <c r="K269" t="s">
        <v>18</v>
      </c>
      <c r="L269" t="s">
        <v>97</v>
      </c>
    </row>
    <row r="270" spans="1:12" x14ac:dyDescent="0.25">
      <c r="A270" s="5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14</v>
      </c>
      <c r="H270">
        <v>9</v>
      </c>
      <c r="I270">
        <v>34</v>
      </c>
      <c r="J270" t="s">
        <v>17</v>
      </c>
      <c r="K270" t="s">
        <v>18</v>
      </c>
      <c r="L270" t="s">
        <v>97</v>
      </c>
    </row>
    <row r="271" spans="1:12" x14ac:dyDescent="0.25">
      <c r="A271" s="5" t="s">
        <v>11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11</v>
      </c>
      <c r="H271">
        <v>1</v>
      </c>
      <c r="I271">
        <v>29</v>
      </c>
      <c r="J271" t="s">
        <v>15</v>
      </c>
      <c r="K271" t="s">
        <v>18</v>
      </c>
      <c r="L271" t="s">
        <v>97</v>
      </c>
    </row>
    <row r="272" spans="1:12" x14ac:dyDescent="0.25">
      <c r="A272" s="5" t="s">
        <v>12</v>
      </c>
      <c r="B272" t="s">
        <v>12</v>
      </c>
      <c r="C272" t="s">
        <v>11</v>
      </c>
      <c r="D272" t="s">
        <v>12</v>
      </c>
      <c r="E272" t="s">
        <v>12</v>
      </c>
      <c r="F272" t="s">
        <v>11</v>
      </c>
      <c r="G272" t="s">
        <v>11</v>
      </c>
      <c r="H272">
        <v>9</v>
      </c>
      <c r="I272">
        <v>39</v>
      </c>
      <c r="J272" t="s">
        <v>17</v>
      </c>
      <c r="K272" t="s">
        <v>16</v>
      </c>
      <c r="L272" t="s">
        <v>97</v>
      </c>
    </row>
    <row r="273" spans="1:12" x14ac:dyDescent="0.25">
      <c r="A273" s="5" t="s">
        <v>11</v>
      </c>
      <c r="B273" t="s">
        <v>11</v>
      </c>
      <c r="C273" t="s">
        <v>11</v>
      </c>
      <c r="D273" t="s">
        <v>12</v>
      </c>
      <c r="E273" t="s">
        <v>11</v>
      </c>
      <c r="F273" t="s">
        <v>11</v>
      </c>
      <c r="G273" t="s">
        <v>12</v>
      </c>
      <c r="H273">
        <v>6</v>
      </c>
      <c r="I273">
        <v>33</v>
      </c>
      <c r="J273" t="s">
        <v>17</v>
      </c>
      <c r="K273" t="s">
        <v>18</v>
      </c>
      <c r="L273" t="s">
        <v>97</v>
      </c>
    </row>
    <row r="274" spans="1:12" x14ac:dyDescent="0.25">
      <c r="A274" s="5" t="s">
        <v>11</v>
      </c>
      <c r="B274" t="s">
        <v>11</v>
      </c>
      <c r="C274" t="s">
        <v>11</v>
      </c>
      <c r="D274" t="s">
        <v>12</v>
      </c>
      <c r="E274" t="s">
        <v>12</v>
      </c>
      <c r="F274" t="s">
        <v>11</v>
      </c>
      <c r="G274" t="s">
        <v>20</v>
      </c>
      <c r="H274">
        <v>1</v>
      </c>
      <c r="I274">
        <v>44</v>
      </c>
      <c r="J274" t="s">
        <v>17</v>
      </c>
      <c r="K274" t="s">
        <v>27</v>
      </c>
      <c r="L274" t="s">
        <v>97</v>
      </c>
    </row>
    <row r="275" spans="1:12" x14ac:dyDescent="0.25">
      <c r="A275" s="5" t="s">
        <v>12</v>
      </c>
      <c r="B275" t="s">
        <v>13</v>
      </c>
      <c r="C275" t="s">
        <v>12</v>
      </c>
      <c r="D275" t="s">
        <v>12</v>
      </c>
      <c r="E275" t="s">
        <v>11</v>
      </c>
      <c r="F275" t="s">
        <v>12</v>
      </c>
      <c r="G275" t="s">
        <v>11</v>
      </c>
      <c r="H275">
        <v>10</v>
      </c>
      <c r="I275">
        <v>33</v>
      </c>
      <c r="J275" t="s">
        <v>15</v>
      </c>
      <c r="K275" t="s">
        <v>18</v>
      </c>
      <c r="L275" t="s">
        <v>97</v>
      </c>
    </row>
    <row r="276" spans="1:12" x14ac:dyDescent="0.25">
      <c r="A276" s="5" t="s">
        <v>11</v>
      </c>
      <c r="B276" t="s">
        <v>11</v>
      </c>
      <c r="C276" t="s">
        <v>12</v>
      </c>
      <c r="D276" t="s">
        <v>12</v>
      </c>
      <c r="E276" t="s">
        <v>12</v>
      </c>
      <c r="F276" t="s">
        <v>11</v>
      </c>
      <c r="G276" t="s">
        <v>14</v>
      </c>
      <c r="H276">
        <v>3</v>
      </c>
      <c r="I276">
        <v>32</v>
      </c>
      <c r="J276" t="s">
        <v>15</v>
      </c>
      <c r="K276" t="s">
        <v>18</v>
      </c>
      <c r="L276" t="s">
        <v>97</v>
      </c>
    </row>
    <row r="277" spans="1:12" x14ac:dyDescent="0.25">
      <c r="A277" s="5" t="s">
        <v>11</v>
      </c>
      <c r="B277" t="s">
        <v>11</v>
      </c>
      <c r="C277" t="s">
        <v>11</v>
      </c>
      <c r="D277" t="s">
        <v>12</v>
      </c>
      <c r="E277" t="s">
        <v>11</v>
      </c>
      <c r="F277" t="s">
        <v>11</v>
      </c>
      <c r="G277" t="s">
        <v>12</v>
      </c>
      <c r="H277">
        <v>7</v>
      </c>
      <c r="I277">
        <v>35</v>
      </c>
      <c r="J277" t="s">
        <v>15</v>
      </c>
      <c r="K277" t="s">
        <v>32</v>
      </c>
      <c r="L277" t="s">
        <v>97</v>
      </c>
    </row>
    <row r="278" spans="1:12" x14ac:dyDescent="0.25">
      <c r="A278" s="5" t="s">
        <v>12</v>
      </c>
      <c r="B278" t="s">
        <v>13</v>
      </c>
      <c r="C278" t="s">
        <v>11</v>
      </c>
      <c r="D278" t="s">
        <v>12</v>
      </c>
      <c r="E278" t="s">
        <v>12</v>
      </c>
      <c r="F278" t="s">
        <v>11</v>
      </c>
      <c r="G278" t="s">
        <v>12</v>
      </c>
      <c r="H278">
        <v>7</v>
      </c>
      <c r="I278">
        <v>40</v>
      </c>
      <c r="J278" t="s">
        <v>17</v>
      </c>
      <c r="K278" t="s">
        <v>27</v>
      </c>
      <c r="L278" t="s">
        <v>97</v>
      </c>
    </row>
    <row r="279" spans="1:12" x14ac:dyDescent="0.25">
      <c r="A279" s="5" t="s">
        <v>12</v>
      </c>
      <c r="B279" t="s">
        <v>13</v>
      </c>
      <c r="C279" t="s">
        <v>13</v>
      </c>
      <c r="D279" t="s">
        <v>12</v>
      </c>
      <c r="E279" t="s">
        <v>12</v>
      </c>
      <c r="F279" t="s">
        <v>12</v>
      </c>
      <c r="G279" t="s">
        <v>11</v>
      </c>
      <c r="H279">
        <v>4</v>
      </c>
      <c r="I279">
        <v>30</v>
      </c>
      <c r="J279" t="s">
        <v>17</v>
      </c>
      <c r="K279" t="s">
        <v>18</v>
      </c>
      <c r="L279" t="s">
        <v>97</v>
      </c>
    </row>
    <row r="280" spans="1:12" x14ac:dyDescent="0.25">
      <c r="A280" s="5" t="s">
        <v>11</v>
      </c>
      <c r="B280" t="s">
        <v>13</v>
      </c>
      <c r="C280" t="s">
        <v>13</v>
      </c>
      <c r="D280" t="s">
        <v>12</v>
      </c>
      <c r="E280" t="s">
        <v>12</v>
      </c>
      <c r="F280" t="s">
        <v>11</v>
      </c>
      <c r="G280" t="s">
        <v>14</v>
      </c>
      <c r="H280">
        <v>4</v>
      </c>
      <c r="I280">
        <v>34</v>
      </c>
      <c r="J280" t="s">
        <v>17</v>
      </c>
      <c r="K280" t="s">
        <v>18</v>
      </c>
      <c r="L280" t="s">
        <v>97</v>
      </c>
    </row>
    <row r="281" spans="1:12" x14ac:dyDescent="0.25">
      <c r="A281" s="5" t="s">
        <v>11</v>
      </c>
      <c r="B281" t="s">
        <v>13</v>
      </c>
      <c r="C281" t="s">
        <v>13</v>
      </c>
      <c r="D281" t="s">
        <v>12</v>
      </c>
      <c r="E281" t="s">
        <v>11</v>
      </c>
      <c r="F281" t="s">
        <v>12</v>
      </c>
      <c r="G281" t="s">
        <v>12</v>
      </c>
      <c r="H281">
        <v>9</v>
      </c>
      <c r="I281">
        <v>21</v>
      </c>
      <c r="J281" t="s">
        <v>17</v>
      </c>
      <c r="K281" t="s">
        <v>18</v>
      </c>
      <c r="L281" t="s">
        <v>97</v>
      </c>
    </row>
    <row r="282" spans="1:12" x14ac:dyDescent="0.25">
      <c r="A282" s="5" t="s">
        <v>12</v>
      </c>
      <c r="B282" t="s">
        <v>11</v>
      </c>
      <c r="C282" t="s">
        <v>13</v>
      </c>
      <c r="D282" t="s">
        <v>11</v>
      </c>
      <c r="E282" t="s">
        <v>12</v>
      </c>
      <c r="F282" t="s">
        <v>11</v>
      </c>
      <c r="G282" t="s">
        <v>11</v>
      </c>
      <c r="H282">
        <v>7</v>
      </c>
      <c r="I282">
        <v>37</v>
      </c>
      <c r="J282" t="s">
        <v>17</v>
      </c>
      <c r="K282" t="s">
        <v>27</v>
      </c>
      <c r="L282" t="s">
        <v>97</v>
      </c>
    </row>
    <row r="283" spans="1:12" x14ac:dyDescent="0.25">
      <c r="A283" s="5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>
        <v>8</v>
      </c>
      <c r="I283">
        <v>33</v>
      </c>
      <c r="J283" t="s">
        <v>17</v>
      </c>
      <c r="K283" t="s">
        <v>16</v>
      </c>
      <c r="L283" t="s">
        <v>97</v>
      </c>
    </row>
    <row r="284" spans="1:12" x14ac:dyDescent="0.25">
      <c r="A284" s="5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14</v>
      </c>
      <c r="H284">
        <v>7</v>
      </c>
      <c r="I284">
        <v>28</v>
      </c>
      <c r="J284" t="s">
        <v>17</v>
      </c>
      <c r="K284" t="s">
        <v>18</v>
      </c>
      <c r="L284" t="s">
        <v>97</v>
      </c>
    </row>
    <row r="285" spans="1:12" x14ac:dyDescent="0.25">
      <c r="A285" s="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20</v>
      </c>
      <c r="H285">
        <v>5</v>
      </c>
      <c r="I285">
        <v>41</v>
      </c>
      <c r="J285" t="s">
        <v>17</v>
      </c>
      <c r="K285" t="s">
        <v>18</v>
      </c>
      <c r="L285" t="s">
        <v>97</v>
      </c>
    </row>
    <row r="286" spans="1:12" x14ac:dyDescent="0.25">
      <c r="A286" s="5" t="s">
        <v>11</v>
      </c>
      <c r="B286" t="s">
        <v>12</v>
      </c>
      <c r="C286" t="s">
        <v>12</v>
      </c>
      <c r="D286" t="s">
        <v>12</v>
      </c>
      <c r="E286" t="s">
        <v>12</v>
      </c>
      <c r="F286" t="s">
        <v>11</v>
      </c>
      <c r="G286" t="s">
        <v>12</v>
      </c>
      <c r="H286">
        <v>1</v>
      </c>
      <c r="I286">
        <v>34</v>
      </c>
      <c r="J286" t="s">
        <v>17</v>
      </c>
      <c r="K286" t="s">
        <v>19</v>
      </c>
      <c r="L286" t="s">
        <v>97</v>
      </c>
    </row>
    <row r="287" spans="1:12" x14ac:dyDescent="0.25">
      <c r="A287" s="5" t="s">
        <v>11</v>
      </c>
      <c r="B287" t="s">
        <v>11</v>
      </c>
      <c r="C287" t="s">
        <v>11</v>
      </c>
      <c r="D287" t="s">
        <v>11</v>
      </c>
      <c r="E287" t="s">
        <v>12</v>
      </c>
      <c r="F287" t="s">
        <v>11</v>
      </c>
      <c r="G287" t="s">
        <v>11</v>
      </c>
      <c r="H287">
        <v>3</v>
      </c>
      <c r="I287">
        <v>28</v>
      </c>
      <c r="J287" t="s">
        <v>17</v>
      </c>
      <c r="K287" t="s">
        <v>18</v>
      </c>
      <c r="L287" t="s">
        <v>97</v>
      </c>
    </row>
    <row r="288" spans="1:12" x14ac:dyDescent="0.25">
      <c r="A288" s="5" t="s">
        <v>12</v>
      </c>
      <c r="B288" t="s">
        <v>12</v>
      </c>
      <c r="C288" t="s">
        <v>12</v>
      </c>
      <c r="D288" t="s">
        <v>12</v>
      </c>
      <c r="E288" t="s">
        <v>11</v>
      </c>
      <c r="F288" t="s">
        <v>11</v>
      </c>
      <c r="G288" t="s">
        <v>14</v>
      </c>
      <c r="H288">
        <v>8</v>
      </c>
      <c r="I288">
        <v>52</v>
      </c>
      <c r="J288" t="s">
        <v>17</v>
      </c>
      <c r="K288" t="s">
        <v>19</v>
      </c>
      <c r="L288" t="s">
        <v>97</v>
      </c>
    </row>
    <row r="289" spans="1:12" x14ac:dyDescent="0.25">
      <c r="A289" s="5" t="s">
        <v>11</v>
      </c>
      <c r="B289" t="s">
        <v>13</v>
      </c>
      <c r="C289" t="s">
        <v>13</v>
      </c>
      <c r="D289" t="s">
        <v>12</v>
      </c>
      <c r="E289" t="s">
        <v>12</v>
      </c>
      <c r="F289" t="s">
        <v>11</v>
      </c>
      <c r="G289" t="s">
        <v>12</v>
      </c>
      <c r="H289">
        <v>2</v>
      </c>
      <c r="I289">
        <v>39</v>
      </c>
      <c r="J289" t="s">
        <v>17</v>
      </c>
      <c r="K289" t="s">
        <v>16</v>
      </c>
      <c r="L289" t="s">
        <v>97</v>
      </c>
    </row>
    <row r="290" spans="1:12" x14ac:dyDescent="0.25">
      <c r="A290" s="5" t="s">
        <v>11</v>
      </c>
      <c r="B290" t="s">
        <v>11</v>
      </c>
      <c r="C290" t="s">
        <v>12</v>
      </c>
      <c r="D290" t="s">
        <v>12</v>
      </c>
      <c r="E290" t="s">
        <v>12</v>
      </c>
      <c r="F290" t="s">
        <v>11</v>
      </c>
      <c r="G290" t="s">
        <v>14</v>
      </c>
      <c r="H290">
        <v>5</v>
      </c>
      <c r="I290">
        <v>45</v>
      </c>
      <c r="J290" t="s">
        <v>17</v>
      </c>
      <c r="K290" t="s">
        <v>18</v>
      </c>
      <c r="L290" t="s">
        <v>97</v>
      </c>
    </row>
    <row r="291" spans="1:12" x14ac:dyDescent="0.25">
      <c r="A291" s="5" t="s">
        <v>11</v>
      </c>
      <c r="B291" t="s">
        <v>13</v>
      </c>
      <c r="C291" t="s">
        <v>12</v>
      </c>
      <c r="D291" t="s">
        <v>11</v>
      </c>
      <c r="E291" t="s">
        <v>12</v>
      </c>
      <c r="F291" t="s">
        <v>11</v>
      </c>
      <c r="G291" t="s">
        <v>14</v>
      </c>
      <c r="H291">
        <v>8</v>
      </c>
      <c r="I291">
        <v>27</v>
      </c>
      <c r="J291" t="s">
        <v>17</v>
      </c>
      <c r="K291" t="s">
        <v>27</v>
      </c>
      <c r="L291" t="s">
        <v>97</v>
      </c>
    </row>
    <row r="292" spans="1:12" x14ac:dyDescent="0.25">
      <c r="A292" s="5" t="s">
        <v>11</v>
      </c>
      <c r="B292" t="s">
        <v>11</v>
      </c>
      <c r="C292" t="s">
        <v>11</v>
      </c>
      <c r="D292" t="s">
        <v>12</v>
      </c>
      <c r="E292" t="s">
        <v>12</v>
      </c>
      <c r="F292" t="s">
        <v>11</v>
      </c>
      <c r="G292" t="s">
        <v>11</v>
      </c>
      <c r="H292">
        <v>4</v>
      </c>
      <c r="I292">
        <v>31</v>
      </c>
      <c r="J292" t="s">
        <v>15</v>
      </c>
      <c r="K292" t="s">
        <v>18</v>
      </c>
      <c r="L292" t="s">
        <v>97</v>
      </c>
    </row>
    <row r="293" spans="1:12" x14ac:dyDescent="0.25">
      <c r="A293" s="5" t="s">
        <v>11</v>
      </c>
      <c r="B293" t="s">
        <v>13</v>
      </c>
      <c r="C293" t="s">
        <v>12</v>
      </c>
      <c r="D293" t="s">
        <v>12</v>
      </c>
      <c r="E293" t="s">
        <v>12</v>
      </c>
      <c r="F293" t="s">
        <v>11</v>
      </c>
      <c r="G293" t="s">
        <v>14</v>
      </c>
      <c r="H293">
        <v>2</v>
      </c>
      <c r="I293">
        <v>44</v>
      </c>
      <c r="J293" t="s">
        <v>17</v>
      </c>
      <c r="K293" t="s">
        <v>28</v>
      </c>
      <c r="L293" t="s">
        <v>97</v>
      </c>
    </row>
    <row r="294" spans="1:12" x14ac:dyDescent="0.25">
      <c r="A294" s="5" t="s">
        <v>11</v>
      </c>
      <c r="B294" t="s">
        <v>11</v>
      </c>
      <c r="C294" t="s">
        <v>13</v>
      </c>
      <c r="D294" t="s">
        <v>11</v>
      </c>
      <c r="E294" t="s">
        <v>12</v>
      </c>
      <c r="F294" t="s">
        <v>11</v>
      </c>
      <c r="G294" t="s">
        <v>12</v>
      </c>
      <c r="H294">
        <v>7</v>
      </c>
      <c r="I294">
        <v>31</v>
      </c>
      <c r="J294" t="s">
        <v>17</v>
      </c>
      <c r="K294" t="s">
        <v>27</v>
      </c>
      <c r="L294" t="s">
        <v>97</v>
      </c>
    </row>
    <row r="295" spans="1:12" x14ac:dyDescent="0.25">
      <c r="A295" s="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>
        <v>10</v>
      </c>
      <c r="I295">
        <v>23</v>
      </c>
      <c r="J295" t="s">
        <v>17</v>
      </c>
      <c r="K295" t="s">
        <v>18</v>
      </c>
      <c r="L295" t="s">
        <v>97</v>
      </c>
    </row>
    <row r="296" spans="1:12" x14ac:dyDescent="0.25">
      <c r="A296" s="5" t="s">
        <v>11</v>
      </c>
      <c r="B296" t="s">
        <v>13</v>
      </c>
      <c r="C296" t="s">
        <v>13</v>
      </c>
      <c r="D296" t="s">
        <v>12</v>
      </c>
      <c r="E296" t="s">
        <v>12</v>
      </c>
      <c r="F296" t="s">
        <v>11</v>
      </c>
      <c r="G296" t="s">
        <v>12</v>
      </c>
      <c r="H296">
        <v>8</v>
      </c>
      <c r="I296">
        <v>38</v>
      </c>
      <c r="J296" t="s">
        <v>17</v>
      </c>
      <c r="K296" t="s">
        <v>27</v>
      </c>
      <c r="L296" t="s">
        <v>97</v>
      </c>
    </row>
    <row r="297" spans="1:12" x14ac:dyDescent="0.25">
      <c r="A297" s="5" t="s">
        <v>11</v>
      </c>
      <c r="B297" t="s">
        <v>13</v>
      </c>
      <c r="C297" t="s">
        <v>13</v>
      </c>
      <c r="D297" t="s">
        <v>12</v>
      </c>
      <c r="E297" t="s">
        <v>12</v>
      </c>
      <c r="F297" t="s">
        <v>12</v>
      </c>
      <c r="G297" t="s">
        <v>14</v>
      </c>
      <c r="H297">
        <v>5</v>
      </c>
      <c r="I297">
        <v>37</v>
      </c>
      <c r="J297" t="s">
        <v>17</v>
      </c>
      <c r="K297" t="s">
        <v>18</v>
      </c>
      <c r="L297" t="s">
        <v>97</v>
      </c>
    </row>
    <row r="298" spans="1:12" x14ac:dyDescent="0.25">
      <c r="A298" s="5" t="s">
        <v>11</v>
      </c>
      <c r="B298" t="s">
        <v>11</v>
      </c>
      <c r="C298" t="s">
        <v>12</v>
      </c>
      <c r="D298" t="s">
        <v>12</v>
      </c>
      <c r="E298" t="s">
        <v>12</v>
      </c>
      <c r="F298" t="s">
        <v>11</v>
      </c>
      <c r="G298" t="s">
        <v>12</v>
      </c>
      <c r="H298">
        <v>4</v>
      </c>
      <c r="I298">
        <v>33</v>
      </c>
      <c r="J298" t="s">
        <v>17</v>
      </c>
      <c r="K298" t="s">
        <v>27</v>
      </c>
      <c r="L298" t="s">
        <v>97</v>
      </c>
    </row>
    <row r="299" spans="1:12" x14ac:dyDescent="0.25">
      <c r="A299" s="5" t="s">
        <v>12</v>
      </c>
      <c r="B299" t="s">
        <v>11</v>
      </c>
      <c r="C299" t="s">
        <v>13</v>
      </c>
      <c r="D299" t="s">
        <v>12</v>
      </c>
      <c r="E299" t="s">
        <v>12</v>
      </c>
      <c r="F299" t="s">
        <v>11</v>
      </c>
      <c r="G299" t="s">
        <v>14</v>
      </c>
      <c r="H299">
        <v>2</v>
      </c>
      <c r="I299">
        <v>47</v>
      </c>
      <c r="J299" t="s">
        <v>17</v>
      </c>
      <c r="K299" t="s">
        <v>18</v>
      </c>
      <c r="L299" t="s">
        <v>97</v>
      </c>
    </row>
    <row r="300" spans="1:12" x14ac:dyDescent="0.25">
      <c r="A300" s="5" t="s">
        <v>11</v>
      </c>
      <c r="B300" t="s">
        <v>13</v>
      </c>
      <c r="C300" t="s">
        <v>13</v>
      </c>
      <c r="D300" t="s">
        <v>11</v>
      </c>
      <c r="E300" t="s">
        <v>12</v>
      </c>
      <c r="F300" t="s">
        <v>11</v>
      </c>
      <c r="G300" t="s">
        <v>20</v>
      </c>
      <c r="H300">
        <v>0</v>
      </c>
      <c r="I300">
        <v>29</v>
      </c>
      <c r="J300" t="s">
        <v>15</v>
      </c>
      <c r="K300" t="s">
        <v>18</v>
      </c>
      <c r="L300" t="s">
        <v>97</v>
      </c>
    </row>
    <row r="301" spans="1:12" x14ac:dyDescent="0.25">
      <c r="A301" s="5" t="s">
        <v>12</v>
      </c>
      <c r="B301" t="s">
        <v>11</v>
      </c>
      <c r="C301" t="s">
        <v>11</v>
      </c>
      <c r="D301" t="s">
        <v>12</v>
      </c>
      <c r="E301" t="s">
        <v>12</v>
      </c>
      <c r="F301" t="s">
        <v>11</v>
      </c>
      <c r="G301" t="s">
        <v>12</v>
      </c>
      <c r="H301">
        <v>3</v>
      </c>
      <c r="I301">
        <v>38</v>
      </c>
      <c r="J301" t="s">
        <v>17</v>
      </c>
      <c r="K301" t="s">
        <v>18</v>
      </c>
      <c r="L301" t="s">
        <v>97</v>
      </c>
    </row>
    <row r="302" spans="1:12" x14ac:dyDescent="0.25">
      <c r="A302" s="5" t="s">
        <v>11</v>
      </c>
      <c r="B302" t="s">
        <v>13</v>
      </c>
      <c r="C302" t="s">
        <v>12</v>
      </c>
      <c r="D302" t="s">
        <v>12</v>
      </c>
      <c r="E302" t="s">
        <v>12</v>
      </c>
      <c r="F302" t="s">
        <v>11</v>
      </c>
      <c r="G302" t="s">
        <v>20</v>
      </c>
      <c r="H302">
        <v>4</v>
      </c>
      <c r="I302">
        <v>29</v>
      </c>
      <c r="J302" t="s">
        <v>17</v>
      </c>
      <c r="K302" t="s">
        <v>21</v>
      </c>
      <c r="L302" t="s">
        <v>97</v>
      </c>
    </row>
    <row r="303" spans="1:12" x14ac:dyDescent="0.25">
      <c r="A303" s="5" t="s">
        <v>11</v>
      </c>
      <c r="B303" t="s">
        <v>13</v>
      </c>
      <c r="C303" t="s">
        <v>12</v>
      </c>
      <c r="D303" t="s">
        <v>11</v>
      </c>
      <c r="E303" t="s">
        <v>11</v>
      </c>
      <c r="F303" t="s">
        <v>11</v>
      </c>
      <c r="G303" t="s">
        <v>11</v>
      </c>
      <c r="H303">
        <v>10</v>
      </c>
      <c r="I303">
        <v>37</v>
      </c>
      <c r="J303" t="s">
        <v>17</v>
      </c>
      <c r="K303" t="s">
        <v>18</v>
      </c>
      <c r="L303" t="s">
        <v>97</v>
      </c>
    </row>
    <row r="304" spans="1:12" x14ac:dyDescent="0.25">
      <c r="A304" s="5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>
        <v>5</v>
      </c>
      <c r="I304">
        <v>29</v>
      </c>
      <c r="J304" t="s">
        <v>15</v>
      </c>
      <c r="K304" t="s">
        <v>18</v>
      </c>
      <c r="L304" t="s">
        <v>97</v>
      </c>
    </row>
    <row r="305" spans="1:12" x14ac:dyDescent="0.25">
      <c r="A305" s="5" t="s">
        <v>11</v>
      </c>
      <c r="B305" t="s">
        <v>12</v>
      </c>
      <c r="C305" t="s">
        <v>13</v>
      </c>
      <c r="D305" t="s">
        <v>12</v>
      </c>
      <c r="E305" t="s">
        <v>11</v>
      </c>
      <c r="F305" t="s">
        <v>11</v>
      </c>
      <c r="G305" t="s">
        <v>11</v>
      </c>
      <c r="H305">
        <v>10</v>
      </c>
      <c r="I305">
        <v>27</v>
      </c>
      <c r="J305" t="s">
        <v>15</v>
      </c>
      <c r="K305" t="s">
        <v>18</v>
      </c>
      <c r="L305" t="s">
        <v>97</v>
      </c>
    </row>
    <row r="306" spans="1:12" x14ac:dyDescent="0.25">
      <c r="A306" s="5" t="s">
        <v>12</v>
      </c>
      <c r="B306" t="s">
        <v>13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>
        <v>7</v>
      </c>
      <c r="I306">
        <v>38</v>
      </c>
      <c r="J306" t="s">
        <v>15</v>
      </c>
      <c r="K306" t="s">
        <v>18</v>
      </c>
      <c r="L306" t="s">
        <v>97</v>
      </c>
    </row>
    <row r="307" spans="1:12" x14ac:dyDescent="0.25">
      <c r="A307" s="5" t="s">
        <v>11</v>
      </c>
      <c r="B307" t="s">
        <v>11</v>
      </c>
      <c r="C307" t="s">
        <v>11</v>
      </c>
      <c r="D307" t="s">
        <v>11</v>
      </c>
      <c r="E307" t="s">
        <v>12</v>
      </c>
      <c r="F307" t="s">
        <v>11</v>
      </c>
      <c r="G307" t="s">
        <v>11</v>
      </c>
      <c r="H307">
        <v>7</v>
      </c>
      <c r="I307">
        <v>29</v>
      </c>
      <c r="J307" t="s">
        <v>17</v>
      </c>
      <c r="K307" t="s">
        <v>33</v>
      </c>
      <c r="L307" t="s">
        <v>97</v>
      </c>
    </row>
    <row r="308" spans="1:12" x14ac:dyDescent="0.25">
      <c r="A308" s="5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11</v>
      </c>
      <c r="G308" t="s">
        <v>11</v>
      </c>
      <c r="H308">
        <v>3</v>
      </c>
      <c r="I308">
        <v>24</v>
      </c>
      <c r="J308" t="s">
        <v>17</v>
      </c>
      <c r="K308" t="s">
        <v>16</v>
      </c>
      <c r="L308" t="s">
        <v>97</v>
      </c>
    </row>
    <row r="309" spans="1:12" x14ac:dyDescent="0.25">
      <c r="A309" s="5" t="s">
        <v>11</v>
      </c>
      <c r="B309" t="s">
        <v>12</v>
      </c>
      <c r="C309" t="s">
        <v>12</v>
      </c>
      <c r="D309" t="s">
        <v>11</v>
      </c>
      <c r="E309" t="s">
        <v>11</v>
      </c>
      <c r="F309" t="s">
        <v>11</v>
      </c>
      <c r="G309" t="s">
        <v>11</v>
      </c>
      <c r="H309">
        <v>10</v>
      </c>
      <c r="I309">
        <v>30</v>
      </c>
      <c r="J309" t="s">
        <v>15</v>
      </c>
      <c r="K309" t="s">
        <v>16</v>
      </c>
      <c r="L309" t="s">
        <v>97</v>
      </c>
    </row>
    <row r="310" spans="1:12" x14ac:dyDescent="0.25">
      <c r="A310" s="5" t="s">
        <v>11</v>
      </c>
      <c r="B310" t="s">
        <v>11</v>
      </c>
      <c r="C310" t="s">
        <v>11</v>
      </c>
      <c r="D310" t="s">
        <v>12</v>
      </c>
      <c r="E310" t="s">
        <v>12</v>
      </c>
      <c r="F310" t="s">
        <v>11</v>
      </c>
      <c r="G310" t="s">
        <v>14</v>
      </c>
      <c r="H310">
        <v>7</v>
      </c>
      <c r="I310">
        <v>32</v>
      </c>
      <c r="J310" t="s">
        <v>17</v>
      </c>
      <c r="K310" t="s">
        <v>18</v>
      </c>
      <c r="L310" t="s">
        <v>97</v>
      </c>
    </row>
    <row r="311" spans="1:12" x14ac:dyDescent="0.25">
      <c r="A311" s="5" t="s">
        <v>11</v>
      </c>
      <c r="B311" t="s">
        <v>11</v>
      </c>
      <c r="C311" t="s">
        <v>13</v>
      </c>
      <c r="D311" t="s">
        <v>11</v>
      </c>
      <c r="E311" t="s">
        <v>11</v>
      </c>
      <c r="F311" t="s">
        <v>11</v>
      </c>
      <c r="G311" t="s">
        <v>11</v>
      </c>
      <c r="H311">
        <v>10</v>
      </c>
      <c r="I311">
        <v>37</v>
      </c>
      <c r="J311" t="s">
        <v>17</v>
      </c>
      <c r="K311" t="s">
        <v>18</v>
      </c>
      <c r="L311" t="s">
        <v>97</v>
      </c>
    </row>
    <row r="312" spans="1:12" x14ac:dyDescent="0.25">
      <c r="A312" s="5" t="s">
        <v>12</v>
      </c>
      <c r="B312" t="s">
        <v>11</v>
      </c>
      <c r="C312" t="s">
        <v>13</v>
      </c>
      <c r="D312" t="s">
        <v>12</v>
      </c>
      <c r="E312" t="s">
        <v>12</v>
      </c>
      <c r="F312" t="s">
        <v>11</v>
      </c>
      <c r="G312" t="s">
        <v>11</v>
      </c>
      <c r="H312">
        <v>0</v>
      </c>
      <c r="I312">
        <v>36</v>
      </c>
      <c r="J312" t="s">
        <v>17</v>
      </c>
      <c r="K312" t="s">
        <v>18</v>
      </c>
      <c r="L312" t="s">
        <v>97</v>
      </c>
    </row>
    <row r="313" spans="1:12" x14ac:dyDescent="0.25">
      <c r="A313" s="5" t="s">
        <v>12</v>
      </c>
      <c r="B313" t="s">
        <v>11</v>
      </c>
      <c r="C313" t="s">
        <v>13</v>
      </c>
      <c r="D313" t="s">
        <v>11</v>
      </c>
      <c r="E313" t="s">
        <v>11</v>
      </c>
      <c r="F313" t="s">
        <v>11</v>
      </c>
      <c r="G313" t="s">
        <v>11</v>
      </c>
      <c r="H313">
        <v>10</v>
      </c>
      <c r="I313">
        <v>52</v>
      </c>
      <c r="J313" t="s">
        <v>17</v>
      </c>
      <c r="K313" t="s">
        <v>18</v>
      </c>
      <c r="L313" t="s">
        <v>97</v>
      </c>
    </row>
    <row r="314" spans="1:12" x14ac:dyDescent="0.25">
      <c r="A314" s="5" t="s">
        <v>11</v>
      </c>
      <c r="B314" t="s">
        <v>11</v>
      </c>
      <c r="C314" t="s">
        <v>11</v>
      </c>
      <c r="D314" t="s">
        <v>11</v>
      </c>
      <c r="E314" t="s">
        <v>12</v>
      </c>
      <c r="F314" t="s">
        <v>11</v>
      </c>
      <c r="G314" t="s">
        <v>11</v>
      </c>
      <c r="H314">
        <v>10</v>
      </c>
      <c r="I314">
        <v>30</v>
      </c>
      <c r="J314" t="s">
        <v>17</v>
      </c>
      <c r="K314" t="s">
        <v>18</v>
      </c>
      <c r="L314" t="s">
        <v>97</v>
      </c>
    </row>
    <row r="315" spans="1:12" x14ac:dyDescent="0.25">
      <c r="A315" s="5" t="s">
        <v>12</v>
      </c>
      <c r="B315" t="s">
        <v>13</v>
      </c>
      <c r="C315" t="s">
        <v>13</v>
      </c>
      <c r="D315" t="s">
        <v>12</v>
      </c>
      <c r="E315" t="s">
        <v>11</v>
      </c>
      <c r="F315" t="s">
        <v>12</v>
      </c>
      <c r="G315" t="s">
        <v>14</v>
      </c>
      <c r="H315">
        <v>10</v>
      </c>
      <c r="I315">
        <v>29</v>
      </c>
      <c r="J315" t="s">
        <v>17</v>
      </c>
      <c r="K315" t="s">
        <v>18</v>
      </c>
      <c r="L315" t="s">
        <v>97</v>
      </c>
    </row>
    <row r="316" spans="1:12" x14ac:dyDescent="0.25">
      <c r="A316" s="5" t="s">
        <v>11</v>
      </c>
      <c r="B316" t="s">
        <v>11</v>
      </c>
      <c r="C316" t="s">
        <v>11</v>
      </c>
      <c r="D316" t="s">
        <v>12</v>
      </c>
      <c r="E316" t="s">
        <v>12</v>
      </c>
      <c r="F316" t="s">
        <v>11</v>
      </c>
      <c r="G316" t="s">
        <v>11</v>
      </c>
      <c r="H316">
        <v>10</v>
      </c>
      <c r="I316">
        <v>37</v>
      </c>
      <c r="J316" t="s">
        <v>22</v>
      </c>
      <c r="K316" t="s">
        <v>18</v>
      </c>
      <c r="L316" t="s">
        <v>97</v>
      </c>
    </row>
    <row r="317" spans="1:12" x14ac:dyDescent="0.25">
      <c r="A317" s="5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>
        <v>7</v>
      </c>
      <c r="I317">
        <v>29</v>
      </c>
      <c r="J317" t="s">
        <v>15</v>
      </c>
      <c r="K317" t="s">
        <v>18</v>
      </c>
      <c r="L317" t="s">
        <v>97</v>
      </c>
    </row>
    <row r="318" spans="1:12" x14ac:dyDescent="0.25">
      <c r="A318" s="5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>
        <v>8</v>
      </c>
      <c r="I318">
        <v>39</v>
      </c>
      <c r="J318" t="s">
        <v>15</v>
      </c>
      <c r="K318" t="s">
        <v>18</v>
      </c>
      <c r="L318" t="s">
        <v>97</v>
      </c>
    </row>
    <row r="319" spans="1:12" x14ac:dyDescent="0.25">
      <c r="A319" s="5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>
        <v>9</v>
      </c>
      <c r="I319">
        <v>30</v>
      </c>
      <c r="J319" t="s">
        <v>15</v>
      </c>
      <c r="K319" t="s">
        <v>18</v>
      </c>
      <c r="L319" t="s">
        <v>97</v>
      </c>
    </row>
    <row r="320" spans="1:12" x14ac:dyDescent="0.25">
      <c r="A320" s="5" t="s">
        <v>11</v>
      </c>
      <c r="B320" t="s">
        <v>11</v>
      </c>
      <c r="C320" t="s">
        <v>12</v>
      </c>
      <c r="D320" t="s">
        <v>11</v>
      </c>
      <c r="E320" t="s">
        <v>11</v>
      </c>
      <c r="F320" t="s">
        <v>11</v>
      </c>
      <c r="G320" t="s">
        <v>11</v>
      </c>
      <c r="H320">
        <v>8</v>
      </c>
      <c r="I320">
        <v>23</v>
      </c>
      <c r="J320" t="s">
        <v>15</v>
      </c>
      <c r="K320" t="s">
        <v>18</v>
      </c>
      <c r="L320" t="s">
        <v>97</v>
      </c>
    </row>
    <row r="321" spans="1:12" x14ac:dyDescent="0.25">
      <c r="A321" s="5" t="s">
        <v>11</v>
      </c>
      <c r="B321" t="s">
        <v>11</v>
      </c>
      <c r="C321" t="s">
        <v>11</v>
      </c>
      <c r="D321" t="s">
        <v>12</v>
      </c>
      <c r="E321" t="s">
        <v>12</v>
      </c>
      <c r="F321" t="s">
        <v>11</v>
      </c>
      <c r="G321" t="s">
        <v>14</v>
      </c>
      <c r="H321">
        <v>1</v>
      </c>
      <c r="I321">
        <v>29</v>
      </c>
      <c r="J321" t="s">
        <v>15</v>
      </c>
      <c r="K321" t="s">
        <v>18</v>
      </c>
      <c r="L321" t="s">
        <v>97</v>
      </c>
    </row>
    <row r="322" spans="1:12" x14ac:dyDescent="0.25">
      <c r="A322" s="5" t="s">
        <v>11</v>
      </c>
      <c r="B322" t="s">
        <v>11</v>
      </c>
      <c r="C322" t="s">
        <v>13</v>
      </c>
      <c r="D322" t="s">
        <v>11</v>
      </c>
      <c r="E322" t="s">
        <v>11</v>
      </c>
      <c r="F322" t="s">
        <v>11</v>
      </c>
      <c r="G322" t="s">
        <v>11</v>
      </c>
      <c r="H322">
        <v>10</v>
      </c>
      <c r="I322">
        <v>38</v>
      </c>
      <c r="J322" t="s">
        <v>17</v>
      </c>
      <c r="K322" t="s">
        <v>18</v>
      </c>
      <c r="L322" t="s">
        <v>97</v>
      </c>
    </row>
    <row r="323" spans="1:12" x14ac:dyDescent="0.25">
      <c r="A323" s="5" t="s">
        <v>11</v>
      </c>
      <c r="B323" t="s">
        <v>11</v>
      </c>
      <c r="C323" t="s">
        <v>12</v>
      </c>
      <c r="D323" t="s">
        <v>12</v>
      </c>
      <c r="E323" t="s">
        <v>12</v>
      </c>
      <c r="F323" t="s">
        <v>11</v>
      </c>
      <c r="G323" t="s">
        <v>11</v>
      </c>
      <c r="H323">
        <v>7</v>
      </c>
      <c r="I323">
        <v>41</v>
      </c>
      <c r="J323" t="s">
        <v>15</v>
      </c>
      <c r="K323" t="s">
        <v>18</v>
      </c>
      <c r="L323" t="s">
        <v>97</v>
      </c>
    </row>
    <row r="324" spans="1:12" x14ac:dyDescent="0.25">
      <c r="A324" s="5" t="s">
        <v>11</v>
      </c>
      <c r="B324" t="s">
        <v>11</v>
      </c>
      <c r="C324" t="s">
        <v>11</v>
      </c>
      <c r="D324" t="s">
        <v>12</v>
      </c>
      <c r="E324" t="s">
        <v>11</v>
      </c>
      <c r="F324" t="s">
        <v>11</v>
      </c>
      <c r="G324" t="s">
        <v>12</v>
      </c>
      <c r="H324">
        <v>10</v>
      </c>
      <c r="I324">
        <v>47</v>
      </c>
      <c r="J324" t="s">
        <v>17</v>
      </c>
      <c r="K324" t="s">
        <v>18</v>
      </c>
      <c r="L324" t="s">
        <v>97</v>
      </c>
    </row>
    <row r="325" spans="1:12" x14ac:dyDescent="0.25">
      <c r="A325" s="5" t="s">
        <v>11</v>
      </c>
      <c r="B325" t="s">
        <v>11</v>
      </c>
      <c r="C325" t="s">
        <v>12</v>
      </c>
      <c r="D325" t="s">
        <v>12</v>
      </c>
      <c r="E325" t="s">
        <v>12</v>
      </c>
      <c r="F325" t="s">
        <v>11</v>
      </c>
      <c r="G325" t="s">
        <v>11</v>
      </c>
      <c r="H325">
        <v>9</v>
      </c>
      <c r="I325">
        <v>56</v>
      </c>
      <c r="J325" t="s">
        <v>15</v>
      </c>
      <c r="K325" t="s">
        <v>18</v>
      </c>
      <c r="L325" t="s">
        <v>97</v>
      </c>
    </row>
    <row r="326" spans="1:12" x14ac:dyDescent="0.25">
      <c r="A326" s="5" t="s">
        <v>11</v>
      </c>
      <c r="B326" t="s">
        <v>13</v>
      </c>
      <c r="C326" t="s">
        <v>13</v>
      </c>
      <c r="D326" t="s">
        <v>12</v>
      </c>
      <c r="E326" t="s">
        <v>12</v>
      </c>
      <c r="F326" t="s">
        <v>11</v>
      </c>
      <c r="G326" t="s">
        <v>14</v>
      </c>
      <c r="H326">
        <v>3</v>
      </c>
      <c r="I326">
        <v>22</v>
      </c>
      <c r="J326" t="s">
        <v>17</v>
      </c>
      <c r="K326" t="s">
        <v>18</v>
      </c>
      <c r="L326" t="s">
        <v>97</v>
      </c>
    </row>
    <row r="327" spans="1:12" x14ac:dyDescent="0.25">
      <c r="A327" s="5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>
        <v>7</v>
      </c>
      <c r="I327">
        <v>32</v>
      </c>
      <c r="J327" t="s">
        <v>15</v>
      </c>
      <c r="K327" t="s">
        <v>18</v>
      </c>
      <c r="L327" t="s">
        <v>97</v>
      </c>
    </row>
    <row r="328" spans="1:12" x14ac:dyDescent="0.25">
      <c r="A328" s="5" t="s">
        <v>11</v>
      </c>
      <c r="B328" t="s">
        <v>11</v>
      </c>
      <c r="C328" t="s">
        <v>12</v>
      </c>
      <c r="D328" t="s">
        <v>12</v>
      </c>
      <c r="E328" t="s">
        <v>12</v>
      </c>
      <c r="F328" t="s">
        <v>11</v>
      </c>
      <c r="G328" t="s">
        <v>11</v>
      </c>
      <c r="H328">
        <v>10</v>
      </c>
      <c r="I328">
        <v>31</v>
      </c>
      <c r="J328" t="s">
        <v>22</v>
      </c>
      <c r="K328" t="s">
        <v>18</v>
      </c>
      <c r="L328" t="s">
        <v>97</v>
      </c>
    </row>
    <row r="329" spans="1:12" x14ac:dyDescent="0.25">
      <c r="A329" s="5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>
        <v>7</v>
      </c>
      <c r="I329">
        <v>36</v>
      </c>
      <c r="J329" t="s">
        <v>17</v>
      </c>
      <c r="K329" t="s">
        <v>18</v>
      </c>
      <c r="L329" t="s">
        <v>97</v>
      </c>
    </row>
    <row r="330" spans="1:12" x14ac:dyDescent="0.25">
      <c r="A330" s="5" t="s">
        <v>11</v>
      </c>
      <c r="B330" t="s">
        <v>11</v>
      </c>
      <c r="C330" t="s">
        <v>13</v>
      </c>
      <c r="D330" t="s">
        <v>11</v>
      </c>
      <c r="E330" t="s">
        <v>11</v>
      </c>
      <c r="F330" t="s">
        <v>11</v>
      </c>
      <c r="G330" t="s">
        <v>11</v>
      </c>
      <c r="H330">
        <v>10</v>
      </c>
      <c r="I330">
        <v>32</v>
      </c>
      <c r="J330" t="s">
        <v>17</v>
      </c>
      <c r="K330" t="s">
        <v>18</v>
      </c>
      <c r="L330" t="s">
        <v>97</v>
      </c>
    </row>
    <row r="331" spans="1:12" x14ac:dyDescent="0.25">
      <c r="A331" s="5" t="s">
        <v>11</v>
      </c>
      <c r="B331" t="s">
        <v>11</v>
      </c>
      <c r="C331" t="s">
        <v>12</v>
      </c>
      <c r="D331" t="s">
        <v>11</v>
      </c>
      <c r="E331" t="s">
        <v>11</v>
      </c>
      <c r="F331" t="s">
        <v>11</v>
      </c>
      <c r="G331" t="s">
        <v>11</v>
      </c>
      <c r="H331">
        <v>7</v>
      </c>
      <c r="I331">
        <v>37</v>
      </c>
      <c r="J331" t="s">
        <v>15</v>
      </c>
      <c r="K331" t="s">
        <v>18</v>
      </c>
      <c r="L331" t="s">
        <v>97</v>
      </c>
    </row>
    <row r="332" spans="1:12" x14ac:dyDescent="0.25">
      <c r="A332" s="5" t="s">
        <v>12</v>
      </c>
      <c r="B332" t="s">
        <v>13</v>
      </c>
      <c r="C332" t="s">
        <v>12</v>
      </c>
      <c r="D332" t="s">
        <v>12</v>
      </c>
      <c r="E332" t="s">
        <v>12</v>
      </c>
      <c r="F332" t="s">
        <v>11</v>
      </c>
      <c r="G332" t="s">
        <v>14</v>
      </c>
      <c r="H332">
        <v>5</v>
      </c>
      <c r="I332">
        <v>29</v>
      </c>
      <c r="J332" t="s">
        <v>17</v>
      </c>
      <c r="K332" t="s">
        <v>18</v>
      </c>
      <c r="L332" t="s">
        <v>97</v>
      </c>
    </row>
    <row r="333" spans="1:12" x14ac:dyDescent="0.25">
      <c r="A333" s="5" t="s">
        <v>11</v>
      </c>
      <c r="B333" t="s">
        <v>11</v>
      </c>
      <c r="C333" t="s">
        <v>12</v>
      </c>
      <c r="D333" t="s">
        <v>12</v>
      </c>
      <c r="E333" t="s">
        <v>11</v>
      </c>
      <c r="F333" t="s">
        <v>11</v>
      </c>
      <c r="G333" t="s">
        <v>11</v>
      </c>
      <c r="H333">
        <v>8</v>
      </c>
      <c r="I333">
        <v>31</v>
      </c>
      <c r="J333" t="s">
        <v>15</v>
      </c>
      <c r="K333" t="s">
        <v>18</v>
      </c>
      <c r="L333" t="s">
        <v>97</v>
      </c>
    </row>
    <row r="334" spans="1:12" x14ac:dyDescent="0.25">
      <c r="A334" s="5" t="s">
        <v>11</v>
      </c>
      <c r="B334" t="s">
        <v>11</v>
      </c>
      <c r="C334" t="s">
        <v>11</v>
      </c>
      <c r="D334" t="s">
        <v>12</v>
      </c>
      <c r="E334" t="s">
        <v>11</v>
      </c>
      <c r="F334" t="s">
        <v>11</v>
      </c>
      <c r="G334" t="s">
        <v>11</v>
      </c>
      <c r="H334">
        <v>8</v>
      </c>
      <c r="I334">
        <v>39</v>
      </c>
      <c r="J334" t="s">
        <v>17</v>
      </c>
      <c r="K334" t="s">
        <v>18</v>
      </c>
      <c r="L334" t="s">
        <v>97</v>
      </c>
    </row>
    <row r="335" spans="1:12" x14ac:dyDescent="0.25">
      <c r="A335" s="5" t="s">
        <v>11</v>
      </c>
      <c r="B335" t="s">
        <v>13</v>
      </c>
      <c r="C335" t="s">
        <v>13</v>
      </c>
      <c r="D335" t="s">
        <v>12</v>
      </c>
      <c r="E335" t="s">
        <v>11</v>
      </c>
      <c r="F335" t="s">
        <v>11</v>
      </c>
      <c r="G335" t="s">
        <v>12</v>
      </c>
      <c r="H335">
        <v>6</v>
      </c>
      <c r="I335">
        <v>38</v>
      </c>
      <c r="J335" t="s">
        <v>17</v>
      </c>
      <c r="K335" t="s">
        <v>16</v>
      </c>
      <c r="L335" t="s">
        <v>97</v>
      </c>
    </row>
    <row r="336" spans="1:12" x14ac:dyDescent="0.25">
      <c r="A336" s="5" t="s">
        <v>11</v>
      </c>
      <c r="B336" t="s">
        <v>11</v>
      </c>
      <c r="C336" t="s">
        <v>11</v>
      </c>
      <c r="D336" t="s">
        <v>12</v>
      </c>
      <c r="E336" t="s">
        <v>11</v>
      </c>
      <c r="F336" t="s">
        <v>11</v>
      </c>
      <c r="G336" t="s">
        <v>12</v>
      </c>
      <c r="H336">
        <v>7</v>
      </c>
      <c r="I336">
        <v>33</v>
      </c>
      <c r="J336" t="s">
        <v>15</v>
      </c>
      <c r="K336" t="s">
        <v>18</v>
      </c>
      <c r="L336" t="s">
        <v>97</v>
      </c>
    </row>
    <row r="337" spans="1:12" x14ac:dyDescent="0.25">
      <c r="A337" s="5" t="s">
        <v>11</v>
      </c>
      <c r="B337" t="s">
        <v>11</v>
      </c>
      <c r="C337" t="s">
        <v>13</v>
      </c>
      <c r="D337" t="s">
        <v>12</v>
      </c>
      <c r="E337" t="s">
        <v>11</v>
      </c>
      <c r="F337" t="s">
        <v>11</v>
      </c>
      <c r="G337" t="s">
        <v>14</v>
      </c>
      <c r="H337">
        <v>5</v>
      </c>
      <c r="I337">
        <v>36</v>
      </c>
      <c r="J337" t="s">
        <v>15</v>
      </c>
      <c r="K337" t="s">
        <v>18</v>
      </c>
      <c r="L337" t="s">
        <v>97</v>
      </c>
    </row>
    <row r="338" spans="1:12" x14ac:dyDescent="0.25">
      <c r="A338" s="5" t="s">
        <v>11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>
        <v>0</v>
      </c>
      <c r="I338">
        <v>30</v>
      </c>
      <c r="J338" t="s">
        <v>15</v>
      </c>
      <c r="K338" t="s">
        <v>18</v>
      </c>
      <c r="L338" t="s">
        <v>97</v>
      </c>
    </row>
    <row r="339" spans="1:12" x14ac:dyDescent="0.25">
      <c r="A339" s="5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>
        <v>10</v>
      </c>
      <c r="I339">
        <v>38</v>
      </c>
      <c r="J339" t="s">
        <v>17</v>
      </c>
      <c r="K339" t="s">
        <v>18</v>
      </c>
      <c r="L339" t="s">
        <v>97</v>
      </c>
    </row>
    <row r="340" spans="1:12" x14ac:dyDescent="0.25">
      <c r="A340" s="5" t="s">
        <v>11</v>
      </c>
      <c r="B340" t="s">
        <v>12</v>
      </c>
      <c r="C340" t="s">
        <v>12</v>
      </c>
      <c r="D340" t="s">
        <v>11</v>
      </c>
      <c r="E340" t="s">
        <v>11</v>
      </c>
      <c r="F340" t="s">
        <v>11</v>
      </c>
      <c r="G340" t="s">
        <v>11</v>
      </c>
      <c r="H340">
        <v>7</v>
      </c>
      <c r="I340">
        <v>35</v>
      </c>
      <c r="J340" t="s">
        <v>15</v>
      </c>
      <c r="K340" t="s">
        <v>21</v>
      </c>
      <c r="L340" t="s">
        <v>97</v>
      </c>
    </row>
    <row r="341" spans="1:12" x14ac:dyDescent="0.25">
      <c r="A341" s="5" t="s">
        <v>11</v>
      </c>
      <c r="B341" t="s">
        <v>11</v>
      </c>
      <c r="C341" t="s">
        <v>12</v>
      </c>
      <c r="D341" t="s">
        <v>11</v>
      </c>
      <c r="E341" t="s">
        <v>11</v>
      </c>
      <c r="F341" t="s">
        <v>11</v>
      </c>
      <c r="G341" t="s">
        <v>11</v>
      </c>
      <c r="H341">
        <v>10</v>
      </c>
      <c r="I341">
        <v>26</v>
      </c>
      <c r="J341" t="s">
        <v>17</v>
      </c>
      <c r="K341" t="s">
        <v>18</v>
      </c>
      <c r="L341" t="s">
        <v>97</v>
      </c>
    </row>
    <row r="342" spans="1:12" x14ac:dyDescent="0.25">
      <c r="A342" s="5" t="s">
        <v>12</v>
      </c>
      <c r="B342" t="s">
        <v>13</v>
      </c>
      <c r="C342" t="s">
        <v>11</v>
      </c>
      <c r="D342" t="s">
        <v>12</v>
      </c>
      <c r="E342" t="s">
        <v>12</v>
      </c>
      <c r="F342" t="s">
        <v>11</v>
      </c>
      <c r="G342" t="s">
        <v>14</v>
      </c>
      <c r="H342">
        <v>6</v>
      </c>
      <c r="I342">
        <v>25</v>
      </c>
      <c r="J342" t="s">
        <v>17</v>
      </c>
      <c r="K342" t="s">
        <v>16</v>
      </c>
      <c r="L342" t="s">
        <v>97</v>
      </c>
    </row>
    <row r="343" spans="1:12" x14ac:dyDescent="0.25">
      <c r="A343" s="5" t="s">
        <v>11</v>
      </c>
      <c r="B343" t="s">
        <v>12</v>
      </c>
      <c r="C343" t="s">
        <v>11</v>
      </c>
      <c r="D343" t="s">
        <v>12</v>
      </c>
      <c r="E343" t="s">
        <v>12</v>
      </c>
      <c r="F343" t="s">
        <v>12</v>
      </c>
      <c r="G343" t="s">
        <v>12</v>
      </c>
      <c r="H343">
        <v>5</v>
      </c>
      <c r="I343">
        <v>40</v>
      </c>
      <c r="J343" t="s">
        <v>17</v>
      </c>
      <c r="K343" t="s">
        <v>18</v>
      </c>
      <c r="L343" t="s">
        <v>97</v>
      </c>
    </row>
    <row r="344" spans="1:12" x14ac:dyDescent="0.25">
      <c r="A344" s="5" t="s">
        <v>11</v>
      </c>
      <c r="B344" t="s">
        <v>11</v>
      </c>
      <c r="C344" t="s">
        <v>12</v>
      </c>
      <c r="D344" t="s">
        <v>12</v>
      </c>
      <c r="E344" t="s">
        <v>12</v>
      </c>
      <c r="F344" t="s">
        <v>11</v>
      </c>
      <c r="G344" t="s">
        <v>12</v>
      </c>
      <c r="H344">
        <v>4</v>
      </c>
      <c r="I344">
        <v>31</v>
      </c>
      <c r="J344" t="s">
        <v>17</v>
      </c>
      <c r="K344" t="s">
        <v>21</v>
      </c>
      <c r="L344" t="s">
        <v>97</v>
      </c>
    </row>
    <row r="345" spans="1:12" x14ac:dyDescent="0.25">
      <c r="A345" s="5" t="s">
        <v>11</v>
      </c>
      <c r="B345" t="s">
        <v>11</v>
      </c>
      <c r="C345" t="s">
        <v>13</v>
      </c>
      <c r="D345" t="s">
        <v>12</v>
      </c>
      <c r="E345" t="s">
        <v>11</v>
      </c>
      <c r="F345" t="s">
        <v>11</v>
      </c>
      <c r="G345" t="s">
        <v>14</v>
      </c>
      <c r="H345">
        <v>4</v>
      </c>
      <c r="I345">
        <v>49</v>
      </c>
      <c r="J345" t="s">
        <v>17</v>
      </c>
      <c r="K345" t="s">
        <v>18</v>
      </c>
      <c r="L345" t="s">
        <v>97</v>
      </c>
    </row>
    <row r="346" spans="1:12" x14ac:dyDescent="0.25">
      <c r="A346" s="5" t="s">
        <v>11</v>
      </c>
      <c r="B346" t="s">
        <v>13</v>
      </c>
      <c r="C346" t="s">
        <v>12</v>
      </c>
      <c r="D346" t="s">
        <v>12</v>
      </c>
      <c r="E346" t="s">
        <v>12</v>
      </c>
      <c r="F346" t="s">
        <v>11</v>
      </c>
      <c r="G346" t="s">
        <v>14</v>
      </c>
      <c r="H346">
        <v>4</v>
      </c>
      <c r="I346">
        <v>30</v>
      </c>
      <c r="J346" t="s">
        <v>17</v>
      </c>
      <c r="K346" t="s">
        <v>28</v>
      </c>
      <c r="L346" t="s">
        <v>97</v>
      </c>
    </row>
    <row r="347" spans="1:12" x14ac:dyDescent="0.25">
      <c r="A347" s="5" t="s">
        <v>12</v>
      </c>
      <c r="B347" t="s">
        <v>13</v>
      </c>
      <c r="C347" t="s">
        <v>13</v>
      </c>
      <c r="D347" t="s">
        <v>12</v>
      </c>
      <c r="E347" t="s">
        <v>12</v>
      </c>
      <c r="F347" t="s">
        <v>12</v>
      </c>
      <c r="G347" t="s">
        <v>20</v>
      </c>
      <c r="H347">
        <v>7</v>
      </c>
      <c r="I347">
        <v>35</v>
      </c>
      <c r="J347" t="s">
        <v>17</v>
      </c>
      <c r="K347" t="s">
        <v>18</v>
      </c>
      <c r="L347" t="s">
        <v>97</v>
      </c>
    </row>
    <row r="348" spans="1:12" x14ac:dyDescent="0.25">
      <c r="A348" s="5" t="s">
        <v>12</v>
      </c>
      <c r="B348" t="s">
        <v>11</v>
      </c>
      <c r="C348" t="s">
        <v>12</v>
      </c>
      <c r="D348" t="s">
        <v>12</v>
      </c>
      <c r="E348" t="s">
        <v>11</v>
      </c>
      <c r="F348" t="s">
        <v>11</v>
      </c>
      <c r="G348" t="s">
        <v>11</v>
      </c>
      <c r="H348">
        <v>10</v>
      </c>
      <c r="I348">
        <v>46</v>
      </c>
      <c r="J348" t="s">
        <v>17</v>
      </c>
      <c r="K348" t="s">
        <v>18</v>
      </c>
      <c r="L348" t="s">
        <v>97</v>
      </c>
    </row>
    <row r="349" spans="1:12" x14ac:dyDescent="0.25">
      <c r="A349" s="5" t="s">
        <v>11</v>
      </c>
      <c r="B349" t="s">
        <v>13</v>
      </c>
      <c r="C349" t="s">
        <v>13</v>
      </c>
      <c r="D349" t="s">
        <v>12</v>
      </c>
      <c r="E349" t="s">
        <v>12</v>
      </c>
      <c r="F349" t="s">
        <v>11</v>
      </c>
      <c r="G349" t="s">
        <v>14</v>
      </c>
      <c r="H349">
        <v>5</v>
      </c>
      <c r="I349">
        <v>29</v>
      </c>
      <c r="J349" t="s">
        <v>15</v>
      </c>
      <c r="K349" t="s">
        <v>18</v>
      </c>
      <c r="L349" t="s">
        <v>97</v>
      </c>
    </row>
    <row r="350" spans="1:12" x14ac:dyDescent="0.25">
      <c r="A350" s="5" t="s">
        <v>12</v>
      </c>
      <c r="B350" t="s">
        <v>11</v>
      </c>
      <c r="C350" t="s">
        <v>12</v>
      </c>
      <c r="D350" t="s">
        <v>12</v>
      </c>
      <c r="E350" t="s">
        <v>12</v>
      </c>
      <c r="F350" t="s">
        <v>11</v>
      </c>
      <c r="G350" t="s">
        <v>11</v>
      </c>
      <c r="H350">
        <v>2</v>
      </c>
      <c r="I350">
        <v>22</v>
      </c>
      <c r="J350" t="s">
        <v>17</v>
      </c>
      <c r="K350" t="s">
        <v>18</v>
      </c>
      <c r="L350" t="s">
        <v>97</v>
      </c>
    </row>
    <row r="351" spans="1:12" x14ac:dyDescent="0.25">
      <c r="A351" s="5" t="s">
        <v>11</v>
      </c>
      <c r="B351" t="s">
        <v>13</v>
      </c>
      <c r="C351" t="s">
        <v>13</v>
      </c>
      <c r="D351" t="s">
        <v>12</v>
      </c>
      <c r="E351" t="s">
        <v>12</v>
      </c>
      <c r="F351" t="s">
        <v>11</v>
      </c>
      <c r="G351" t="s">
        <v>14</v>
      </c>
      <c r="H351">
        <v>0</v>
      </c>
      <c r="I351">
        <v>39</v>
      </c>
      <c r="J351" t="s">
        <v>17</v>
      </c>
      <c r="K351" t="s">
        <v>18</v>
      </c>
      <c r="L351" t="s">
        <v>97</v>
      </c>
    </row>
    <row r="352" spans="1:12" x14ac:dyDescent="0.25">
      <c r="A352" s="5" t="s">
        <v>12</v>
      </c>
      <c r="B352" t="s">
        <v>12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>
        <v>6</v>
      </c>
      <c r="I352">
        <v>40</v>
      </c>
      <c r="J352" t="s">
        <v>17</v>
      </c>
      <c r="K352" t="s">
        <v>16</v>
      </c>
      <c r="L352" t="s">
        <v>97</v>
      </c>
    </row>
    <row r="353" spans="1:12" x14ac:dyDescent="0.25">
      <c r="A353" s="5" t="s">
        <v>11</v>
      </c>
      <c r="B353" t="s">
        <v>11</v>
      </c>
      <c r="C353" t="s">
        <v>11</v>
      </c>
      <c r="D353" t="s">
        <v>12</v>
      </c>
      <c r="E353" t="s">
        <v>12</v>
      </c>
      <c r="F353" t="s">
        <v>11</v>
      </c>
      <c r="G353" t="s">
        <v>12</v>
      </c>
      <c r="H353">
        <v>8</v>
      </c>
      <c r="I353">
        <v>31</v>
      </c>
      <c r="J353" t="s">
        <v>17</v>
      </c>
      <c r="K353" t="s">
        <v>18</v>
      </c>
      <c r="L353" t="s">
        <v>97</v>
      </c>
    </row>
    <row r="354" spans="1:12" x14ac:dyDescent="0.25">
      <c r="A354" s="5" t="s">
        <v>12</v>
      </c>
      <c r="B354" t="s">
        <v>11</v>
      </c>
      <c r="C354" t="s">
        <v>13</v>
      </c>
      <c r="D354" t="s">
        <v>12</v>
      </c>
      <c r="E354" t="s">
        <v>12</v>
      </c>
      <c r="F354" t="s">
        <v>11</v>
      </c>
      <c r="G354" t="s">
        <v>11</v>
      </c>
      <c r="H354">
        <v>2</v>
      </c>
      <c r="I354">
        <v>45</v>
      </c>
      <c r="J354" t="s">
        <v>17</v>
      </c>
      <c r="K354" t="s">
        <v>18</v>
      </c>
      <c r="L354" t="s">
        <v>97</v>
      </c>
    </row>
    <row r="355" spans="1:12" x14ac:dyDescent="0.25">
      <c r="A355" s="5" t="s">
        <v>11</v>
      </c>
      <c r="B355" t="s">
        <v>11</v>
      </c>
      <c r="C355" t="s">
        <v>11</v>
      </c>
      <c r="D355" t="s">
        <v>12</v>
      </c>
      <c r="E355" t="s">
        <v>11</v>
      </c>
      <c r="F355" t="s">
        <v>11</v>
      </c>
      <c r="G355" t="s">
        <v>11</v>
      </c>
      <c r="H355">
        <v>7</v>
      </c>
      <c r="I355">
        <v>31</v>
      </c>
      <c r="J355" t="s">
        <v>15</v>
      </c>
      <c r="K355" t="s">
        <v>18</v>
      </c>
      <c r="L355" t="s">
        <v>97</v>
      </c>
    </row>
    <row r="356" spans="1:12" x14ac:dyDescent="0.25">
      <c r="A356" s="5" t="s">
        <v>12</v>
      </c>
      <c r="B356" t="s">
        <v>13</v>
      </c>
      <c r="C356" t="s">
        <v>12</v>
      </c>
      <c r="D356" t="s">
        <v>12</v>
      </c>
      <c r="E356" t="s">
        <v>12</v>
      </c>
      <c r="F356" t="s">
        <v>11</v>
      </c>
      <c r="G356" t="s">
        <v>11</v>
      </c>
      <c r="H356">
        <v>8</v>
      </c>
      <c r="I356">
        <v>28</v>
      </c>
      <c r="J356" t="s">
        <v>15</v>
      </c>
      <c r="K356" t="s">
        <v>18</v>
      </c>
      <c r="L356" t="s">
        <v>97</v>
      </c>
    </row>
    <row r="357" spans="1:12" x14ac:dyDescent="0.25">
      <c r="A357" s="5" t="s">
        <v>11</v>
      </c>
      <c r="B357" t="s">
        <v>11</v>
      </c>
      <c r="C357" t="s">
        <v>11</v>
      </c>
      <c r="D357" t="s">
        <v>12</v>
      </c>
      <c r="E357" t="s">
        <v>12</v>
      </c>
      <c r="F357" t="s">
        <v>11</v>
      </c>
      <c r="G357" t="s">
        <v>14</v>
      </c>
      <c r="H357">
        <v>4</v>
      </c>
      <c r="I357">
        <v>37</v>
      </c>
      <c r="J357" t="s">
        <v>17</v>
      </c>
      <c r="K357" t="s">
        <v>16</v>
      </c>
      <c r="L357" t="s">
        <v>97</v>
      </c>
    </row>
    <row r="358" spans="1:12" x14ac:dyDescent="0.25">
      <c r="A358" s="5" t="s">
        <v>11</v>
      </c>
      <c r="B358" t="s">
        <v>12</v>
      </c>
      <c r="C358" t="s">
        <v>12</v>
      </c>
      <c r="D358" t="s">
        <v>12</v>
      </c>
      <c r="E358" t="s">
        <v>12</v>
      </c>
      <c r="F358" t="s">
        <v>11</v>
      </c>
      <c r="G358" t="s">
        <v>14</v>
      </c>
      <c r="H358">
        <v>3</v>
      </c>
      <c r="I358">
        <v>54</v>
      </c>
      <c r="J358" t="s">
        <v>17</v>
      </c>
      <c r="K358" t="s">
        <v>18</v>
      </c>
      <c r="L358" t="s">
        <v>97</v>
      </c>
    </row>
    <row r="359" spans="1:12" x14ac:dyDescent="0.25">
      <c r="A359" s="5" t="s">
        <v>11</v>
      </c>
      <c r="B359" t="s">
        <v>11</v>
      </c>
      <c r="C359" t="s">
        <v>11</v>
      </c>
      <c r="D359" t="s">
        <v>12</v>
      </c>
      <c r="E359" t="s">
        <v>12</v>
      </c>
      <c r="F359" t="s">
        <v>11</v>
      </c>
      <c r="G359" t="s">
        <v>11</v>
      </c>
      <c r="H359">
        <v>8</v>
      </c>
      <c r="I359">
        <v>45</v>
      </c>
      <c r="J359" t="s">
        <v>15</v>
      </c>
      <c r="K359" t="s">
        <v>18</v>
      </c>
      <c r="L359" t="s">
        <v>97</v>
      </c>
    </row>
    <row r="360" spans="1:12" x14ac:dyDescent="0.25">
      <c r="A360" s="5" t="s">
        <v>11</v>
      </c>
      <c r="B360" t="s">
        <v>11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>
        <v>10</v>
      </c>
      <c r="I360">
        <v>36</v>
      </c>
      <c r="J360" t="s">
        <v>17</v>
      </c>
      <c r="K360" t="s">
        <v>18</v>
      </c>
      <c r="L360" t="s">
        <v>97</v>
      </c>
    </row>
    <row r="361" spans="1:12" x14ac:dyDescent="0.25">
      <c r="A361" s="5" t="s">
        <v>12</v>
      </c>
      <c r="B361" t="s">
        <v>11</v>
      </c>
      <c r="C361" t="s">
        <v>11</v>
      </c>
      <c r="D361" t="s">
        <v>12</v>
      </c>
      <c r="E361" t="s">
        <v>11</v>
      </c>
      <c r="F361" t="s">
        <v>11</v>
      </c>
      <c r="G361" t="s">
        <v>11</v>
      </c>
      <c r="H361">
        <v>9</v>
      </c>
      <c r="I361">
        <v>34</v>
      </c>
      <c r="J361" t="s">
        <v>15</v>
      </c>
      <c r="K361" t="s">
        <v>18</v>
      </c>
      <c r="L361" t="s">
        <v>97</v>
      </c>
    </row>
    <row r="362" spans="1:12" x14ac:dyDescent="0.25">
      <c r="A362" s="5" t="s">
        <v>11</v>
      </c>
      <c r="B362" t="s">
        <v>11</v>
      </c>
      <c r="C362" t="s">
        <v>11</v>
      </c>
      <c r="D362" t="s">
        <v>12</v>
      </c>
      <c r="E362" t="s">
        <v>12</v>
      </c>
      <c r="F362" t="s">
        <v>11</v>
      </c>
      <c r="G362" t="s">
        <v>12</v>
      </c>
      <c r="H362">
        <v>10</v>
      </c>
      <c r="I362">
        <v>28</v>
      </c>
      <c r="J362" t="s">
        <v>17</v>
      </c>
      <c r="K362" t="s">
        <v>18</v>
      </c>
      <c r="L362" t="s">
        <v>97</v>
      </c>
    </row>
    <row r="363" spans="1:12" x14ac:dyDescent="0.25">
      <c r="A363" s="5" t="s">
        <v>12</v>
      </c>
      <c r="B363" t="s">
        <v>11</v>
      </c>
      <c r="C363" t="s">
        <v>11</v>
      </c>
      <c r="D363" t="s">
        <v>12</v>
      </c>
      <c r="E363" t="s">
        <v>12</v>
      </c>
      <c r="F363" t="s">
        <v>11</v>
      </c>
      <c r="G363" t="s">
        <v>14</v>
      </c>
      <c r="H363">
        <v>3</v>
      </c>
      <c r="I363">
        <v>32</v>
      </c>
      <c r="J363" t="s">
        <v>17</v>
      </c>
      <c r="K363" t="s">
        <v>18</v>
      </c>
      <c r="L363" t="s">
        <v>97</v>
      </c>
    </row>
    <row r="364" spans="1:12" x14ac:dyDescent="0.25">
      <c r="A364" s="5" t="s">
        <v>11</v>
      </c>
      <c r="B364" t="s">
        <v>13</v>
      </c>
      <c r="C364" t="s">
        <v>11</v>
      </c>
      <c r="D364" t="s">
        <v>12</v>
      </c>
      <c r="E364" t="s">
        <v>12</v>
      </c>
      <c r="F364" t="s">
        <v>12</v>
      </c>
      <c r="G364" t="s">
        <v>11</v>
      </c>
      <c r="H364">
        <v>6</v>
      </c>
      <c r="I364">
        <v>52</v>
      </c>
      <c r="J364" t="s">
        <v>15</v>
      </c>
      <c r="K364" t="s">
        <v>18</v>
      </c>
      <c r="L364" t="s">
        <v>97</v>
      </c>
    </row>
    <row r="365" spans="1:12" x14ac:dyDescent="0.25">
      <c r="A365" s="5" t="s">
        <v>11</v>
      </c>
      <c r="B365" t="s">
        <v>13</v>
      </c>
      <c r="C365" t="s">
        <v>12</v>
      </c>
      <c r="D365" t="s">
        <v>12</v>
      </c>
      <c r="E365" t="s">
        <v>12</v>
      </c>
      <c r="F365" t="s">
        <v>11</v>
      </c>
      <c r="G365" t="s">
        <v>14</v>
      </c>
      <c r="H365">
        <v>7</v>
      </c>
      <c r="I365">
        <v>33</v>
      </c>
      <c r="J365" t="s">
        <v>17</v>
      </c>
      <c r="K365" t="s">
        <v>18</v>
      </c>
      <c r="L365" t="s">
        <v>97</v>
      </c>
    </row>
    <row r="366" spans="1:12" x14ac:dyDescent="0.25">
      <c r="A366" s="5" t="s">
        <v>11</v>
      </c>
      <c r="B366" t="s">
        <v>11</v>
      </c>
      <c r="C366" t="s">
        <v>13</v>
      </c>
      <c r="D366" t="s">
        <v>12</v>
      </c>
      <c r="E366" t="s">
        <v>11</v>
      </c>
      <c r="F366" t="s">
        <v>11</v>
      </c>
      <c r="G366" t="s">
        <v>11</v>
      </c>
      <c r="H366">
        <v>7</v>
      </c>
      <c r="I366">
        <v>41</v>
      </c>
      <c r="J366" t="s">
        <v>15</v>
      </c>
      <c r="K366" t="s">
        <v>18</v>
      </c>
      <c r="L366" t="s">
        <v>97</v>
      </c>
    </row>
    <row r="367" spans="1:12" x14ac:dyDescent="0.25">
      <c r="A367" s="5" t="s">
        <v>11</v>
      </c>
      <c r="B367" t="s">
        <v>11</v>
      </c>
      <c r="C367" t="s">
        <v>11</v>
      </c>
      <c r="D367" t="s">
        <v>12</v>
      </c>
      <c r="E367" t="s">
        <v>12</v>
      </c>
      <c r="F367" t="s">
        <v>11</v>
      </c>
      <c r="G367" t="s">
        <v>12</v>
      </c>
      <c r="H367">
        <v>6</v>
      </c>
      <c r="I367">
        <v>25</v>
      </c>
      <c r="J367" t="s">
        <v>15</v>
      </c>
      <c r="K367" t="s">
        <v>18</v>
      </c>
      <c r="L367" t="s">
        <v>97</v>
      </c>
    </row>
    <row r="368" spans="1:12" x14ac:dyDescent="0.25">
      <c r="A368" s="5" t="s">
        <v>11</v>
      </c>
      <c r="B368" t="s">
        <v>11</v>
      </c>
      <c r="C368" t="s">
        <v>12</v>
      </c>
      <c r="D368" t="s">
        <v>12</v>
      </c>
      <c r="E368" t="s">
        <v>12</v>
      </c>
      <c r="F368" t="s">
        <v>11</v>
      </c>
      <c r="G368" t="s">
        <v>12</v>
      </c>
      <c r="H368">
        <v>10</v>
      </c>
      <c r="I368">
        <v>36</v>
      </c>
      <c r="J368" t="s">
        <v>22</v>
      </c>
      <c r="K368" t="s">
        <v>18</v>
      </c>
      <c r="L368" t="s">
        <v>97</v>
      </c>
    </row>
    <row r="369" spans="1:12" x14ac:dyDescent="0.25">
      <c r="A369" s="5" t="s">
        <v>11</v>
      </c>
      <c r="B369" t="s">
        <v>12</v>
      </c>
      <c r="C369" t="s">
        <v>12</v>
      </c>
      <c r="D369" t="s">
        <v>12</v>
      </c>
      <c r="E369" t="s">
        <v>11</v>
      </c>
      <c r="F369" t="s">
        <v>11</v>
      </c>
      <c r="G369" t="s">
        <v>12</v>
      </c>
      <c r="H369">
        <v>8</v>
      </c>
      <c r="I369">
        <v>37</v>
      </c>
      <c r="J369" t="s">
        <v>17</v>
      </c>
      <c r="K369" t="s">
        <v>21</v>
      </c>
      <c r="L369" t="s">
        <v>97</v>
      </c>
    </row>
    <row r="370" spans="1:12" x14ac:dyDescent="0.25">
      <c r="A370" s="5" t="s">
        <v>12</v>
      </c>
      <c r="B370" t="s">
        <v>11</v>
      </c>
      <c r="C370" t="s">
        <v>11</v>
      </c>
      <c r="D370" t="s">
        <v>12</v>
      </c>
      <c r="E370" t="s">
        <v>11</v>
      </c>
      <c r="F370" t="s">
        <v>11</v>
      </c>
      <c r="G370" t="s">
        <v>14</v>
      </c>
      <c r="H370">
        <v>5</v>
      </c>
      <c r="I370">
        <v>42</v>
      </c>
      <c r="J370" t="s">
        <v>17</v>
      </c>
      <c r="K370" t="s">
        <v>18</v>
      </c>
      <c r="L370" t="s">
        <v>97</v>
      </c>
    </row>
    <row r="371" spans="1:12" x14ac:dyDescent="0.25">
      <c r="A371" s="5" t="s">
        <v>12</v>
      </c>
      <c r="B371" t="s">
        <v>13</v>
      </c>
      <c r="C371" t="s">
        <v>12</v>
      </c>
      <c r="D371" t="s">
        <v>11</v>
      </c>
      <c r="E371" t="s">
        <v>11</v>
      </c>
      <c r="F371" t="s">
        <v>11</v>
      </c>
      <c r="G371" t="s">
        <v>11</v>
      </c>
      <c r="H371">
        <v>9</v>
      </c>
      <c r="I371">
        <v>35</v>
      </c>
      <c r="J371" t="s">
        <v>15</v>
      </c>
      <c r="K371" t="s">
        <v>18</v>
      </c>
      <c r="L371" t="s">
        <v>97</v>
      </c>
    </row>
    <row r="372" spans="1:12" x14ac:dyDescent="0.25">
      <c r="A372" s="5" t="s">
        <v>11</v>
      </c>
      <c r="B372" t="s">
        <v>13</v>
      </c>
      <c r="C372" t="s">
        <v>13</v>
      </c>
      <c r="D372" t="s">
        <v>12</v>
      </c>
      <c r="E372" t="s">
        <v>12</v>
      </c>
      <c r="F372" t="s">
        <v>11</v>
      </c>
      <c r="G372" t="s">
        <v>20</v>
      </c>
      <c r="H372">
        <v>6</v>
      </c>
      <c r="I372">
        <v>23</v>
      </c>
      <c r="J372" t="s">
        <v>17</v>
      </c>
      <c r="K372" t="s">
        <v>18</v>
      </c>
      <c r="L372" t="s">
        <v>97</v>
      </c>
    </row>
    <row r="373" spans="1:12" x14ac:dyDescent="0.25">
      <c r="A373" s="5" t="s">
        <v>11</v>
      </c>
      <c r="B373" t="s">
        <v>11</v>
      </c>
      <c r="C373" t="s">
        <v>13</v>
      </c>
      <c r="D373" t="s">
        <v>11</v>
      </c>
      <c r="E373" t="s">
        <v>11</v>
      </c>
      <c r="F373" t="s">
        <v>11</v>
      </c>
      <c r="G373" t="s">
        <v>11</v>
      </c>
      <c r="H373">
        <v>8</v>
      </c>
      <c r="I373">
        <v>35</v>
      </c>
      <c r="J373" t="s">
        <v>15</v>
      </c>
      <c r="K373" t="s">
        <v>18</v>
      </c>
      <c r="L373" t="s">
        <v>97</v>
      </c>
    </row>
    <row r="374" spans="1:12" x14ac:dyDescent="0.25">
      <c r="A374" s="5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>
        <v>7</v>
      </c>
      <c r="I374">
        <v>34</v>
      </c>
      <c r="J374" t="s">
        <v>15</v>
      </c>
      <c r="K374" t="s">
        <v>18</v>
      </c>
      <c r="L374" t="s">
        <v>97</v>
      </c>
    </row>
    <row r="375" spans="1:12" x14ac:dyDescent="0.25">
      <c r="A375" s="5" t="s">
        <v>11</v>
      </c>
      <c r="B375" t="s">
        <v>13</v>
      </c>
      <c r="C375" t="s">
        <v>13</v>
      </c>
      <c r="D375" t="s">
        <v>12</v>
      </c>
      <c r="E375" t="s">
        <v>12</v>
      </c>
      <c r="F375" t="s">
        <v>11</v>
      </c>
      <c r="G375" t="s">
        <v>14</v>
      </c>
      <c r="H375">
        <v>1</v>
      </c>
      <c r="I375">
        <v>24</v>
      </c>
      <c r="J375" t="s">
        <v>15</v>
      </c>
      <c r="K375" t="s">
        <v>18</v>
      </c>
      <c r="L375" t="s">
        <v>97</v>
      </c>
    </row>
    <row r="376" spans="1:12" x14ac:dyDescent="0.25">
      <c r="A376" s="5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>
        <v>9</v>
      </c>
      <c r="I376">
        <v>38</v>
      </c>
      <c r="J376" t="s">
        <v>17</v>
      </c>
      <c r="K376" t="s">
        <v>18</v>
      </c>
      <c r="L376" t="s">
        <v>97</v>
      </c>
    </row>
    <row r="377" spans="1:12" x14ac:dyDescent="0.25">
      <c r="A377" s="5" t="s">
        <v>11</v>
      </c>
      <c r="B377" t="s">
        <v>12</v>
      </c>
      <c r="C377" t="s">
        <v>12</v>
      </c>
      <c r="D377" t="s">
        <v>11</v>
      </c>
      <c r="E377" t="s">
        <v>12</v>
      </c>
      <c r="F377" t="s">
        <v>11</v>
      </c>
      <c r="G377" t="s">
        <v>11</v>
      </c>
      <c r="H377">
        <v>0</v>
      </c>
      <c r="I377">
        <v>42</v>
      </c>
      <c r="J377" t="s">
        <v>17</v>
      </c>
      <c r="K377" t="s">
        <v>16</v>
      </c>
      <c r="L377" t="s">
        <v>97</v>
      </c>
    </row>
    <row r="378" spans="1:12" x14ac:dyDescent="0.25">
      <c r="A378" s="5" t="s">
        <v>11</v>
      </c>
      <c r="B378" t="s">
        <v>11</v>
      </c>
      <c r="C378" t="s">
        <v>11</v>
      </c>
      <c r="D378" t="s">
        <v>12</v>
      </c>
      <c r="E378" t="s">
        <v>12</v>
      </c>
      <c r="F378" t="s">
        <v>11</v>
      </c>
      <c r="G378" t="s">
        <v>20</v>
      </c>
      <c r="H378">
        <v>5</v>
      </c>
      <c r="I378">
        <v>23</v>
      </c>
      <c r="J378" t="s">
        <v>15</v>
      </c>
      <c r="K378" t="s">
        <v>18</v>
      </c>
      <c r="L378" t="s">
        <v>97</v>
      </c>
    </row>
    <row r="379" spans="1:12" x14ac:dyDescent="0.25">
      <c r="A379" s="5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14</v>
      </c>
      <c r="H379">
        <v>7</v>
      </c>
      <c r="I379">
        <v>39</v>
      </c>
      <c r="J379" t="s">
        <v>22</v>
      </c>
      <c r="K379" t="s">
        <v>18</v>
      </c>
      <c r="L379" t="s">
        <v>97</v>
      </c>
    </row>
    <row r="380" spans="1:12" x14ac:dyDescent="0.25">
      <c r="A380" s="5" t="s">
        <v>11</v>
      </c>
      <c r="B380" t="s">
        <v>11</v>
      </c>
      <c r="C380" t="s">
        <v>11</v>
      </c>
      <c r="D380" t="s">
        <v>12</v>
      </c>
      <c r="E380" t="s">
        <v>12</v>
      </c>
      <c r="F380" t="s">
        <v>11</v>
      </c>
      <c r="G380" t="s">
        <v>11</v>
      </c>
      <c r="H380">
        <v>10</v>
      </c>
      <c r="I380">
        <v>30</v>
      </c>
      <c r="J380" t="s">
        <v>17</v>
      </c>
      <c r="K380" t="s">
        <v>18</v>
      </c>
      <c r="L380" t="s">
        <v>97</v>
      </c>
    </row>
    <row r="381" spans="1:12" x14ac:dyDescent="0.25">
      <c r="A381" s="5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20</v>
      </c>
      <c r="H381">
        <v>5</v>
      </c>
      <c r="I381">
        <v>35</v>
      </c>
      <c r="J381" t="s">
        <v>15</v>
      </c>
      <c r="K381" t="s">
        <v>18</v>
      </c>
      <c r="L381" t="s">
        <v>97</v>
      </c>
    </row>
    <row r="382" spans="1:12" x14ac:dyDescent="0.25">
      <c r="A382" s="5" t="s">
        <v>11</v>
      </c>
      <c r="B382" t="s">
        <v>11</v>
      </c>
      <c r="C382" t="s">
        <v>12</v>
      </c>
      <c r="D382" t="s">
        <v>12</v>
      </c>
      <c r="E382" t="s">
        <v>12</v>
      </c>
      <c r="F382" t="s">
        <v>11</v>
      </c>
      <c r="G382" t="s">
        <v>12</v>
      </c>
      <c r="H382">
        <v>8</v>
      </c>
      <c r="I382">
        <v>24</v>
      </c>
      <c r="J382" t="s">
        <v>15</v>
      </c>
      <c r="K382" t="s">
        <v>18</v>
      </c>
      <c r="L382" t="s">
        <v>97</v>
      </c>
    </row>
    <row r="383" spans="1:12" x14ac:dyDescent="0.25">
      <c r="A383" s="5" t="s">
        <v>11</v>
      </c>
      <c r="B383" t="s">
        <v>11</v>
      </c>
      <c r="C383" t="s">
        <v>13</v>
      </c>
      <c r="D383" t="s">
        <v>12</v>
      </c>
      <c r="E383" t="s">
        <v>12</v>
      </c>
      <c r="F383" t="s">
        <v>11</v>
      </c>
      <c r="G383" t="s">
        <v>14</v>
      </c>
      <c r="H383">
        <v>6</v>
      </c>
      <c r="I383">
        <v>35</v>
      </c>
      <c r="J383" t="s">
        <v>17</v>
      </c>
      <c r="K383" t="s">
        <v>18</v>
      </c>
      <c r="L383" t="s">
        <v>97</v>
      </c>
    </row>
    <row r="384" spans="1:12" x14ac:dyDescent="0.25">
      <c r="A384" s="5" t="s">
        <v>11</v>
      </c>
      <c r="B384" t="s">
        <v>11</v>
      </c>
      <c r="C384" t="s">
        <v>12</v>
      </c>
      <c r="D384" t="s">
        <v>11</v>
      </c>
      <c r="E384" t="s">
        <v>11</v>
      </c>
      <c r="F384" t="s">
        <v>11</v>
      </c>
      <c r="G384" t="s">
        <v>14</v>
      </c>
      <c r="H384">
        <v>4</v>
      </c>
      <c r="I384">
        <v>30</v>
      </c>
      <c r="J384" t="s">
        <v>17</v>
      </c>
      <c r="K384" t="s">
        <v>18</v>
      </c>
      <c r="L384" t="s">
        <v>97</v>
      </c>
    </row>
    <row r="385" spans="1:12" x14ac:dyDescent="0.25">
      <c r="A385" s="5" t="s">
        <v>11</v>
      </c>
      <c r="B385" t="s">
        <v>13</v>
      </c>
      <c r="C385" t="s">
        <v>12</v>
      </c>
      <c r="D385" t="s">
        <v>11</v>
      </c>
      <c r="E385" t="s">
        <v>12</v>
      </c>
      <c r="F385" t="s">
        <v>12</v>
      </c>
      <c r="G385" t="s">
        <v>12</v>
      </c>
      <c r="H385">
        <v>8</v>
      </c>
      <c r="I385">
        <v>28</v>
      </c>
      <c r="J385" t="s">
        <v>15</v>
      </c>
      <c r="K385" t="s">
        <v>18</v>
      </c>
      <c r="L385" t="s">
        <v>97</v>
      </c>
    </row>
    <row r="386" spans="1:12" x14ac:dyDescent="0.25">
      <c r="A386" s="5" t="s">
        <v>11</v>
      </c>
      <c r="B386" t="s">
        <v>11</v>
      </c>
      <c r="C386" t="s">
        <v>13</v>
      </c>
      <c r="D386" t="s">
        <v>12</v>
      </c>
      <c r="E386" t="s">
        <v>11</v>
      </c>
      <c r="F386" t="s">
        <v>11</v>
      </c>
      <c r="G386" t="s">
        <v>11</v>
      </c>
      <c r="H386">
        <v>7</v>
      </c>
      <c r="I386">
        <v>32</v>
      </c>
      <c r="J386" t="s">
        <v>15</v>
      </c>
      <c r="K386" t="s">
        <v>18</v>
      </c>
      <c r="L386" t="s">
        <v>97</v>
      </c>
    </row>
    <row r="387" spans="1:12" x14ac:dyDescent="0.25">
      <c r="A387" s="5" t="s">
        <v>11</v>
      </c>
      <c r="B387" t="s">
        <v>11</v>
      </c>
      <c r="C387" t="s">
        <v>11</v>
      </c>
      <c r="D387" t="s">
        <v>12</v>
      </c>
      <c r="E387" t="s">
        <v>12</v>
      </c>
      <c r="F387" t="s">
        <v>11</v>
      </c>
      <c r="G387" t="s">
        <v>14</v>
      </c>
      <c r="H387">
        <v>6</v>
      </c>
      <c r="I387">
        <v>34</v>
      </c>
      <c r="J387" t="s">
        <v>17</v>
      </c>
      <c r="K387" t="s">
        <v>18</v>
      </c>
      <c r="L387" t="s">
        <v>97</v>
      </c>
    </row>
    <row r="388" spans="1:12" x14ac:dyDescent="0.25">
      <c r="A388" s="5" t="s">
        <v>11</v>
      </c>
      <c r="B388" t="s">
        <v>11</v>
      </c>
      <c r="C388" t="s">
        <v>12</v>
      </c>
      <c r="D388" t="s">
        <v>12</v>
      </c>
      <c r="E388" t="s">
        <v>11</v>
      </c>
      <c r="F388" t="s">
        <v>11</v>
      </c>
      <c r="G388" t="s">
        <v>11</v>
      </c>
      <c r="H388">
        <v>8</v>
      </c>
      <c r="I388">
        <v>33</v>
      </c>
      <c r="J388" t="s">
        <v>17</v>
      </c>
      <c r="K388" t="s">
        <v>18</v>
      </c>
      <c r="L388" t="s">
        <v>97</v>
      </c>
    </row>
    <row r="389" spans="1:12" x14ac:dyDescent="0.25">
      <c r="A389" s="5" t="s">
        <v>11</v>
      </c>
      <c r="B389" t="s">
        <v>11</v>
      </c>
      <c r="C389" t="s">
        <v>13</v>
      </c>
      <c r="D389" t="s">
        <v>11</v>
      </c>
      <c r="E389" t="s">
        <v>11</v>
      </c>
      <c r="F389" t="s">
        <v>11</v>
      </c>
      <c r="G389" t="s">
        <v>12</v>
      </c>
      <c r="H389">
        <v>8</v>
      </c>
      <c r="I389">
        <v>32</v>
      </c>
      <c r="J389" t="s">
        <v>17</v>
      </c>
      <c r="K389" t="s">
        <v>18</v>
      </c>
      <c r="L389" t="s">
        <v>97</v>
      </c>
    </row>
    <row r="390" spans="1:12" x14ac:dyDescent="0.25">
      <c r="A390" s="5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12</v>
      </c>
      <c r="H390">
        <v>5</v>
      </c>
      <c r="I390">
        <v>27</v>
      </c>
      <c r="J390" t="s">
        <v>15</v>
      </c>
      <c r="K390" t="s">
        <v>18</v>
      </c>
      <c r="L390" t="s">
        <v>97</v>
      </c>
    </row>
    <row r="391" spans="1:12" x14ac:dyDescent="0.25">
      <c r="A391" s="5" t="s">
        <v>12</v>
      </c>
      <c r="B391" t="s">
        <v>12</v>
      </c>
      <c r="C391" t="s">
        <v>13</v>
      </c>
      <c r="D391" t="s">
        <v>11</v>
      </c>
      <c r="E391" t="s">
        <v>11</v>
      </c>
      <c r="F391" t="s">
        <v>11</v>
      </c>
      <c r="G391" t="s">
        <v>11</v>
      </c>
      <c r="H391">
        <v>4</v>
      </c>
      <c r="I391">
        <v>30</v>
      </c>
      <c r="J391" t="s">
        <v>17</v>
      </c>
      <c r="K391" t="s">
        <v>28</v>
      </c>
      <c r="L391" t="s">
        <v>97</v>
      </c>
    </row>
    <row r="392" spans="1:12" x14ac:dyDescent="0.25">
      <c r="A392" s="5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>
        <v>10</v>
      </c>
      <c r="I392">
        <v>34</v>
      </c>
      <c r="J392" t="s">
        <v>15</v>
      </c>
      <c r="K392" t="s">
        <v>18</v>
      </c>
      <c r="L392" t="s">
        <v>97</v>
      </c>
    </row>
    <row r="393" spans="1:12" x14ac:dyDescent="0.25">
      <c r="A393" s="5" t="s">
        <v>11</v>
      </c>
      <c r="B393" t="s">
        <v>11</v>
      </c>
      <c r="C393" t="s">
        <v>11</v>
      </c>
      <c r="D393" t="s">
        <v>12</v>
      </c>
      <c r="E393" t="s">
        <v>12</v>
      </c>
      <c r="F393" t="s">
        <v>11</v>
      </c>
      <c r="G393" t="s">
        <v>20</v>
      </c>
      <c r="H393">
        <v>7</v>
      </c>
      <c r="I393">
        <v>32</v>
      </c>
      <c r="J393" t="s">
        <v>17</v>
      </c>
      <c r="K393" t="s">
        <v>18</v>
      </c>
      <c r="L393" t="s">
        <v>97</v>
      </c>
    </row>
    <row r="394" spans="1:12" x14ac:dyDescent="0.25">
      <c r="A394" s="5" t="s">
        <v>11</v>
      </c>
      <c r="B394" t="s">
        <v>13</v>
      </c>
      <c r="C394" t="s">
        <v>12</v>
      </c>
      <c r="D394" t="s">
        <v>12</v>
      </c>
      <c r="E394" t="s">
        <v>12</v>
      </c>
      <c r="F394" t="s">
        <v>12</v>
      </c>
      <c r="G394" t="s">
        <v>11</v>
      </c>
      <c r="H394">
        <v>6</v>
      </c>
      <c r="I394">
        <v>41</v>
      </c>
      <c r="J394" t="s">
        <v>15</v>
      </c>
      <c r="K394" t="s">
        <v>18</v>
      </c>
      <c r="L394" t="s">
        <v>97</v>
      </c>
    </row>
    <row r="395" spans="1:12" x14ac:dyDescent="0.25">
      <c r="A395" s="5" t="s">
        <v>11</v>
      </c>
      <c r="B395" t="s">
        <v>11</v>
      </c>
      <c r="C395" t="s">
        <v>12</v>
      </c>
      <c r="D395" t="s">
        <v>12</v>
      </c>
      <c r="E395" t="s">
        <v>11</v>
      </c>
      <c r="F395" t="s">
        <v>11</v>
      </c>
      <c r="G395" t="s">
        <v>11</v>
      </c>
      <c r="H395">
        <v>7</v>
      </c>
      <c r="I395">
        <v>37</v>
      </c>
      <c r="J395" t="s">
        <v>17</v>
      </c>
      <c r="K395" t="s">
        <v>18</v>
      </c>
      <c r="L395" t="s">
        <v>97</v>
      </c>
    </row>
    <row r="396" spans="1:12" x14ac:dyDescent="0.25">
      <c r="A396" s="5" t="s">
        <v>11</v>
      </c>
      <c r="B396" t="s">
        <v>13</v>
      </c>
      <c r="C396" t="s">
        <v>13</v>
      </c>
      <c r="D396" t="s">
        <v>12</v>
      </c>
      <c r="E396" t="s">
        <v>12</v>
      </c>
      <c r="F396" t="s">
        <v>12</v>
      </c>
      <c r="G396" t="s">
        <v>12</v>
      </c>
      <c r="H396">
        <v>7</v>
      </c>
      <c r="I396">
        <v>26</v>
      </c>
      <c r="J396" t="s">
        <v>17</v>
      </c>
      <c r="K396" t="s">
        <v>18</v>
      </c>
      <c r="L396" t="s">
        <v>97</v>
      </c>
    </row>
    <row r="397" spans="1:12" x14ac:dyDescent="0.25">
      <c r="A397" s="5" t="s">
        <v>11</v>
      </c>
      <c r="B397" t="s">
        <v>13</v>
      </c>
      <c r="C397" t="s">
        <v>13</v>
      </c>
      <c r="D397" t="s">
        <v>12</v>
      </c>
      <c r="E397" t="s">
        <v>11</v>
      </c>
      <c r="F397" t="s">
        <v>11</v>
      </c>
      <c r="G397" t="s">
        <v>14</v>
      </c>
      <c r="H397">
        <v>5</v>
      </c>
      <c r="I397">
        <v>24</v>
      </c>
      <c r="J397" t="s">
        <v>17</v>
      </c>
      <c r="K397" t="s">
        <v>18</v>
      </c>
      <c r="L397" t="s">
        <v>97</v>
      </c>
    </row>
    <row r="398" spans="1:12" x14ac:dyDescent="0.25">
      <c r="A398" s="5" t="s">
        <v>11</v>
      </c>
      <c r="B398" t="s">
        <v>11</v>
      </c>
      <c r="C398" t="s">
        <v>12</v>
      </c>
      <c r="D398" t="s">
        <v>11</v>
      </c>
      <c r="E398" t="s">
        <v>11</v>
      </c>
      <c r="F398" t="s">
        <v>11</v>
      </c>
      <c r="G398" t="s">
        <v>11</v>
      </c>
      <c r="H398">
        <v>10</v>
      </c>
      <c r="I398">
        <v>44</v>
      </c>
      <c r="J398" t="s">
        <v>17</v>
      </c>
      <c r="K398" t="s">
        <v>18</v>
      </c>
      <c r="L398" t="s">
        <v>97</v>
      </c>
    </row>
    <row r="399" spans="1:12" x14ac:dyDescent="0.25">
      <c r="A399" s="5" t="s">
        <v>11</v>
      </c>
      <c r="B399" t="s">
        <v>13</v>
      </c>
      <c r="C399" t="s">
        <v>12</v>
      </c>
      <c r="D399" t="s">
        <v>12</v>
      </c>
      <c r="E399" t="s">
        <v>12</v>
      </c>
      <c r="F399" t="s">
        <v>11</v>
      </c>
      <c r="G399" t="s">
        <v>12</v>
      </c>
      <c r="H399">
        <v>9</v>
      </c>
      <c r="I399">
        <v>40</v>
      </c>
      <c r="J399" t="s">
        <v>17</v>
      </c>
      <c r="K399" t="s">
        <v>19</v>
      </c>
      <c r="L399" t="s">
        <v>97</v>
      </c>
    </row>
    <row r="400" spans="1:12" x14ac:dyDescent="0.25">
      <c r="A400" s="5" t="s">
        <v>12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>
        <v>5</v>
      </c>
      <c r="I400">
        <v>27</v>
      </c>
      <c r="J400" t="s">
        <v>22</v>
      </c>
      <c r="K400" t="s">
        <v>18</v>
      </c>
      <c r="L400" t="s">
        <v>97</v>
      </c>
    </row>
    <row r="401" spans="1:12" x14ac:dyDescent="0.25">
      <c r="A401" s="5" t="s">
        <v>11</v>
      </c>
      <c r="B401" t="s">
        <v>13</v>
      </c>
      <c r="C401" t="s">
        <v>12</v>
      </c>
      <c r="D401" t="s">
        <v>12</v>
      </c>
      <c r="E401" t="s">
        <v>12</v>
      </c>
      <c r="F401" t="s">
        <v>12</v>
      </c>
      <c r="G401" t="s">
        <v>14</v>
      </c>
      <c r="H401">
        <v>6</v>
      </c>
      <c r="I401">
        <v>40</v>
      </c>
      <c r="J401" t="s">
        <v>17</v>
      </c>
      <c r="K401" t="s">
        <v>18</v>
      </c>
      <c r="L401" t="s">
        <v>97</v>
      </c>
    </row>
    <row r="402" spans="1:12" x14ac:dyDescent="0.25">
      <c r="A402" s="5" t="s">
        <v>12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>
        <v>9</v>
      </c>
      <c r="I402">
        <v>38</v>
      </c>
      <c r="J402" t="s">
        <v>15</v>
      </c>
      <c r="K402" t="s">
        <v>18</v>
      </c>
      <c r="L402" t="s">
        <v>97</v>
      </c>
    </row>
    <row r="403" spans="1:12" x14ac:dyDescent="0.25">
      <c r="A403" s="5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>
        <v>6</v>
      </c>
      <c r="I403">
        <v>34</v>
      </c>
      <c r="J403" t="s">
        <v>17</v>
      </c>
      <c r="K403" t="s">
        <v>18</v>
      </c>
      <c r="L403" t="s">
        <v>97</v>
      </c>
    </row>
    <row r="404" spans="1:12" x14ac:dyDescent="0.25">
      <c r="A404" s="5" t="s">
        <v>12</v>
      </c>
      <c r="B404" t="s">
        <v>11</v>
      </c>
      <c r="C404" t="s">
        <v>13</v>
      </c>
      <c r="D404" t="s">
        <v>12</v>
      </c>
      <c r="E404" t="s">
        <v>12</v>
      </c>
      <c r="F404" t="s">
        <v>11</v>
      </c>
      <c r="G404" t="s">
        <v>14</v>
      </c>
      <c r="H404">
        <v>7</v>
      </c>
      <c r="I404">
        <v>34</v>
      </c>
      <c r="J404" t="s">
        <v>17</v>
      </c>
      <c r="K404" t="s">
        <v>18</v>
      </c>
      <c r="L404" t="s">
        <v>97</v>
      </c>
    </row>
    <row r="405" spans="1:12" x14ac:dyDescent="0.25">
      <c r="A405" s="5" t="s">
        <v>11</v>
      </c>
      <c r="B405" t="s">
        <v>12</v>
      </c>
      <c r="C405" t="s">
        <v>12</v>
      </c>
      <c r="D405" t="s">
        <v>12</v>
      </c>
      <c r="E405" t="s">
        <v>12</v>
      </c>
      <c r="F405" t="s">
        <v>11</v>
      </c>
      <c r="G405" t="s">
        <v>12</v>
      </c>
      <c r="H405">
        <v>5</v>
      </c>
      <c r="I405">
        <v>26</v>
      </c>
      <c r="J405" t="s">
        <v>17</v>
      </c>
      <c r="K405" t="s">
        <v>18</v>
      </c>
      <c r="L405" t="s">
        <v>97</v>
      </c>
    </row>
    <row r="406" spans="1:12" x14ac:dyDescent="0.25">
      <c r="A406" s="5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>
        <v>9</v>
      </c>
      <c r="I406">
        <v>39</v>
      </c>
      <c r="J406" t="s">
        <v>17</v>
      </c>
      <c r="K406" t="s">
        <v>18</v>
      </c>
      <c r="L406" t="s">
        <v>97</v>
      </c>
    </row>
    <row r="407" spans="1:12" x14ac:dyDescent="0.25">
      <c r="A407" s="5" t="s">
        <v>12</v>
      </c>
      <c r="B407" t="s">
        <v>12</v>
      </c>
      <c r="C407" t="s">
        <v>11</v>
      </c>
      <c r="D407" t="s">
        <v>11</v>
      </c>
      <c r="E407" t="s">
        <v>12</v>
      </c>
      <c r="F407" t="s">
        <v>11</v>
      </c>
      <c r="G407" t="s">
        <v>11</v>
      </c>
      <c r="H407">
        <v>6</v>
      </c>
      <c r="I407">
        <v>33</v>
      </c>
      <c r="J407" t="s">
        <v>22</v>
      </c>
      <c r="K407" t="s">
        <v>16</v>
      </c>
      <c r="L407" t="s">
        <v>97</v>
      </c>
    </row>
    <row r="408" spans="1:12" x14ac:dyDescent="0.25">
      <c r="A408" s="5" t="s">
        <v>12</v>
      </c>
      <c r="B408" t="s">
        <v>11</v>
      </c>
      <c r="C408" t="s">
        <v>12</v>
      </c>
      <c r="D408" t="s">
        <v>11</v>
      </c>
      <c r="E408" t="s">
        <v>11</v>
      </c>
      <c r="F408" t="s">
        <v>11</v>
      </c>
      <c r="G408" t="s">
        <v>11</v>
      </c>
      <c r="H408">
        <v>9</v>
      </c>
      <c r="I408">
        <v>37</v>
      </c>
      <c r="J408" t="s">
        <v>15</v>
      </c>
      <c r="K408" t="s">
        <v>18</v>
      </c>
      <c r="L408" t="s">
        <v>97</v>
      </c>
    </row>
    <row r="409" spans="1:12" x14ac:dyDescent="0.25">
      <c r="A409" s="5" t="s">
        <v>12</v>
      </c>
      <c r="B409" t="s">
        <v>13</v>
      </c>
      <c r="C409" t="s">
        <v>13</v>
      </c>
      <c r="D409" t="s">
        <v>12</v>
      </c>
      <c r="E409" t="s">
        <v>12</v>
      </c>
      <c r="F409" t="s">
        <v>11</v>
      </c>
      <c r="G409" t="s">
        <v>12</v>
      </c>
      <c r="H409">
        <v>10</v>
      </c>
      <c r="I409">
        <v>30</v>
      </c>
      <c r="J409" t="s">
        <v>17</v>
      </c>
      <c r="K409" t="s">
        <v>18</v>
      </c>
      <c r="L409" t="s">
        <v>97</v>
      </c>
    </row>
    <row r="410" spans="1:12" x14ac:dyDescent="0.25">
      <c r="A410" s="5" t="s">
        <v>11</v>
      </c>
      <c r="B410" t="s">
        <v>12</v>
      </c>
      <c r="C410" t="s">
        <v>12</v>
      </c>
      <c r="D410" t="s">
        <v>12</v>
      </c>
      <c r="E410" t="s">
        <v>12</v>
      </c>
      <c r="F410" t="s">
        <v>11</v>
      </c>
      <c r="G410" t="s">
        <v>12</v>
      </c>
      <c r="H410">
        <v>9</v>
      </c>
      <c r="I410">
        <v>22</v>
      </c>
      <c r="J410" t="s">
        <v>17</v>
      </c>
      <c r="K410" t="s">
        <v>16</v>
      </c>
      <c r="L410" t="s">
        <v>97</v>
      </c>
    </row>
    <row r="411" spans="1:12" x14ac:dyDescent="0.25">
      <c r="A411" s="5" t="s">
        <v>11</v>
      </c>
      <c r="B411" t="s">
        <v>13</v>
      </c>
      <c r="C411" t="s">
        <v>13</v>
      </c>
      <c r="D411" t="s">
        <v>12</v>
      </c>
      <c r="E411" t="s">
        <v>12</v>
      </c>
      <c r="F411" t="s">
        <v>11</v>
      </c>
      <c r="G411" t="s">
        <v>12</v>
      </c>
      <c r="H411">
        <v>8</v>
      </c>
      <c r="I411">
        <v>51</v>
      </c>
      <c r="J411" t="s">
        <v>15</v>
      </c>
      <c r="K411" t="s">
        <v>18</v>
      </c>
      <c r="L411" t="s">
        <v>97</v>
      </c>
    </row>
    <row r="412" spans="1:12" x14ac:dyDescent="0.25">
      <c r="A412" s="5" t="s">
        <v>12</v>
      </c>
      <c r="B412" t="s">
        <v>11</v>
      </c>
      <c r="C412" t="s">
        <v>13</v>
      </c>
      <c r="D412" t="s">
        <v>12</v>
      </c>
      <c r="E412" t="s">
        <v>12</v>
      </c>
      <c r="F412" t="s">
        <v>11</v>
      </c>
      <c r="G412" t="s">
        <v>11</v>
      </c>
      <c r="H412">
        <v>2</v>
      </c>
      <c r="I412">
        <v>24</v>
      </c>
      <c r="J412" t="s">
        <v>17</v>
      </c>
      <c r="K412" t="s">
        <v>18</v>
      </c>
      <c r="L412" t="s">
        <v>97</v>
      </c>
    </row>
    <row r="413" spans="1:12" x14ac:dyDescent="0.25">
      <c r="A413" s="5" t="s">
        <v>11</v>
      </c>
      <c r="B413" t="s">
        <v>11</v>
      </c>
      <c r="C413" t="s">
        <v>11</v>
      </c>
      <c r="D413" t="s">
        <v>12</v>
      </c>
      <c r="E413" t="s">
        <v>12</v>
      </c>
      <c r="F413" t="s">
        <v>11</v>
      </c>
      <c r="G413" t="s">
        <v>11</v>
      </c>
      <c r="H413">
        <v>5</v>
      </c>
      <c r="I413">
        <v>37</v>
      </c>
      <c r="J413" t="s">
        <v>17</v>
      </c>
      <c r="K413" t="s">
        <v>18</v>
      </c>
      <c r="L413" t="s">
        <v>97</v>
      </c>
    </row>
    <row r="414" spans="1:12" x14ac:dyDescent="0.25">
      <c r="A414" s="5" t="s">
        <v>12</v>
      </c>
      <c r="B414" t="s">
        <v>11</v>
      </c>
      <c r="C414" t="s">
        <v>11</v>
      </c>
      <c r="D414" t="s">
        <v>12</v>
      </c>
      <c r="E414" t="s">
        <v>12</v>
      </c>
      <c r="F414" t="s">
        <v>11</v>
      </c>
      <c r="G414" t="s">
        <v>12</v>
      </c>
      <c r="H414">
        <v>8</v>
      </c>
      <c r="I414">
        <v>46</v>
      </c>
      <c r="J414" t="s">
        <v>17</v>
      </c>
      <c r="K414" t="s">
        <v>18</v>
      </c>
      <c r="L414" t="s">
        <v>97</v>
      </c>
    </row>
    <row r="415" spans="1:12" x14ac:dyDescent="0.25">
      <c r="A415" s="5" t="s">
        <v>12</v>
      </c>
      <c r="B415" t="s">
        <v>11</v>
      </c>
      <c r="C415" t="s">
        <v>12</v>
      </c>
      <c r="D415" t="s">
        <v>11</v>
      </c>
      <c r="E415" t="s">
        <v>12</v>
      </c>
      <c r="F415" t="s">
        <v>11</v>
      </c>
      <c r="G415" t="s">
        <v>11</v>
      </c>
      <c r="H415">
        <v>5</v>
      </c>
      <c r="I415">
        <v>50</v>
      </c>
      <c r="J415" t="s">
        <v>17</v>
      </c>
      <c r="K415" t="s">
        <v>18</v>
      </c>
      <c r="L415" t="s">
        <v>97</v>
      </c>
    </row>
    <row r="416" spans="1:12" x14ac:dyDescent="0.25">
      <c r="A416" s="5" t="s">
        <v>11</v>
      </c>
      <c r="B416" t="s">
        <v>11</v>
      </c>
      <c r="C416" t="s">
        <v>11</v>
      </c>
      <c r="D416" t="s">
        <v>12</v>
      </c>
      <c r="E416" t="s">
        <v>11</v>
      </c>
      <c r="F416" t="s">
        <v>11</v>
      </c>
      <c r="G416" t="s">
        <v>11</v>
      </c>
      <c r="H416">
        <v>7</v>
      </c>
      <c r="I416">
        <v>30</v>
      </c>
      <c r="J416" t="s">
        <v>17</v>
      </c>
      <c r="K416" t="s">
        <v>18</v>
      </c>
      <c r="L416" t="s">
        <v>97</v>
      </c>
    </row>
    <row r="417" spans="1:12" x14ac:dyDescent="0.25">
      <c r="A417" s="5" t="s">
        <v>11</v>
      </c>
      <c r="B417" t="s">
        <v>13</v>
      </c>
      <c r="C417" t="s">
        <v>12</v>
      </c>
      <c r="D417" t="s">
        <v>11</v>
      </c>
      <c r="E417" t="s">
        <v>12</v>
      </c>
      <c r="F417" t="s">
        <v>11</v>
      </c>
      <c r="G417" t="s">
        <v>12</v>
      </c>
      <c r="H417">
        <v>10</v>
      </c>
      <c r="I417">
        <v>27</v>
      </c>
      <c r="J417" t="s">
        <v>17</v>
      </c>
      <c r="K417" t="s">
        <v>18</v>
      </c>
      <c r="L417" t="s">
        <v>97</v>
      </c>
    </row>
    <row r="418" spans="1:12" x14ac:dyDescent="0.25">
      <c r="A418" s="5" t="s">
        <v>11</v>
      </c>
      <c r="B418" t="s">
        <v>11</v>
      </c>
      <c r="C418" t="s">
        <v>13</v>
      </c>
      <c r="D418" t="s">
        <v>11</v>
      </c>
      <c r="E418" t="s">
        <v>11</v>
      </c>
      <c r="F418" t="s">
        <v>11</v>
      </c>
      <c r="G418" t="s">
        <v>11</v>
      </c>
      <c r="H418">
        <v>10</v>
      </c>
      <c r="I418">
        <v>32</v>
      </c>
      <c r="J418" t="s">
        <v>17</v>
      </c>
      <c r="K418" t="s">
        <v>18</v>
      </c>
      <c r="L418" t="s">
        <v>97</v>
      </c>
    </row>
    <row r="419" spans="1:12" x14ac:dyDescent="0.25">
      <c r="A419" s="5" t="s">
        <v>11</v>
      </c>
      <c r="B419" t="s">
        <v>11</v>
      </c>
      <c r="C419" t="s">
        <v>12</v>
      </c>
      <c r="D419" t="s">
        <v>11</v>
      </c>
      <c r="E419" t="s">
        <v>12</v>
      </c>
      <c r="F419" t="s">
        <v>11</v>
      </c>
      <c r="G419" t="s">
        <v>11</v>
      </c>
      <c r="H419">
        <v>8</v>
      </c>
      <c r="I419">
        <v>34</v>
      </c>
      <c r="J419" t="s">
        <v>17</v>
      </c>
      <c r="K419" t="s">
        <v>18</v>
      </c>
      <c r="L419" t="s">
        <v>97</v>
      </c>
    </row>
    <row r="420" spans="1:12" x14ac:dyDescent="0.25">
      <c r="A420" s="5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>
        <v>10</v>
      </c>
      <c r="I420">
        <v>35</v>
      </c>
      <c r="J420" t="s">
        <v>15</v>
      </c>
      <c r="K420" t="s">
        <v>18</v>
      </c>
      <c r="L420" t="s">
        <v>97</v>
      </c>
    </row>
    <row r="421" spans="1:12" x14ac:dyDescent="0.25">
      <c r="A421" s="5" t="s">
        <v>12</v>
      </c>
      <c r="B421" t="s">
        <v>11</v>
      </c>
      <c r="C421" t="s">
        <v>11</v>
      </c>
      <c r="D421" t="s">
        <v>12</v>
      </c>
      <c r="E421" t="s">
        <v>12</v>
      </c>
      <c r="F421" t="s">
        <v>11</v>
      </c>
      <c r="G421" t="s">
        <v>12</v>
      </c>
      <c r="H421">
        <v>2</v>
      </c>
      <c r="I421">
        <v>31</v>
      </c>
      <c r="J421" t="s">
        <v>17</v>
      </c>
      <c r="K421" t="s">
        <v>18</v>
      </c>
      <c r="L421" t="s">
        <v>97</v>
      </c>
    </row>
    <row r="422" spans="1:12" x14ac:dyDescent="0.25">
      <c r="A422" s="5" t="s">
        <v>12</v>
      </c>
      <c r="B422" t="s">
        <v>11</v>
      </c>
      <c r="C422" t="s">
        <v>12</v>
      </c>
      <c r="D422" t="s">
        <v>12</v>
      </c>
      <c r="E422" t="s">
        <v>12</v>
      </c>
      <c r="F422" t="s">
        <v>11</v>
      </c>
      <c r="G422" t="s">
        <v>11</v>
      </c>
      <c r="H422">
        <v>6</v>
      </c>
      <c r="I422">
        <v>33</v>
      </c>
      <c r="J422" t="s">
        <v>17</v>
      </c>
      <c r="K422" t="s">
        <v>18</v>
      </c>
      <c r="L422" t="s">
        <v>97</v>
      </c>
    </row>
    <row r="423" spans="1:12" x14ac:dyDescent="0.25">
      <c r="A423" s="5" t="s">
        <v>11</v>
      </c>
      <c r="B423" t="s">
        <v>11</v>
      </c>
      <c r="C423" t="s">
        <v>12</v>
      </c>
      <c r="D423" t="s">
        <v>12</v>
      </c>
      <c r="E423" t="s">
        <v>12</v>
      </c>
      <c r="F423" t="s">
        <v>11</v>
      </c>
      <c r="G423" t="s">
        <v>11</v>
      </c>
      <c r="H423">
        <v>8</v>
      </c>
      <c r="I423">
        <v>40</v>
      </c>
      <c r="J423" t="s">
        <v>15</v>
      </c>
      <c r="K423" t="s">
        <v>18</v>
      </c>
      <c r="L423" t="s">
        <v>97</v>
      </c>
    </row>
    <row r="424" spans="1:12" x14ac:dyDescent="0.25">
      <c r="A424" s="5" t="s">
        <v>11</v>
      </c>
      <c r="B424" t="s">
        <v>11</v>
      </c>
      <c r="C424" t="s">
        <v>11</v>
      </c>
      <c r="D424" t="s">
        <v>12</v>
      </c>
      <c r="E424" t="s">
        <v>12</v>
      </c>
      <c r="F424" t="s">
        <v>11</v>
      </c>
      <c r="G424" t="s">
        <v>12</v>
      </c>
      <c r="H424">
        <v>7</v>
      </c>
      <c r="I424">
        <v>40</v>
      </c>
      <c r="J424" t="s">
        <v>17</v>
      </c>
      <c r="K424" t="s">
        <v>18</v>
      </c>
      <c r="L424" t="s">
        <v>97</v>
      </c>
    </row>
    <row r="425" spans="1:12" x14ac:dyDescent="0.25">
      <c r="A425" s="5" t="s">
        <v>11</v>
      </c>
      <c r="B425" t="s">
        <v>11</v>
      </c>
      <c r="C425" t="s">
        <v>12</v>
      </c>
      <c r="D425" t="s">
        <v>12</v>
      </c>
      <c r="E425" t="s">
        <v>12</v>
      </c>
      <c r="F425" t="s">
        <v>11</v>
      </c>
      <c r="G425" t="s">
        <v>11</v>
      </c>
      <c r="H425">
        <v>9</v>
      </c>
      <c r="I425">
        <v>28</v>
      </c>
      <c r="J425" t="s">
        <v>22</v>
      </c>
      <c r="K425" t="s">
        <v>18</v>
      </c>
      <c r="L425" t="s">
        <v>97</v>
      </c>
    </row>
    <row r="426" spans="1:12" x14ac:dyDescent="0.25">
      <c r="A426" s="5" t="s">
        <v>12</v>
      </c>
      <c r="B426" t="s">
        <v>13</v>
      </c>
      <c r="C426" t="s">
        <v>12</v>
      </c>
      <c r="D426" t="s">
        <v>12</v>
      </c>
      <c r="E426" t="s">
        <v>12</v>
      </c>
      <c r="F426" t="s">
        <v>11</v>
      </c>
      <c r="G426" t="s">
        <v>12</v>
      </c>
      <c r="H426">
        <v>2</v>
      </c>
      <c r="I426">
        <v>25</v>
      </c>
      <c r="J426" t="s">
        <v>17</v>
      </c>
      <c r="K426" t="s">
        <v>18</v>
      </c>
      <c r="L426" t="s">
        <v>97</v>
      </c>
    </row>
    <row r="427" spans="1:12" x14ac:dyDescent="0.25">
      <c r="A427" s="5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>
        <v>9</v>
      </c>
      <c r="I427">
        <v>48</v>
      </c>
      <c r="J427" t="s">
        <v>17</v>
      </c>
      <c r="K427" t="s">
        <v>18</v>
      </c>
      <c r="L427" t="s">
        <v>97</v>
      </c>
    </row>
    <row r="428" spans="1:12" x14ac:dyDescent="0.25">
      <c r="A428" s="5" t="s">
        <v>12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>
        <v>10</v>
      </c>
      <c r="I428">
        <v>43</v>
      </c>
      <c r="J428" t="s">
        <v>15</v>
      </c>
      <c r="K428" t="s">
        <v>18</v>
      </c>
      <c r="L428" t="s">
        <v>97</v>
      </c>
    </row>
    <row r="429" spans="1:12" x14ac:dyDescent="0.25">
      <c r="A429" s="5" t="s">
        <v>11</v>
      </c>
      <c r="B429" t="s">
        <v>11</v>
      </c>
      <c r="C429" t="s">
        <v>12</v>
      </c>
      <c r="D429" t="s">
        <v>12</v>
      </c>
      <c r="E429" t="s">
        <v>12</v>
      </c>
      <c r="F429" t="s">
        <v>11</v>
      </c>
      <c r="G429" t="s">
        <v>12</v>
      </c>
      <c r="H429">
        <v>5</v>
      </c>
      <c r="I429">
        <v>29</v>
      </c>
      <c r="J429" t="s">
        <v>17</v>
      </c>
      <c r="K429" t="s">
        <v>18</v>
      </c>
      <c r="L429" t="s">
        <v>97</v>
      </c>
    </row>
    <row r="430" spans="1:12" x14ac:dyDescent="0.25">
      <c r="A430" s="5" t="s">
        <v>12</v>
      </c>
      <c r="B430" t="s">
        <v>12</v>
      </c>
      <c r="C430" t="s">
        <v>11</v>
      </c>
      <c r="D430" t="s">
        <v>11</v>
      </c>
      <c r="E430" t="s">
        <v>12</v>
      </c>
      <c r="F430" t="s">
        <v>11</v>
      </c>
      <c r="G430" t="s">
        <v>11</v>
      </c>
      <c r="H430">
        <v>9</v>
      </c>
      <c r="I430">
        <v>36</v>
      </c>
      <c r="J430" t="s">
        <v>22</v>
      </c>
      <c r="K430" t="s">
        <v>18</v>
      </c>
      <c r="L430" t="s">
        <v>97</v>
      </c>
    </row>
    <row r="431" spans="1:12" x14ac:dyDescent="0.25">
      <c r="A431" s="5" t="s">
        <v>11</v>
      </c>
      <c r="B431" t="s">
        <v>11</v>
      </c>
      <c r="C431" t="s">
        <v>13</v>
      </c>
      <c r="D431" t="s">
        <v>11</v>
      </c>
      <c r="E431" t="s">
        <v>11</v>
      </c>
      <c r="F431" t="s">
        <v>11</v>
      </c>
      <c r="G431" t="s">
        <v>11</v>
      </c>
      <c r="H431">
        <v>10</v>
      </c>
      <c r="I431">
        <v>34</v>
      </c>
      <c r="J431" t="s">
        <v>17</v>
      </c>
      <c r="K431" t="s">
        <v>18</v>
      </c>
      <c r="L431" t="s">
        <v>97</v>
      </c>
    </row>
    <row r="432" spans="1:12" x14ac:dyDescent="0.25">
      <c r="A432" s="5" t="s">
        <v>11</v>
      </c>
      <c r="B432" t="s">
        <v>11</v>
      </c>
      <c r="C432" t="s">
        <v>12</v>
      </c>
      <c r="D432" t="s">
        <v>12</v>
      </c>
      <c r="E432" t="s">
        <v>12</v>
      </c>
      <c r="F432" t="s">
        <v>11</v>
      </c>
      <c r="G432" t="s">
        <v>12</v>
      </c>
      <c r="H432">
        <v>7</v>
      </c>
      <c r="I432">
        <v>33</v>
      </c>
      <c r="J432" t="s">
        <v>17</v>
      </c>
      <c r="K432" t="s">
        <v>16</v>
      </c>
      <c r="L432" t="s">
        <v>97</v>
      </c>
    </row>
    <row r="433" spans="1:12" x14ac:dyDescent="0.25">
      <c r="A433" s="5" t="s">
        <v>12</v>
      </c>
      <c r="B433" t="s">
        <v>11</v>
      </c>
      <c r="C433" t="s">
        <v>11</v>
      </c>
      <c r="D433" t="s">
        <v>12</v>
      </c>
      <c r="E433" t="s">
        <v>12</v>
      </c>
      <c r="F433" t="s">
        <v>11</v>
      </c>
      <c r="G433" t="s">
        <v>20</v>
      </c>
      <c r="H433">
        <v>1</v>
      </c>
      <c r="I433">
        <v>49</v>
      </c>
      <c r="J433" t="s">
        <v>17</v>
      </c>
      <c r="K433" t="s">
        <v>18</v>
      </c>
      <c r="L433" t="s">
        <v>97</v>
      </c>
    </row>
    <row r="434" spans="1:12" x14ac:dyDescent="0.25">
      <c r="A434" s="5" t="s">
        <v>12</v>
      </c>
      <c r="B434" t="s">
        <v>11</v>
      </c>
      <c r="C434" t="s">
        <v>11</v>
      </c>
      <c r="D434" t="s">
        <v>12</v>
      </c>
      <c r="E434" t="s">
        <v>12</v>
      </c>
      <c r="F434" t="s">
        <v>11</v>
      </c>
      <c r="G434" t="s">
        <v>11</v>
      </c>
      <c r="H434">
        <v>10</v>
      </c>
      <c r="I434">
        <v>32</v>
      </c>
      <c r="J434" t="s">
        <v>15</v>
      </c>
      <c r="K434" t="s">
        <v>18</v>
      </c>
      <c r="L434" t="s">
        <v>97</v>
      </c>
    </row>
    <row r="435" spans="1:12" x14ac:dyDescent="0.25">
      <c r="A435" s="5" t="s">
        <v>11</v>
      </c>
      <c r="B435" t="s">
        <v>11</v>
      </c>
      <c r="C435" t="s">
        <v>12</v>
      </c>
      <c r="D435" t="s">
        <v>12</v>
      </c>
      <c r="E435" t="s">
        <v>12</v>
      </c>
      <c r="F435" t="s">
        <v>11</v>
      </c>
      <c r="G435" t="s">
        <v>11</v>
      </c>
      <c r="H435">
        <v>5</v>
      </c>
      <c r="I435">
        <v>40</v>
      </c>
      <c r="J435" t="s">
        <v>15</v>
      </c>
      <c r="K435" t="s">
        <v>18</v>
      </c>
      <c r="L435" t="s">
        <v>97</v>
      </c>
    </row>
    <row r="436" spans="1:12" x14ac:dyDescent="0.25">
      <c r="A436" s="5" t="s">
        <v>11</v>
      </c>
      <c r="B436" t="s">
        <v>12</v>
      </c>
      <c r="C436" t="s">
        <v>12</v>
      </c>
      <c r="D436" t="s">
        <v>11</v>
      </c>
      <c r="E436" t="s">
        <v>11</v>
      </c>
      <c r="F436" t="s">
        <v>11</v>
      </c>
      <c r="G436" t="s">
        <v>12</v>
      </c>
      <c r="H436">
        <v>8</v>
      </c>
      <c r="I436">
        <v>28</v>
      </c>
      <c r="J436" t="s">
        <v>17</v>
      </c>
      <c r="K436" t="s">
        <v>16</v>
      </c>
      <c r="L436" t="s">
        <v>97</v>
      </c>
    </row>
    <row r="437" spans="1:12" x14ac:dyDescent="0.25">
      <c r="A437" s="5" t="s">
        <v>11</v>
      </c>
      <c r="B437" t="s">
        <v>11</v>
      </c>
      <c r="C437" t="s">
        <v>11</v>
      </c>
      <c r="D437" t="s">
        <v>12</v>
      </c>
      <c r="E437" t="s">
        <v>11</v>
      </c>
      <c r="F437" t="s">
        <v>11</v>
      </c>
      <c r="G437" t="s">
        <v>11</v>
      </c>
      <c r="H437">
        <v>8</v>
      </c>
      <c r="I437">
        <v>46</v>
      </c>
      <c r="J437" t="s">
        <v>17</v>
      </c>
      <c r="K437" t="s">
        <v>18</v>
      </c>
      <c r="L437" t="s">
        <v>97</v>
      </c>
    </row>
    <row r="438" spans="1:12" x14ac:dyDescent="0.25">
      <c r="A438" s="5" t="s">
        <v>11</v>
      </c>
      <c r="B438" t="s">
        <v>12</v>
      </c>
      <c r="C438" t="s">
        <v>12</v>
      </c>
      <c r="D438" t="s">
        <v>12</v>
      </c>
      <c r="E438" t="s">
        <v>12</v>
      </c>
      <c r="F438" t="s">
        <v>11</v>
      </c>
      <c r="G438" t="s">
        <v>11</v>
      </c>
      <c r="H438">
        <v>5</v>
      </c>
      <c r="I438">
        <v>20</v>
      </c>
      <c r="J438" t="s">
        <v>17</v>
      </c>
      <c r="K438" t="s">
        <v>19</v>
      </c>
      <c r="L438" t="s">
        <v>97</v>
      </c>
    </row>
    <row r="439" spans="1:12" x14ac:dyDescent="0.25">
      <c r="A439" s="5" t="s">
        <v>12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>
        <v>9</v>
      </c>
      <c r="I439">
        <v>30</v>
      </c>
      <c r="J439" t="s">
        <v>17</v>
      </c>
      <c r="K439" t="s">
        <v>18</v>
      </c>
      <c r="L439" t="s">
        <v>97</v>
      </c>
    </row>
    <row r="440" spans="1:12" x14ac:dyDescent="0.25">
      <c r="A440" s="5" t="s">
        <v>11</v>
      </c>
      <c r="B440" t="s">
        <v>13</v>
      </c>
      <c r="C440" t="s">
        <v>13</v>
      </c>
      <c r="D440" t="s">
        <v>12</v>
      </c>
      <c r="E440" t="s">
        <v>12</v>
      </c>
      <c r="F440" t="s">
        <v>11</v>
      </c>
      <c r="G440" t="s">
        <v>12</v>
      </c>
      <c r="H440">
        <v>8</v>
      </c>
      <c r="I440">
        <v>44</v>
      </c>
      <c r="J440" t="s">
        <v>15</v>
      </c>
      <c r="K440" t="s">
        <v>18</v>
      </c>
      <c r="L440" t="s">
        <v>97</v>
      </c>
    </row>
    <row r="441" spans="1:12" x14ac:dyDescent="0.25">
      <c r="A441" s="5" t="s">
        <v>11</v>
      </c>
      <c r="B441" t="s">
        <v>13</v>
      </c>
      <c r="C441" t="s">
        <v>12</v>
      </c>
      <c r="D441" t="s">
        <v>12</v>
      </c>
      <c r="E441" t="s">
        <v>12</v>
      </c>
      <c r="F441" t="s">
        <v>11</v>
      </c>
      <c r="G441" t="s">
        <v>11</v>
      </c>
      <c r="H441">
        <v>8</v>
      </c>
      <c r="I441">
        <v>35</v>
      </c>
      <c r="J441" t="s">
        <v>17</v>
      </c>
      <c r="K441" t="s">
        <v>18</v>
      </c>
      <c r="L441" t="s">
        <v>97</v>
      </c>
    </row>
    <row r="442" spans="1:12" x14ac:dyDescent="0.25">
      <c r="A442" s="5" t="s">
        <v>11</v>
      </c>
      <c r="B442" t="s">
        <v>13</v>
      </c>
      <c r="C442" t="s">
        <v>12</v>
      </c>
      <c r="D442" t="s">
        <v>11</v>
      </c>
      <c r="E442" t="s">
        <v>11</v>
      </c>
      <c r="F442" t="s">
        <v>11</v>
      </c>
      <c r="G442" t="s">
        <v>11</v>
      </c>
      <c r="H442">
        <v>10</v>
      </c>
      <c r="I442">
        <v>35</v>
      </c>
      <c r="J442" t="s">
        <v>17</v>
      </c>
      <c r="K442" t="s">
        <v>16</v>
      </c>
      <c r="L442" t="s">
        <v>97</v>
      </c>
    </row>
    <row r="443" spans="1:12" x14ac:dyDescent="0.25">
      <c r="A443" s="5" t="s">
        <v>11</v>
      </c>
      <c r="B443" t="s">
        <v>11</v>
      </c>
      <c r="C443" t="s">
        <v>12</v>
      </c>
      <c r="D443" t="s">
        <v>12</v>
      </c>
      <c r="E443" t="s">
        <v>12</v>
      </c>
      <c r="F443" t="s">
        <v>11</v>
      </c>
      <c r="G443" t="s">
        <v>12</v>
      </c>
      <c r="H443">
        <v>4</v>
      </c>
      <c r="I443">
        <v>30</v>
      </c>
      <c r="J443" t="s">
        <v>17</v>
      </c>
      <c r="K443" t="s">
        <v>18</v>
      </c>
      <c r="L443" t="s">
        <v>97</v>
      </c>
    </row>
    <row r="444" spans="1:12" x14ac:dyDescent="0.25">
      <c r="A444" s="5" t="s">
        <v>11</v>
      </c>
      <c r="B444" t="s">
        <v>13</v>
      </c>
      <c r="C444" t="s">
        <v>13</v>
      </c>
      <c r="D444" t="s">
        <v>12</v>
      </c>
      <c r="E444" t="s">
        <v>11</v>
      </c>
      <c r="F444" t="s">
        <v>11</v>
      </c>
      <c r="G444" t="s">
        <v>12</v>
      </c>
      <c r="H444">
        <v>10</v>
      </c>
      <c r="I444">
        <v>22</v>
      </c>
      <c r="J444" t="s">
        <v>15</v>
      </c>
      <c r="K444" t="s">
        <v>18</v>
      </c>
      <c r="L444" t="s">
        <v>97</v>
      </c>
    </row>
    <row r="445" spans="1:12" x14ac:dyDescent="0.25">
      <c r="A445" s="5" t="s">
        <v>11</v>
      </c>
      <c r="B445" t="s">
        <v>11</v>
      </c>
      <c r="C445" t="s">
        <v>11</v>
      </c>
      <c r="D445" t="s">
        <v>12</v>
      </c>
      <c r="E445" t="s">
        <v>12</v>
      </c>
      <c r="F445" t="s">
        <v>11</v>
      </c>
      <c r="G445" t="s">
        <v>12</v>
      </c>
      <c r="H445">
        <v>5</v>
      </c>
      <c r="I445">
        <v>41</v>
      </c>
      <c r="J445" t="s">
        <v>17</v>
      </c>
      <c r="K445" t="s">
        <v>18</v>
      </c>
      <c r="L445" t="s">
        <v>97</v>
      </c>
    </row>
    <row r="446" spans="1:12" x14ac:dyDescent="0.25">
      <c r="A446" s="5" t="s">
        <v>11</v>
      </c>
      <c r="B446" t="s">
        <v>13</v>
      </c>
      <c r="C446" t="s">
        <v>13</v>
      </c>
      <c r="D446" t="s">
        <v>12</v>
      </c>
      <c r="E446" t="s">
        <v>12</v>
      </c>
      <c r="F446" t="s">
        <v>11</v>
      </c>
      <c r="G446" t="s">
        <v>12</v>
      </c>
      <c r="H446">
        <v>5</v>
      </c>
      <c r="I446">
        <v>32</v>
      </c>
      <c r="J446" t="s">
        <v>17</v>
      </c>
      <c r="K446" t="s">
        <v>18</v>
      </c>
      <c r="L446" t="s">
        <v>97</v>
      </c>
    </row>
    <row r="447" spans="1:12" x14ac:dyDescent="0.25">
      <c r="A447" s="5" t="s">
        <v>11</v>
      </c>
      <c r="B447" t="s">
        <v>11</v>
      </c>
      <c r="C447" t="s">
        <v>13</v>
      </c>
      <c r="D447" t="s">
        <v>12</v>
      </c>
      <c r="E447" t="s">
        <v>12</v>
      </c>
      <c r="F447" t="s">
        <v>11</v>
      </c>
      <c r="G447" t="s">
        <v>12</v>
      </c>
      <c r="H447">
        <v>7</v>
      </c>
      <c r="I447">
        <v>48</v>
      </c>
      <c r="J447" t="s">
        <v>17</v>
      </c>
      <c r="K447" t="s">
        <v>18</v>
      </c>
      <c r="L447" t="s">
        <v>97</v>
      </c>
    </row>
    <row r="448" spans="1:12" x14ac:dyDescent="0.25">
      <c r="A448" s="5" t="s">
        <v>11</v>
      </c>
      <c r="B448" t="s">
        <v>11</v>
      </c>
      <c r="C448" t="s">
        <v>12</v>
      </c>
      <c r="D448" t="s">
        <v>12</v>
      </c>
      <c r="E448" t="s">
        <v>11</v>
      </c>
      <c r="F448" t="s">
        <v>11</v>
      </c>
      <c r="G448" t="s">
        <v>12</v>
      </c>
      <c r="H448">
        <v>9</v>
      </c>
      <c r="I448">
        <v>32</v>
      </c>
      <c r="J448" t="s">
        <v>17</v>
      </c>
      <c r="K448" t="s">
        <v>19</v>
      </c>
      <c r="L448" t="s">
        <v>97</v>
      </c>
    </row>
    <row r="449" spans="1:12" x14ac:dyDescent="0.25">
      <c r="A449" s="5" t="s">
        <v>12</v>
      </c>
      <c r="B449" t="s">
        <v>13</v>
      </c>
      <c r="C449" t="s">
        <v>13</v>
      </c>
      <c r="D449" t="s">
        <v>12</v>
      </c>
      <c r="E449" t="s">
        <v>12</v>
      </c>
      <c r="F449" t="s">
        <v>12</v>
      </c>
      <c r="G449" t="s">
        <v>14</v>
      </c>
      <c r="H449">
        <v>5</v>
      </c>
      <c r="I449">
        <v>30</v>
      </c>
      <c r="J449" t="s">
        <v>17</v>
      </c>
      <c r="K449" t="s">
        <v>18</v>
      </c>
      <c r="L449" t="s">
        <v>97</v>
      </c>
    </row>
    <row r="450" spans="1:12" x14ac:dyDescent="0.25">
      <c r="A450" s="5" t="s">
        <v>12</v>
      </c>
      <c r="B450" t="s">
        <v>11</v>
      </c>
      <c r="C450" t="s">
        <v>12</v>
      </c>
      <c r="D450" t="s">
        <v>11</v>
      </c>
      <c r="E450" t="s">
        <v>11</v>
      </c>
      <c r="F450" t="s">
        <v>11</v>
      </c>
      <c r="G450" t="s">
        <v>11</v>
      </c>
      <c r="H450">
        <v>10</v>
      </c>
      <c r="I450">
        <v>45</v>
      </c>
      <c r="J450" t="s">
        <v>15</v>
      </c>
      <c r="K450" t="s">
        <v>18</v>
      </c>
      <c r="L450" t="s">
        <v>97</v>
      </c>
    </row>
    <row r="451" spans="1:12" x14ac:dyDescent="0.25">
      <c r="A451" s="5" t="s">
        <v>11</v>
      </c>
      <c r="B451" t="s">
        <v>12</v>
      </c>
      <c r="C451" t="s">
        <v>12</v>
      </c>
      <c r="D451" t="s">
        <v>12</v>
      </c>
      <c r="E451" t="s">
        <v>12</v>
      </c>
      <c r="F451" t="s">
        <v>11</v>
      </c>
      <c r="G451" t="s">
        <v>14</v>
      </c>
      <c r="H451">
        <v>5</v>
      </c>
      <c r="I451">
        <v>32</v>
      </c>
      <c r="J451" t="s">
        <v>22</v>
      </c>
      <c r="K451" t="s">
        <v>16</v>
      </c>
      <c r="L451" t="s">
        <v>97</v>
      </c>
    </row>
    <row r="452" spans="1:12" x14ac:dyDescent="0.25">
      <c r="A452" s="5" t="s">
        <v>12</v>
      </c>
      <c r="B452" t="s">
        <v>13</v>
      </c>
      <c r="C452" t="s">
        <v>12</v>
      </c>
      <c r="D452" t="s">
        <v>12</v>
      </c>
      <c r="E452" t="s">
        <v>11</v>
      </c>
      <c r="F452" t="s">
        <v>12</v>
      </c>
      <c r="G452" t="s">
        <v>11</v>
      </c>
      <c r="H452">
        <v>10</v>
      </c>
      <c r="I452">
        <v>30</v>
      </c>
      <c r="J452" t="s">
        <v>17</v>
      </c>
      <c r="K452" t="s">
        <v>18</v>
      </c>
      <c r="L452" t="s">
        <v>97</v>
      </c>
    </row>
    <row r="453" spans="1:12" x14ac:dyDescent="0.25">
      <c r="A453" s="5" t="s">
        <v>11</v>
      </c>
      <c r="B453" t="s">
        <v>11</v>
      </c>
      <c r="C453" t="s">
        <v>12</v>
      </c>
      <c r="D453" t="s">
        <v>12</v>
      </c>
      <c r="E453" t="s">
        <v>12</v>
      </c>
      <c r="F453" t="s">
        <v>11</v>
      </c>
      <c r="G453" t="s">
        <v>11</v>
      </c>
      <c r="H453">
        <v>3</v>
      </c>
      <c r="I453">
        <v>32</v>
      </c>
      <c r="J453" t="s">
        <v>17</v>
      </c>
      <c r="K453" t="s">
        <v>18</v>
      </c>
      <c r="L453" t="s">
        <v>97</v>
      </c>
    </row>
    <row r="454" spans="1:12" x14ac:dyDescent="0.25">
      <c r="A454" s="5" t="s">
        <v>11</v>
      </c>
      <c r="B454" t="s">
        <v>11</v>
      </c>
      <c r="C454" t="s">
        <v>12</v>
      </c>
      <c r="D454" t="s">
        <v>12</v>
      </c>
      <c r="E454" t="s">
        <v>11</v>
      </c>
      <c r="F454" t="s">
        <v>11</v>
      </c>
      <c r="G454" t="s">
        <v>11</v>
      </c>
      <c r="H454">
        <v>5</v>
      </c>
      <c r="I454">
        <v>37</v>
      </c>
      <c r="J454" t="s">
        <v>15</v>
      </c>
      <c r="K454" t="s">
        <v>18</v>
      </c>
      <c r="L454" t="s">
        <v>97</v>
      </c>
    </row>
    <row r="455" spans="1:12" x14ac:dyDescent="0.25">
      <c r="A455" s="5" t="s">
        <v>11</v>
      </c>
      <c r="B455" t="s">
        <v>11</v>
      </c>
      <c r="C455" t="s">
        <v>12</v>
      </c>
      <c r="D455" t="s">
        <v>12</v>
      </c>
      <c r="E455" t="s">
        <v>12</v>
      </c>
      <c r="F455" t="s">
        <v>11</v>
      </c>
      <c r="G455" t="s">
        <v>12</v>
      </c>
      <c r="H455">
        <v>10</v>
      </c>
      <c r="I455">
        <v>30</v>
      </c>
      <c r="J455" t="s">
        <v>17</v>
      </c>
      <c r="K455" t="s">
        <v>18</v>
      </c>
      <c r="L455" t="s">
        <v>97</v>
      </c>
    </row>
    <row r="456" spans="1:12" x14ac:dyDescent="0.25">
      <c r="A456" s="5" t="s">
        <v>11</v>
      </c>
      <c r="B456" t="s">
        <v>12</v>
      </c>
      <c r="C456" t="s">
        <v>12</v>
      </c>
      <c r="D456" t="s">
        <v>12</v>
      </c>
      <c r="E456" t="s">
        <v>12</v>
      </c>
      <c r="F456" t="s">
        <v>11</v>
      </c>
      <c r="G456" t="s">
        <v>14</v>
      </c>
      <c r="H456">
        <v>6</v>
      </c>
      <c r="I456">
        <v>35</v>
      </c>
      <c r="J456" t="s">
        <v>15</v>
      </c>
      <c r="K456" t="s">
        <v>16</v>
      </c>
      <c r="L456" t="s">
        <v>97</v>
      </c>
    </row>
    <row r="457" spans="1:12" x14ac:dyDescent="0.25">
      <c r="A457" s="5" t="s">
        <v>11</v>
      </c>
      <c r="B457" t="s">
        <v>11</v>
      </c>
      <c r="C457" t="s">
        <v>13</v>
      </c>
      <c r="D457" t="s">
        <v>12</v>
      </c>
      <c r="E457" t="s">
        <v>11</v>
      </c>
      <c r="F457" t="s">
        <v>11</v>
      </c>
      <c r="G457" t="s">
        <v>12</v>
      </c>
      <c r="H457">
        <v>9</v>
      </c>
      <c r="I457">
        <v>37</v>
      </c>
      <c r="J457" t="s">
        <v>17</v>
      </c>
      <c r="K457" t="s">
        <v>18</v>
      </c>
      <c r="L457" t="s">
        <v>97</v>
      </c>
    </row>
    <row r="458" spans="1:12" x14ac:dyDescent="0.25">
      <c r="A458" s="5" t="s">
        <v>11</v>
      </c>
      <c r="B458" t="s">
        <v>12</v>
      </c>
      <c r="C458" t="s">
        <v>12</v>
      </c>
      <c r="D458" t="s">
        <v>11</v>
      </c>
      <c r="E458" t="s">
        <v>12</v>
      </c>
      <c r="F458" t="s">
        <v>11</v>
      </c>
      <c r="G458" t="s">
        <v>14</v>
      </c>
      <c r="H458">
        <v>7</v>
      </c>
      <c r="I458">
        <v>26</v>
      </c>
      <c r="J458" t="s">
        <v>17</v>
      </c>
      <c r="K458" t="s">
        <v>16</v>
      </c>
      <c r="L458" t="s">
        <v>97</v>
      </c>
    </row>
    <row r="459" spans="1:12" x14ac:dyDescent="0.25">
      <c r="A459" s="5" t="s">
        <v>11</v>
      </c>
      <c r="B459" t="s">
        <v>11</v>
      </c>
      <c r="C459" t="s">
        <v>12</v>
      </c>
      <c r="D459" t="s">
        <v>12</v>
      </c>
      <c r="E459" t="s">
        <v>12</v>
      </c>
      <c r="F459" t="s">
        <v>11</v>
      </c>
      <c r="G459" t="s">
        <v>14</v>
      </c>
      <c r="H459">
        <v>9</v>
      </c>
      <c r="I459">
        <v>50</v>
      </c>
      <c r="J459" t="s">
        <v>17</v>
      </c>
      <c r="K459" t="s">
        <v>18</v>
      </c>
      <c r="L459" t="s">
        <v>97</v>
      </c>
    </row>
    <row r="460" spans="1:12" x14ac:dyDescent="0.25">
      <c r="A460" s="5" t="s">
        <v>11</v>
      </c>
      <c r="B460" t="s">
        <v>13</v>
      </c>
      <c r="C460" t="s">
        <v>12</v>
      </c>
      <c r="D460" t="s">
        <v>12</v>
      </c>
      <c r="E460" t="s">
        <v>12</v>
      </c>
      <c r="F460" t="s">
        <v>12</v>
      </c>
      <c r="G460" t="s">
        <v>14</v>
      </c>
      <c r="H460">
        <v>2</v>
      </c>
      <c r="I460">
        <v>32</v>
      </c>
      <c r="J460" t="s">
        <v>17</v>
      </c>
      <c r="K460" t="s">
        <v>18</v>
      </c>
      <c r="L460" t="s">
        <v>97</v>
      </c>
    </row>
    <row r="461" spans="1:12" x14ac:dyDescent="0.25">
      <c r="A461" s="5" t="s">
        <v>11</v>
      </c>
      <c r="B461" t="s">
        <v>13</v>
      </c>
      <c r="C461" t="s">
        <v>11</v>
      </c>
      <c r="D461" t="s">
        <v>12</v>
      </c>
      <c r="E461" t="s">
        <v>12</v>
      </c>
      <c r="F461" t="s">
        <v>11</v>
      </c>
      <c r="G461" t="s">
        <v>12</v>
      </c>
      <c r="H461">
        <v>9</v>
      </c>
      <c r="I461">
        <v>32</v>
      </c>
      <c r="J461" t="s">
        <v>17</v>
      </c>
      <c r="K461" t="s">
        <v>18</v>
      </c>
      <c r="L461" t="s">
        <v>97</v>
      </c>
    </row>
    <row r="462" spans="1:12" x14ac:dyDescent="0.25">
      <c r="A462" s="5" t="s">
        <v>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>
        <v>9</v>
      </c>
      <c r="I462">
        <v>23</v>
      </c>
      <c r="J462" t="s">
        <v>17</v>
      </c>
      <c r="K462" t="s">
        <v>18</v>
      </c>
      <c r="L462" t="s">
        <v>97</v>
      </c>
    </row>
    <row r="463" spans="1:12" x14ac:dyDescent="0.25">
      <c r="A463" s="5" t="s">
        <v>11</v>
      </c>
      <c r="B463" t="s">
        <v>13</v>
      </c>
      <c r="C463" t="s">
        <v>11</v>
      </c>
      <c r="D463" t="s">
        <v>12</v>
      </c>
      <c r="E463" t="s">
        <v>11</v>
      </c>
      <c r="F463" t="s">
        <v>11</v>
      </c>
      <c r="G463" t="s">
        <v>14</v>
      </c>
      <c r="H463">
        <v>6</v>
      </c>
      <c r="I463">
        <v>40</v>
      </c>
      <c r="J463" t="s">
        <v>15</v>
      </c>
      <c r="K463" t="s">
        <v>18</v>
      </c>
      <c r="L463" t="s">
        <v>97</v>
      </c>
    </row>
    <row r="464" spans="1:12" x14ac:dyDescent="0.25">
      <c r="A464" s="5" t="s">
        <v>11</v>
      </c>
      <c r="B464" t="s">
        <v>13</v>
      </c>
      <c r="C464" t="s">
        <v>13</v>
      </c>
      <c r="D464" t="s">
        <v>12</v>
      </c>
      <c r="E464" t="s">
        <v>12</v>
      </c>
      <c r="F464" t="s">
        <v>11</v>
      </c>
      <c r="G464" t="s">
        <v>12</v>
      </c>
      <c r="H464">
        <v>2</v>
      </c>
      <c r="I464">
        <v>36</v>
      </c>
      <c r="J464" t="s">
        <v>17</v>
      </c>
      <c r="K464" t="s">
        <v>18</v>
      </c>
      <c r="L464" t="s">
        <v>97</v>
      </c>
    </row>
    <row r="465" spans="1:12" x14ac:dyDescent="0.25">
      <c r="A465" s="5" t="s">
        <v>11</v>
      </c>
      <c r="B465" t="s">
        <v>11</v>
      </c>
      <c r="C465" t="s">
        <v>13</v>
      </c>
      <c r="D465" t="s">
        <v>12</v>
      </c>
      <c r="E465" t="s">
        <v>11</v>
      </c>
      <c r="F465" t="s">
        <v>11</v>
      </c>
      <c r="G465" t="s">
        <v>12</v>
      </c>
      <c r="H465">
        <v>5</v>
      </c>
      <c r="I465">
        <v>29</v>
      </c>
      <c r="J465" t="s">
        <v>15</v>
      </c>
      <c r="K465" t="s">
        <v>18</v>
      </c>
      <c r="L465" t="s">
        <v>97</v>
      </c>
    </row>
    <row r="466" spans="1:12" x14ac:dyDescent="0.25">
      <c r="A466" s="5" t="s">
        <v>11</v>
      </c>
      <c r="B466" t="s">
        <v>11</v>
      </c>
      <c r="C466" t="s">
        <v>13</v>
      </c>
      <c r="D466" t="s">
        <v>12</v>
      </c>
      <c r="E466" t="s">
        <v>12</v>
      </c>
      <c r="F466" t="s">
        <v>11</v>
      </c>
      <c r="G466" t="s">
        <v>12</v>
      </c>
      <c r="H466">
        <v>6</v>
      </c>
      <c r="I466">
        <v>28</v>
      </c>
      <c r="J466" t="s">
        <v>17</v>
      </c>
      <c r="K466" t="s">
        <v>18</v>
      </c>
      <c r="L466" t="s">
        <v>97</v>
      </c>
    </row>
    <row r="467" spans="1:12" x14ac:dyDescent="0.25">
      <c r="A467" s="5" t="s">
        <v>11</v>
      </c>
      <c r="B467" t="s">
        <v>12</v>
      </c>
      <c r="C467" t="s">
        <v>13</v>
      </c>
      <c r="D467" t="s">
        <v>11</v>
      </c>
      <c r="E467" t="s">
        <v>12</v>
      </c>
      <c r="F467" t="s">
        <v>12</v>
      </c>
      <c r="G467" t="s">
        <v>12</v>
      </c>
      <c r="H467">
        <v>7</v>
      </c>
      <c r="I467">
        <v>51</v>
      </c>
      <c r="J467" t="s">
        <v>17</v>
      </c>
      <c r="K467" t="s">
        <v>18</v>
      </c>
      <c r="L467" t="s">
        <v>97</v>
      </c>
    </row>
    <row r="468" spans="1:12" x14ac:dyDescent="0.25">
      <c r="A468" s="5" t="s">
        <v>11</v>
      </c>
      <c r="B468" t="s">
        <v>13</v>
      </c>
      <c r="C468" t="s">
        <v>13</v>
      </c>
      <c r="D468" t="s">
        <v>12</v>
      </c>
      <c r="E468" t="s">
        <v>12</v>
      </c>
      <c r="F468" t="s">
        <v>11</v>
      </c>
      <c r="G468" t="s">
        <v>12</v>
      </c>
      <c r="H468">
        <v>5</v>
      </c>
      <c r="I468">
        <v>36</v>
      </c>
      <c r="J468" t="s">
        <v>17</v>
      </c>
      <c r="K468" t="s">
        <v>18</v>
      </c>
      <c r="L468" t="s">
        <v>97</v>
      </c>
    </row>
    <row r="469" spans="1:12" x14ac:dyDescent="0.25">
      <c r="A469" s="5" t="s">
        <v>11</v>
      </c>
      <c r="B469" t="s">
        <v>11</v>
      </c>
      <c r="C469" t="s">
        <v>11</v>
      </c>
      <c r="D469" t="s">
        <v>12</v>
      </c>
      <c r="E469" t="s">
        <v>12</v>
      </c>
      <c r="F469" t="s">
        <v>11</v>
      </c>
      <c r="G469" t="s">
        <v>12</v>
      </c>
      <c r="H469">
        <v>7</v>
      </c>
      <c r="I469">
        <v>40</v>
      </c>
      <c r="J469" t="s">
        <v>17</v>
      </c>
      <c r="K469" t="s">
        <v>18</v>
      </c>
      <c r="L469" t="s">
        <v>97</v>
      </c>
    </row>
    <row r="470" spans="1:12" x14ac:dyDescent="0.25">
      <c r="A470" s="5" t="s">
        <v>11</v>
      </c>
      <c r="B470" t="s">
        <v>11</v>
      </c>
      <c r="C470" t="s">
        <v>11</v>
      </c>
      <c r="D470" t="s">
        <v>12</v>
      </c>
      <c r="E470" t="s">
        <v>12</v>
      </c>
      <c r="F470" t="s">
        <v>11</v>
      </c>
      <c r="G470" t="s">
        <v>14</v>
      </c>
      <c r="H470">
        <v>2</v>
      </c>
      <c r="I470">
        <v>39</v>
      </c>
      <c r="J470" t="s">
        <v>17</v>
      </c>
      <c r="K470" t="s">
        <v>21</v>
      </c>
      <c r="L470" t="s">
        <v>97</v>
      </c>
    </row>
    <row r="471" spans="1:12" x14ac:dyDescent="0.25">
      <c r="A471" s="5" t="s">
        <v>11</v>
      </c>
      <c r="B471" t="s">
        <v>13</v>
      </c>
      <c r="C471" t="s">
        <v>13</v>
      </c>
      <c r="D471" t="s">
        <v>12</v>
      </c>
      <c r="E471" t="s">
        <v>12</v>
      </c>
      <c r="F471" t="s">
        <v>11</v>
      </c>
      <c r="G471" t="s">
        <v>12</v>
      </c>
      <c r="H471">
        <v>6</v>
      </c>
      <c r="I471">
        <v>32</v>
      </c>
      <c r="J471" t="s">
        <v>15</v>
      </c>
      <c r="K471" t="s">
        <v>28</v>
      </c>
      <c r="L471" t="s">
        <v>97</v>
      </c>
    </row>
    <row r="472" spans="1:12" x14ac:dyDescent="0.25">
      <c r="A472" s="5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11</v>
      </c>
      <c r="G472" t="s">
        <v>14</v>
      </c>
      <c r="H472">
        <v>0</v>
      </c>
      <c r="I472">
        <v>45</v>
      </c>
      <c r="J472" t="s">
        <v>17</v>
      </c>
      <c r="K472" t="s">
        <v>18</v>
      </c>
      <c r="L472" t="s">
        <v>97</v>
      </c>
    </row>
    <row r="473" spans="1:12" x14ac:dyDescent="0.25">
      <c r="A473" s="5" t="s">
        <v>11</v>
      </c>
      <c r="B473" t="s">
        <v>13</v>
      </c>
      <c r="C473" t="s">
        <v>13</v>
      </c>
      <c r="D473" t="s">
        <v>12</v>
      </c>
      <c r="E473" t="s">
        <v>12</v>
      </c>
      <c r="F473" t="s">
        <v>11</v>
      </c>
      <c r="G473" t="s">
        <v>12</v>
      </c>
      <c r="H473">
        <v>7</v>
      </c>
      <c r="I473">
        <v>39</v>
      </c>
      <c r="J473" t="s">
        <v>17</v>
      </c>
      <c r="K473" t="s">
        <v>18</v>
      </c>
      <c r="L473" t="s">
        <v>97</v>
      </c>
    </row>
    <row r="474" spans="1:12" x14ac:dyDescent="0.25">
      <c r="A474" s="5" t="s">
        <v>11</v>
      </c>
      <c r="B474" t="s">
        <v>11</v>
      </c>
      <c r="C474" t="s">
        <v>11</v>
      </c>
      <c r="D474" t="s">
        <v>12</v>
      </c>
      <c r="E474" t="s">
        <v>11</v>
      </c>
      <c r="F474" t="s">
        <v>11</v>
      </c>
      <c r="G474" t="s">
        <v>11</v>
      </c>
      <c r="H474">
        <v>7</v>
      </c>
      <c r="I474">
        <v>46</v>
      </c>
      <c r="J474" t="s">
        <v>17</v>
      </c>
      <c r="K474" t="s">
        <v>18</v>
      </c>
      <c r="L474" t="s">
        <v>97</v>
      </c>
    </row>
    <row r="475" spans="1:12" x14ac:dyDescent="0.25">
      <c r="A475" s="5" t="s">
        <v>11</v>
      </c>
      <c r="B475" t="s">
        <v>13</v>
      </c>
      <c r="C475" t="s">
        <v>13</v>
      </c>
      <c r="D475" t="s">
        <v>12</v>
      </c>
      <c r="E475" t="s">
        <v>12</v>
      </c>
      <c r="F475" t="s">
        <v>12</v>
      </c>
      <c r="G475" t="s">
        <v>20</v>
      </c>
      <c r="H475">
        <v>7</v>
      </c>
      <c r="I475">
        <v>34</v>
      </c>
      <c r="J475" t="s">
        <v>17</v>
      </c>
      <c r="K475" t="s">
        <v>18</v>
      </c>
      <c r="L475" t="s">
        <v>97</v>
      </c>
    </row>
    <row r="476" spans="1:12" x14ac:dyDescent="0.25">
      <c r="A476" s="5" t="s">
        <v>11</v>
      </c>
      <c r="B476" t="s">
        <v>13</v>
      </c>
      <c r="C476" t="s">
        <v>12</v>
      </c>
      <c r="D476" t="s">
        <v>12</v>
      </c>
      <c r="E476" t="s">
        <v>12</v>
      </c>
      <c r="F476" t="s">
        <v>11</v>
      </c>
      <c r="G476" t="s">
        <v>12</v>
      </c>
      <c r="H476">
        <v>7</v>
      </c>
      <c r="I476">
        <v>30</v>
      </c>
      <c r="J476" t="s">
        <v>17</v>
      </c>
      <c r="K476" t="s">
        <v>27</v>
      </c>
      <c r="L476" t="s">
        <v>97</v>
      </c>
    </row>
    <row r="477" spans="1:12" x14ac:dyDescent="0.25">
      <c r="A477" s="5" t="s">
        <v>11</v>
      </c>
      <c r="B477" t="s">
        <v>12</v>
      </c>
      <c r="C477" t="s">
        <v>12</v>
      </c>
      <c r="D477" t="s">
        <v>11</v>
      </c>
      <c r="E477" t="s">
        <v>12</v>
      </c>
      <c r="F477" t="s">
        <v>12</v>
      </c>
      <c r="G477" t="s">
        <v>11</v>
      </c>
      <c r="H477">
        <v>10</v>
      </c>
      <c r="I477">
        <v>31</v>
      </c>
      <c r="J477" t="s">
        <v>17</v>
      </c>
      <c r="K477" t="s">
        <v>18</v>
      </c>
      <c r="L477" t="s">
        <v>97</v>
      </c>
    </row>
    <row r="478" spans="1:12" x14ac:dyDescent="0.25">
      <c r="A478" s="5" t="s">
        <v>11</v>
      </c>
      <c r="B478" t="s">
        <v>11</v>
      </c>
      <c r="C478" t="s">
        <v>12</v>
      </c>
      <c r="D478" t="s">
        <v>12</v>
      </c>
      <c r="E478" t="s">
        <v>12</v>
      </c>
      <c r="F478" t="s">
        <v>11</v>
      </c>
      <c r="G478" t="s">
        <v>11</v>
      </c>
      <c r="H478">
        <v>7</v>
      </c>
      <c r="I478">
        <v>28</v>
      </c>
      <c r="J478" t="s">
        <v>17</v>
      </c>
      <c r="K478" t="s">
        <v>18</v>
      </c>
      <c r="L478" t="s">
        <v>97</v>
      </c>
    </row>
    <row r="479" spans="1:12" x14ac:dyDescent="0.25">
      <c r="A479" s="5" t="s">
        <v>12</v>
      </c>
      <c r="B479" t="s">
        <v>11</v>
      </c>
      <c r="C479" t="s">
        <v>12</v>
      </c>
      <c r="D479" t="s">
        <v>11</v>
      </c>
      <c r="E479" t="s">
        <v>11</v>
      </c>
      <c r="F479" t="s">
        <v>11</v>
      </c>
      <c r="G479" t="s">
        <v>14</v>
      </c>
      <c r="H479">
        <v>3</v>
      </c>
      <c r="I479">
        <v>32</v>
      </c>
      <c r="J479" t="s">
        <v>17</v>
      </c>
      <c r="K479" t="s">
        <v>16</v>
      </c>
      <c r="L479" t="s">
        <v>97</v>
      </c>
    </row>
    <row r="480" spans="1:12" x14ac:dyDescent="0.25">
      <c r="A480" s="5" t="s">
        <v>11</v>
      </c>
      <c r="B480" t="s">
        <v>13</v>
      </c>
      <c r="C480" t="s">
        <v>13</v>
      </c>
      <c r="D480" t="s">
        <v>12</v>
      </c>
      <c r="E480" t="s">
        <v>12</v>
      </c>
      <c r="F480" t="s">
        <v>11</v>
      </c>
      <c r="G480" t="s">
        <v>20</v>
      </c>
      <c r="H480">
        <v>2</v>
      </c>
      <c r="I480">
        <v>39</v>
      </c>
      <c r="J480" t="s">
        <v>17</v>
      </c>
      <c r="K480" t="s">
        <v>18</v>
      </c>
      <c r="L480" t="s">
        <v>97</v>
      </c>
    </row>
    <row r="481" spans="1:12" x14ac:dyDescent="0.25">
      <c r="A481" s="5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12</v>
      </c>
      <c r="H481">
        <v>6</v>
      </c>
      <c r="I481">
        <v>45</v>
      </c>
      <c r="J481" t="s">
        <v>15</v>
      </c>
      <c r="K481" t="s">
        <v>18</v>
      </c>
      <c r="L481" t="s">
        <v>97</v>
      </c>
    </row>
    <row r="482" spans="1:12" x14ac:dyDescent="0.25">
      <c r="A482" s="5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14</v>
      </c>
      <c r="H482">
        <v>8</v>
      </c>
      <c r="I482">
        <v>36</v>
      </c>
      <c r="J482" t="s">
        <v>15</v>
      </c>
      <c r="K482" t="s">
        <v>18</v>
      </c>
      <c r="L482" t="s">
        <v>97</v>
      </c>
    </row>
    <row r="483" spans="1:12" x14ac:dyDescent="0.25">
      <c r="A483" s="5" t="s">
        <v>11</v>
      </c>
      <c r="B483" t="s">
        <v>11</v>
      </c>
      <c r="C483" t="s">
        <v>12</v>
      </c>
      <c r="D483" t="s">
        <v>12</v>
      </c>
      <c r="E483" t="s">
        <v>11</v>
      </c>
      <c r="F483" t="s">
        <v>11</v>
      </c>
      <c r="G483" t="s">
        <v>11</v>
      </c>
      <c r="H483">
        <v>8</v>
      </c>
      <c r="I483">
        <v>26</v>
      </c>
      <c r="J483" t="s">
        <v>17</v>
      </c>
      <c r="K483" t="s">
        <v>18</v>
      </c>
      <c r="L483" t="s">
        <v>97</v>
      </c>
    </row>
    <row r="484" spans="1:12" x14ac:dyDescent="0.25">
      <c r="A484" s="5" t="s">
        <v>11</v>
      </c>
      <c r="B484" t="s">
        <v>13</v>
      </c>
      <c r="C484" t="s">
        <v>12</v>
      </c>
      <c r="D484" t="s">
        <v>12</v>
      </c>
      <c r="E484" t="s">
        <v>12</v>
      </c>
      <c r="F484" t="s">
        <v>11</v>
      </c>
      <c r="G484" t="s">
        <v>20</v>
      </c>
      <c r="H484">
        <v>5</v>
      </c>
      <c r="I484">
        <v>55</v>
      </c>
      <c r="J484" t="s">
        <v>15</v>
      </c>
      <c r="K484" t="s">
        <v>18</v>
      </c>
      <c r="L484" t="s">
        <v>97</v>
      </c>
    </row>
    <row r="485" spans="1:12" x14ac:dyDescent="0.25">
      <c r="A485" s="5" t="s">
        <v>11</v>
      </c>
      <c r="B485" t="s">
        <v>11</v>
      </c>
      <c r="C485" t="s">
        <v>12</v>
      </c>
      <c r="D485" t="s">
        <v>12</v>
      </c>
      <c r="E485" t="s">
        <v>11</v>
      </c>
      <c r="F485" t="s">
        <v>11</v>
      </c>
      <c r="G485" t="s">
        <v>14</v>
      </c>
      <c r="H485">
        <v>4</v>
      </c>
      <c r="I485">
        <v>40</v>
      </c>
      <c r="J485" t="s">
        <v>22</v>
      </c>
      <c r="K485" t="s">
        <v>18</v>
      </c>
      <c r="L485" t="s">
        <v>97</v>
      </c>
    </row>
    <row r="486" spans="1:12" x14ac:dyDescent="0.25">
      <c r="A486" s="5" t="s">
        <v>12</v>
      </c>
      <c r="B486" t="s">
        <v>13</v>
      </c>
      <c r="C486" t="s">
        <v>12</v>
      </c>
      <c r="D486" t="s">
        <v>12</v>
      </c>
      <c r="E486" t="s">
        <v>11</v>
      </c>
      <c r="F486" t="s">
        <v>11</v>
      </c>
      <c r="G486" t="s">
        <v>11</v>
      </c>
      <c r="H486">
        <v>2</v>
      </c>
      <c r="I486">
        <v>27</v>
      </c>
      <c r="J486" t="s">
        <v>15</v>
      </c>
      <c r="K486" t="s">
        <v>18</v>
      </c>
      <c r="L486" t="s">
        <v>97</v>
      </c>
    </row>
    <row r="487" spans="1:12" x14ac:dyDescent="0.25">
      <c r="A487" s="5" t="s">
        <v>12</v>
      </c>
      <c r="B487" t="s">
        <v>11</v>
      </c>
      <c r="C487" t="s">
        <v>11</v>
      </c>
      <c r="D487" t="s">
        <v>12</v>
      </c>
      <c r="E487" t="s">
        <v>11</v>
      </c>
      <c r="F487" t="s">
        <v>11</v>
      </c>
      <c r="G487" t="s">
        <v>11</v>
      </c>
      <c r="H487">
        <v>7</v>
      </c>
      <c r="I487">
        <v>45</v>
      </c>
      <c r="J487" t="s">
        <v>15</v>
      </c>
      <c r="K487" t="s">
        <v>18</v>
      </c>
      <c r="L487" t="s">
        <v>97</v>
      </c>
    </row>
    <row r="488" spans="1:12" x14ac:dyDescent="0.25">
      <c r="A488" s="5" t="s">
        <v>11</v>
      </c>
      <c r="B488" t="s">
        <v>12</v>
      </c>
      <c r="C488" t="s">
        <v>12</v>
      </c>
      <c r="D488" t="s">
        <v>12</v>
      </c>
      <c r="E488" t="s">
        <v>12</v>
      </c>
      <c r="F488" t="s">
        <v>11</v>
      </c>
      <c r="G488" t="s">
        <v>11</v>
      </c>
      <c r="H488">
        <v>7</v>
      </c>
      <c r="I488">
        <v>34</v>
      </c>
      <c r="J488" t="s">
        <v>15</v>
      </c>
      <c r="K488" t="s">
        <v>18</v>
      </c>
      <c r="L488" t="s">
        <v>97</v>
      </c>
    </row>
    <row r="489" spans="1:12" x14ac:dyDescent="0.25">
      <c r="A489" s="5" t="s">
        <v>12</v>
      </c>
      <c r="B489" t="s">
        <v>13</v>
      </c>
      <c r="C489" t="s">
        <v>12</v>
      </c>
      <c r="D489" t="s">
        <v>12</v>
      </c>
      <c r="E489" t="s">
        <v>12</v>
      </c>
      <c r="F489" t="s">
        <v>11</v>
      </c>
      <c r="G489" t="s">
        <v>12</v>
      </c>
      <c r="H489">
        <v>8</v>
      </c>
      <c r="I489">
        <v>31</v>
      </c>
      <c r="J489" t="s">
        <v>17</v>
      </c>
      <c r="K489" t="s">
        <v>18</v>
      </c>
      <c r="L489" t="s">
        <v>97</v>
      </c>
    </row>
    <row r="490" spans="1:12" x14ac:dyDescent="0.25">
      <c r="A490" s="5" t="s">
        <v>12</v>
      </c>
      <c r="B490" t="s">
        <v>11</v>
      </c>
      <c r="C490" t="s">
        <v>13</v>
      </c>
      <c r="D490" t="s">
        <v>12</v>
      </c>
      <c r="E490" t="s">
        <v>12</v>
      </c>
      <c r="F490" t="s">
        <v>11</v>
      </c>
      <c r="G490" t="s">
        <v>14</v>
      </c>
      <c r="H490">
        <v>9</v>
      </c>
      <c r="I490">
        <v>40</v>
      </c>
      <c r="J490" t="s">
        <v>17</v>
      </c>
      <c r="K490" t="s">
        <v>18</v>
      </c>
      <c r="L490" t="s">
        <v>97</v>
      </c>
    </row>
    <row r="491" spans="1:12" x14ac:dyDescent="0.25">
      <c r="A491" s="5" t="s">
        <v>12</v>
      </c>
      <c r="B491" t="s">
        <v>11</v>
      </c>
      <c r="C491" t="s">
        <v>12</v>
      </c>
      <c r="D491" t="s">
        <v>11</v>
      </c>
      <c r="E491" t="s">
        <v>11</v>
      </c>
      <c r="F491" t="s">
        <v>11</v>
      </c>
      <c r="G491" t="s">
        <v>12</v>
      </c>
      <c r="H491">
        <v>10</v>
      </c>
      <c r="I491">
        <v>41</v>
      </c>
      <c r="J491" t="s">
        <v>17</v>
      </c>
      <c r="K491" t="s">
        <v>18</v>
      </c>
      <c r="L491" t="s">
        <v>97</v>
      </c>
    </row>
    <row r="492" spans="1:12" x14ac:dyDescent="0.25">
      <c r="A492" s="5" t="s">
        <v>11</v>
      </c>
      <c r="B492" t="s">
        <v>13</v>
      </c>
      <c r="C492" t="s">
        <v>13</v>
      </c>
      <c r="D492" t="s">
        <v>12</v>
      </c>
      <c r="E492" t="s">
        <v>12</v>
      </c>
      <c r="F492" t="s">
        <v>12</v>
      </c>
      <c r="G492" t="s">
        <v>12</v>
      </c>
      <c r="H492">
        <v>4</v>
      </c>
      <c r="I492">
        <v>39</v>
      </c>
      <c r="J492" t="s">
        <v>17</v>
      </c>
      <c r="K492" t="s">
        <v>18</v>
      </c>
      <c r="L492" t="s">
        <v>97</v>
      </c>
    </row>
    <row r="493" spans="1:12" x14ac:dyDescent="0.25">
      <c r="A493" s="5" t="s">
        <v>11</v>
      </c>
      <c r="B493" t="s">
        <v>11</v>
      </c>
      <c r="C493" t="s">
        <v>13</v>
      </c>
      <c r="D493" t="s">
        <v>12</v>
      </c>
      <c r="E493" t="s">
        <v>12</v>
      </c>
      <c r="F493" t="s">
        <v>11</v>
      </c>
      <c r="G493" t="s">
        <v>12</v>
      </c>
      <c r="H493">
        <v>7</v>
      </c>
      <c r="I493">
        <v>39</v>
      </c>
      <c r="J493" t="s">
        <v>17</v>
      </c>
      <c r="K493" t="s">
        <v>18</v>
      </c>
      <c r="L493" t="s">
        <v>97</v>
      </c>
    </row>
    <row r="494" spans="1:12" x14ac:dyDescent="0.25">
      <c r="A494" s="5" t="s">
        <v>11</v>
      </c>
      <c r="B494" t="s">
        <v>13</v>
      </c>
      <c r="C494" t="s">
        <v>13</v>
      </c>
      <c r="D494" t="s">
        <v>12</v>
      </c>
      <c r="E494" t="s">
        <v>12</v>
      </c>
      <c r="F494" t="s">
        <v>11</v>
      </c>
      <c r="G494" t="s">
        <v>12</v>
      </c>
      <c r="H494">
        <v>9</v>
      </c>
      <c r="I494">
        <v>37</v>
      </c>
      <c r="J494" t="s">
        <v>17</v>
      </c>
      <c r="K494" t="s">
        <v>18</v>
      </c>
      <c r="L494" t="s">
        <v>97</v>
      </c>
    </row>
    <row r="495" spans="1:12" x14ac:dyDescent="0.25">
      <c r="A495" s="5" t="s">
        <v>12</v>
      </c>
      <c r="B495" t="s">
        <v>11</v>
      </c>
      <c r="C495" t="s">
        <v>12</v>
      </c>
      <c r="D495" t="s">
        <v>12</v>
      </c>
      <c r="E495" t="s">
        <v>12</v>
      </c>
      <c r="F495" t="s">
        <v>11</v>
      </c>
      <c r="G495" t="s">
        <v>12</v>
      </c>
      <c r="H495">
        <v>8</v>
      </c>
      <c r="I495">
        <v>32</v>
      </c>
      <c r="J495" t="s">
        <v>17</v>
      </c>
      <c r="K495" t="s">
        <v>27</v>
      </c>
      <c r="L495" t="s">
        <v>97</v>
      </c>
    </row>
    <row r="496" spans="1:12" x14ac:dyDescent="0.25">
      <c r="A496" s="5" t="s">
        <v>11</v>
      </c>
      <c r="B496" t="s">
        <v>13</v>
      </c>
      <c r="C496" t="s">
        <v>13</v>
      </c>
      <c r="D496" t="s">
        <v>12</v>
      </c>
      <c r="E496" t="s">
        <v>12</v>
      </c>
      <c r="F496" t="s">
        <v>11</v>
      </c>
      <c r="G496" t="s">
        <v>12</v>
      </c>
      <c r="H496">
        <v>5</v>
      </c>
      <c r="I496">
        <v>24</v>
      </c>
      <c r="J496" t="s">
        <v>17</v>
      </c>
      <c r="K496" t="s">
        <v>27</v>
      </c>
      <c r="L496" t="s">
        <v>97</v>
      </c>
    </row>
    <row r="497" spans="1:12" x14ac:dyDescent="0.25">
      <c r="A497" s="5" t="s">
        <v>11</v>
      </c>
      <c r="B497" t="s">
        <v>12</v>
      </c>
      <c r="C497" t="s">
        <v>13</v>
      </c>
      <c r="D497" t="s">
        <v>12</v>
      </c>
      <c r="E497" t="s">
        <v>11</v>
      </c>
      <c r="F497" t="s">
        <v>11</v>
      </c>
      <c r="G497" t="s">
        <v>12</v>
      </c>
      <c r="H497">
        <v>7</v>
      </c>
      <c r="I497">
        <v>40</v>
      </c>
      <c r="J497" t="s">
        <v>15</v>
      </c>
      <c r="K497" t="s">
        <v>27</v>
      </c>
      <c r="L497" t="s">
        <v>97</v>
      </c>
    </row>
    <row r="498" spans="1:12" x14ac:dyDescent="0.25">
      <c r="A498" s="5" t="s">
        <v>11</v>
      </c>
      <c r="B498" t="s">
        <v>11</v>
      </c>
      <c r="C498" t="s">
        <v>11</v>
      </c>
      <c r="D498" t="s">
        <v>11</v>
      </c>
      <c r="E498" t="s">
        <v>12</v>
      </c>
      <c r="F498" t="s">
        <v>11</v>
      </c>
      <c r="G498" t="s">
        <v>12</v>
      </c>
      <c r="H498">
        <v>7</v>
      </c>
      <c r="I498">
        <v>49</v>
      </c>
      <c r="J498" t="s">
        <v>17</v>
      </c>
      <c r="K498" t="s">
        <v>16</v>
      </c>
      <c r="L498" t="s">
        <v>97</v>
      </c>
    </row>
    <row r="499" spans="1:12" x14ac:dyDescent="0.25">
      <c r="A499" s="5" t="s">
        <v>12</v>
      </c>
      <c r="B499" t="s">
        <v>13</v>
      </c>
      <c r="C499" t="s">
        <v>12</v>
      </c>
      <c r="D499" t="s">
        <v>11</v>
      </c>
      <c r="E499" t="s">
        <v>11</v>
      </c>
      <c r="F499" t="s">
        <v>11</v>
      </c>
      <c r="G499" t="s">
        <v>11</v>
      </c>
      <c r="H499">
        <v>10</v>
      </c>
      <c r="I499">
        <v>28</v>
      </c>
      <c r="J499" t="s">
        <v>17</v>
      </c>
      <c r="K499" t="s">
        <v>18</v>
      </c>
      <c r="L499" t="s">
        <v>97</v>
      </c>
    </row>
    <row r="500" spans="1:12" x14ac:dyDescent="0.25">
      <c r="A500" s="5" t="s">
        <v>11</v>
      </c>
      <c r="B500" t="s">
        <v>12</v>
      </c>
      <c r="C500" t="s">
        <v>13</v>
      </c>
      <c r="D500" t="s">
        <v>11</v>
      </c>
      <c r="E500" t="s">
        <v>11</v>
      </c>
      <c r="F500" t="s">
        <v>11</v>
      </c>
      <c r="G500" t="s">
        <v>14</v>
      </c>
      <c r="H500">
        <v>10</v>
      </c>
      <c r="I500">
        <v>22</v>
      </c>
      <c r="J500" t="s">
        <v>17</v>
      </c>
      <c r="K500" t="s">
        <v>18</v>
      </c>
      <c r="L500" t="s">
        <v>97</v>
      </c>
    </row>
    <row r="501" spans="1:12" x14ac:dyDescent="0.25">
      <c r="A501" s="5" t="s">
        <v>11</v>
      </c>
      <c r="B501" t="s">
        <v>11</v>
      </c>
      <c r="C501" t="s">
        <v>11</v>
      </c>
      <c r="D501" t="s">
        <v>12</v>
      </c>
      <c r="E501" t="s">
        <v>12</v>
      </c>
      <c r="F501" t="s">
        <v>11</v>
      </c>
      <c r="G501" t="s">
        <v>12</v>
      </c>
      <c r="H501">
        <v>8</v>
      </c>
      <c r="I501">
        <v>41</v>
      </c>
      <c r="J501" t="s">
        <v>17</v>
      </c>
      <c r="K501" t="s">
        <v>18</v>
      </c>
      <c r="L501" t="s">
        <v>97</v>
      </c>
    </row>
    <row r="502" spans="1:12" x14ac:dyDescent="0.25">
      <c r="A502" s="5" t="s">
        <v>11</v>
      </c>
      <c r="B502" t="s">
        <v>12</v>
      </c>
      <c r="C502" t="s">
        <v>13</v>
      </c>
      <c r="D502" t="s">
        <v>12</v>
      </c>
      <c r="E502" t="s">
        <v>12</v>
      </c>
      <c r="F502" t="s">
        <v>11</v>
      </c>
      <c r="G502" t="s">
        <v>14</v>
      </c>
      <c r="H502">
        <v>7</v>
      </c>
      <c r="I502">
        <v>36</v>
      </c>
      <c r="J502" t="s">
        <v>17</v>
      </c>
      <c r="K502" t="s">
        <v>18</v>
      </c>
      <c r="L502" t="s">
        <v>97</v>
      </c>
    </row>
    <row r="503" spans="1:12" x14ac:dyDescent="0.25">
      <c r="A503" s="5" t="s">
        <v>11</v>
      </c>
      <c r="B503" t="s">
        <v>13</v>
      </c>
      <c r="C503" t="s">
        <v>13</v>
      </c>
      <c r="D503" t="s">
        <v>12</v>
      </c>
      <c r="E503" t="s">
        <v>12</v>
      </c>
      <c r="F503" t="s">
        <v>11</v>
      </c>
      <c r="G503" t="s">
        <v>12</v>
      </c>
      <c r="H503">
        <v>6</v>
      </c>
      <c r="I503">
        <v>32</v>
      </c>
      <c r="J503" t="s">
        <v>17</v>
      </c>
      <c r="K503" t="s">
        <v>18</v>
      </c>
      <c r="L503" t="s">
        <v>97</v>
      </c>
    </row>
    <row r="504" spans="1:12" x14ac:dyDescent="0.25">
      <c r="A504" s="5" t="s">
        <v>12</v>
      </c>
      <c r="B504" t="s">
        <v>13</v>
      </c>
      <c r="C504" t="s">
        <v>12</v>
      </c>
      <c r="D504" t="s">
        <v>12</v>
      </c>
      <c r="E504" t="s">
        <v>12</v>
      </c>
      <c r="F504" t="s">
        <v>11</v>
      </c>
      <c r="G504" t="s">
        <v>11</v>
      </c>
      <c r="H504">
        <v>8</v>
      </c>
      <c r="I504">
        <v>23</v>
      </c>
      <c r="J504" t="s">
        <v>17</v>
      </c>
      <c r="K504" t="s">
        <v>18</v>
      </c>
      <c r="L504" t="s">
        <v>97</v>
      </c>
    </row>
    <row r="505" spans="1:12" x14ac:dyDescent="0.25">
      <c r="A505" s="5" t="s">
        <v>11</v>
      </c>
      <c r="B505" t="s">
        <v>11</v>
      </c>
      <c r="C505" t="s">
        <v>13</v>
      </c>
      <c r="D505" t="s">
        <v>11</v>
      </c>
      <c r="E505" t="s">
        <v>11</v>
      </c>
      <c r="F505" t="s">
        <v>11</v>
      </c>
      <c r="G505" t="s">
        <v>11</v>
      </c>
      <c r="H505">
        <v>10</v>
      </c>
      <c r="I505">
        <v>53</v>
      </c>
      <c r="J505" t="s">
        <v>17</v>
      </c>
      <c r="K505" t="s">
        <v>18</v>
      </c>
      <c r="L505" t="s">
        <v>97</v>
      </c>
    </row>
    <row r="506" spans="1:12" x14ac:dyDescent="0.25">
      <c r="A506" s="5" t="s">
        <v>11</v>
      </c>
      <c r="B506" t="s">
        <v>11</v>
      </c>
      <c r="C506" t="s">
        <v>12</v>
      </c>
      <c r="D506" t="s">
        <v>11</v>
      </c>
      <c r="E506" t="s">
        <v>11</v>
      </c>
      <c r="F506" t="s">
        <v>11</v>
      </c>
      <c r="G506" t="s">
        <v>11</v>
      </c>
      <c r="H506">
        <v>8</v>
      </c>
      <c r="I506">
        <v>34</v>
      </c>
      <c r="J506" t="s">
        <v>17</v>
      </c>
      <c r="K506" t="s">
        <v>18</v>
      </c>
      <c r="L506" t="s">
        <v>97</v>
      </c>
    </row>
    <row r="507" spans="1:12" x14ac:dyDescent="0.25">
      <c r="A507" s="5" t="s">
        <v>12</v>
      </c>
      <c r="B507" t="s">
        <v>12</v>
      </c>
      <c r="C507" t="s">
        <v>12</v>
      </c>
      <c r="D507" t="s">
        <v>12</v>
      </c>
      <c r="E507" t="s">
        <v>11</v>
      </c>
      <c r="F507" t="s">
        <v>11</v>
      </c>
      <c r="G507" t="s">
        <v>14</v>
      </c>
      <c r="H507">
        <v>2</v>
      </c>
      <c r="I507">
        <v>30</v>
      </c>
      <c r="J507" t="s">
        <v>17</v>
      </c>
      <c r="K507" t="s">
        <v>18</v>
      </c>
      <c r="L507" t="s">
        <v>97</v>
      </c>
    </row>
    <row r="508" spans="1:12" x14ac:dyDescent="0.25">
      <c r="A508" s="5" t="s">
        <v>11</v>
      </c>
      <c r="B508" t="s">
        <v>13</v>
      </c>
      <c r="C508" t="s">
        <v>13</v>
      </c>
      <c r="D508" t="s">
        <v>12</v>
      </c>
      <c r="E508" t="s">
        <v>12</v>
      </c>
      <c r="F508" t="s">
        <v>12</v>
      </c>
      <c r="G508" t="s">
        <v>11</v>
      </c>
      <c r="H508">
        <v>8</v>
      </c>
      <c r="I508">
        <v>30</v>
      </c>
      <c r="J508" t="s">
        <v>17</v>
      </c>
      <c r="K508" t="s">
        <v>18</v>
      </c>
      <c r="L508" t="s">
        <v>97</v>
      </c>
    </row>
    <row r="509" spans="1:12" x14ac:dyDescent="0.25">
      <c r="A509" s="5" t="s">
        <v>11</v>
      </c>
      <c r="B509" t="s">
        <v>11</v>
      </c>
      <c r="C509" t="s">
        <v>11</v>
      </c>
      <c r="D509" t="s">
        <v>12</v>
      </c>
      <c r="E509" t="s">
        <v>11</v>
      </c>
      <c r="F509" t="s">
        <v>11</v>
      </c>
      <c r="G509" t="s">
        <v>11</v>
      </c>
      <c r="H509">
        <v>10</v>
      </c>
      <c r="I509">
        <v>22</v>
      </c>
      <c r="J509" t="s">
        <v>15</v>
      </c>
      <c r="K509" t="s">
        <v>18</v>
      </c>
      <c r="L509" t="s">
        <v>97</v>
      </c>
    </row>
    <row r="510" spans="1:12" x14ac:dyDescent="0.25">
      <c r="A510" s="5" t="s">
        <v>11</v>
      </c>
      <c r="B510" t="s">
        <v>13</v>
      </c>
      <c r="C510" t="s">
        <v>12</v>
      </c>
      <c r="D510" t="s">
        <v>11</v>
      </c>
      <c r="E510" t="s">
        <v>11</v>
      </c>
      <c r="F510" t="s">
        <v>11</v>
      </c>
      <c r="G510" t="s">
        <v>11</v>
      </c>
      <c r="H510">
        <v>8</v>
      </c>
      <c r="I510">
        <v>27</v>
      </c>
      <c r="J510" t="s">
        <v>15</v>
      </c>
      <c r="K510" t="s">
        <v>18</v>
      </c>
      <c r="L510" t="s">
        <v>97</v>
      </c>
    </row>
    <row r="511" spans="1:12" x14ac:dyDescent="0.25">
      <c r="A511" s="5" t="s">
        <v>11</v>
      </c>
      <c r="B511" t="s">
        <v>11</v>
      </c>
      <c r="C511" t="s">
        <v>12</v>
      </c>
      <c r="D511" t="s">
        <v>11</v>
      </c>
      <c r="E511" t="s">
        <v>11</v>
      </c>
      <c r="F511" t="s">
        <v>11</v>
      </c>
      <c r="G511" t="s">
        <v>11</v>
      </c>
      <c r="H511">
        <v>8</v>
      </c>
      <c r="I511">
        <v>33</v>
      </c>
      <c r="J511" t="s">
        <v>15</v>
      </c>
      <c r="K511" t="s">
        <v>18</v>
      </c>
      <c r="L511" t="s">
        <v>97</v>
      </c>
    </row>
    <row r="512" spans="1:12" x14ac:dyDescent="0.25">
      <c r="A512" s="5" t="s">
        <v>11</v>
      </c>
      <c r="B512" t="s">
        <v>11</v>
      </c>
      <c r="C512" t="s">
        <v>11</v>
      </c>
      <c r="D512" t="s">
        <v>12</v>
      </c>
      <c r="E512" t="s">
        <v>12</v>
      </c>
      <c r="F512" t="s">
        <v>11</v>
      </c>
      <c r="G512" t="s">
        <v>12</v>
      </c>
      <c r="H512">
        <v>3</v>
      </c>
      <c r="I512">
        <v>28</v>
      </c>
      <c r="J512" t="s">
        <v>17</v>
      </c>
      <c r="K512" t="s">
        <v>18</v>
      </c>
      <c r="L512" t="s">
        <v>97</v>
      </c>
    </row>
    <row r="513" spans="1:12" x14ac:dyDescent="0.25">
      <c r="A513" s="5" t="s">
        <v>11</v>
      </c>
      <c r="B513" t="s">
        <v>11</v>
      </c>
      <c r="C513" t="s">
        <v>13</v>
      </c>
      <c r="D513" t="s">
        <v>12</v>
      </c>
      <c r="E513" t="s">
        <v>12</v>
      </c>
      <c r="F513" t="s">
        <v>11</v>
      </c>
      <c r="G513" t="s">
        <v>14</v>
      </c>
      <c r="H513">
        <v>7</v>
      </c>
      <c r="I513">
        <v>36</v>
      </c>
      <c r="J513" t="s">
        <v>17</v>
      </c>
      <c r="K513" t="s">
        <v>18</v>
      </c>
      <c r="L513" t="s">
        <v>97</v>
      </c>
    </row>
    <row r="514" spans="1:12" x14ac:dyDescent="0.25">
      <c r="A514" s="5" t="s">
        <v>11</v>
      </c>
      <c r="B514" t="s">
        <v>13</v>
      </c>
      <c r="C514" t="s">
        <v>13</v>
      </c>
      <c r="D514" t="s">
        <v>12</v>
      </c>
      <c r="E514" t="s">
        <v>11</v>
      </c>
      <c r="F514" t="s">
        <v>11</v>
      </c>
      <c r="G514" t="s">
        <v>14</v>
      </c>
      <c r="H514">
        <v>10</v>
      </c>
      <c r="I514">
        <v>25</v>
      </c>
      <c r="J514" t="s">
        <v>15</v>
      </c>
      <c r="K514" t="s">
        <v>18</v>
      </c>
      <c r="L514" t="s">
        <v>97</v>
      </c>
    </row>
    <row r="515" spans="1:12" x14ac:dyDescent="0.25">
      <c r="A515" s="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11</v>
      </c>
      <c r="G515" t="s">
        <v>20</v>
      </c>
      <c r="H515">
        <v>2</v>
      </c>
      <c r="I515">
        <v>30</v>
      </c>
      <c r="J515" t="s">
        <v>15</v>
      </c>
      <c r="K515" t="s">
        <v>18</v>
      </c>
      <c r="L515" t="s">
        <v>97</v>
      </c>
    </row>
    <row r="516" spans="1:12" x14ac:dyDescent="0.25">
      <c r="A516" s="5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11</v>
      </c>
      <c r="G516" t="s">
        <v>12</v>
      </c>
      <c r="H516">
        <v>10</v>
      </c>
      <c r="I516">
        <v>39</v>
      </c>
      <c r="J516" t="s">
        <v>17</v>
      </c>
      <c r="K516" t="s">
        <v>18</v>
      </c>
      <c r="L516" t="s">
        <v>97</v>
      </c>
    </row>
    <row r="517" spans="1:12" x14ac:dyDescent="0.25">
      <c r="A517" s="5" t="s">
        <v>11</v>
      </c>
      <c r="B517" t="s">
        <v>11</v>
      </c>
      <c r="C517" t="s">
        <v>12</v>
      </c>
      <c r="D517" t="s">
        <v>11</v>
      </c>
      <c r="E517" t="s">
        <v>11</v>
      </c>
      <c r="F517" t="s">
        <v>11</v>
      </c>
      <c r="G517" t="s">
        <v>14</v>
      </c>
      <c r="H517">
        <v>10</v>
      </c>
      <c r="I517">
        <v>31</v>
      </c>
      <c r="J517" t="s">
        <v>22</v>
      </c>
      <c r="K517" t="s">
        <v>18</v>
      </c>
      <c r="L517" t="s">
        <v>97</v>
      </c>
    </row>
    <row r="518" spans="1:12" x14ac:dyDescent="0.25">
      <c r="A518" s="5" t="s">
        <v>12</v>
      </c>
      <c r="B518" t="s">
        <v>11</v>
      </c>
      <c r="C518" t="s">
        <v>11</v>
      </c>
      <c r="D518" t="s">
        <v>12</v>
      </c>
      <c r="E518" t="s">
        <v>12</v>
      </c>
      <c r="F518" t="s">
        <v>11</v>
      </c>
      <c r="G518" t="s">
        <v>20</v>
      </c>
      <c r="H518">
        <v>7</v>
      </c>
      <c r="I518">
        <v>48</v>
      </c>
      <c r="J518" t="s">
        <v>17</v>
      </c>
      <c r="K518" t="s">
        <v>18</v>
      </c>
      <c r="L518" t="s">
        <v>97</v>
      </c>
    </row>
    <row r="519" spans="1:12" x14ac:dyDescent="0.25">
      <c r="A519" s="5" t="s">
        <v>11</v>
      </c>
      <c r="B519" t="s">
        <v>13</v>
      </c>
      <c r="C519" t="s">
        <v>13</v>
      </c>
      <c r="D519" t="s">
        <v>12</v>
      </c>
      <c r="E519" t="s">
        <v>12</v>
      </c>
      <c r="F519" t="s">
        <v>11</v>
      </c>
      <c r="G519" t="s">
        <v>12</v>
      </c>
      <c r="H519">
        <v>7</v>
      </c>
      <c r="I519">
        <v>43</v>
      </c>
      <c r="J519" t="s">
        <v>17</v>
      </c>
      <c r="K519" t="s">
        <v>18</v>
      </c>
      <c r="L519" t="s">
        <v>97</v>
      </c>
    </row>
    <row r="520" spans="1:12" x14ac:dyDescent="0.25">
      <c r="A520" s="5" t="s">
        <v>11</v>
      </c>
      <c r="B520" t="s">
        <v>11</v>
      </c>
      <c r="C520" t="s">
        <v>12</v>
      </c>
      <c r="D520" t="s">
        <v>12</v>
      </c>
      <c r="E520" t="s">
        <v>12</v>
      </c>
      <c r="F520" t="s">
        <v>11</v>
      </c>
      <c r="G520" t="s">
        <v>20</v>
      </c>
      <c r="H520">
        <v>5</v>
      </c>
      <c r="I520">
        <v>35</v>
      </c>
      <c r="J520" t="s">
        <v>17</v>
      </c>
      <c r="K520" t="s">
        <v>18</v>
      </c>
      <c r="L520" t="s">
        <v>97</v>
      </c>
    </row>
    <row r="521" spans="1:12" x14ac:dyDescent="0.25">
      <c r="A521" s="5" t="s">
        <v>12</v>
      </c>
      <c r="B521" t="s">
        <v>11</v>
      </c>
      <c r="C521" t="s">
        <v>12</v>
      </c>
      <c r="D521" t="s">
        <v>12</v>
      </c>
      <c r="E521" t="s">
        <v>11</v>
      </c>
      <c r="F521" t="s">
        <v>11</v>
      </c>
      <c r="G521" t="s">
        <v>14</v>
      </c>
      <c r="H521">
        <v>10</v>
      </c>
      <c r="I521">
        <v>31</v>
      </c>
      <c r="J521" t="s">
        <v>15</v>
      </c>
      <c r="K521" t="s">
        <v>18</v>
      </c>
      <c r="L521" t="s">
        <v>97</v>
      </c>
    </row>
    <row r="522" spans="1:12" x14ac:dyDescent="0.25">
      <c r="A522" s="5" t="s">
        <v>11</v>
      </c>
      <c r="B522" t="s">
        <v>13</v>
      </c>
      <c r="C522" t="s">
        <v>13</v>
      </c>
      <c r="D522" t="s">
        <v>12</v>
      </c>
      <c r="E522" t="s">
        <v>12</v>
      </c>
      <c r="F522" t="s">
        <v>11</v>
      </c>
      <c r="G522" t="s">
        <v>12</v>
      </c>
      <c r="H522">
        <v>5</v>
      </c>
      <c r="I522">
        <v>27</v>
      </c>
      <c r="J522" t="s">
        <v>17</v>
      </c>
      <c r="K522" t="s">
        <v>18</v>
      </c>
      <c r="L522" t="s">
        <v>97</v>
      </c>
    </row>
    <row r="523" spans="1:12" x14ac:dyDescent="0.25">
      <c r="A523" s="5" t="s">
        <v>11</v>
      </c>
      <c r="B523" t="s">
        <v>13</v>
      </c>
      <c r="C523" t="s">
        <v>13</v>
      </c>
      <c r="D523" t="s">
        <v>12</v>
      </c>
      <c r="E523" t="s">
        <v>12</v>
      </c>
      <c r="F523" t="s">
        <v>11</v>
      </c>
      <c r="G523" t="s">
        <v>12</v>
      </c>
      <c r="H523">
        <v>6</v>
      </c>
      <c r="I523">
        <v>28</v>
      </c>
      <c r="J523" t="s">
        <v>17</v>
      </c>
      <c r="K523" t="s">
        <v>18</v>
      </c>
      <c r="L523" t="s">
        <v>97</v>
      </c>
    </row>
    <row r="524" spans="1:12" x14ac:dyDescent="0.25">
      <c r="A524" s="5" t="s">
        <v>11</v>
      </c>
      <c r="B524" t="s">
        <v>11</v>
      </c>
      <c r="C524" t="s">
        <v>11</v>
      </c>
      <c r="D524" t="s">
        <v>12</v>
      </c>
      <c r="E524" t="s">
        <v>12</v>
      </c>
      <c r="F524" t="s">
        <v>11</v>
      </c>
      <c r="G524" t="s">
        <v>14</v>
      </c>
      <c r="H524">
        <v>4</v>
      </c>
      <c r="I524">
        <v>43</v>
      </c>
      <c r="J524" t="s">
        <v>15</v>
      </c>
      <c r="K524" t="s">
        <v>18</v>
      </c>
      <c r="L524" t="s">
        <v>97</v>
      </c>
    </row>
    <row r="525" spans="1:12" x14ac:dyDescent="0.25">
      <c r="A525" s="5" t="s">
        <v>11</v>
      </c>
      <c r="B525" t="s">
        <v>11</v>
      </c>
      <c r="C525" t="s">
        <v>12</v>
      </c>
      <c r="D525" t="s">
        <v>12</v>
      </c>
      <c r="E525" t="s">
        <v>12</v>
      </c>
      <c r="F525" t="s">
        <v>11</v>
      </c>
      <c r="G525" t="s">
        <v>11</v>
      </c>
      <c r="H525">
        <v>5</v>
      </c>
      <c r="I525">
        <v>31</v>
      </c>
      <c r="J525" t="s">
        <v>15</v>
      </c>
      <c r="K525" t="s">
        <v>18</v>
      </c>
      <c r="L525" t="s">
        <v>97</v>
      </c>
    </row>
    <row r="526" spans="1:12" x14ac:dyDescent="0.25">
      <c r="A526" s="5" t="s">
        <v>11</v>
      </c>
      <c r="B526" t="s">
        <v>11</v>
      </c>
      <c r="C526" t="s">
        <v>13</v>
      </c>
      <c r="D526" t="s">
        <v>12</v>
      </c>
      <c r="E526" t="s">
        <v>11</v>
      </c>
      <c r="F526" t="s">
        <v>11</v>
      </c>
      <c r="G526" t="s">
        <v>12</v>
      </c>
      <c r="H526">
        <v>7</v>
      </c>
      <c r="I526">
        <v>37</v>
      </c>
      <c r="J526" t="s">
        <v>17</v>
      </c>
      <c r="K526" t="s">
        <v>18</v>
      </c>
      <c r="L526" t="s">
        <v>97</v>
      </c>
    </row>
    <row r="527" spans="1:12" x14ac:dyDescent="0.25">
      <c r="A527" s="5" t="s">
        <v>11</v>
      </c>
      <c r="B527" t="s">
        <v>11</v>
      </c>
      <c r="C527" t="s">
        <v>12</v>
      </c>
      <c r="D527" t="s">
        <v>11</v>
      </c>
      <c r="E527" t="s">
        <v>11</v>
      </c>
      <c r="F527" t="s">
        <v>11</v>
      </c>
      <c r="G527" t="s">
        <v>11</v>
      </c>
      <c r="H527">
        <v>9</v>
      </c>
      <c r="I527">
        <v>36</v>
      </c>
      <c r="J527" t="s">
        <v>17</v>
      </c>
      <c r="K527" t="s">
        <v>18</v>
      </c>
      <c r="L527" t="s">
        <v>97</v>
      </c>
    </row>
    <row r="528" spans="1:12" x14ac:dyDescent="0.25">
      <c r="A528" s="5" t="s">
        <v>11</v>
      </c>
      <c r="B528" t="s">
        <v>11</v>
      </c>
      <c r="C528" t="s">
        <v>11</v>
      </c>
      <c r="D528" t="s">
        <v>12</v>
      </c>
      <c r="E528" t="s">
        <v>11</v>
      </c>
      <c r="F528" t="s">
        <v>11</v>
      </c>
      <c r="G528" t="s">
        <v>11</v>
      </c>
      <c r="H528">
        <v>8</v>
      </c>
      <c r="I528">
        <v>42</v>
      </c>
      <c r="J528" t="s">
        <v>15</v>
      </c>
      <c r="K528" t="s">
        <v>18</v>
      </c>
      <c r="L528" t="s">
        <v>97</v>
      </c>
    </row>
    <row r="529" spans="1:12" x14ac:dyDescent="0.25">
      <c r="A529" s="5" t="s">
        <v>11</v>
      </c>
      <c r="B529" t="s">
        <v>11</v>
      </c>
      <c r="C529" t="s">
        <v>11</v>
      </c>
      <c r="D529" t="s">
        <v>12</v>
      </c>
      <c r="E529" t="s">
        <v>12</v>
      </c>
      <c r="F529" t="s">
        <v>11</v>
      </c>
      <c r="G529" t="s">
        <v>12</v>
      </c>
      <c r="H529">
        <v>9</v>
      </c>
      <c r="I529">
        <v>29</v>
      </c>
      <c r="J529" t="s">
        <v>15</v>
      </c>
      <c r="K529" t="s">
        <v>18</v>
      </c>
      <c r="L529" t="s">
        <v>97</v>
      </c>
    </row>
    <row r="530" spans="1:12" x14ac:dyDescent="0.25">
      <c r="A530" s="5" t="s">
        <v>11</v>
      </c>
      <c r="B530" t="s">
        <v>11</v>
      </c>
      <c r="C530" t="s">
        <v>11</v>
      </c>
      <c r="D530" t="s">
        <v>12</v>
      </c>
      <c r="E530" t="s">
        <v>11</v>
      </c>
      <c r="F530" t="s">
        <v>11</v>
      </c>
      <c r="G530" t="s">
        <v>11</v>
      </c>
      <c r="H530">
        <v>10</v>
      </c>
      <c r="I530">
        <v>41</v>
      </c>
      <c r="J530" t="s">
        <v>15</v>
      </c>
      <c r="K530" t="s">
        <v>18</v>
      </c>
      <c r="L530" t="s">
        <v>97</v>
      </c>
    </row>
    <row r="531" spans="1:12" x14ac:dyDescent="0.25">
      <c r="A531" s="5" t="s">
        <v>11</v>
      </c>
      <c r="B531" t="s">
        <v>11</v>
      </c>
      <c r="C531" t="s">
        <v>13</v>
      </c>
      <c r="D531" t="s">
        <v>12</v>
      </c>
      <c r="E531" t="s">
        <v>11</v>
      </c>
      <c r="F531" t="s">
        <v>11</v>
      </c>
      <c r="G531" t="s">
        <v>12</v>
      </c>
      <c r="H531">
        <v>6</v>
      </c>
      <c r="I531">
        <v>53</v>
      </c>
      <c r="J531" t="s">
        <v>17</v>
      </c>
      <c r="K531" t="s">
        <v>18</v>
      </c>
      <c r="L531" t="s">
        <v>97</v>
      </c>
    </row>
    <row r="532" spans="1:12" x14ac:dyDescent="0.25">
      <c r="A532" s="5" t="s">
        <v>11</v>
      </c>
      <c r="B532" t="s">
        <v>13</v>
      </c>
      <c r="C532" t="s">
        <v>13</v>
      </c>
      <c r="D532" t="s">
        <v>12</v>
      </c>
      <c r="E532" t="s">
        <v>12</v>
      </c>
      <c r="F532" t="s">
        <v>12</v>
      </c>
      <c r="G532" t="s">
        <v>20</v>
      </c>
      <c r="H532">
        <v>1</v>
      </c>
      <c r="I532">
        <v>44</v>
      </c>
      <c r="J532" t="s">
        <v>17</v>
      </c>
      <c r="K532" t="s">
        <v>18</v>
      </c>
      <c r="L532" t="s">
        <v>97</v>
      </c>
    </row>
    <row r="533" spans="1:12" x14ac:dyDescent="0.25">
      <c r="A533" s="5" t="s">
        <v>12</v>
      </c>
      <c r="B533" t="s">
        <v>11</v>
      </c>
      <c r="C533" t="s">
        <v>11</v>
      </c>
      <c r="D533" t="s">
        <v>12</v>
      </c>
      <c r="E533" t="s">
        <v>12</v>
      </c>
      <c r="F533" t="s">
        <v>11</v>
      </c>
      <c r="G533" t="s">
        <v>12</v>
      </c>
      <c r="H533">
        <v>9</v>
      </c>
      <c r="I533">
        <v>37</v>
      </c>
      <c r="J533" t="s">
        <v>15</v>
      </c>
      <c r="K533" t="s">
        <v>18</v>
      </c>
      <c r="L533" t="s">
        <v>97</v>
      </c>
    </row>
    <row r="534" spans="1:12" x14ac:dyDescent="0.25">
      <c r="A534" s="5" t="s">
        <v>11</v>
      </c>
      <c r="B534" t="s">
        <v>11</v>
      </c>
      <c r="C534" t="s">
        <v>13</v>
      </c>
      <c r="D534" t="s">
        <v>11</v>
      </c>
      <c r="E534" t="s">
        <v>11</v>
      </c>
      <c r="F534" t="s">
        <v>11</v>
      </c>
      <c r="G534" t="s">
        <v>11</v>
      </c>
      <c r="H534">
        <v>7</v>
      </c>
      <c r="I534">
        <v>57</v>
      </c>
      <c r="J534" t="s">
        <v>15</v>
      </c>
      <c r="K534" t="s">
        <v>18</v>
      </c>
      <c r="L534" t="s">
        <v>97</v>
      </c>
    </row>
    <row r="535" spans="1:12" x14ac:dyDescent="0.25">
      <c r="A535" s="5" t="s">
        <v>11</v>
      </c>
      <c r="B535" t="s">
        <v>11</v>
      </c>
      <c r="C535" t="s">
        <v>11</v>
      </c>
      <c r="D535" t="s">
        <v>12</v>
      </c>
      <c r="E535" t="s">
        <v>12</v>
      </c>
      <c r="F535" t="s">
        <v>11</v>
      </c>
      <c r="G535" t="s">
        <v>12</v>
      </c>
      <c r="H535">
        <v>2</v>
      </c>
      <c r="I535">
        <v>47</v>
      </c>
      <c r="J535" t="s">
        <v>17</v>
      </c>
      <c r="K535" t="s">
        <v>18</v>
      </c>
      <c r="L535" t="s">
        <v>97</v>
      </c>
    </row>
    <row r="536" spans="1:12" x14ac:dyDescent="0.25">
      <c r="A536" s="5" t="s">
        <v>11</v>
      </c>
      <c r="B536" t="s">
        <v>11</v>
      </c>
      <c r="C536" t="s">
        <v>11</v>
      </c>
      <c r="D536" t="s">
        <v>12</v>
      </c>
      <c r="E536" t="s">
        <v>12</v>
      </c>
      <c r="F536" t="s">
        <v>11</v>
      </c>
      <c r="G536" t="s">
        <v>12</v>
      </c>
      <c r="H536">
        <v>9</v>
      </c>
      <c r="I536">
        <v>34</v>
      </c>
      <c r="J536" t="s">
        <v>17</v>
      </c>
      <c r="K536" t="s">
        <v>18</v>
      </c>
      <c r="L536" t="s">
        <v>97</v>
      </c>
    </row>
    <row r="537" spans="1:12" x14ac:dyDescent="0.25">
      <c r="A537" s="5" t="s">
        <v>11</v>
      </c>
      <c r="B537" t="s">
        <v>11</v>
      </c>
      <c r="C537" t="s">
        <v>12</v>
      </c>
      <c r="D537" t="s">
        <v>11</v>
      </c>
      <c r="E537" t="s">
        <v>12</v>
      </c>
      <c r="F537" t="s">
        <v>11</v>
      </c>
      <c r="G537" t="s">
        <v>11</v>
      </c>
      <c r="H537">
        <v>7</v>
      </c>
      <c r="I537">
        <v>29</v>
      </c>
      <c r="J537" t="s">
        <v>17</v>
      </c>
      <c r="K537" t="s">
        <v>18</v>
      </c>
      <c r="L537" t="s">
        <v>97</v>
      </c>
    </row>
    <row r="538" spans="1:12" x14ac:dyDescent="0.25">
      <c r="A538" s="5" t="s">
        <v>12</v>
      </c>
      <c r="B538" t="s">
        <v>13</v>
      </c>
      <c r="C538" t="s">
        <v>12</v>
      </c>
      <c r="D538" t="s">
        <v>12</v>
      </c>
      <c r="E538" t="s">
        <v>11</v>
      </c>
      <c r="F538" t="s">
        <v>11</v>
      </c>
      <c r="G538" t="s">
        <v>14</v>
      </c>
      <c r="H538">
        <v>8</v>
      </c>
      <c r="I538">
        <v>38</v>
      </c>
      <c r="J538" t="s">
        <v>17</v>
      </c>
      <c r="K538" t="s">
        <v>18</v>
      </c>
      <c r="L538" t="s">
        <v>97</v>
      </c>
    </row>
    <row r="539" spans="1:12" x14ac:dyDescent="0.25">
      <c r="A539" s="5" t="s">
        <v>11</v>
      </c>
      <c r="B539" t="s">
        <v>13</v>
      </c>
      <c r="C539" t="s">
        <v>13</v>
      </c>
      <c r="D539" t="s">
        <v>12</v>
      </c>
      <c r="E539" t="s">
        <v>11</v>
      </c>
      <c r="F539" t="s">
        <v>11</v>
      </c>
      <c r="G539" t="s">
        <v>12</v>
      </c>
      <c r="H539">
        <v>8</v>
      </c>
      <c r="I539">
        <v>41</v>
      </c>
      <c r="J539" t="s">
        <v>17</v>
      </c>
      <c r="K539" t="s">
        <v>16</v>
      </c>
      <c r="L539" t="s">
        <v>97</v>
      </c>
    </row>
    <row r="540" spans="1:12" x14ac:dyDescent="0.25">
      <c r="A540" s="5" t="s">
        <v>11</v>
      </c>
      <c r="B540" t="s">
        <v>11</v>
      </c>
      <c r="C540" t="s">
        <v>12</v>
      </c>
      <c r="D540" t="s">
        <v>11</v>
      </c>
      <c r="E540" t="s">
        <v>11</v>
      </c>
      <c r="F540" t="s">
        <v>11</v>
      </c>
      <c r="G540" t="s">
        <v>11</v>
      </c>
      <c r="H540">
        <v>10</v>
      </c>
      <c r="I540">
        <v>40</v>
      </c>
      <c r="J540" t="s">
        <v>17</v>
      </c>
      <c r="K540" t="s">
        <v>18</v>
      </c>
      <c r="L540" t="s">
        <v>97</v>
      </c>
    </row>
    <row r="541" spans="1:12" x14ac:dyDescent="0.25">
      <c r="A541" s="5" t="s">
        <v>11</v>
      </c>
      <c r="B541" t="s">
        <v>11</v>
      </c>
      <c r="C541" t="s">
        <v>12</v>
      </c>
      <c r="D541" t="s">
        <v>11</v>
      </c>
      <c r="E541" t="s">
        <v>12</v>
      </c>
      <c r="F541" t="s">
        <v>11</v>
      </c>
      <c r="G541" t="s">
        <v>14</v>
      </c>
      <c r="H541">
        <v>2</v>
      </c>
      <c r="I541">
        <v>30</v>
      </c>
      <c r="J541" t="s">
        <v>17</v>
      </c>
      <c r="K541" t="s">
        <v>18</v>
      </c>
      <c r="L541" t="s">
        <v>97</v>
      </c>
    </row>
    <row r="542" spans="1:12" x14ac:dyDescent="0.25">
      <c r="A542" s="5" t="s">
        <v>11</v>
      </c>
      <c r="B542" t="s">
        <v>11</v>
      </c>
      <c r="C542" t="s">
        <v>13</v>
      </c>
      <c r="D542" t="s">
        <v>12</v>
      </c>
      <c r="E542" t="s">
        <v>12</v>
      </c>
      <c r="F542" t="s">
        <v>11</v>
      </c>
      <c r="G542" t="s">
        <v>11</v>
      </c>
      <c r="H542">
        <v>3</v>
      </c>
      <c r="I542">
        <v>29</v>
      </c>
      <c r="J542" t="s">
        <v>17</v>
      </c>
      <c r="K542" t="s">
        <v>18</v>
      </c>
      <c r="L542" t="s">
        <v>97</v>
      </c>
    </row>
    <row r="543" spans="1:12" x14ac:dyDescent="0.25">
      <c r="A543" s="5" t="s">
        <v>12</v>
      </c>
      <c r="B543" t="s">
        <v>11</v>
      </c>
      <c r="C543" t="s">
        <v>12</v>
      </c>
      <c r="D543" t="s">
        <v>12</v>
      </c>
      <c r="E543" t="s">
        <v>12</v>
      </c>
      <c r="F543" t="s">
        <v>11</v>
      </c>
      <c r="G543" t="s">
        <v>12</v>
      </c>
      <c r="H543">
        <v>2</v>
      </c>
      <c r="I543">
        <v>46</v>
      </c>
      <c r="J543" t="s">
        <v>17</v>
      </c>
      <c r="K543" t="s">
        <v>18</v>
      </c>
      <c r="L543" t="s">
        <v>97</v>
      </c>
    </row>
    <row r="544" spans="1:12" x14ac:dyDescent="0.25">
      <c r="A544" s="5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>
        <v>7</v>
      </c>
      <c r="I544">
        <v>29</v>
      </c>
      <c r="J544" t="s">
        <v>17</v>
      </c>
      <c r="K544" t="s">
        <v>18</v>
      </c>
      <c r="L544" t="s">
        <v>97</v>
      </c>
    </row>
    <row r="545" spans="1:12" x14ac:dyDescent="0.25">
      <c r="A545" s="5" t="s">
        <v>11</v>
      </c>
      <c r="B545" t="s">
        <v>11</v>
      </c>
      <c r="C545" t="s">
        <v>13</v>
      </c>
      <c r="D545" t="s">
        <v>12</v>
      </c>
      <c r="E545" t="s">
        <v>12</v>
      </c>
      <c r="F545" t="s">
        <v>11</v>
      </c>
      <c r="G545" t="s">
        <v>12</v>
      </c>
      <c r="H545">
        <v>8</v>
      </c>
      <c r="I545">
        <v>55</v>
      </c>
      <c r="J545" t="s">
        <v>17</v>
      </c>
      <c r="K545" t="s">
        <v>18</v>
      </c>
      <c r="L545" t="s">
        <v>97</v>
      </c>
    </row>
    <row r="546" spans="1:12" x14ac:dyDescent="0.25">
      <c r="A546" s="5" t="s">
        <v>11</v>
      </c>
      <c r="B546" t="s">
        <v>11</v>
      </c>
      <c r="C546" t="s">
        <v>12</v>
      </c>
      <c r="D546" t="s">
        <v>12</v>
      </c>
      <c r="E546" t="s">
        <v>12</v>
      </c>
      <c r="F546" t="s">
        <v>11</v>
      </c>
      <c r="G546" t="s">
        <v>11</v>
      </c>
      <c r="H546">
        <v>6</v>
      </c>
      <c r="I546">
        <v>29</v>
      </c>
      <c r="J546" t="s">
        <v>22</v>
      </c>
      <c r="K546" t="s">
        <v>34</v>
      </c>
      <c r="L546" t="s">
        <v>97</v>
      </c>
    </row>
    <row r="547" spans="1:12" x14ac:dyDescent="0.25">
      <c r="A547" s="5" t="s">
        <v>12</v>
      </c>
      <c r="B547" t="s">
        <v>11</v>
      </c>
      <c r="C547" t="s">
        <v>11</v>
      </c>
      <c r="D547" t="s">
        <v>12</v>
      </c>
      <c r="E547" t="s">
        <v>12</v>
      </c>
      <c r="F547" t="s">
        <v>11</v>
      </c>
      <c r="G547" t="s">
        <v>20</v>
      </c>
      <c r="H547">
        <v>5</v>
      </c>
      <c r="I547">
        <v>37</v>
      </c>
      <c r="J547" t="s">
        <v>17</v>
      </c>
      <c r="K547" t="s">
        <v>18</v>
      </c>
      <c r="L547" t="s">
        <v>97</v>
      </c>
    </row>
    <row r="548" spans="1:12" x14ac:dyDescent="0.25">
      <c r="A548" s="5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>
        <v>8</v>
      </c>
      <c r="I548">
        <v>45</v>
      </c>
      <c r="J548" t="s">
        <v>17</v>
      </c>
      <c r="K548" t="s">
        <v>18</v>
      </c>
      <c r="L548" t="s">
        <v>97</v>
      </c>
    </row>
    <row r="549" spans="1:12" x14ac:dyDescent="0.25">
      <c r="A549" s="5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11</v>
      </c>
      <c r="G549" t="s">
        <v>11</v>
      </c>
      <c r="H549">
        <v>7</v>
      </c>
      <c r="I549">
        <v>31</v>
      </c>
      <c r="J549" t="s">
        <v>17</v>
      </c>
      <c r="K549" t="s">
        <v>19</v>
      </c>
      <c r="L549" t="s">
        <v>97</v>
      </c>
    </row>
    <row r="550" spans="1:12" x14ac:dyDescent="0.25">
      <c r="A550" s="5" t="s">
        <v>12</v>
      </c>
      <c r="B550" t="s">
        <v>13</v>
      </c>
      <c r="C550" t="s">
        <v>13</v>
      </c>
      <c r="D550" t="s">
        <v>12</v>
      </c>
      <c r="E550" t="s">
        <v>12</v>
      </c>
      <c r="F550" t="s">
        <v>11</v>
      </c>
      <c r="G550" t="s">
        <v>14</v>
      </c>
      <c r="H550">
        <v>2</v>
      </c>
      <c r="I550">
        <v>26</v>
      </c>
      <c r="J550" t="s">
        <v>17</v>
      </c>
      <c r="K550" t="s">
        <v>19</v>
      </c>
      <c r="L550" t="s">
        <v>97</v>
      </c>
    </row>
    <row r="551" spans="1:12" x14ac:dyDescent="0.25">
      <c r="A551" s="5" t="s">
        <v>12</v>
      </c>
      <c r="B551" t="s">
        <v>11</v>
      </c>
      <c r="C551" t="s">
        <v>12</v>
      </c>
      <c r="D551" t="s">
        <v>12</v>
      </c>
      <c r="E551" t="s">
        <v>11</v>
      </c>
      <c r="F551" t="s">
        <v>11</v>
      </c>
      <c r="G551" t="s">
        <v>11</v>
      </c>
      <c r="H551">
        <v>9</v>
      </c>
      <c r="I551">
        <v>35</v>
      </c>
      <c r="J551" t="s">
        <v>17</v>
      </c>
      <c r="K551" t="s">
        <v>21</v>
      </c>
      <c r="L551" t="s">
        <v>97</v>
      </c>
    </row>
    <row r="552" spans="1:12" x14ac:dyDescent="0.25">
      <c r="A552" s="5" t="s">
        <v>12</v>
      </c>
      <c r="B552" t="s">
        <v>11</v>
      </c>
      <c r="C552" t="s">
        <v>11</v>
      </c>
      <c r="D552" t="s">
        <v>12</v>
      </c>
      <c r="E552" t="s">
        <v>12</v>
      </c>
      <c r="F552" t="s">
        <v>11</v>
      </c>
      <c r="G552" t="s">
        <v>11</v>
      </c>
      <c r="H552">
        <v>8</v>
      </c>
      <c r="I552">
        <v>47</v>
      </c>
      <c r="J552" t="s">
        <v>17</v>
      </c>
      <c r="K552" t="s">
        <v>18</v>
      </c>
      <c r="L552" t="s">
        <v>97</v>
      </c>
    </row>
    <row r="553" spans="1:12" x14ac:dyDescent="0.25">
      <c r="A553" s="5" t="s">
        <v>11</v>
      </c>
      <c r="B553" t="s">
        <v>11</v>
      </c>
      <c r="C553" t="s">
        <v>13</v>
      </c>
      <c r="D553" t="s">
        <v>12</v>
      </c>
      <c r="E553" t="s">
        <v>12</v>
      </c>
      <c r="F553" t="s">
        <v>11</v>
      </c>
      <c r="G553" t="s">
        <v>11</v>
      </c>
      <c r="H553">
        <v>8</v>
      </c>
      <c r="I553">
        <v>37</v>
      </c>
      <c r="J553" t="s">
        <v>17</v>
      </c>
      <c r="K553" t="s">
        <v>18</v>
      </c>
      <c r="L553" t="s">
        <v>97</v>
      </c>
    </row>
    <row r="554" spans="1:12" x14ac:dyDescent="0.25">
      <c r="A554" s="5" t="s">
        <v>11</v>
      </c>
      <c r="B554" t="s">
        <v>11</v>
      </c>
      <c r="C554" t="s">
        <v>13</v>
      </c>
      <c r="D554" t="s">
        <v>12</v>
      </c>
      <c r="E554" t="s">
        <v>11</v>
      </c>
      <c r="F554" t="s">
        <v>11</v>
      </c>
      <c r="G554" t="s">
        <v>11</v>
      </c>
      <c r="H554">
        <v>8</v>
      </c>
      <c r="I554">
        <v>37</v>
      </c>
      <c r="J554" t="s">
        <v>17</v>
      </c>
      <c r="K554" t="s">
        <v>18</v>
      </c>
      <c r="L554" t="s">
        <v>97</v>
      </c>
    </row>
    <row r="555" spans="1:12" x14ac:dyDescent="0.25">
      <c r="A555" s="5" t="s">
        <v>11</v>
      </c>
      <c r="B555" t="s">
        <v>11</v>
      </c>
      <c r="C555" t="s">
        <v>11</v>
      </c>
      <c r="D555" t="s">
        <v>12</v>
      </c>
      <c r="E555" t="s">
        <v>12</v>
      </c>
      <c r="F555" t="s">
        <v>11</v>
      </c>
      <c r="G555" t="s">
        <v>11</v>
      </c>
      <c r="H555">
        <v>8</v>
      </c>
      <c r="I555">
        <v>36</v>
      </c>
      <c r="J555" t="s">
        <v>17</v>
      </c>
      <c r="K555" t="s">
        <v>18</v>
      </c>
      <c r="L555" t="s">
        <v>97</v>
      </c>
    </row>
    <row r="556" spans="1:12" x14ac:dyDescent="0.25">
      <c r="A556" s="5" t="s">
        <v>11</v>
      </c>
      <c r="B556" t="s">
        <v>11</v>
      </c>
      <c r="C556" t="s">
        <v>12</v>
      </c>
      <c r="D556" t="s">
        <v>12</v>
      </c>
      <c r="E556" t="s">
        <v>12</v>
      </c>
      <c r="F556" t="s">
        <v>11</v>
      </c>
      <c r="G556" t="s">
        <v>14</v>
      </c>
      <c r="H556">
        <v>6</v>
      </c>
      <c r="I556">
        <v>45</v>
      </c>
      <c r="J556" t="s">
        <v>17</v>
      </c>
      <c r="K556" t="s">
        <v>18</v>
      </c>
      <c r="L556" t="s">
        <v>97</v>
      </c>
    </row>
    <row r="557" spans="1:12" x14ac:dyDescent="0.25">
      <c r="A557" s="5" t="s">
        <v>12</v>
      </c>
      <c r="B557" t="s">
        <v>13</v>
      </c>
      <c r="C557" t="s">
        <v>13</v>
      </c>
      <c r="D557" t="s">
        <v>12</v>
      </c>
      <c r="E557" t="s">
        <v>12</v>
      </c>
      <c r="F557" t="s">
        <v>11</v>
      </c>
      <c r="G557" t="s">
        <v>12</v>
      </c>
      <c r="H557">
        <v>6</v>
      </c>
      <c r="I557">
        <v>30</v>
      </c>
      <c r="J557" t="s">
        <v>17</v>
      </c>
      <c r="K557" t="s">
        <v>18</v>
      </c>
      <c r="L557" t="s">
        <v>97</v>
      </c>
    </row>
    <row r="558" spans="1:12" x14ac:dyDescent="0.25">
      <c r="A558" s="5" t="s">
        <v>11</v>
      </c>
      <c r="B558" t="s">
        <v>12</v>
      </c>
      <c r="C558" t="s">
        <v>12</v>
      </c>
      <c r="D558" t="s">
        <v>12</v>
      </c>
      <c r="E558" t="s">
        <v>12</v>
      </c>
      <c r="F558" t="s">
        <v>11</v>
      </c>
      <c r="G558" t="s">
        <v>12</v>
      </c>
      <c r="H558">
        <v>7</v>
      </c>
      <c r="I558">
        <v>46</v>
      </c>
      <c r="J558" t="s">
        <v>17</v>
      </c>
      <c r="K558" t="s">
        <v>19</v>
      </c>
      <c r="L558" t="s">
        <v>97</v>
      </c>
    </row>
    <row r="559" spans="1:12" x14ac:dyDescent="0.25">
      <c r="A559" s="5" t="s">
        <v>11</v>
      </c>
      <c r="B559" t="s">
        <v>13</v>
      </c>
      <c r="C559" t="s">
        <v>13</v>
      </c>
      <c r="D559" t="s">
        <v>11</v>
      </c>
      <c r="E559" t="s">
        <v>12</v>
      </c>
      <c r="F559" t="s">
        <v>11</v>
      </c>
      <c r="G559" t="s">
        <v>11</v>
      </c>
      <c r="H559">
        <v>0</v>
      </c>
      <c r="I559">
        <v>44</v>
      </c>
      <c r="J559" t="s">
        <v>17</v>
      </c>
      <c r="K559" t="s">
        <v>21</v>
      </c>
      <c r="L559" t="s">
        <v>97</v>
      </c>
    </row>
    <row r="560" spans="1:12" x14ac:dyDescent="0.25">
      <c r="A560" s="5" t="s">
        <v>11</v>
      </c>
      <c r="B560" t="s">
        <v>11</v>
      </c>
      <c r="C560" t="s">
        <v>13</v>
      </c>
      <c r="D560" t="s">
        <v>12</v>
      </c>
      <c r="E560" t="s">
        <v>12</v>
      </c>
      <c r="F560" t="s">
        <v>11</v>
      </c>
      <c r="G560" t="s">
        <v>14</v>
      </c>
      <c r="H560">
        <v>5</v>
      </c>
      <c r="I560">
        <v>32</v>
      </c>
      <c r="J560" t="s">
        <v>17</v>
      </c>
      <c r="K560" t="s">
        <v>18</v>
      </c>
      <c r="L560" t="s">
        <v>97</v>
      </c>
    </row>
    <row r="561" spans="1:12" x14ac:dyDescent="0.25">
      <c r="A561" s="5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14</v>
      </c>
      <c r="H561">
        <v>5</v>
      </c>
      <c r="I561">
        <v>19</v>
      </c>
      <c r="J561" t="s">
        <v>17</v>
      </c>
      <c r="K561" t="s">
        <v>25</v>
      </c>
      <c r="L561" t="s">
        <v>97</v>
      </c>
    </row>
    <row r="562" spans="1:12" x14ac:dyDescent="0.25">
      <c r="A562" s="5" t="s">
        <v>12</v>
      </c>
      <c r="B562" t="s">
        <v>13</v>
      </c>
      <c r="C562" t="s">
        <v>13</v>
      </c>
      <c r="D562" t="s">
        <v>12</v>
      </c>
      <c r="E562" t="s">
        <v>12</v>
      </c>
      <c r="F562" t="s">
        <v>11</v>
      </c>
      <c r="G562" t="s">
        <v>11</v>
      </c>
      <c r="H562">
        <v>2</v>
      </c>
      <c r="I562">
        <v>38</v>
      </c>
      <c r="J562" t="s">
        <v>17</v>
      </c>
      <c r="K562" t="s">
        <v>16</v>
      </c>
      <c r="L562" t="s">
        <v>97</v>
      </c>
    </row>
    <row r="563" spans="1:12" x14ac:dyDescent="0.25">
      <c r="A563" s="5" t="s">
        <v>11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11</v>
      </c>
      <c r="H563">
        <v>2</v>
      </c>
      <c r="I563">
        <v>61</v>
      </c>
      <c r="J563" t="s">
        <v>17</v>
      </c>
      <c r="K563" t="s">
        <v>18</v>
      </c>
      <c r="L563" t="s">
        <v>97</v>
      </c>
    </row>
    <row r="564" spans="1:12" x14ac:dyDescent="0.25">
      <c r="A564" s="5" t="s">
        <v>11</v>
      </c>
      <c r="B564" t="s">
        <v>11</v>
      </c>
      <c r="C564" t="s">
        <v>13</v>
      </c>
      <c r="D564" t="s">
        <v>12</v>
      </c>
      <c r="E564" t="s">
        <v>11</v>
      </c>
      <c r="F564" t="s">
        <v>11</v>
      </c>
      <c r="G564" t="s">
        <v>12</v>
      </c>
      <c r="H564">
        <v>8</v>
      </c>
      <c r="I564">
        <v>44</v>
      </c>
      <c r="J564" t="s">
        <v>17</v>
      </c>
      <c r="K564" t="s">
        <v>18</v>
      </c>
      <c r="L564" t="s">
        <v>97</v>
      </c>
    </row>
    <row r="565" spans="1:12" x14ac:dyDescent="0.25">
      <c r="A565" s="5" t="s">
        <v>12</v>
      </c>
      <c r="B565" t="s">
        <v>11</v>
      </c>
      <c r="C565" t="s">
        <v>11</v>
      </c>
      <c r="D565" t="s">
        <v>12</v>
      </c>
      <c r="E565" t="s">
        <v>12</v>
      </c>
      <c r="F565" t="s">
        <v>11</v>
      </c>
      <c r="G565" t="s">
        <v>12</v>
      </c>
      <c r="H565">
        <v>8</v>
      </c>
      <c r="I565">
        <v>31</v>
      </c>
      <c r="J565" t="s">
        <v>17</v>
      </c>
      <c r="K565" t="s">
        <v>32</v>
      </c>
      <c r="L565" t="s">
        <v>97</v>
      </c>
    </row>
    <row r="566" spans="1:12" x14ac:dyDescent="0.25">
      <c r="A566" s="5" t="s">
        <v>11</v>
      </c>
      <c r="B566" t="s">
        <v>13</v>
      </c>
      <c r="C566" t="s">
        <v>12</v>
      </c>
      <c r="D566" t="s">
        <v>12</v>
      </c>
      <c r="E566" t="s">
        <v>12</v>
      </c>
      <c r="F566" t="s">
        <v>11</v>
      </c>
      <c r="G566" t="s">
        <v>11</v>
      </c>
      <c r="H566">
        <v>9</v>
      </c>
      <c r="I566">
        <v>44</v>
      </c>
      <c r="J566" t="s">
        <v>17</v>
      </c>
      <c r="K566" t="s">
        <v>18</v>
      </c>
      <c r="L566" t="s">
        <v>97</v>
      </c>
    </row>
    <row r="567" spans="1:12" x14ac:dyDescent="0.25">
      <c r="A567" s="5" t="s">
        <v>12</v>
      </c>
      <c r="B567" t="s">
        <v>13</v>
      </c>
      <c r="C567" t="s">
        <v>12</v>
      </c>
      <c r="D567" t="s">
        <v>11</v>
      </c>
      <c r="E567" t="s">
        <v>12</v>
      </c>
      <c r="F567" t="s">
        <v>11</v>
      </c>
      <c r="G567" t="s">
        <v>11</v>
      </c>
      <c r="H567">
        <v>10</v>
      </c>
      <c r="I567">
        <v>39</v>
      </c>
      <c r="J567" t="s">
        <v>17</v>
      </c>
      <c r="K567" t="s">
        <v>18</v>
      </c>
      <c r="L567" t="s">
        <v>97</v>
      </c>
    </row>
    <row r="568" spans="1:12" x14ac:dyDescent="0.25">
      <c r="A568" s="5" t="s">
        <v>12</v>
      </c>
      <c r="B568" t="s">
        <v>13</v>
      </c>
      <c r="C568" t="s">
        <v>12</v>
      </c>
      <c r="D568" t="s">
        <v>12</v>
      </c>
      <c r="E568" t="s">
        <v>12</v>
      </c>
      <c r="F568" t="s">
        <v>12</v>
      </c>
      <c r="G568" t="s">
        <v>20</v>
      </c>
      <c r="H568">
        <v>0</v>
      </c>
      <c r="I568">
        <v>39</v>
      </c>
      <c r="J568" t="s">
        <v>17</v>
      </c>
      <c r="K568" t="s">
        <v>18</v>
      </c>
      <c r="L568" t="s">
        <v>97</v>
      </c>
    </row>
    <row r="569" spans="1:12" x14ac:dyDescent="0.25">
      <c r="A569" s="5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>
        <v>8</v>
      </c>
      <c r="I569">
        <v>33</v>
      </c>
      <c r="J569" t="s">
        <v>17</v>
      </c>
      <c r="K569" t="s">
        <v>18</v>
      </c>
      <c r="L569" t="s">
        <v>97</v>
      </c>
    </row>
    <row r="570" spans="1:12" x14ac:dyDescent="0.25">
      <c r="A570" s="5" t="s">
        <v>11</v>
      </c>
      <c r="B570" t="s">
        <v>13</v>
      </c>
      <c r="C570" t="s">
        <v>12</v>
      </c>
      <c r="D570" t="s">
        <v>11</v>
      </c>
      <c r="E570" t="s">
        <v>12</v>
      </c>
      <c r="F570" t="s">
        <v>11</v>
      </c>
      <c r="G570" t="s">
        <v>12</v>
      </c>
      <c r="H570">
        <v>0</v>
      </c>
      <c r="I570">
        <v>42</v>
      </c>
      <c r="J570" t="s">
        <v>17</v>
      </c>
      <c r="K570" t="s">
        <v>18</v>
      </c>
      <c r="L570" t="s">
        <v>97</v>
      </c>
    </row>
    <row r="571" spans="1:12" x14ac:dyDescent="0.25">
      <c r="A571" s="5" t="s">
        <v>12</v>
      </c>
      <c r="B571" t="s">
        <v>11</v>
      </c>
      <c r="C571" t="s">
        <v>11</v>
      </c>
      <c r="D571" t="s">
        <v>12</v>
      </c>
      <c r="E571" t="s">
        <v>12</v>
      </c>
      <c r="F571" t="s">
        <v>11</v>
      </c>
      <c r="G571" t="s">
        <v>11</v>
      </c>
      <c r="H571">
        <v>10</v>
      </c>
      <c r="I571">
        <v>35</v>
      </c>
      <c r="J571" t="s">
        <v>17</v>
      </c>
      <c r="K571" t="s">
        <v>18</v>
      </c>
      <c r="L571" t="s">
        <v>97</v>
      </c>
    </row>
    <row r="572" spans="1:12" x14ac:dyDescent="0.25">
      <c r="A572" s="5" t="s">
        <v>11</v>
      </c>
      <c r="B572" t="s">
        <v>11</v>
      </c>
      <c r="C572" t="s">
        <v>11</v>
      </c>
      <c r="D572" t="s">
        <v>12</v>
      </c>
      <c r="E572" t="s">
        <v>11</v>
      </c>
      <c r="F572" t="s">
        <v>11</v>
      </c>
      <c r="G572" t="s">
        <v>12</v>
      </c>
      <c r="H572">
        <v>5</v>
      </c>
      <c r="I572">
        <v>28</v>
      </c>
      <c r="J572" t="s">
        <v>15</v>
      </c>
      <c r="K572" t="s">
        <v>18</v>
      </c>
      <c r="L572" t="s">
        <v>97</v>
      </c>
    </row>
    <row r="573" spans="1:12" x14ac:dyDescent="0.25">
      <c r="A573" s="5" t="s">
        <v>11</v>
      </c>
      <c r="B573" t="s">
        <v>11</v>
      </c>
      <c r="C573" t="s">
        <v>13</v>
      </c>
      <c r="D573" t="s">
        <v>11</v>
      </c>
      <c r="E573" t="s">
        <v>11</v>
      </c>
      <c r="F573" t="s">
        <v>11</v>
      </c>
      <c r="G573" t="s">
        <v>11</v>
      </c>
      <c r="H573">
        <v>10</v>
      </c>
      <c r="I573">
        <v>37</v>
      </c>
      <c r="J573" t="s">
        <v>17</v>
      </c>
      <c r="K573" t="s">
        <v>18</v>
      </c>
      <c r="L573" t="s">
        <v>97</v>
      </c>
    </row>
    <row r="574" spans="1:12" x14ac:dyDescent="0.25">
      <c r="A574" s="5" t="s">
        <v>11</v>
      </c>
      <c r="B574" t="s">
        <v>13</v>
      </c>
      <c r="C574" t="s">
        <v>12</v>
      </c>
      <c r="D574" t="s">
        <v>12</v>
      </c>
      <c r="E574" t="s">
        <v>12</v>
      </c>
      <c r="F574" t="s">
        <v>11</v>
      </c>
      <c r="G574" t="s">
        <v>11</v>
      </c>
      <c r="H574">
        <v>7</v>
      </c>
      <c r="I574">
        <v>35</v>
      </c>
      <c r="J574" t="s">
        <v>15</v>
      </c>
      <c r="K574" t="s">
        <v>18</v>
      </c>
      <c r="L574" t="s">
        <v>97</v>
      </c>
    </row>
    <row r="575" spans="1:12" x14ac:dyDescent="0.25">
      <c r="A575" s="5" t="s">
        <v>11</v>
      </c>
      <c r="B575" t="s">
        <v>13</v>
      </c>
      <c r="C575" t="s">
        <v>13</v>
      </c>
      <c r="D575" t="s">
        <v>12</v>
      </c>
      <c r="E575" t="s">
        <v>11</v>
      </c>
      <c r="F575" t="s">
        <v>12</v>
      </c>
      <c r="G575" t="s">
        <v>12</v>
      </c>
      <c r="H575">
        <v>5</v>
      </c>
      <c r="I575">
        <v>31</v>
      </c>
      <c r="J575" t="s">
        <v>17</v>
      </c>
      <c r="K575" t="s">
        <v>18</v>
      </c>
      <c r="L575" t="s">
        <v>97</v>
      </c>
    </row>
    <row r="576" spans="1:12" x14ac:dyDescent="0.25">
      <c r="A576" s="5" t="s">
        <v>11</v>
      </c>
      <c r="B576" t="s">
        <v>11</v>
      </c>
      <c r="C576" t="s">
        <v>12</v>
      </c>
      <c r="D576" t="s">
        <v>12</v>
      </c>
      <c r="E576" t="s">
        <v>12</v>
      </c>
      <c r="F576" t="s">
        <v>11</v>
      </c>
      <c r="G576" t="s">
        <v>12</v>
      </c>
      <c r="H576">
        <v>5</v>
      </c>
      <c r="I576">
        <v>27</v>
      </c>
      <c r="J576" t="s">
        <v>15</v>
      </c>
      <c r="K576" t="s">
        <v>18</v>
      </c>
      <c r="L576" t="s">
        <v>97</v>
      </c>
    </row>
    <row r="577" spans="1:12" x14ac:dyDescent="0.25">
      <c r="A577" s="5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12</v>
      </c>
      <c r="H577">
        <v>9</v>
      </c>
      <c r="I577">
        <v>36</v>
      </c>
      <c r="J577" t="s">
        <v>17</v>
      </c>
      <c r="K577" t="s">
        <v>18</v>
      </c>
      <c r="L577" t="s">
        <v>97</v>
      </c>
    </row>
    <row r="578" spans="1:12" x14ac:dyDescent="0.25">
      <c r="A578" s="5" t="s">
        <v>11</v>
      </c>
      <c r="B578" t="s">
        <v>13</v>
      </c>
      <c r="C578" t="s">
        <v>13</v>
      </c>
      <c r="D578" t="s">
        <v>11</v>
      </c>
      <c r="E578" t="s">
        <v>12</v>
      </c>
      <c r="F578" t="s">
        <v>12</v>
      </c>
      <c r="G578" t="s">
        <v>12</v>
      </c>
      <c r="H578">
        <v>8</v>
      </c>
      <c r="I578">
        <v>33</v>
      </c>
      <c r="J578" t="s">
        <v>17</v>
      </c>
      <c r="K578" t="s">
        <v>18</v>
      </c>
      <c r="L578" t="s">
        <v>97</v>
      </c>
    </row>
    <row r="579" spans="1:12" x14ac:dyDescent="0.25">
      <c r="A579" s="5" t="s">
        <v>12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12</v>
      </c>
      <c r="H579">
        <v>3</v>
      </c>
      <c r="I579">
        <v>26</v>
      </c>
      <c r="J579" t="s">
        <v>17</v>
      </c>
      <c r="K579" t="s">
        <v>18</v>
      </c>
      <c r="L579" t="s">
        <v>97</v>
      </c>
    </row>
    <row r="580" spans="1:12" x14ac:dyDescent="0.25">
      <c r="A580" s="5" t="s">
        <v>12</v>
      </c>
      <c r="B580" t="s">
        <v>13</v>
      </c>
      <c r="C580" t="s">
        <v>12</v>
      </c>
      <c r="D580" t="s">
        <v>12</v>
      </c>
      <c r="E580" t="s">
        <v>12</v>
      </c>
      <c r="F580" t="s">
        <v>11</v>
      </c>
      <c r="G580" t="s">
        <v>11</v>
      </c>
      <c r="H580">
        <v>5</v>
      </c>
      <c r="I580">
        <v>24</v>
      </c>
      <c r="J580" t="s">
        <v>17</v>
      </c>
      <c r="K580" t="s">
        <v>18</v>
      </c>
      <c r="L580" t="s">
        <v>97</v>
      </c>
    </row>
    <row r="581" spans="1:12" x14ac:dyDescent="0.25">
      <c r="A581" s="5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>
        <v>7</v>
      </c>
      <c r="I581">
        <v>34</v>
      </c>
      <c r="J581" t="s">
        <v>17</v>
      </c>
      <c r="K581" t="s">
        <v>18</v>
      </c>
      <c r="L581" t="s">
        <v>97</v>
      </c>
    </row>
    <row r="582" spans="1:12" x14ac:dyDescent="0.25">
      <c r="A582" s="5" t="s">
        <v>11</v>
      </c>
      <c r="B582" t="s">
        <v>11</v>
      </c>
      <c r="C582" t="s">
        <v>12</v>
      </c>
      <c r="D582" t="s">
        <v>12</v>
      </c>
      <c r="E582" t="s">
        <v>12</v>
      </c>
      <c r="F582" t="s">
        <v>11</v>
      </c>
      <c r="G582" t="s">
        <v>14</v>
      </c>
      <c r="H582">
        <v>5</v>
      </c>
      <c r="I582">
        <v>25</v>
      </c>
      <c r="J582" t="s">
        <v>17</v>
      </c>
      <c r="K582" t="s">
        <v>18</v>
      </c>
      <c r="L582" t="s">
        <v>97</v>
      </c>
    </row>
    <row r="583" spans="1:12" x14ac:dyDescent="0.25">
      <c r="A583" s="5" t="s">
        <v>11</v>
      </c>
      <c r="B583" t="s">
        <v>13</v>
      </c>
      <c r="C583" t="s">
        <v>12</v>
      </c>
      <c r="D583" t="s">
        <v>12</v>
      </c>
      <c r="E583" t="s">
        <v>12</v>
      </c>
      <c r="F583" t="s">
        <v>11</v>
      </c>
      <c r="G583" t="s">
        <v>11</v>
      </c>
      <c r="H583">
        <v>5</v>
      </c>
      <c r="I583">
        <v>19</v>
      </c>
      <c r="J583" t="s">
        <v>15</v>
      </c>
      <c r="K583" t="s">
        <v>18</v>
      </c>
      <c r="L583" t="s">
        <v>97</v>
      </c>
    </row>
    <row r="584" spans="1:12" x14ac:dyDescent="0.25">
      <c r="A584" s="5" t="s">
        <v>11</v>
      </c>
      <c r="B584" t="s">
        <v>11</v>
      </c>
      <c r="C584" t="s">
        <v>13</v>
      </c>
      <c r="D584" t="s">
        <v>12</v>
      </c>
      <c r="E584" t="s">
        <v>12</v>
      </c>
      <c r="F584" t="s">
        <v>11</v>
      </c>
      <c r="G584" t="s">
        <v>12</v>
      </c>
      <c r="H584">
        <v>4</v>
      </c>
      <c r="I584">
        <v>28</v>
      </c>
      <c r="J584" t="s">
        <v>17</v>
      </c>
      <c r="K584" t="s">
        <v>18</v>
      </c>
      <c r="L584" t="s">
        <v>97</v>
      </c>
    </row>
    <row r="585" spans="1:12" x14ac:dyDescent="0.25">
      <c r="A585" s="5" t="s">
        <v>11</v>
      </c>
      <c r="B585" t="s">
        <v>11</v>
      </c>
      <c r="C585" t="s">
        <v>12</v>
      </c>
      <c r="D585" t="s">
        <v>11</v>
      </c>
      <c r="E585" t="s">
        <v>12</v>
      </c>
      <c r="F585" t="s">
        <v>11</v>
      </c>
      <c r="G585" t="s">
        <v>11</v>
      </c>
      <c r="H585">
        <v>10</v>
      </c>
      <c r="I585">
        <v>26</v>
      </c>
      <c r="J585" t="s">
        <v>17</v>
      </c>
      <c r="K585" t="s">
        <v>18</v>
      </c>
      <c r="L585" t="s">
        <v>97</v>
      </c>
    </row>
    <row r="586" spans="1:12" x14ac:dyDescent="0.25">
      <c r="A586" s="5" t="s">
        <v>12</v>
      </c>
      <c r="B586" t="s">
        <v>13</v>
      </c>
      <c r="C586" t="s">
        <v>12</v>
      </c>
      <c r="D586" t="s">
        <v>12</v>
      </c>
      <c r="E586" t="s">
        <v>12</v>
      </c>
      <c r="F586" t="s">
        <v>12</v>
      </c>
      <c r="G586" t="s">
        <v>11</v>
      </c>
      <c r="H586">
        <v>1</v>
      </c>
      <c r="I586">
        <v>23</v>
      </c>
      <c r="J586" t="s">
        <v>17</v>
      </c>
      <c r="K586" t="s">
        <v>18</v>
      </c>
      <c r="L586" t="s">
        <v>97</v>
      </c>
    </row>
    <row r="587" spans="1:12" x14ac:dyDescent="0.25">
      <c r="A587" s="5" t="s">
        <v>12</v>
      </c>
      <c r="B587" t="s">
        <v>11</v>
      </c>
      <c r="C587" t="s">
        <v>11</v>
      </c>
      <c r="D587" t="s">
        <v>11</v>
      </c>
      <c r="E587" t="s">
        <v>12</v>
      </c>
      <c r="F587" t="s">
        <v>11</v>
      </c>
      <c r="G587" t="s">
        <v>12</v>
      </c>
      <c r="H587">
        <v>8</v>
      </c>
      <c r="I587">
        <v>46</v>
      </c>
      <c r="J587" t="s">
        <v>17</v>
      </c>
      <c r="K587" t="s">
        <v>18</v>
      </c>
      <c r="L587" t="s">
        <v>97</v>
      </c>
    </row>
    <row r="588" spans="1:12" x14ac:dyDescent="0.25">
      <c r="A588" s="5" t="s">
        <v>11</v>
      </c>
      <c r="B588" t="s">
        <v>13</v>
      </c>
      <c r="C588" t="s">
        <v>12</v>
      </c>
      <c r="D588" t="s">
        <v>11</v>
      </c>
      <c r="E588" t="s">
        <v>12</v>
      </c>
      <c r="F588" t="s">
        <v>11</v>
      </c>
      <c r="G588" t="s">
        <v>14</v>
      </c>
      <c r="H588">
        <v>6</v>
      </c>
      <c r="I588">
        <v>28</v>
      </c>
      <c r="J588" t="s">
        <v>17</v>
      </c>
      <c r="K588" t="s">
        <v>18</v>
      </c>
      <c r="L588" t="s">
        <v>97</v>
      </c>
    </row>
    <row r="589" spans="1:12" x14ac:dyDescent="0.25">
      <c r="A589" s="5" t="s">
        <v>11</v>
      </c>
      <c r="B589" t="s">
        <v>13</v>
      </c>
      <c r="C589" t="s">
        <v>12</v>
      </c>
      <c r="D589" t="s">
        <v>12</v>
      </c>
      <c r="E589" t="s">
        <v>12</v>
      </c>
      <c r="F589" t="s">
        <v>11</v>
      </c>
      <c r="G589" t="s">
        <v>11</v>
      </c>
      <c r="H589">
        <v>2</v>
      </c>
      <c r="I589">
        <v>30</v>
      </c>
      <c r="J589" t="s">
        <v>15</v>
      </c>
      <c r="K589" t="s">
        <v>18</v>
      </c>
      <c r="L589" t="s">
        <v>97</v>
      </c>
    </row>
    <row r="590" spans="1:12" x14ac:dyDescent="0.25">
      <c r="A590" s="5" t="s">
        <v>11</v>
      </c>
      <c r="B590" t="s">
        <v>11</v>
      </c>
      <c r="C590" t="s">
        <v>12</v>
      </c>
      <c r="D590" t="s">
        <v>12</v>
      </c>
      <c r="E590" t="s">
        <v>12</v>
      </c>
      <c r="F590" t="s">
        <v>11</v>
      </c>
      <c r="G590" t="s">
        <v>12</v>
      </c>
      <c r="H590">
        <v>2</v>
      </c>
      <c r="I590">
        <v>37</v>
      </c>
      <c r="J590" t="s">
        <v>15</v>
      </c>
      <c r="K590" t="s">
        <v>35</v>
      </c>
      <c r="L590" t="s">
        <v>97</v>
      </c>
    </row>
    <row r="591" spans="1:12" x14ac:dyDescent="0.25">
      <c r="A591" s="5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>
        <v>10</v>
      </c>
      <c r="I591">
        <v>35</v>
      </c>
      <c r="J591" t="s">
        <v>17</v>
      </c>
      <c r="K591" t="s">
        <v>18</v>
      </c>
      <c r="L591" t="s">
        <v>97</v>
      </c>
    </row>
    <row r="592" spans="1:12" x14ac:dyDescent="0.25">
      <c r="A592" s="5" t="s">
        <v>12</v>
      </c>
      <c r="B592" t="s">
        <v>11</v>
      </c>
      <c r="C592" t="s">
        <v>11</v>
      </c>
      <c r="D592" t="s">
        <v>12</v>
      </c>
      <c r="E592" t="s">
        <v>12</v>
      </c>
      <c r="F592" t="s">
        <v>11</v>
      </c>
      <c r="G592" t="s">
        <v>11</v>
      </c>
      <c r="H592">
        <v>10</v>
      </c>
      <c r="I592">
        <v>26</v>
      </c>
      <c r="J592" t="s">
        <v>15</v>
      </c>
      <c r="K592" t="s">
        <v>18</v>
      </c>
      <c r="L592" t="s">
        <v>97</v>
      </c>
    </row>
    <row r="593" spans="1:12" x14ac:dyDescent="0.25">
      <c r="A593" s="5" t="s">
        <v>11</v>
      </c>
      <c r="B593" t="s">
        <v>11</v>
      </c>
      <c r="C593" t="s">
        <v>11</v>
      </c>
      <c r="D593" t="s">
        <v>12</v>
      </c>
      <c r="E593" t="s">
        <v>12</v>
      </c>
      <c r="F593" t="s">
        <v>11</v>
      </c>
      <c r="G593" t="s">
        <v>12</v>
      </c>
      <c r="H593">
        <v>8</v>
      </c>
      <c r="I593">
        <v>29</v>
      </c>
      <c r="J593" t="s">
        <v>15</v>
      </c>
      <c r="K593" t="s">
        <v>16</v>
      </c>
      <c r="L593" t="s">
        <v>97</v>
      </c>
    </row>
    <row r="594" spans="1:12" x14ac:dyDescent="0.25">
      <c r="A594" s="5" t="s">
        <v>11</v>
      </c>
      <c r="B594" t="s">
        <v>11</v>
      </c>
      <c r="C594" t="s">
        <v>11</v>
      </c>
      <c r="D594" t="s">
        <v>12</v>
      </c>
      <c r="E594" t="s">
        <v>11</v>
      </c>
      <c r="F594" t="s">
        <v>11</v>
      </c>
      <c r="G594" t="s">
        <v>11</v>
      </c>
      <c r="H594">
        <v>8</v>
      </c>
      <c r="I594">
        <v>57</v>
      </c>
      <c r="J594" t="s">
        <v>17</v>
      </c>
      <c r="K594" t="s">
        <v>18</v>
      </c>
      <c r="L594" t="s">
        <v>97</v>
      </c>
    </row>
    <row r="595" spans="1:12" x14ac:dyDescent="0.25">
      <c r="A595" s="5" t="s">
        <v>12</v>
      </c>
      <c r="B595" t="s">
        <v>11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>
        <v>1</v>
      </c>
      <c r="I595">
        <v>38</v>
      </c>
      <c r="J595" t="s">
        <v>17</v>
      </c>
      <c r="K595" t="s">
        <v>18</v>
      </c>
      <c r="L595" t="s">
        <v>97</v>
      </c>
    </row>
    <row r="596" spans="1:12" x14ac:dyDescent="0.25">
      <c r="A596" s="5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>
        <v>10</v>
      </c>
      <c r="I596">
        <v>20</v>
      </c>
      <c r="J596" t="s">
        <v>15</v>
      </c>
      <c r="K596" t="s">
        <v>16</v>
      </c>
      <c r="L596" t="s">
        <v>97</v>
      </c>
    </row>
    <row r="597" spans="1:12" x14ac:dyDescent="0.25">
      <c r="A597" s="5" t="s">
        <v>11</v>
      </c>
      <c r="B597" t="s">
        <v>13</v>
      </c>
      <c r="C597" t="s">
        <v>12</v>
      </c>
      <c r="D597" t="s">
        <v>12</v>
      </c>
      <c r="E597" t="s">
        <v>11</v>
      </c>
      <c r="F597" t="s">
        <v>11</v>
      </c>
      <c r="G597" t="s">
        <v>20</v>
      </c>
      <c r="H597">
        <v>2</v>
      </c>
      <c r="I597">
        <v>41</v>
      </c>
      <c r="J597" t="s">
        <v>17</v>
      </c>
      <c r="K597" t="s">
        <v>18</v>
      </c>
      <c r="L597" t="s">
        <v>97</v>
      </c>
    </row>
    <row r="598" spans="1:12" x14ac:dyDescent="0.25">
      <c r="A598" s="5" t="s">
        <v>12</v>
      </c>
      <c r="B598" t="s">
        <v>11</v>
      </c>
      <c r="C598" t="s">
        <v>12</v>
      </c>
      <c r="D598" t="s">
        <v>12</v>
      </c>
      <c r="E598" t="s">
        <v>12</v>
      </c>
      <c r="F598" t="s">
        <v>11</v>
      </c>
      <c r="G598" t="s">
        <v>14</v>
      </c>
      <c r="H598">
        <v>0</v>
      </c>
      <c r="I598">
        <v>43</v>
      </c>
      <c r="J598" t="s">
        <v>17</v>
      </c>
      <c r="K598" t="s">
        <v>18</v>
      </c>
      <c r="L598" t="s">
        <v>97</v>
      </c>
    </row>
    <row r="599" spans="1:12" x14ac:dyDescent="0.25">
      <c r="A599" s="5" t="s">
        <v>11</v>
      </c>
      <c r="B599" t="s">
        <v>11</v>
      </c>
      <c r="C599" t="s">
        <v>11</v>
      </c>
      <c r="D599" t="s">
        <v>12</v>
      </c>
      <c r="E599" t="s">
        <v>12</v>
      </c>
      <c r="F599" t="s">
        <v>11</v>
      </c>
      <c r="G599" t="s">
        <v>11</v>
      </c>
      <c r="H599">
        <v>10</v>
      </c>
      <c r="I599">
        <v>35</v>
      </c>
      <c r="J599" t="s">
        <v>17</v>
      </c>
      <c r="K599" t="s">
        <v>18</v>
      </c>
      <c r="L599" t="s">
        <v>97</v>
      </c>
    </row>
    <row r="600" spans="1:12" x14ac:dyDescent="0.25">
      <c r="A600" s="5" t="s">
        <v>11</v>
      </c>
      <c r="B600" t="s">
        <v>13</v>
      </c>
      <c r="C600" t="s">
        <v>12</v>
      </c>
      <c r="D600" t="s">
        <v>11</v>
      </c>
      <c r="E600" t="s">
        <v>11</v>
      </c>
      <c r="F600" t="s">
        <v>12</v>
      </c>
      <c r="G600" t="s">
        <v>14</v>
      </c>
      <c r="H600">
        <v>8</v>
      </c>
      <c r="I600">
        <v>40</v>
      </c>
      <c r="J600" t="s">
        <v>15</v>
      </c>
      <c r="K600" t="s">
        <v>18</v>
      </c>
      <c r="L600" t="s">
        <v>97</v>
      </c>
    </row>
    <row r="601" spans="1:12" x14ac:dyDescent="0.25">
      <c r="A601" s="5" t="s">
        <v>12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>
        <v>10</v>
      </c>
      <c r="I601">
        <v>42</v>
      </c>
      <c r="J601" t="s">
        <v>17</v>
      </c>
      <c r="K601" t="s">
        <v>18</v>
      </c>
      <c r="L601" t="s">
        <v>97</v>
      </c>
    </row>
    <row r="602" spans="1:12" x14ac:dyDescent="0.25">
      <c r="A602" s="5" t="s">
        <v>12</v>
      </c>
      <c r="B602" t="s">
        <v>11</v>
      </c>
      <c r="C602" t="s">
        <v>11</v>
      </c>
      <c r="D602" t="s">
        <v>12</v>
      </c>
      <c r="E602" t="s">
        <v>12</v>
      </c>
      <c r="F602" t="s">
        <v>11</v>
      </c>
      <c r="G602" t="s">
        <v>12</v>
      </c>
      <c r="H602">
        <v>4</v>
      </c>
      <c r="I602">
        <v>39</v>
      </c>
      <c r="J602" t="s">
        <v>17</v>
      </c>
      <c r="K602" t="s">
        <v>18</v>
      </c>
      <c r="L602" t="s">
        <v>97</v>
      </c>
    </row>
    <row r="603" spans="1:12" x14ac:dyDescent="0.25">
      <c r="A603" s="5" t="s">
        <v>12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>
        <v>10</v>
      </c>
      <c r="I603">
        <v>28</v>
      </c>
      <c r="J603" t="s">
        <v>17</v>
      </c>
      <c r="K603" t="s">
        <v>18</v>
      </c>
      <c r="L603" t="s">
        <v>97</v>
      </c>
    </row>
    <row r="604" spans="1:12" x14ac:dyDescent="0.25">
      <c r="A604" s="5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12</v>
      </c>
      <c r="H604">
        <v>8</v>
      </c>
      <c r="I604">
        <v>29</v>
      </c>
      <c r="J604" t="s">
        <v>15</v>
      </c>
      <c r="K604" t="s">
        <v>18</v>
      </c>
      <c r="L604" t="s">
        <v>97</v>
      </c>
    </row>
    <row r="605" spans="1:12" x14ac:dyDescent="0.25">
      <c r="A605" s="5" t="s">
        <v>12</v>
      </c>
      <c r="B605" t="s">
        <v>13</v>
      </c>
      <c r="C605" t="s">
        <v>12</v>
      </c>
      <c r="D605" t="s">
        <v>12</v>
      </c>
      <c r="E605" t="s">
        <v>12</v>
      </c>
      <c r="F605" t="s">
        <v>11</v>
      </c>
      <c r="G605" t="s">
        <v>12</v>
      </c>
      <c r="H605">
        <v>10</v>
      </c>
      <c r="I605">
        <v>32</v>
      </c>
      <c r="J605" t="s">
        <v>15</v>
      </c>
      <c r="K605" t="s">
        <v>19</v>
      </c>
      <c r="L605" t="s">
        <v>97</v>
      </c>
    </row>
    <row r="606" spans="1:12" x14ac:dyDescent="0.25">
      <c r="A606" s="5" t="s">
        <v>12</v>
      </c>
      <c r="B606" t="s">
        <v>11</v>
      </c>
      <c r="C606" t="s">
        <v>13</v>
      </c>
      <c r="D606" t="s">
        <v>12</v>
      </c>
      <c r="E606" t="s">
        <v>12</v>
      </c>
      <c r="F606" t="s">
        <v>11</v>
      </c>
      <c r="G606" t="s">
        <v>11</v>
      </c>
      <c r="H606">
        <v>8</v>
      </c>
      <c r="I606">
        <v>28</v>
      </c>
      <c r="J606" t="s">
        <v>17</v>
      </c>
      <c r="K606" t="s">
        <v>18</v>
      </c>
      <c r="L606" t="s">
        <v>97</v>
      </c>
    </row>
    <row r="607" spans="1:12" x14ac:dyDescent="0.25">
      <c r="A607" s="5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>
        <v>10</v>
      </c>
      <c r="I607">
        <v>31</v>
      </c>
      <c r="J607" t="s">
        <v>17</v>
      </c>
      <c r="K607" t="s">
        <v>18</v>
      </c>
      <c r="L607" t="s">
        <v>97</v>
      </c>
    </row>
    <row r="608" spans="1:12" x14ac:dyDescent="0.25">
      <c r="A608" s="5" t="s">
        <v>12</v>
      </c>
      <c r="B608" t="s">
        <v>11</v>
      </c>
      <c r="C608" t="s">
        <v>11</v>
      </c>
      <c r="D608" t="s">
        <v>12</v>
      </c>
      <c r="E608" t="s">
        <v>12</v>
      </c>
      <c r="F608" t="s">
        <v>11</v>
      </c>
      <c r="G608" t="s">
        <v>20</v>
      </c>
      <c r="H608">
        <v>7</v>
      </c>
      <c r="I608">
        <v>27</v>
      </c>
      <c r="J608" t="s">
        <v>15</v>
      </c>
      <c r="K608" t="s">
        <v>18</v>
      </c>
      <c r="L608" t="s">
        <v>97</v>
      </c>
    </row>
    <row r="609" spans="1:12" x14ac:dyDescent="0.25">
      <c r="A609" s="5" t="s">
        <v>11</v>
      </c>
      <c r="B609" t="s">
        <v>11</v>
      </c>
      <c r="C609" t="s">
        <v>11</v>
      </c>
      <c r="D609" t="s">
        <v>12</v>
      </c>
      <c r="E609" t="s">
        <v>12</v>
      </c>
      <c r="F609" t="s">
        <v>11</v>
      </c>
      <c r="G609" t="s">
        <v>12</v>
      </c>
      <c r="H609">
        <v>10</v>
      </c>
      <c r="I609">
        <v>36</v>
      </c>
      <c r="J609" t="s">
        <v>15</v>
      </c>
      <c r="K609" t="s">
        <v>32</v>
      </c>
      <c r="L609" t="s">
        <v>97</v>
      </c>
    </row>
    <row r="610" spans="1:12" x14ac:dyDescent="0.25">
      <c r="A610" s="5" t="s">
        <v>11</v>
      </c>
      <c r="B610" t="s">
        <v>12</v>
      </c>
      <c r="C610" t="s">
        <v>12</v>
      </c>
      <c r="D610" t="s">
        <v>12</v>
      </c>
      <c r="E610" t="s">
        <v>12</v>
      </c>
      <c r="F610" t="s">
        <v>11</v>
      </c>
      <c r="G610" t="s">
        <v>11</v>
      </c>
      <c r="H610">
        <v>2</v>
      </c>
      <c r="I610">
        <v>37</v>
      </c>
      <c r="J610" t="s">
        <v>17</v>
      </c>
      <c r="K610" t="s">
        <v>18</v>
      </c>
      <c r="L610" t="s">
        <v>97</v>
      </c>
    </row>
    <row r="611" spans="1:12" x14ac:dyDescent="0.25">
      <c r="A611" s="5" t="s">
        <v>11</v>
      </c>
      <c r="B611" t="s">
        <v>11</v>
      </c>
      <c r="C611" t="s">
        <v>13</v>
      </c>
      <c r="D611" t="s">
        <v>12</v>
      </c>
      <c r="E611" t="s">
        <v>12</v>
      </c>
      <c r="F611" t="s">
        <v>11</v>
      </c>
      <c r="G611" t="s">
        <v>12</v>
      </c>
      <c r="H611">
        <v>10</v>
      </c>
      <c r="I611">
        <v>53</v>
      </c>
      <c r="J611" t="s">
        <v>15</v>
      </c>
      <c r="K611" t="s">
        <v>18</v>
      </c>
      <c r="L611" t="s">
        <v>97</v>
      </c>
    </row>
    <row r="612" spans="1:12" x14ac:dyDescent="0.25">
      <c r="A612" s="5" t="s">
        <v>11</v>
      </c>
      <c r="B612" t="s">
        <v>12</v>
      </c>
      <c r="C612" t="s">
        <v>12</v>
      </c>
      <c r="D612" t="s">
        <v>12</v>
      </c>
      <c r="E612" t="s">
        <v>12</v>
      </c>
      <c r="F612" t="s">
        <v>11</v>
      </c>
      <c r="G612" t="s">
        <v>12</v>
      </c>
      <c r="H612">
        <v>8</v>
      </c>
      <c r="I612">
        <v>32</v>
      </c>
      <c r="J612" t="s">
        <v>17</v>
      </c>
      <c r="K612" t="s">
        <v>27</v>
      </c>
      <c r="L612" t="s">
        <v>97</v>
      </c>
    </row>
    <row r="613" spans="1:12" x14ac:dyDescent="0.25">
      <c r="A613" s="5" t="s">
        <v>11</v>
      </c>
      <c r="B613" t="s">
        <v>13</v>
      </c>
      <c r="C613" t="s">
        <v>12</v>
      </c>
      <c r="D613" t="s">
        <v>12</v>
      </c>
      <c r="E613" t="s">
        <v>12</v>
      </c>
      <c r="F613" t="s">
        <v>11</v>
      </c>
      <c r="G613" t="s">
        <v>11</v>
      </c>
      <c r="H613">
        <v>10</v>
      </c>
      <c r="I613">
        <v>25</v>
      </c>
      <c r="J613" t="s">
        <v>15</v>
      </c>
      <c r="K613" t="s">
        <v>18</v>
      </c>
      <c r="L613" t="s">
        <v>97</v>
      </c>
    </row>
    <row r="614" spans="1:12" x14ac:dyDescent="0.25">
      <c r="A614" s="5" t="s">
        <v>11</v>
      </c>
      <c r="B614" t="s">
        <v>12</v>
      </c>
      <c r="C614" t="s">
        <v>13</v>
      </c>
      <c r="D614" t="s">
        <v>11</v>
      </c>
      <c r="E614" t="s">
        <v>11</v>
      </c>
      <c r="F614" t="s">
        <v>12</v>
      </c>
      <c r="G614" t="s">
        <v>11</v>
      </c>
      <c r="H614">
        <v>10</v>
      </c>
      <c r="I614">
        <v>29</v>
      </c>
      <c r="J614" t="s">
        <v>15</v>
      </c>
      <c r="K614" t="s">
        <v>18</v>
      </c>
      <c r="L614" t="s">
        <v>97</v>
      </c>
    </row>
    <row r="615" spans="1:12" x14ac:dyDescent="0.25">
      <c r="A615" s="5" t="s">
        <v>11</v>
      </c>
      <c r="B615" t="s">
        <v>11</v>
      </c>
      <c r="C615" t="s">
        <v>11</v>
      </c>
      <c r="D615" t="s">
        <v>12</v>
      </c>
      <c r="E615" t="s">
        <v>12</v>
      </c>
      <c r="F615" t="s">
        <v>11</v>
      </c>
      <c r="G615" t="s">
        <v>12</v>
      </c>
      <c r="H615">
        <v>9</v>
      </c>
      <c r="I615">
        <v>47</v>
      </c>
      <c r="J615" t="s">
        <v>17</v>
      </c>
      <c r="K615" t="s">
        <v>18</v>
      </c>
      <c r="L615" t="s">
        <v>97</v>
      </c>
    </row>
    <row r="616" spans="1:12" x14ac:dyDescent="0.25">
      <c r="A616" s="5" t="s">
        <v>12</v>
      </c>
      <c r="B616" t="s">
        <v>11</v>
      </c>
      <c r="C616" t="s">
        <v>13</v>
      </c>
      <c r="D616" t="s">
        <v>11</v>
      </c>
      <c r="E616" t="s">
        <v>11</v>
      </c>
      <c r="F616" t="s">
        <v>11</v>
      </c>
      <c r="G616" t="s">
        <v>20</v>
      </c>
      <c r="H616">
        <v>9</v>
      </c>
      <c r="I616">
        <v>61</v>
      </c>
      <c r="J616" t="s">
        <v>17</v>
      </c>
      <c r="K616" t="s">
        <v>18</v>
      </c>
      <c r="L616" t="s">
        <v>97</v>
      </c>
    </row>
    <row r="617" spans="1:12" x14ac:dyDescent="0.25">
      <c r="A617" s="5" t="s">
        <v>11</v>
      </c>
      <c r="B617" t="s">
        <v>11</v>
      </c>
      <c r="C617" t="s">
        <v>13</v>
      </c>
      <c r="D617" t="s">
        <v>12</v>
      </c>
      <c r="E617" t="s">
        <v>12</v>
      </c>
      <c r="F617" t="s">
        <v>11</v>
      </c>
      <c r="G617" t="s">
        <v>14</v>
      </c>
      <c r="H617">
        <v>9</v>
      </c>
      <c r="I617">
        <v>28</v>
      </c>
      <c r="J617" t="s">
        <v>17</v>
      </c>
      <c r="K617" t="s">
        <v>18</v>
      </c>
      <c r="L617" t="s">
        <v>97</v>
      </c>
    </row>
    <row r="618" spans="1:12" x14ac:dyDescent="0.25">
      <c r="A618" s="5" t="s">
        <v>12</v>
      </c>
      <c r="B618" t="s">
        <v>11</v>
      </c>
      <c r="C618" t="s">
        <v>12</v>
      </c>
      <c r="D618" t="s">
        <v>12</v>
      </c>
      <c r="E618" t="s">
        <v>12</v>
      </c>
      <c r="F618" t="s">
        <v>11</v>
      </c>
      <c r="G618" t="s">
        <v>14</v>
      </c>
      <c r="H618">
        <v>8</v>
      </c>
      <c r="I618">
        <v>31</v>
      </c>
      <c r="J618" t="s">
        <v>17</v>
      </c>
      <c r="K618" t="s">
        <v>18</v>
      </c>
      <c r="L618" t="s">
        <v>97</v>
      </c>
    </row>
    <row r="619" spans="1:12" x14ac:dyDescent="0.25">
      <c r="A619" s="5" t="s">
        <v>11</v>
      </c>
      <c r="B619" t="s">
        <v>13</v>
      </c>
      <c r="C619" t="s">
        <v>13</v>
      </c>
      <c r="D619" t="s">
        <v>12</v>
      </c>
      <c r="E619" t="s">
        <v>12</v>
      </c>
      <c r="F619" t="s">
        <v>12</v>
      </c>
      <c r="G619" t="s">
        <v>11</v>
      </c>
      <c r="H619">
        <v>9</v>
      </c>
      <c r="I619">
        <v>40</v>
      </c>
      <c r="J619" t="s">
        <v>17</v>
      </c>
      <c r="K619" t="s">
        <v>18</v>
      </c>
      <c r="L619" t="s">
        <v>97</v>
      </c>
    </row>
    <row r="620" spans="1:12" x14ac:dyDescent="0.25">
      <c r="A620" s="5" t="s">
        <v>11</v>
      </c>
      <c r="B620" t="s">
        <v>11</v>
      </c>
      <c r="C620" t="s">
        <v>13</v>
      </c>
      <c r="D620" t="s">
        <v>12</v>
      </c>
      <c r="E620" t="s">
        <v>11</v>
      </c>
      <c r="F620" t="s">
        <v>11</v>
      </c>
      <c r="G620" t="s">
        <v>12</v>
      </c>
      <c r="H620">
        <v>9</v>
      </c>
      <c r="I620">
        <v>41</v>
      </c>
      <c r="J620" t="s">
        <v>17</v>
      </c>
      <c r="K620" t="s">
        <v>18</v>
      </c>
      <c r="L620" t="s">
        <v>97</v>
      </c>
    </row>
    <row r="621" spans="1:12" x14ac:dyDescent="0.25">
      <c r="A621" s="5" t="s">
        <v>11</v>
      </c>
      <c r="B621" t="s">
        <v>11</v>
      </c>
      <c r="C621" t="s">
        <v>11</v>
      </c>
      <c r="D621" t="s">
        <v>12</v>
      </c>
      <c r="E621" t="s">
        <v>11</v>
      </c>
      <c r="F621" t="s">
        <v>11</v>
      </c>
      <c r="G621" t="s">
        <v>11</v>
      </c>
      <c r="H621">
        <v>10</v>
      </c>
      <c r="I621">
        <v>34</v>
      </c>
      <c r="J621" t="s">
        <v>17</v>
      </c>
      <c r="K621" t="s">
        <v>18</v>
      </c>
      <c r="L621" t="s">
        <v>97</v>
      </c>
    </row>
    <row r="622" spans="1:12" x14ac:dyDescent="0.25">
      <c r="A622" s="5" t="s">
        <v>11</v>
      </c>
      <c r="B622" t="s">
        <v>13</v>
      </c>
      <c r="C622" t="s">
        <v>12</v>
      </c>
      <c r="D622" t="s">
        <v>12</v>
      </c>
      <c r="E622" t="s">
        <v>12</v>
      </c>
      <c r="F622" t="s">
        <v>11</v>
      </c>
      <c r="G622" t="s">
        <v>11</v>
      </c>
      <c r="H622">
        <v>2</v>
      </c>
      <c r="I622">
        <v>31</v>
      </c>
      <c r="J622" t="s">
        <v>15</v>
      </c>
      <c r="K622" t="s">
        <v>18</v>
      </c>
      <c r="L622" t="s">
        <v>97</v>
      </c>
    </row>
    <row r="623" spans="1:12" x14ac:dyDescent="0.25">
      <c r="A623" s="4" t="s">
        <v>12</v>
      </c>
      <c r="B623" t="s">
        <v>11</v>
      </c>
      <c r="C623" t="s">
        <v>13</v>
      </c>
      <c r="D623" t="s">
        <v>12</v>
      </c>
      <c r="E623" t="s">
        <v>11</v>
      </c>
      <c r="F623" t="s">
        <v>11</v>
      </c>
      <c r="G623" t="s">
        <v>11</v>
      </c>
      <c r="H623">
        <v>10</v>
      </c>
      <c r="I623">
        <v>35</v>
      </c>
      <c r="J623" t="s">
        <v>15</v>
      </c>
      <c r="K623" t="s">
        <v>18</v>
      </c>
      <c r="L623" t="s">
        <v>98</v>
      </c>
    </row>
    <row r="624" spans="1:12" x14ac:dyDescent="0.25">
      <c r="A624" s="4" t="s">
        <v>11</v>
      </c>
      <c r="B624" t="s">
        <v>11</v>
      </c>
      <c r="C624" t="s">
        <v>11</v>
      </c>
      <c r="D624" t="s">
        <v>12</v>
      </c>
      <c r="E624" t="s">
        <v>11</v>
      </c>
      <c r="F624" t="s">
        <v>11</v>
      </c>
      <c r="G624" t="s">
        <v>14</v>
      </c>
      <c r="H624">
        <v>8</v>
      </c>
      <c r="I624">
        <v>27</v>
      </c>
      <c r="J624" t="s">
        <v>15</v>
      </c>
      <c r="K624" t="s">
        <v>18</v>
      </c>
      <c r="L624" t="s">
        <v>98</v>
      </c>
    </row>
    <row r="625" spans="1:12" x14ac:dyDescent="0.25">
      <c r="A625" s="4" t="s">
        <v>11</v>
      </c>
      <c r="B625" t="s">
        <v>11</v>
      </c>
      <c r="C625" t="s">
        <v>11</v>
      </c>
      <c r="D625" t="s">
        <v>12</v>
      </c>
      <c r="E625" t="s">
        <v>11</v>
      </c>
      <c r="F625" t="s">
        <v>11</v>
      </c>
      <c r="G625" t="s">
        <v>12</v>
      </c>
      <c r="H625">
        <v>6</v>
      </c>
      <c r="I625">
        <v>42</v>
      </c>
      <c r="J625" t="s">
        <v>15</v>
      </c>
      <c r="K625" t="s">
        <v>18</v>
      </c>
      <c r="L625" t="s">
        <v>98</v>
      </c>
    </row>
    <row r="626" spans="1:12" x14ac:dyDescent="0.25">
      <c r="A626" s="4" t="s">
        <v>12</v>
      </c>
      <c r="B626" t="s">
        <v>11</v>
      </c>
      <c r="C626" t="s">
        <v>12</v>
      </c>
      <c r="D626" t="s">
        <v>12</v>
      </c>
      <c r="E626" t="s">
        <v>11</v>
      </c>
      <c r="F626" t="s">
        <v>11</v>
      </c>
      <c r="G626" t="s">
        <v>11</v>
      </c>
      <c r="H626">
        <v>9</v>
      </c>
      <c r="I626">
        <v>56</v>
      </c>
      <c r="J626" t="s">
        <v>17</v>
      </c>
      <c r="K626" t="s">
        <v>18</v>
      </c>
      <c r="L626" t="s">
        <v>98</v>
      </c>
    </row>
    <row r="627" spans="1:12" x14ac:dyDescent="0.25">
      <c r="A627" s="4" t="s">
        <v>11</v>
      </c>
      <c r="B627" t="s">
        <v>11</v>
      </c>
      <c r="C627" t="s">
        <v>12</v>
      </c>
      <c r="D627" t="s">
        <v>11</v>
      </c>
      <c r="E627" t="s">
        <v>11</v>
      </c>
      <c r="F627" t="s">
        <v>11</v>
      </c>
      <c r="G627" t="s">
        <v>11</v>
      </c>
      <c r="H627">
        <v>8</v>
      </c>
      <c r="I627">
        <v>27</v>
      </c>
      <c r="J627" t="s">
        <v>15</v>
      </c>
      <c r="K627" t="s">
        <v>18</v>
      </c>
      <c r="L627" t="s">
        <v>98</v>
      </c>
    </row>
    <row r="628" spans="1:12" x14ac:dyDescent="0.25">
      <c r="A628" s="4" t="s">
        <v>11</v>
      </c>
      <c r="B628" t="s">
        <v>11</v>
      </c>
      <c r="C628" t="s">
        <v>13</v>
      </c>
      <c r="D628" t="s">
        <v>12</v>
      </c>
      <c r="E628" t="s">
        <v>12</v>
      </c>
      <c r="F628" t="s">
        <v>11</v>
      </c>
      <c r="G628" t="s">
        <v>20</v>
      </c>
      <c r="H628">
        <v>5</v>
      </c>
      <c r="I628">
        <v>37</v>
      </c>
      <c r="J628" t="s">
        <v>15</v>
      </c>
      <c r="K628" t="s">
        <v>16</v>
      </c>
      <c r="L628" t="s">
        <v>98</v>
      </c>
    </row>
    <row r="629" spans="1:12" x14ac:dyDescent="0.25">
      <c r="A629" s="4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>
        <v>2</v>
      </c>
      <c r="I629">
        <v>30</v>
      </c>
      <c r="J629" t="s">
        <v>15</v>
      </c>
      <c r="K629" t="s">
        <v>16</v>
      </c>
      <c r="L629" t="s">
        <v>98</v>
      </c>
    </row>
    <row r="630" spans="1:12" x14ac:dyDescent="0.25">
      <c r="A630" s="4" t="s">
        <v>11</v>
      </c>
      <c r="B630" t="s">
        <v>11</v>
      </c>
      <c r="C630" t="s">
        <v>13</v>
      </c>
      <c r="D630" t="s">
        <v>12</v>
      </c>
      <c r="E630" t="s">
        <v>11</v>
      </c>
      <c r="F630" t="s">
        <v>11</v>
      </c>
      <c r="G630" t="s">
        <v>14</v>
      </c>
      <c r="H630">
        <v>8</v>
      </c>
      <c r="I630">
        <v>39</v>
      </c>
      <c r="J630" t="s">
        <v>17</v>
      </c>
      <c r="K630" t="s">
        <v>18</v>
      </c>
      <c r="L630" t="s">
        <v>98</v>
      </c>
    </row>
    <row r="631" spans="1:12" x14ac:dyDescent="0.25">
      <c r="A631" s="4" t="s">
        <v>11</v>
      </c>
      <c r="B631" t="s">
        <v>12</v>
      </c>
      <c r="C631" t="s">
        <v>12</v>
      </c>
      <c r="D631" t="s">
        <v>12</v>
      </c>
      <c r="E631" t="s">
        <v>12</v>
      </c>
      <c r="F631" t="s">
        <v>11</v>
      </c>
      <c r="G631" t="s">
        <v>11</v>
      </c>
      <c r="H631">
        <v>7</v>
      </c>
      <c r="I631">
        <v>30</v>
      </c>
      <c r="J631" t="s">
        <v>15</v>
      </c>
      <c r="K631" t="s">
        <v>18</v>
      </c>
      <c r="L631" t="s">
        <v>98</v>
      </c>
    </row>
    <row r="632" spans="1:12" x14ac:dyDescent="0.25">
      <c r="A632" s="4" t="s">
        <v>11</v>
      </c>
      <c r="B632" t="s">
        <v>13</v>
      </c>
      <c r="C632" t="s">
        <v>13</v>
      </c>
      <c r="D632" t="s">
        <v>12</v>
      </c>
      <c r="E632" t="s">
        <v>11</v>
      </c>
      <c r="F632" t="s">
        <v>11</v>
      </c>
      <c r="G632" t="s">
        <v>12</v>
      </c>
      <c r="H632">
        <v>7</v>
      </c>
      <c r="I632">
        <v>31</v>
      </c>
      <c r="J632" t="s">
        <v>17</v>
      </c>
      <c r="K632" t="s">
        <v>28</v>
      </c>
      <c r="L632" t="s">
        <v>98</v>
      </c>
    </row>
    <row r="633" spans="1:12" x14ac:dyDescent="0.25">
      <c r="A633" s="4" t="s">
        <v>11</v>
      </c>
      <c r="B633" t="s">
        <v>11</v>
      </c>
      <c r="C633" t="s">
        <v>12</v>
      </c>
      <c r="D633" t="s">
        <v>12</v>
      </c>
      <c r="E633" t="s">
        <v>12</v>
      </c>
      <c r="F633" t="s">
        <v>11</v>
      </c>
      <c r="G633" t="s">
        <v>12</v>
      </c>
      <c r="H633">
        <v>10</v>
      </c>
      <c r="I633">
        <v>46</v>
      </c>
      <c r="J633" t="s">
        <v>17</v>
      </c>
      <c r="K633" t="s">
        <v>16</v>
      </c>
      <c r="L633" t="s">
        <v>98</v>
      </c>
    </row>
    <row r="634" spans="1:12" x14ac:dyDescent="0.25">
      <c r="A634" s="4" t="s">
        <v>11</v>
      </c>
      <c r="B634" t="s">
        <v>11</v>
      </c>
      <c r="C634" t="s">
        <v>11</v>
      </c>
      <c r="D634" t="s">
        <v>12</v>
      </c>
      <c r="E634" t="s">
        <v>11</v>
      </c>
      <c r="F634" t="s">
        <v>11</v>
      </c>
      <c r="G634" t="s">
        <v>11</v>
      </c>
      <c r="H634">
        <v>9</v>
      </c>
      <c r="I634">
        <v>45</v>
      </c>
      <c r="J634" t="s">
        <v>15</v>
      </c>
      <c r="K634" t="s">
        <v>18</v>
      </c>
      <c r="L634" t="s">
        <v>98</v>
      </c>
    </row>
    <row r="635" spans="1:12" x14ac:dyDescent="0.25">
      <c r="A635" s="4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11</v>
      </c>
      <c r="G635" t="s">
        <v>11</v>
      </c>
      <c r="H635">
        <v>5</v>
      </c>
      <c r="I635">
        <v>38</v>
      </c>
      <c r="J635" t="s">
        <v>15</v>
      </c>
      <c r="K635" t="s">
        <v>18</v>
      </c>
      <c r="L635" t="s">
        <v>98</v>
      </c>
    </row>
    <row r="636" spans="1:12" x14ac:dyDescent="0.25">
      <c r="A636" s="4" t="s">
        <v>11</v>
      </c>
      <c r="B636" t="s">
        <v>11</v>
      </c>
      <c r="C636" t="s">
        <v>13</v>
      </c>
      <c r="D636" t="s">
        <v>12</v>
      </c>
      <c r="E636" t="s">
        <v>12</v>
      </c>
      <c r="F636" t="s">
        <v>11</v>
      </c>
      <c r="G636" t="s">
        <v>12</v>
      </c>
      <c r="H636">
        <v>5</v>
      </c>
      <c r="I636">
        <v>41</v>
      </c>
      <c r="J636" t="s">
        <v>17</v>
      </c>
      <c r="K636" t="s">
        <v>18</v>
      </c>
      <c r="L636" t="s">
        <v>98</v>
      </c>
    </row>
    <row r="637" spans="1:12" x14ac:dyDescent="0.25">
      <c r="A637" s="4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>
        <v>6</v>
      </c>
      <c r="I637">
        <v>37</v>
      </c>
      <c r="J637" t="s">
        <v>17</v>
      </c>
      <c r="K637" t="s">
        <v>18</v>
      </c>
      <c r="L637" t="s">
        <v>98</v>
      </c>
    </row>
    <row r="638" spans="1:12" x14ac:dyDescent="0.25">
      <c r="A638" s="4" t="s">
        <v>11</v>
      </c>
      <c r="B638" t="s">
        <v>13</v>
      </c>
      <c r="C638" t="s">
        <v>12</v>
      </c>
      <c r="D638" t="s">
        <v>12</v>
      </c>
      <c r="E638" t="s">
        <v>12</v>
      </c>
      <c r="F638" t="s">
        <v>11</v>
      </c>
      <c r="G638" t="s">
        <v>12</v>
      </c>
      <c r="H638">
        <v>9</v>
      </c>
      <c r="I638">
        <v>33</v>
      </c>
      <c r="J638" t="s">
        <v>15</v>
      </c>
      <c r="K638" t="s">
        <v>18</v>
      </c>
      <c r="L638" t="s">
        <v>98</v>
      </c>
    </row>
    <row r="639" spans="1:12" x14ac:dyDescent="0.25">
      <c r="A639" s="4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>
        <v>10</v>
      </c>
      <c r="I639">
        <v>28</v>
      </c>
      <c r="J639" t="s">
        <v>22</v>
      </c>
      <c r="K639" t="s">
        <v>18</v>
      </c>
      <c r="L639" t="s">
        <v>98</v>
      </c>
    </row>
    <row r="640" spans="1:12" x14ac:dyDescent="0.25">
      <c r="A640" s="4" t="s">
        <v>12</v>
      </c>
      <c r="B640" t="s">
        <v>11</v>
      </c>
      <c r="C640" t="s">
        <v>12</v>
      </c>
      <c r="D640" t="s">
        <v>12</v>
      </c>
      <c r="E640" t="s">
        <v>12</v>
      </c>
      <c r="F640" t="s">
        <v>11</v>
      </c>
      <c r="G640" t="s">
        <v>11</v>
      </c>
      <c r="H640">
        <v>5</v>
      </c>
      <c r="I640">
        <v>28</v>
      </c>
      <c r="J640" t="s">
        <v>15</v>
      </c>
      <c r="K640" t="s">
        <v>18</v>
      </c>
      <c r="L640" t="s">
        <v>98</v>
      </c>
    </row>
    <row r="641" spans="1:12" x14ac:dyDescent="0.25">
      <c r="A641" s="4" t="s">
        <v>11</v>
      </c>
      <c r="B641" t="s">
        <v>11</v>
      </c>
      <c r="C641" t="s">
        <v>11</v>
      </c>
      <c r="D641" t="s">
        <v>12</v>
      </c>
      <c r="E641" t="s">
        <v>11</v>
      </c>
      <c r="F641" t="s">
        <v>11</v>
      </c>
      <c r="G641" t="s">
        <v>11</v>
      </c>
      <c r="H641">
        <v>8</v>
      </c>
      <c r="I641">
        <v>38</v>
      </c>
      <c r="J641" t="s">
        <v>17</v>
      </c>
      <c r="K641" t="s">
        <v>18</v>
      </c>
      <c r="L641" t="s">
        <v>98</v>
      </c>
    </row>
    <row r="642" spans="1:12" x14ac:dyDescent="0.25">
      <c r="A642" s="4" t="s">
        <v>12</v>
      </c>
      <c r="B642" t="s">
        <v>11</v>
      </c>
      <c r="C642" t="s">
        <v>11</v>
      </c>
      <c r="D642" t="s">
        <v>12</v>
      </c>
      <c r="E642" t="s">
        <v>11</v>
      </c>
      <c r="F642" t="s">
        <v>11</v>
      </c>
      <c r="G642" t="s">
        <v>12</v>
      </c>
      <c r="H642">
        <v>7</v>
      </c>
      <c r="I642">
        <v>42</v>
      </c>
      <c r="J642" t="s">
        <v>17</v>
      </c>
      <c r="K642" t="s">
        <v>18</v>
      </c>
      <c r="L642" t="s">
        <v>98</v>
      </c>
    </row>
    <row r="643" spans="1:12" x14ac:dyDescent="0.25">
      <c r="A643" s="4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>
        <v>9</v>
      </c>
      <c r="I643">
        <v>30</v>
      </c>
      <c r="J643" t="s">
        <v>17</v>
      </c>
      <c r="K643" t="s">
        <v>18</v>
      </c>
      <c r="L643" t="s">
        <v>98</v>
      </c>
    </row>
    <row r="644" spans="1:12" x14ac:dyDescent="0.25">
      <c r="A644" s="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>
        <v>9</v>
      </c>
      <c r="I644">
        <v>25</v>
      </c>
      <c r="J644" t="s">
        <v>15</v>
      </c>
      <c r="K644" t="s">
        <v>16</v>
      </c>
      <c r="L644" t="s">
        <v>98</v>
      </c>
    </row>
    <row r="645" spans="1:12" x14ac:dyDescent="0.25">
      <c r="A645" s="4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14</v>
      </c>
      <c r="H645">
        <v>10</v>
      </c>
      <c r="I645">
        <v>44</v>
      </c>
      <c r="J645" t="s">
        <v>17</v>
      </c>
      <c r="K645" t="s">
        <v>18</v>
      </c>
      <c r="L645" t="s">
        <v>98</v>
      </c>
    </row>
    <row r="646" spans="1:12" x14ac:dyDescent="0.25">
      <c r="A646" s="4" t="s">
        <v>12</v>
      </c>
      <c r="B646" t="s">
        <v>11</v>
      </c>
      <c r="C646" t="s">
        <v>12</v>
      </c>
      <c r="D646" t="s">
        <v>11</v>
      </c>
      <c r="E646" t="s">
        <v>12</v>
      </c>
      <c r="F646" t="s">
        <v>11</v>
      </c>
      <c r="G646" t="s">
        <v>11</v>
      </c>
      <c r="H646">
        <v>1</v>
      </c>
      <c r="I646">
        <v>28</v>
      </c>
      <c r="J646" t="s">
        <v>22</v>
      </c>
      <c r="K646" t="s">
        <v>18</v>
      </c>
      <c r="L646" t="s">
        <v>98</v>
      </c>
    </row>
    <row r="647" spans="1:12" x14ac:dyDescent="0.25">
      <c r="A647" s="4" t="s">
        <v>11</v>
      </c>
      <c r="B647" t="s">
        <v>11</v>
      </c>
      <c r="C647" t="s">
        <v>13</v>
      </c>
      <c r="D647" t="s">
        <v>12</v>
      </c>
      <c r="E647" t="s">
        <v>11</v>
      </c>
      <c r="F647" t="s">
        <v>11</v>
      </c>
      <c r="G647" t="s">
        <v>14</v>
      </c>
      <c r="H647">
        <v>7</v>
      </c>
      <c r="I647">
        <v>41</v>
      </c>
      <c r="J647" t="s">
        <v>15</v>
      </c>
      <c r="K647" t="s">
        <v>18</v>
      </c>
      <c r="L647" t="s">
        <v>98</v>
      </c>
    </row>
    <row r="648" spans="1:12" x14ac:dyDescent="0.25">
      <c r="A648" s="4" t="s">
        <v>12</v>
      </c>
      <c r="B648" t="s">
        <v>11</v>
      </c>
      <c r="C648" t="s">
        <v>11</v>
      </c>
      <c r="D648" t="s">
        <v>12</v>
      </c>
      <c r="E648" t="s">
        <v>12</v>
      </c>
      <c r="F648" t="s">
        <v>11</v>
      </c>
      <c r="G648" t="s">
        <v>12</v>
      </c>
      <c r="H648">
        <v>7</v>
      </c>
      <c r="I648">
        <v>38</v>
      </c>
      <c r="J648" t="s">
        <v>17</v>
      </c>
      <c r="K648" t="s">
        <v>18</v>
      </c>
      <c r="L648" t="s">
        <v>98</v>
      </c>
    </row>
    <row r="649" spans="1:12" x14ac:dyDescent="0.25">
      <c r="A649" s="4" t="s">
        <v>11</v>
      </c>
      <c r="B649" t="s">
        <v>11</v>
      </c>
      <c r="C649" t="s">
        <v>13</v>
      </c>
      <c r="D649" t="s">
        <v>12</v>
      </c>
      <c r="E649" t="s">
        <v>11</v>
      </c>
      <c r="F649" t="s">
        <v>11</v>
      </c>
      <c r="G649" t="s">
        <v>11</v>
      </c>
      <c r="H649">
        <v>8</v>
      </c>
      <c r="I649">
        <v>37</v>
      </c>
      <c r="J649" t="s">
        <v>17</v>
      </c>
      <c r="K649" t="s">
        <v>18</v>
      </c>
      <c r="L649" t="s">
        <v>98</v>
      </c>
    </row>
    <row r="650" spans="1:12" x14ac:dyDescent="0.25">
      <c r="A650" s="4" t="s">
        <v>12</v>
      </c>
      <c r="B650" t="s">
        <v>13</v>
      </c>
      <c r="C650" t="s">
        <v>13</v>
      </c>
      <c r="D650" t="s">
        <v>12</v>
      </c>
      <c r="E650" t="s">
        <v>12</v>
      </c>
      <c r="F650" t="s">
        <v>11</v>
      </c>
      <c r="G650" t="s">
        <v>12</v>
      </c>
      <c r="H650">
        <v>5</v>
      </c>
      <c r="I650">
        <v>33</v>
      </c>
      <c r="J650" t="s">
        <v>17</v>
      </c>
      <c r="K650" t="s">
        <v>18</v>
      </c>
      <c r="L650" t="s">
        <v>98</v>
      </c>
    </row>
    <row r="651" spans="1:12" x14ac:dyDescent="0.25">
      <c r="A651" s="4" t="s">
        <v>12</v>
      </c>
      <c r="B651" t="s">
        <v>11</v>
      </c>
      <c r="C651" t="s">
        <v>11</v>
      </c>
      <c r="D651" t="s">
        <v>12</v>
      </c>
      <c r="E651" t="s">
        <v>11</v>
      </c>
      <c r="F651" t="s">
        <v>11</v>
      </c>
      <c r="G651" t="s">
        <v>11</v>
      </c>
      <c r="H651">
        <v>9</v>
      </c>
      <c r="I651">
        <v>35</v>
      </c>
      <c r="J651" t="s">
        <v>15</v>
      </c>
      <c r="K651" t="s">
        <v>18</v>
      </c>
      <c r="L651" t="s">
        <v>98</v>
      </c>
    </row>
    <row r="652" spans="1:12" x14ac:dyDescent="0.25">
      <c r="A652" s="4" t="s">
        <v>11</v>
      </c>
      <c r="B652" t="s">
        <v>11</v>
      </c>
      <c r="C652" t="s">
        <v>12</v>
      </c>
      <c r="D652" t="s">
        <v>11</v>
      </c>
      <c r="E652" t="s">
        <v>12</v>
      </c>
      <c r="F652" t="s">
        <v>11</v>
      </c>
      <c r="G652" t="s">
        <v>11</v>
      </c>
      <c r="H652">
        <v>6</v>
      </c>
      <c r="I652">
        <v>43</v>
      </c>
      <c r="J652" t="s">
        <v>17</v>
      </c>
      <c r="K652" t="s">
        <v>18</v>
      </c>
      <c r="L652" t="s">
        <v>98</v>
      </c>
    </row>
    <row r="653" spans="1:12" x14ac:dyDescent="0.25">
      <c r="A653" s="4" t="s">
        <v>11</v>
      </c>
      <c r="B653" t="s">
        <v>12</v>
      </c>
      <c r="C653" t="s">
        <v>11</v>
      </c>
      <c r="D653" t="s">
        <v>11</v>
      </c>
      <c r="E653" t="s">
        <v>11</v>
      </c>
      <c r="F653" t="s">
        <v>12</v>
      </c>
      <c r="G653" t="s">
        <v>14</v>
      </c>
      <c r="H653">
        <v>9</v>
      </c>
      <c r="I653">
        <v>34</v>
      </c>
      <c r="J653" t="s">
        <v>17</v>
      </c>
      <c r="K653" t="s">
        <v>18</v>
      </c>
      <c r="L653" t="s">
        <v>98</v>
      </c>
    </row>
    <row r="654" spans="1:12" x14ac:dyDescent="0.25">
      <c r="A654" s="4" t="s">
        <v>11</v>
      </c>
      <c r="B654" t="s">
        <v>12</v>
      </c>
      <c r="C654" t="s">
        <v>11</v>
      </c>
      <c r="D654" t="s">
        <v>11</v>
      </c>
      <c r="E654" t="s">
        <v>12</v>
      </c>
      <c r="F654" t="s">
        <v>11</v>
      </c>
      <c r="G654" t="s">
        <v>14</v>
      </c>
      <c r="H654">
        <v>8</v>
      </c>
      <c r="I654">
        <v>44</v>
      </c>
      <c r="J654" t="s">
        <v>15</v>
      </c>
      <c r="K654" t="s">
        <v>18</v>
      </c>
      <c r="L654" t="s">
        <v>98</v>
      </c>
    </row>
    <row r="655" spans="1:12" x14ac:dyDescent="0.25">
      <c r="A655" s="4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>
        <v>9</v>
      </c>
      <c r="I655">
        <v>38</v>
      </c>
      <c r="J655" t="s">
        <v>17</v>
      </c>
      <c r="K655" t="s">
        <v>18</v>
      </c>
      <c r="L655" t="s">
        <v>98</v>
      </c>
    </row>
    <row r="656" spans="1:12" x14ac:dyDescent="0.25">
      <c r="A656" s="4" t="s">
        <v>11</v>
      </c>
      <c r="B656" t="s">
        <v>12</v>
      </c>
      <c r="C656" t="s">
        <v>12</v>
      </c>
      <c r="D656" t="s">
        <v>12</v>
      </c>
      <c r="E656" t="s">
        <v>12</v>
      </c>
      <c r="F656" t="s">
        <v>11</v>
      </c>
      <c r="G656" t="s">
        <v>12</v>
      </c>
      <c r="H656">
        <v>4</v>
      </c>
      <c r="I656">
        <v>55</v>
      </c>
      <c r="J656" t="s">
        <v>17</v>
      </c>
      <c r="K656" t="s">
        <v>18</v>
      </c>
      <c r="L656" t="s">
        <v>98</v>
      </c>
    </row>
    <row r="657" spans="1:12" x14ac:dyDescent="0.25">
      <c r="A657" s="4" t="s">
        <v>12</v>
      </c>
      <c r="B657" t="s">
        <v>11</v>
      </c>
      <c r="C657" t="s">
        <v>13</v>
      </c>
      <c r="D657" t="s">
        <v>12</v>
      </c>
      <c r="E657" t="s">
        <v>12</v>
      </c>
      <c r="F657" t="s">
        <v>11</v>
      </c>
      <c r="G657" t="s">
        <v>11</v>
      </c>
      <c r="H657">
        <v>1</v>
      </c>
      <c r="I657">
        <v>37</v>
      </c>
      <c r="J657" t="s">
        <v>17</v>
      </c>
      <c r="K657" t="s">
        <v>18</v>
      </c>
      <c r="L657" t="s">
        <v>98</v>
      </c>
    </row>
    <row r="658" spans="1:12" x14ac:dyDescent="0.25">
      <c r="A658" s="4" t="s">
        <v>11</v>
      </c>
      <c r="B658" t="s">
        <v>11</v>
      </c>
      <c r="C658" t="s">
        <v>11</v>
      </c>
      <c r="D658" t="s">
        <v>12</v>
      </c>
      <c r="E658" t="s">
        <v>12</v>
      </c>
      <c r="F658" t="s">
        <v>11</v>
      </c>
      <c r="G658" t="s">
        <v>12</v>
      </c>
      <c r="H658">
        <v>9</v>
      </c>
      <c r="I658">
        <v>39</v>
      </c>
      <c r="J658" t="s">
        <v>17</v>
      </c>
      <c r="K658" t="s">
        <v>18</v>
      </c>
      <c r="L658" t="s">
        <v>98</v>
      </c>
    </row>
    <row r="659" spans="1:12" x14ac:dyDescent="0.25">
      <c r="A659" s="4" t="s">
        <v>11</v>
      </c>
      <c r="B659" t="s">
        <v>11</v>
      </c>
      <c r="C659" t="s">
        <v>11</v>
      </c>
      <c r="D659" t="s">
        <v>12</v>
      </c>
      <c r="E659" t="s">
        <v>12</v>
      </c>
      <c r="F659" t="s">
        <v>11</v>
      </c>
      <c r="G659" t="s">
        <v>14</v>
      </c>
      <c r="H659">
        <v>3</v>
      </c>
      <c r="I659">
        <v>23</v>
      </c>
      <c r="J659" t="s">
        <v>17</v>
      </c>
      <c r="K659" t="s">
        <v>18</v>
      </c>
      <c r="L659" t="s">
        <v>98</v>
      </c>
    </row>
    <row r="660" spans="1:12" x14ac:dyDescent="0.25">
      <c r="A660" s="4" t="s">
        <v>11</v>
      </c>
      <c r="B660" t="s">
        <v>11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>
        <v>10</v>
      </c>
      <c r="I660">
        <v>43</v>
      </c>
      <c r="J660" t="s">
        <v>17</v>
      </c>
      <c r="K660" t="s">
        <v>18</v>
      </c>
      <c r="L660" t="s">
        <v>98</v>
      </c>
    </row>
    <row r="661" spans="1:12" x14ac:dyDescent="0.25">
      <c r="A661" s="4" t="s">
        <v>12</v>
      </c>
      <c r="B661" t="s">
        <v>13</v>
      </c>
      <c r="C661" t="s">
        <v>13</v>
      </c>
      <c r="D661" t="s">
        <v>11</v>
      </c>
      <c r="E661" t="s">
        <v>11</v>
      </c>
      <c r="F661" t="s">
        <v>11</v>
      </c>
      <c r="G661" t="s">
        <v>11</v>
      </c>
      <c r="H661">
        <v>9</v>
      </c>
      <c r="I661">
        <v>29</v>
      </c>
      <c r="J661" t="s">
        <v>17</v>
      </c>
      <c r="K661" t="s">
        <v>18</v>
      </c>
      <c r="L661" t="s">
        <v>98</v>
      </c>
    </row>
    <row r="662" spans="1:12" x14ac:dyDescent="0.25">
      <c r="A662" s="4" t="s">
        <v>11</v>
      </c>
      <c r="B662" t="s">
        <v>12</v>
      </c>
      <c r="C662" t="s">
        <v>12</v>
      </c>
      <c r="D662" t="s">
        <v>12</v>
      </c>
      <c r="E662" t="s">
        <v>11</v>
      </c>
      <c r="F662" t="s">
        <v>12</v>
      </c>
      <c r="G662" t="s">
        <v>14</v>
      </c>
      <c r="H662">
        <v>7</v>
      </c>
      <c r="I662">
        <v>25</v>
      </c>
      <c r="J662" t="s">
        <v>17</v>
      </c>
      <c r="K662" t="s">
        <v>18</v>
      </c>
      <c r="L662" t="s">
        <v>98</v>
      </c>
    </row>
    <row r="663" spans="1:12" x14ac:dyDescent="0.25">
      <c r="A663" s="4" t="s">
        <v>11</v>
      </c>
      <c r="B663" t="s">
        <v>11</v>
      </c>
      <c r="C663" t="s">
        <v>12</v>
      </c>
      <c r="D663" t="s">
        <v>11</v>
      </c>
      <c r="E663" t="s">
        <v>12</v>
      </c>
      <c r="F663" t="s">
        <v>11</v>
      </c>
      <c r="G663" t="s">
        <v>20</v>
      </c>
      <c r="H663">
        <v>0</v>
      </c>
      <c r="I663">
        <v>36</v>
      </c>
      <c r="J663" t="s">
        <v>17</v>
      </c>
      <c r="K663" t="s">
        <v>18</v>
      </c>
      <c r="L663" t="s">
        <v>98</v>
      </c>
    </row>
    <row r="664" spans="1:12" x14ac:dyDescent="0.25">
      <c r="A664" s="4" t="s">
        <v>11</v>
      </c>
      <c r="B664" t="s">
        <v>11</v>
      </c>
      <c r="C664" t="s">
        <v>12</v>
      </c>
      <c r="D664" t="s">
        <v>12</v>
      </c>
      <c r="E664" t="s">
        <v>12</v>
      </c>
      <c r="F664" t="s">
        <v>11</v>
      </c>
      <c r="G664" t="s">
        <v>20</v>
      </c>
      <c r="H664">
        <v>6</v>
      </c>
      <c r="I664">
        <v>33</v>
      </c>
      <c r="J664" t="s">
        <v>17</v>
      </c>
      <c r="K664" t="s">
        <v>18</v>
      </c>
      <c r="L664" t="s">
        <v>98</v>
      </c>
    </row>
    <row r="665" spans="1:12" x14ac:dyDescent="0.25">
      <c r="A665" s="4" t="s">
        <v>11</v>
      </c>
      <c r="B665" t="s">
        <v>11</v>
      </c>
      <c r="C665" t="s">
        <v>13</v>
      </c>
      <c r="D665" t="s">
        <v>12</v>
      </c>
      <c r="E665" t="s">
        <v>12</v>
      </c>
      <c r="F665" t="s">
        <v>11</v>
      </c>
      <c r="G665" t="s">
        <v>12</v>
      </c>
      <c r="H665">
        <v>8</v>
      </c>
      <c r="I665">
        <v>34</v>
      </c>
      <c r="J665" t="s">
        <v>17</v>
      </c>
      <c r="K665" t="s">
        <v>18</v>
      </c>
      <c r="L665" t="s">
        <v>98</v>
      </c>
    </row>
    <row r="666" spans="1:12" x14ac:dyDescent="0.25">
      <c r="A666" s="4" t="s">
        <v>11</v>
      </c>
      <c r="B666" t="s">
        <v>11</v>
      </c>
      <c r="C666" t="s">
        <v>11</v>
      </c>
      <c r="D666" t="s">
        <v>12</v>
      </c>
      <c r="E666" t="s">
        <v>12</v>
      </c>
      <c r="F666" t="s">
        <v>11</v>
      </c>
      <c r="G666" t="s">
        <v>20</v>
      </c>
      <c r="H666">
        <v>7</v>
      </c>
      <c r="I666">
        <v>28</v>
      </c>
      <c r="J666" t="s">
        <v>17</v>
      </c>
      <c r="K666" t="s">
        <v>18</v>
      </c>
      <c r="L666" t="s">
        <v>98</v>
      </c>
    </row>
    <row r="667" spans="1:12" x14ac:dyDescent="0.25">
      <c r="A667" s="4" t="s">
        <v>12</v>
      </c>
      <c r="B667" t="s">
        <v>11</v>
      </c>
      <c r="C667" t="s">
        <v>11</v>
      </c>
      <c r="D667" t="s">
        <v>12</v>
      </c>
      <c r="E667" t="s">
        <v>12</v>
      </c>
      <c r="F667" t="s">
        <v>11</v>
      </c>
      <c r="G667" t="s">
        <v>12</v>
      </c>
      <c r="H667">
        <v>9</v>
      </c>
      <c r="I667">
        <v>54</v>
      </c>
      <c r="J667" t="s">
        <v>22</v>
      </c>
      <c r="K667" t="s">
        <v>18</v>
      </c>
      <c r="L667" t="s">
        <v>98</v>
      </c>
    </row>
    <row r="668" spans="1:12" x14ac:dyDescent="0.25">
      <c r="A668" s="4" t="s">
        <v>12</v>
      </c>
      <c r="B668" t="s">
        <v>13</v>
      </c>
      <c r="C668" t="s">
        <v>12</v>
      </c>
      <c r="D668" t="s">
        <v>12</v>
      </c>
      <c r="E668" t="s">
        <v>12</v>
      </c>
      <c r="F668" t="s">
        <v>11</v>
      </c>
      <c r="G668" t="s">
        <v>12</v>
      </c>
      <c r="H668">
        <v>7</v>
      </c>
      <c r="I668">
        <v>39</v>
      </c>
      <c r="J668" t="s">
        <v>17</v>
      </c>
      <c r="K668" t="s">
        <v>18</v>
      </c>
      <c r="L668" t="s">
        <v>98</v>
      </c>
    </row>
    <row r="669" spans="1:12" x14ac:dyDescent="0.25">
      <c r="A669" s="4" t="s">
        <v>12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>
        <v>4</v>
      </c>
      <c r="I669">
        <v>37</v>
      </c>
      <c r="J669" t="s">
        <v>17</v>
      </c>
      <c r="K669" t="s">
        <v>18</v>
      </c>
      <c r="L669" t="s">
        <v>98</v>
      </c>
    </row>
    <row r="670" spans="1:12" x14ac:dyDescent="0.25">
      <c r="A670" s="4" t="s">
        <v>11</v>
      </c>
      <c r="B670" t="s">
        <v>13</v>
      </c>
      <c r="C670" t="s">
        <v>13</v>
      </c>
      <c r="D670" t="s">
        <v>12</v>
      </c>
      <c r="E670" t="s">
        <v>12</v>
      </c>
      <c r="F670" t="s">
        <v>11</v>
      </c>
      <c r="G670" t="s">
        <v>20</v>
      </c>
      <c r="H670">
        <v>6</v>
      </c>
      <c r="I670">
        <v>29</v>
      </c>
      <c r="J670" t="s">
        <v>17</v>
      </c>
      <c r="K670" t="s">
        <v>18</v>
      </c>
      <c r="L670" t="s">
        <v>98</v>
      </c>
    </row>
    <row r="671" spans="1:12" x14ac:dyDescent="0.25">
      <c r="A671" s="4" t="s">
        <v>11</v>
      </c>
      <c r="B671" t="s">
        <v>13</v>
      </c>
      <c r="C671" t="s">
        <v>11</v>
      </c>
      <c r="D671" t="s">
        <v>12</v>
      </c>
      <c r="E671" t="s">
        <v>11</v>
      </c>
      <c r="F671" t="s">
        <v>11</v>
      </c>
      <c r="G671" t="s">
        <v>14</v>
      </c>
      <c r="H671">
        <v>7</v>
      </c>
      <c r="I671">
        <v>31</v>
      </c>
      <c r="J671" t="s">
        <v>17</v>
      </c>
      <c r="K671" t="s">
        <v>18</v>
      </c>
      <c r="L671" t="s">
        <v>98</v>
      </c>
    </row>
    <row r="672" spans="1:12" x14ac:dyDescent="0.25">
      <c r="A672" s="4" t="s">
        <v>11</v>
      </c>
      <c r="B672" t="s">
        <v>11</v>
      </c>
      <c r="C672" t="s">
        <v>13</v>
      </c>
      <c r="D672" t="s">
        <v>11</v>
      </c>
      <c r="E672" t="s">
        <v>11</v>
      </c>
      <c r="F672" t="s">
        <v>11</v>
      </c>
      <c r="G672" t="s">
        <v>11</v>
      </c>
      <c r="H672">
        <v>10</v>
      </c>
      <c r="I672">
        <v>49</v>
      </c>
      <c r="J672" t="s">
        <v>17</v>
      </c>
      <c r="K672" t="s">
        <v>18</v>
      </c>
      <c r="L672" t="s">
        <v>98</v>
      </c>
    </row>
    <row r="673" spans="1:12" x14ac:dyDescent="0.25">
      <c r="A673" s="4" t="s">
        <v>11</v>
      </c>
      <c r="B673" t="s">
        <v>11</v>
      </c>
      <c r="C673" t="s">
        <v>13</v>
      </c>
      <c r="D673" t="s">
        <v>12</v>
      </c>
      <c r="E673" t="s">
        <v>12</v>
      </c>
      <c r="F673" t="s">
        <v>11</v>
      </c>
      <c r="G673" t="s">
        <v>12</v>
      </c>
      <c r="H673">
        <v>7</v>
      </c>
      <c r="I673">
        <v>43</v>
      </c>
      <c r="J673" t="s">
        <v>17</v>
      </c>
      <c r="K673" t="s">
        <v>18</v>
      </c>
      <c r="L673" t="s">
        <v>98</v>
      </c>
    </row>
    <row r="674" spans="1:12" x14ac:dyDescent="0.25">
      <c r="A674" s="4" t="s">
        <v>12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>
        <v>10</v>
      </c>
      <c r="I674">
        <v>38</v>
      </c>
      <c r="J674" t="s">
        <v>22</v>
      </c>
      <c r="K674" t="s">
        <v>18</v>
      </c>
      <c r="L674" t="s">
        <v>98</v>
      </c>
    </row>
    <row r="675" spans="1:12" x14ac:dyDescent="0.25">
      <c r="A675" s="4" t="s">
        <v>11</v>
      </c>
      <c r="B675" t="s">
        <v>11</v>
      </c>
      <c r="C675" t="s">
        <v>13</v>
      </c>
      <c r="D675" t="s">
        <v>12</v>
      </c>
      <c r="E675" t="s">
        <v>11</v>
      </c>
      <c r="F675" t="s">
        <v>11</v>
      </c>
      <c r="G675" t="s">
        <v>12</v>
      </c>
      <c r="H675">
        <v>7</v>
      </c>
      <c r="I675">
        <v>35</v>
      </c>
      <c r="J675" t="s">
        <v>15</v>
      </c>
      <c r="K675" t="s">
        <v>18</v>
      </c>
      <c r="L675" t="s">
        <v>98</v>
      </c>
    </row>
    <row r="676" spans="1:12" x14ac:dyDescent="0.25">
      <c r="A676" s="4" t="s">
        <v>11</v>
      </c>
      <c r="B676" t="s">
        <v>11</v>
      </c>
      <c r="C676" t="s">
        <v>11</v>
      </c>
      <c r="D676" t="s">
        <v>12</v>
      </c>
      <c r="E676" t="s">
        <v>12</v>
      </c>
      <c r="F676" t="s">
        <v>11</v>
      </c>
      <c r="G676" t="s">
        <v>11</v>
      </c>
      <c r="H676">
        <v>3</v>
      </c>
      <c r="I676">
        <v>23</v>
      </c>
      <c r="J676" t="s">
        <v>17</v>
      </c>
      <c r="K676" t="s">
        <v>18</v>
      </c>
      <c r="L676" t="s">
        <v>98</v>
      </c>
    </row>
    <row r="677" spans="1:12" x14ac:dyDescent="0.25">
      <c r="A677" s="4" t="s">
        <v>11</v>
      </c>
      <c r="B677" t="s">
        <v>13</v>
      </c>
      <c r="C677" t="s">
        <v>13</v>
      </c>
      <c r="D677" t="s">
        <v>12</v>
      </c>
      <c r="E677" t="s">
        <v>11</v>
      </c>
      <c r="F677" t="s">
        <v>11</v>
      </c>
      <c r="G677" t="s">
        <v>12</v>
      </c>
      <c r="H677">
        <v>10</v>
      </c>
      <c r="I677">
        <v>42</v>
      </c>
      <c r="J677" t="s">
        <v>17</v>
      </c>
      <c r="K677" t="s">
        <v>16</v>
      </c>
      <c r="L677" t="s">
        <v>98</v>
      </c>
    </row>
    <row r="678" spans="1:12" x14ac:dyDescent="0.25">
      <c r="A678" s="4" t="s">
        <v>12</v>
      </c>
      <c r="B678" t="s">
        <v>11</v>
      </c>
      <c r="C678" t="s">
        <v>11</v>
      </c>
      <c r="D678" t="s">
        <v>12</v>
      </c>
      <c r="E678" t="s">
        <v>11</v>
      </c>
      <c r="F678" t="s">
        <v>11</v>
      </c>
      <c r="G678" t="s">
        <v>11</v>
      </c>
      <c r="H678">
        <v>8</v>
      </c>
      <c r="I678">
        <v>36</v>
      </c>
      <c r="J678" t="s">
        <v>17</v>
      </c>
      <c r="K678" t="s">
        <v>18</v>
      </c>
      <c r="L678" t="s">
        <v>98</v>
      </c>
    </row>
    <row r="679" spans="1:12" x14ac:dyDescent="0.25">
      <c r="A679" s="4" t="s">
        <v>11</v>
      </c>
      <c r="B679" t="s">
        <v>11</v>
      </c>
      <c r="C679" t="s">
        <v>13</v>
      </c>
      <c r="D679" t="s">
        <v>12</v>
      </c>
      <c r="E679" t="s">
        <v>12</v>
      </c>
      <c r="F679" t="s">
        <v>11</v>
      </c>
      <c r="G679" t="s">
        <v>11</v>
      </c>
      <c r="H679">
        <v>4</v>
      </c>
      <c r="I679">
        <v>38</v>
      </c>
      <c r="J679" t="s">
        <v>17</v>
      </c>
      <c r="K679" t="s">
        <v>18</v>
      </c>
      <c r="L679" t="s">
        <v>98</v>
      </c>
    </row>
    <row r="680" spans="1:12" x14ac:dyDescent="0.25">
      <c r="A680" s="4" t="s">
        <v>11</v>
      </c>
      <c r="B680" t="s">
        <v>13</v>
      </c>
      <c r="C680" t="s">
        <v>11</v>
      </c>
      <c r="D680" t="s">
        <v>12</v>
      </c>
      <c r="E680" t="s">
        <v>11</v>
      </c>
      <c r="F680" t="s">
        <v>11</v>
      </c>
      <c r="G680" t="s">
        <v>14</v>
      </c>
      <c r="H680">
        <v>5</v>
      </c>
      <c r="I680">
        <v>41</v>
      </c>
      <c r="J680" t="s">
        <v>17</v>
      </c>
      <c r="K680" t="s">
        <v>16</v>
      </c>
      <c r="L680" t="s">
        <v>98</v>
      </c>
    </row>
    <row r="681" spans="1:12" x14ac:dyDescent="0.25">
      <c r="A681" s="4" t="s">
        <v>11</v>
      </c>
      <c r="B681" t="s">
        <v>11</v>
      </c>
      <c r="C681" t="s">
        <v>13</v>
      </c>
      <c r="D681" t="s">
        <v>11</v>
      </c>
      <c r="E681" t="s">
        <v>11</v>
      </c>
      <c r="F681" t="s">
        <v>11</v>
      </c>
      <c r="G681" t="s">
        <v>11</v>
      </c>
      <c r="H681">
        <v>7</v>
      </c>
      <c r="I681">
        <v>37</v>
      </c>
      <c r="J681" t="s">
        <v>15</v>
      </c>
      <c r="K681" t="s">
        <v>18</v>
      </c>
      <c r="L681" t="s">
        <v>98</v>
      </c>
    </row>
    <row r="682" spans="1:12" x14ac:dyDescent="0.25">
      <c r="A682" s="4" t="s">
        <v>11</v>
      </c>
      <c r="B682" t="s">
        <v>13</v>
      </c>
      <c r="C682" t="s">
        <v>11</v>
      </c>
      <c r="D682" t="s">
        <v>12</v>
      </c>
      <c r="E682" t="s">
        <v>12</v>
      </c>
      <c r="F682" t="s">
        <v>12</v>
      </c>
      <c r="G682" t="s">
        <v>11</v>
      </c>
      <c r="H682">
        <v>10</v>
      </c>
      <c r="I682">
        <v>25</v>
      </c>
      <c r="J682" t="s">
        <v>17</v>
      </c>
      <c r="K682" t="s">
        <v>18</v>
      </c>
      <c r="L682" t="s">
        <v>98</v>
      </c>
    </row>
    <row r="683" spans="1:12" x14ac:dyDescent="0.25">
      <c r="A683" s="4" t="s">
        <v>11</v>
      </c>
      <c r="B683" t="s">
        <v>11</v>
      </c>
      <c r="C683" t="s">
        <v>11</v>
      </c>
      <c r="D683" t="s">
        <v>11</v>
      </c>
      <c r="E683" t="s">
        <v>12</v>
      </c>
      <c r="F683" t="s">
        <v>11</v>
      </c>
      <c r="G683" t="s">
        <v>12</v>
      </c>
      <c r="H683">
        <v>9</v>
      </c>
      <c r="I683">
        <v>33</v>
      </c>
      <c r="J683" t="s">
        <v>17</v>
      </c>
      <c r="K683" t="s">
        <v>18</v>
      </c>
      <c r="L683" t="s">
        <v>98</v>
      </c>
    </row>
    <row r="684" spans="1:12" x14ac:dyDescent="0.25">
      <c r="A684" s="4" t="s">
        <v>11</v>
      </c>
      <c r="B684" t="s">
        <v>13</v>
      </c>
      <c r="C684" t="s">
        <v>13</v>
      </c>
      <c r="D684" t="s">
        <v>12</v>
      </c>
      <c r="E684" t="s">
        <v>12</v>
      </c>
      <c r="F684" t="s">
        <v>11</v>
      </c>
      <c r="G684" t="s">
        <v>12</v>
      </c>
      <c r="H684">
        <v>7</v>
      </c>
      <c r="I684">
        <v>35</v>
      </c>
      <c r="J684" t="s">
        <v>15</v>
      </c>
      <c r="K684" t="s">
        <v>18</v>
      </c>
      <c r="L684" t="s">
        <v>98</v>
      </c>
    </row>
    <row r="685" spans="1:12" x14ac:dyDescent="0.25">
      <c r="A685" s="4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>
        <v>10</v>
      </c>
      <c r="I685">
        <v>32</v>
      </c>
      <c r="J685" t="s">
        <v>15</v>
      </c>
      <c r="K685" t="s">
        <v>18</v>
      </c>
      <c r="L685" t="s">
        <v>98</v>
      </c>
    </row>
    <row r="686" spans="1:12" x14ac:dyDescent="0.25">
      <c r="A686" s="4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>
        <v>5</v>
      </c>
      <c r="I686">
        <v>40</v>
      </c>
      <c r="J686" t="s">
        <v>15</v>
      </c>
      <c r="K686" t="s">
        <v>18</v>
      </c>
      <c r="L686" t="s">
        <v>98</v>
      </c>
    </row>
    <row r="687" spans="1:12" x14ac:dyDescent="0.25">
      <c r="A687" s="4" t="s">
        <v>11</v>
      </c>
      <c r="B687" t="s">
        <v>11</v>
      </c>
      <c r="C687" t="s">
        <v>13</v>
      </c>
      <c r="D687" t="s">
        <v>12</v>
      </c>
      <c r="E687" t="s">
        <v>12</v>
      </c>
      <c r="F687" t="s">
        <v>11</v>
      </c>
      <c r="G687" t="s">
        <v>12</v>
      </c>
      <c r="H687">
        <v>8</v>
      </c>
      <c r="I687">
        <v>34</v>
      </c>
      <c r="J687" t="s">
        <v>17</v>
      </c>
      <c r="K687" t="s">
        <v>18</v>
      </c>
      <c r="L687" t="s">
        <v>98</v>
      </c>
    </row>
    <row r="688" spans="1:12" x14ac:dyDescent="0.25">
      <c r="A688" s="4" t="s">
        <v>11</v>
      </c>
      <c r="B688" t="s">
        <v>11</v>
      </c>
      <c r="C688" t="s">
        <v>11</v>
      </c>
      <c r="D688" t="s">
        <v>12</v>
      </c>
      <c r="E688" t="s">
        <v>12</v>
      </c>
      <c r="F688" t="s">
        <v>11</v>
      </c>
      <c r="G688" t="s">
        <v>12</v>
      </c>
      <c r="H688">
        <v>4</v>
      </c>
      <c r="I688">
        <v>28</v>
      </c>
      <c r="J688" t="s">
        <v>17</v>
      </c>
      <c r="K688" t="s">
        <v>18</v>
      </c>
      <c r="L688" t="s">
        <v>98</v>
      </c>
    </row>
    <row r="689" spans="1:12" x14ac:dyDescent="0.25">
      <c r="A689" s="4" t="s">
        <v>11</v>
      </c>
      <c r="B689" t="s">
        <v>11</v>
      </c>
      <c r="C689" t="s">
        <v>13</v>
      </c>
      <c r="D689" t="s">
        <v>11</v>
      </c>
      <c r="E689" t="s">
        <v>12</v>
      </c>
      <c r="F689" t="s">
        <v>11</v>
      </c>
      <c r="G689" t="s">
        <v>11</v>
      </c>
      <c r="H689">
        <v>2</v>
      </c>
      <c r="I689">
        <v>49</v>
      </c>
      <c r="J689" t="s">
        <v>17</v>
      </c>
      <c r="K689" t="s">
        <v>18</v>
      </c>
      <c r="L689" t="s">
        <v>98</v>
      </c>
    </row>
    <row r="690" spans="1:12" x14ac:dyDescent="0.25">
      <c r="A690" s="4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>
        <v>8</v>
      </c>
      <c r="I690">
        <v>33</v>
      </c>
      <c r="J690" t="s">
        <v>15</v>
      </c>
      <c r="K690" t="s">
        <v>18</v>
      </c>
      <c r="L690" t="s">
        <v>98</v>
      </c>
    </row>
    <row r="691" spans="1:12" x14ac:dyDescent="0.25">
      <c r="A691" s="4" t="s">
        <v>11</v>
      </c>
      <c r="B691" t="s">
        <v>11</v>
      </c>
      <c r="C691" t="s">
        <v>12</v>
      </c>
      <c r="D691" t="s">
        <v>12</v>
      </c>
      <c r="E691" t="s">
        <v>11</v>
      </c>
      <c r="F691" t="s">
        <v>11</v>
      </c>
      <c r="G691" t="s">
        <v>14</v>
      </c>
      <c r="H691">
        <v>5</v>
      </c>
      <c r="I691">
        <v>36</v>
      </c>
      <c r="J691" t="s">
        <v>17</v>
      </c>
      <c r="K691" t="s">
        <v>18</v>
      </c>
      <c r="L691" t="s">
        <v>98</v>
      </c>
    </row>
    <row r="692" spans="1:12" x14ac:dyDescent="0.25">
      <c r="A692" s="4" t="s">
        <v>11</v>
      </c>
      <c r="B692" t="s">
        <v>12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>
        <v>10</v>
      </c>
      <c r="I692">
        <v>37</v>
      </c>
      <c r="J692" t="s">
        <v>17</v>
      </c>
      <c r="K692" t="s">
        <v>18</v>
      </c>
      <c r="L692" t="s">
        <v>98</v>
      </c>
    </row>
    <row r="693" spans="1:12" x14ac:dyDescent="0.25">
      <c r="A693" s="4" t="s">
        <v>11</v>
      </c>
      <c r="B693" t="s">
        <v>13</v>
      </c>
      <c r="C693" t="s">
        <v>13</v>
      </c>
      <c r="D693" t="s">
        <v>12</v>
      </c>
      <c r="E693" t="s">
        <v>12</v>
      </c>
      <c r="F693" t="s">
        <v>11</v>
      </c>
      <c r="G693" t="s">
        <v>11</v>
      </c>
      <c r="H693">
        <v>7</v>
      </c>
      <c r="I693">
        <v>39</v>
      </c>
      <c r="J693" t="s">
        <v>17</v>
      </c>
      <c r="K693" t="s">
        <v>18</v>
      </c>
      <c r="L693" t="s">
        <v>98</v>
      </c>
    </row>
    <row r="694" spans="1:12" x14ac:dyDescent="0.25">
      <c r="A694" s="4" t="s">
        <v>11</v>
      </c>
      <c r="B694" t="s">
        <v>13</v>
      </c>
      <c r="C694" t="s">
        <v>12</v>
      </c>
      <c r="D694" t="s">
        <v>12</v>
      </c>
      <c r="E694" t="s">
        <v>11</v>
      </c>
      <c r="F694" t="s">
        <v>12</v>
      </c>
      <c r="G694" t="s">
        <v>14</v>
      </c>
      <c r="H694">
        <v>5</v>
      </c>
      <c r="I694">
        <v>49</v>
      </c>
      <c r="J694" t="s">
        <v>15</v>
      </c>
      <c r="K694" t="s">
        <v>18</v>
      </c>
      <c r="L694" t="s">
        <v>98</v>
      </c>
    </row>
    <row r="695" spans="1:12" x14ac:dyDescent="0.25">
      <c r="A695" s="4" t="s">
        <v>11</v>
      </c>
      <c r="B695" t="s">
        <v>13</v>
      </c>
      <c r="C695" t="s">
        <v>11</v>
      </c>
      <c r="D695" t="s">
        <v>12</v>
      </c>
      <c r="E695" t="s">
        <v>12</v>
      </c>
      <c r="F695" t="s">
        <v>12</v>
      </c>
      <c r="G695" t="s">
        <v>12</v>
      </c>
      <c r="H695">
        <v>8</v>
      </c>
      <c r="I695">
        <v>33</v>
      </c>
      <c r="J695" t="s">
        <v>17</v>
      </c>
      <c r="K695" t="s">
        <v>18</v>
      </c>
      <c r="L695" t="s">
        <v>98</v>
      </c>
    </row>
    <row r="696" spans="1:12" x14ac:dyDescent="0.25">
      <c r="A696" s="4" t="s">
        <v>11</v>
      </c>
      <c r="B696" t="s">
        <v>12</v>
      </c>
      <c r="C696" t="s">
        <v>12</v>
      </c>
      <c r="D696" t="s">
        <v>12</v>
      </c>
      <c r="E696" t="s">
        <v>12</v>
      </c>
      <c r="F696" t="s">
        <v>11</v>
      </c>
      <c r="G696" t="s">
        <v>14</v>
      </c>
      <c r="H696">
        <v>6</v>
      </c>
      <c r="I696">
        <v>29</v>
      </c>
      <c r="J696" t="s">
        <v>22</v>
      </c>
      <c r="K696" t="s">
        <v>16</v>
      </c>
      <c r="L696" t="s">
        <v>98</v>
      </c>
    </row>
    <row r="697" spans="1:12" x14ac:dyDescent="0.25">
      <c r="A697" s="4" t="s">
        <v>11</v>
      </c>
      <c r="B697" t="s">
        <v>13</v>
      </c>
      <c r="C697" t="s">
        <v>13</v>
      </c>
      <c r="D697" t="s">
        <v>11</v>
      </c>
      <c r="E697" t="s">
        <v>11</v>
      </c>
      <c r="F697" t="s">
        <v>11</v>
      </c>
      <c r="G697" t="s">
        <v>14</v>
      </c>
      <c r="H697">
        <v>5</v>
      </c>
      <c r="I697">
        <v>29</v>
      </c>
      <c r="J697" t="s">
        <v>17</v>
      </c>
      <c r="K697" t="s">
        <v>16</v>
      </c>
      <c r="L697" t="s">
        <v>98</v>
      </c>
    </row>
    <row r="698" spans="1:12" x14ac:dyDescent="0.25">
      <c r="A698" s="4" t="s">
        <v>11</v>
      </c>
      <c r="B698" t="s">
        <v>11</v>
      </c>
      <c r="C698" t="s">
        <v>12</v>
      </c>
      <c r="D698" t="s">
        <v>12</v>
      </c>
      <c r="E698" t="s">
        <v>12</v>
      </c>
      <c r="F698" t="s">
        <v>11</v>
      </c>
      <c r="G698" t="s">
        <v>20</v>
      </c>
      <c r="H698">
        <v>4</v>
      </c>
      <c r="I698">
        <v>25</v>
      </c>
      <c r="J698" t="s">
        <v>17</v>
      </c>
      <c r="K698" t="s">
        <v>18</v>
      </c>
      <c r="L698" t="s">
        <v>98</v>
      </c>
    </row>
    <row r="699" spans="1:12" x14ac:dyDescent="0.25">
      <c r="A699" s="4" t="s">
        <v>12</v>
      </c>
      <c r="B699" t="s">
        <v>13</v>
      </c>
      <c r="C699" t="s">
        <v>13</v>
      </c>
      <c r="D699" t="s">
        <v>12</v>
      </c>
      <c r="E699" t="s">
        <v>12</v>
      </c>
      <c r="F699" t="s">
        <v>11</v>
      </c>
      <c r="G699" t="s">
        <v>11</v>
      </c>
      <c r="H699">
        <v>8</v>
      </c>
      <c r="I699">
        <v>35</v>
      </c>
      <c r="J699" t="s">
        <v>17</v>
      </c>
      <c r="K699" t="s">
        <v>18</v>
      </c>
      <c r="L699" t="s">
        <v>98</v>
      </c>
    </row>
    <row r="700" spans="1:12" x14ac:dyDescent="0.25">
      <c r="A700" s="4" t="s">
        <v>11</v>
      </c>
      <c r="B700" t="s">
        <v>11</v>
      </c>
      <c r="C700" t="s">
        <v>11</v>
      </c>
      <c r="D700" t="s">
        <v>12</v>
      </c>
      <c r="E700" t="s">
        <v>12</v>
      </c>
      <c r="F700" t="s">
        <v>11</v>
      </c>
      <c r="G700" t="s">
        <v>11</v>
      </c>
      <c r="H700">
        <v>10</v>
      </c>
      <c r="I700">
        <v>21</v>
      </c>
      <c r="J700" t="s">
        <v>17</v>
      </c>
      <c r="K700" t="s">
        <v>18</v>
      </c>
      <c r="L700" t="s">
        <v>98</v>
      </c>
    </row>
    <row r="701" spans="1:12" x14ac:dyDescent="0.25">
      <c r="A701" s="4" t="s">
        <v>11</v>
      </c>
      <c r="B701" t="s">
        <v>11</v>
      </c>
      <c r="C701" t="s">
        <v>12</v>
      </c>
      <c r="D701" t="s">
        <v>12</v>
      </c>
      <c r="E701" t="s">
        <v>12</v>
      </c>
      <c r="F701" t="s">
        <v>11</v>
      </c>
      <c r="G701" t="s">
        <v>12</v>
      </c>
      <c r="H701">
        <v>10</v>
      </c>
      <c r="I701">
        <v>43</v>
      </c>
      <c r="J701" t="s">
        <v>17</v>
      </c>
      <c r="K701" t="s">
        <v>18</v>
      </c>
      <c r="L701" t="s">
        <v>98</v>
      </c>
    </row>
    <row r="702" spans="1:12" x14ac:dyDescent="0.25">
      <c r="A702" s="4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>
        <v>8</v>
      </c>
      <c r="I702">
        <v>31</v>
      </c>
      <c r="J702" t="s">
        <v>15</v>
      </c>
      <c r="K702" t="s">
        <v>18</v>
      </c>
      <c r="L702" t="s">
        <v>98</v>
      </c>
    </row>
    <row r="703" spans="1:12" x14ac:dyDescent="0.25">
      <c r="A703" s="4" t="s">
        <v>11</v>
      </c>
      <c r="B703" t="s">
        <v>13</v>
      </c>
      <c r="C703" t="s">
        <v>11</v>
      </c>
      <c r="D703" t="s">
        <v>12</v>
      </c>
      <c r="E703" t="s">
        <v>11</v>
      </c>
      <c r="F703" t="s">
        <v>11</v>
      </c>
      <c r="G703" t="s">
        <v>11</v>
      </c>
      <c r="H703">
        <v>8</v>
      </c>
      <c r="I703">
        <v>27</v>
      </c>
      <c r="J703" t="s">
        <v>15</v>
      </c>
      <c r="K703" t="s">
        <v>18</v>
      </c>
      <c r="L703" t="s">
        <v>98</v>
      </c>
    </row>
    <row r="704" spans="1:12" x14ac:dyDescent="0.25">
      <c r="A704" s="4" t="s">
        <v>11</v>
      </c>
      <c r="B704" t="s">
        <v>11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>
        <v>0</v>
      </c>
      <c r="I704">
        <v>23</v>
      </c>
      <c r="J704" t="s">
        <v>17</v>
      </c>
      <c r="K704" t="s">
        <v>18</v>
      </c>
      <c r="L704" t="s">
        <v>98</v>
      </c>
    </row>
    <row r="705" spans="1:12" x14ac:dyDescent="0.25">
      <c r="A705" s="4" t="s">
        <v>12</v>
      </c>
      <c r="B705" t="s">
        <v>11</v>
      </c>
      <c r="C705" t="s">
        <v>11</v>
      </c>
      <c r="D705" t="s">
        <v>11</v>
      </c>
      <c r="E705" t="s">
        <v>12</v>
      </c>
      <c r="F705" t="s">
        <v>11</v>
      </c>
      <c r="G705" t="s">
        <v>12</v>
      </c>
      <c r="H705">
        <v>5</v>
      </c>
      <c r="I705">
        <v>28</v>
      </c>
      <c r="J705" t="s">
        <v>17</v>
      </c>
      <c r="K705" t="s">
        <v>18</v>
      </c>
      <c r="L705" t="s">
        <v>98</v>
      </c>
    </row>
    <row r="706" spans="1:12" x14ac:dyDescent="0.25">
      <c r="A706" s="4" t="s">
        <v>12</v>
      </c>
      <c r="B706" t="s">
        <v>11</v>
      </c>
      <c r="C706" t="s">
        <v>11</v>
      </c>
      <c r="D706" t="s">
        <v>12</v>
      </c>
      <c r="E706" t="s">
        <v>12</v>
      </c>
      <c r="F706" t="s">
        <v>11</v>
      </c>
      <c r="G706" t="s">
        <v>11</v>
      </c>
      <c r="H706">
        <v>7</v>
      </c>
      <c r="I706">
        <v>37</v>
      </c>
      <c r="J706" t="s">
        <v>15</v>
      </c>
      <c r="K706" t="s">
        <v>18</v>
      </c>
      <c r="L706" t="s">
        <v>98</v>
      </c>
    </row>
    <row r="707" spans="1:12" x14ac:dyDescent="0.25">
      <c r="A707" s="4" t="s">
        <v>11</v>
      </c>
      <c r="B707" t="s">
        <v>13</v>
      </c>
      <c r="C707" t="s">
        <v>13</v>
      </c>
      <c r="D707" t="s">
        <v>12</v>
      </c>
      <c r="E707" t="s">
        <v>12</v>
      </c>
      <c r="F707" t="s">
        <v>11</v>
      </c>
      <c r="G707" t="s">
        <v>12</v>
      </c>
      <c r="H707">
        <v>6</v>
      </c>
      <c r="I707">
        <v>30</v>
      </c>
      <c r="J707" t="s">
        <v>17</v>
      </c>
      <c r="K707" t="s">
        <v>18</v>
      </c>
      <c r="L707" t="s">
        <v>98</v>
      </c>
    </row>
    <row r="708" spans="1:12" x14ac:dyDescent="0.25">
      <c r="A708" s="4" t="s">
        <v>11</v>
      </c>
      <c r="B708" t="s">
        <v>11</v>
      </c>
      <c r="C708" t="s">
        <v>11</v>
      </c>
      <c r="D708" t="s">
        <v>12</v>
      </c>
      <c r="E708" t="s">
        <v>12</v>
      </c>
      <c r="F708" t="s">
        <v>11</v>
      </c>
      <c r="G708" t="s">
        <v>12</v>
      </c>
      <c r="H708">
        <v>4</v>
      </c>
      <c r="I708">
        <v>30</v>
      </c>
      <c r="J708" t="s">
        <v>17</v>
      </c>
      <c r="K708" t="s">
        <v>18</v>
      </c>
      <c r="L708" t="s">
        <v>98</v>
      </c>
    </row>
    <row r="709" spans="1:12" x14ac:dyDescent="0.25">
      <c r="A709" s="4" t="s">
        <v>11</v>
      </c>
      <c r="B709" t="s">
        <v>11</v>
      </c>
      <c r="C709" t="s">
        <v>12</v>
      </c>
      <c r="D709" t="s">
        <v>11</v>
      </c>
      <c r="E709" t="s">
        <v>11</v>
      </c>
      <c r="F709" t="s">
        <v>11</v>
      </c>
      <c r="G709" t="s">
        <v>11</v>
      </c>
      <c r="H709">
        <v>10</v>
      </c>
      <c r="I709">
        <v>30</v>
      </c>
      <c r="J709" t="s">
        <v>15</v>
      </c>
      <c r="K709" t="s">
        <v>18</v>
      </c>
      <c r="L709" t="s">
        <v>98</v>
      </c>
    </row>
    <row r="710" spans="1:12" x14ac:dyDescent="0.25">
      <c r="A710" s="4" t="s">
        <v>12</v>
      </c>
      <c r="B710" t="s">
        <v>12</v>
      </c>
      <c r="C710" t="s">
        <v>13</v>
      </c>
      <c r="D710" t="s">
        <v>12</v>
      </c>
      <c r="E710" t="s">
        <v>12</v>
      </c>
      <c r="F710" t="s">
        <v>11</v>
      </c>
      <c r="G710" t="s">
        <v>11</v>
      </c>
      <c r="H710">
        <v>8</v>
      </c>
      <c r="I710">
        <v>35</v>
      </c>
      <c r="J710" t="s">
        <v>17</v>
      </c>
      <c r="K710" t="s">
        <v>18</v>
      </c>
      <c r="L710" t="s">
        <v>98</v>
      </c>
    </row>
    <row r="711" spans="1:12" x14ac:dyDescent="0.25">
      <c r="A711" s="4" t="s">
        <v>11</v>
      </c>
      <c r="B711" t="s">
        <v>12</v>
      </c>
      <c r="C711" t="s">
        <v>12</v>
      </c>
      <c r="D711" t="s">
        <v>12</v>
      </c>
      <c r="E711" t="s">
        <v>12</v>
      </c>
      <c r="F711" t="s">
        <v>11</v>
      </c>
      <c r="G711" t="s">
        <v>11</v>
      </c>
      <c r="H711">
        <v>8</v>
      </c>
      <c r="I711">
        <v>31</v>
      </c>
      <c r="J711" t="s">
        <v>15</v>
      </c>
      <c r="K711" t="s">
        <v>19</v>
      </c>
      <c r="L711" t="s">
        <v>98</v>
      </c>
    </row>
    <row r="712" spans="1:12" x14ac:dyDescent="0.25">
      <c r="A712" s="4" t="s">
        <v>11</v>
      </c>
      <c r="B712" t="s">
        <v>12</v>
      </c>
      <c r="C712" t="s">
        <v>12</v>
      </c>
      <c r="D712" t="s">
        <v>11</v>
      </c>
      <c r="E712" t="s">
        <v>12</v>
      </c>
      <c r="F712" t="s">
        <v>12</v>
      </c>
      <c r="G712" t="s">
        <v>14</v>
      </c>
      <c r="H712">
        <v>7</v>
      </c>
      <c r="I712">
        <v>30</v>
      </c>
      <c r="J712" t="s">
        <v>17</v>
      </c>
      <c r="K712" t="s">
        <v>18</v>
      </c>
      <c r="L712" t="s">
        <v>98</v>
      </c>
    </row>
    <row r="713" spans="1:12" x14ac:dyDescent="0.25">
      <c r="A713" s="4" t="s">
        <v>11</v>
      </c>
      <c r="B713" t="s">
        <v>11</v>
      </c>
      <c r="C713" t="s">
        <v>12</v>
      </c>
      <c r="D713" t="s">
        <v>11</v>
      </c>
      <c r="E713" t="s">
        <v>12</v>
      </c>
      <c r="F713" t="s">
        <v>11</v>
      </c>
      <c r="G713" t="s">
        <v>11</v>
      </c>
      <c r="H713">
        <v>8</v>
      </c>
      <c r="I713">
        <v>33</v>
      </c>
      <c r="J713" t="s">
        <v>22</v>
      </c>
      <c r="K713" t="s">
        <v>18</v>
      </c>
      <c r="L713" t="s">
        <v>98</v>
      </c>
    </row>
    <row r="714" spans="1:12" x14ac:dyDescent="0.25">
      <c r="A714" s="4" t="s">
        <v>12</v>
      </c>
      <c r="B714" t="s">
        <v>13</v>
      </c>
      <c r="C714" t="s">
        <v>11</v>
      </c>
      <c r="D714" t="s">
        <v>12</v>
      </c>
      <c r="E714" t="s">
        <v>12</v>
      </c>
      <c r="F714" t="s">
        <v>11</v>
      </c>
      <c r="G714" t="s">
        <v>14</v>
      </c>
      <c r="H714">
        <v>6</v>
      </c>
      <c r="I714">
        <v>28</v>
      </c>
      <c r="J714" t="s">
        <v>15</v>
      </c>
      <c r="K714" t="s">
        <v>18</v>
      </c>
      <c r="L714" t="s">
        <v>98</v>
      </c>
    </row>
    <row r="715" spans="1:12" x14ac:dyDescent="0.25">
      <c r="A715" s="4" t="s">
        <v>11</v>
      </c>
      <c r="B715" t="s">
        <v>12</v>
      </c>
      <c r="C715" t="s">
        <v>12</v>
      </c>
      <c r="D715" t="s">
        <v>11</v>
      </c>
      <c r="E715" t="s">
        <v>11</v>
      </c>
      <c r="F715" t="s">
        <v>11</v>
      </c>
      <c r="G715" t="s">
        <v>12</v>
      </c>
      <c r="H715">
        <v>10</v>
      </c>
      <c r="I715">
        <v>28</v>
      </c>
      <c r="J715" t="s">
        <v>17</v>
      </c>
      <c r="K715" t="s">
        <v>18</v>
      </c>
      <c r="L715" t="s">
        <v>98</v>
      </c>
    </row>
    <row r="716" spans="1:12" x14ac:dyDescent="0.25">
      <c r="A716" s="4" t="s">
        <v>11</v>
      </c>
      <c r="B716" t="s">
        <v>11</v>
      </c>
      <c r="C716" t="s">
        <v>13</v>
      </c>
      <c r="D716" t="s">
        <v>12</v>
      </c>
      <c r="E716" t="s">
        <v>12</v>
      </c>
      <c r="F716" t="s">
        <v>11</v>
      </c>
      <c r="G716" t="s">
        <v>11</v>
      </c>
      <c r="H716">
        <v>9</v>
      </c>
      <c r="I716">
        <v>33</v>
      </c>
      <c r="J716" t="s">
        <v>17</v>
      </c>
      <c r="K716" t="s">
        <v>18</v>
      </c>
      <c r="L716" t="s">
        <v>98</v>
      </c>
    </row>
    <row r="717" spans="1:12" x14ac:dyDescent="0.25">
      <c r="A717" s="4" t="s">
        <v>11</v>
      </c>
      <c r="B717" t="s">
        <v>11</v>
      </c>
      <c r="C717" t="s">
        <v>12</v>
      </c>
      <c r="D717" t="s">
        <v>11</v>
      </c>
      <c r="E717" t="s">
        <v>12</v>
      </c>
      <c r="F717" t="s">
        <v>11</v>
      </c>
      <c r="G717" t="s">
        <v>14</v>
      </c>
      <c r="H717">
        <v>6</v>
      </c>
      <c r="I717">
        <v>28</v>
      </c>
      <c r="J717" t="s">
        <v>15</v>
      </c>
      <c r="K717" t="s">
        <v>18</v>
      </c>
      <c r="L717" t="s">
        <v>98</v>
      </c>
    </row>
    <row r="718" spans="1:12" x14ac:dyDescent="0.25">
      <c r="A718" s="4" t="s">
        <v>11</v>
      </c>
      <c r="B718" t="s">
        <v>13</v>
      </c>
      <c r="C718" t="s">
        <v>12</v>
      </c>
      <c r="D718" t="s">
        <v>11</v>
      </c>
      <c r="E718" t="s">
        <v>11</v>
      </c>
      <c r="F718" t="s">
        <v>12</v>
      </c>
      <c r="G718" t="s">
        <v>11</v>
      </c>
      <c r="H718">
        <v>9</v>
      </c>
      <c r="I718">
        <v>28</v>
      </c>
      <c r="J718" t="s">
        <v>15</v>
      </c>
      <c r="K718" t="s">
        <v>18</v>
      </c>
      <c r="L718" t="s">
        <v>98</v>
      </c>
    </row>
    <row r="719" spans="1:12" x14ac:dyDescent="0.25">
      <c r="A719" s="4" t="s">
        <v>11</v>
      </c>
      <c r="B719" t="s">
        <v>13</v>
      </c>
      <c r="C719" t="s">
        <v>13</v>
      </c>
      <c r="D719" t="s">
        <v>12</v>
      </c>
      <c r="E719" t="s">
        <v>12</v>
      </c>
      <c r="F719" t="s">
        <v>11</v>
      </c>
      <c r="G719" t="s">
        <v>12</v>
      </c>
      <c r="H719">
        <v>6</v>
      </c>
      <c r="I719">
        <v>43</v>
      </c>
      <c r="J719" t="s">
        <v>17</v>
      </c>
      <c r="K719" t="s">
        <v>18</v>
      </c>
      <c r="L719" t="s">
        <v>98</v>
      </c>
    </row>
    <row r="720" spans="1:12" x14ac:dyDescent="0.25">
      <c r="A720" s="4" t="s">
        <v>11</v>
      </c>
      <c r="B720" t="s">
        <v>13</v>
      </c>
      <c r="C720" t="s">
        <v>13</v>
      </c>
      <c r="D720" t="s">
        <v>12</v>
      </c>
      <c r="E720" t="s">
        <v>12</v>
      </c>
      <c r="F720" t="s">
        <v>11</v>
      </c>
      <c r="G720" t="s">
        <v>12</v>
      </c>
      <c r="H720">
        <v>6</v>
      </c>
      <c r="I720">
        <v>31</v>
      </c>
      <c r="J720" t="s">
        <v>15</v>
      </c>
      <c r="K720" t="s">
        <v>18</v>
      </c>
      <c r="L720" t="s">
        <v>98</v>
      </c>
    </row>
    <row r="721" spans="1:12" x14ac:dyDescent="0.25">
      <c r="A721" s="4" t="s">
        <v>12</v>
      </c>
      <c r="B721" t="s">
        <v>11</v>
      </c>
      <c r="C721" t="s">
        <v>13</v>
      </c>
      <c r="D721" t="s">
        <v>12</v>
      </c>
      <c r="E721" t="s">
        <v>12</v>
      </c>
      <c r="F721" t="s">
        <v>11</v>
      </c>
      <c r="G721" t="s">
        <v>14</v>
      </c>
      <c r="H721">
        <v>8</v>
      </c>
      <c r="I721">
        <v>40</v>
      </c>
      <c r="J721" t="s">
        <v>15</v>
      </c>
      <c r="K721" t="s">
        <v>18</v>
      </c>
      <c r="L721" t="s">
        <v>98</v>
      </c>
    </row>
    <row r="722" spans="1:12" x14ac:dyDescent="0.25">
      <c r="A722" s="4" t="s">
        <v>12</v>
      </c>
      <c r="B722" t="s">
        <v>11</v>
      </c>
      <c r="C722" t="s">
        <v>13</v>
      </c>
      <c r="D722" t="s">
        <v>12</v>
      </c>
      <c r="E722" t="s">
        <v>12</v>
      </c>
      <c r="F722" t="s">
        <v>11</v>
      </c>
      <c r="G722" t="s">
        <v>14</v>
      </c>
      <c r="H722">
        <v>6</v>
      </c>
      <c r="I722">
        <v>42</v>
      </c>
      <c r="J722" t="s">
        <v>15</v>
      </c>
      <c r="K722" t="s">
        <v>18</v>
      </c>
      <c r="L722" t="s">
        <v>98</v>
      </c>
    </row>
    <row r="723" spans="1:12" x14ac:dyDescent="0.25">
      <c r="A723" s="4" t="s">
        <v>11</v>
      </c>
      <c r="B723" t="s">
        <v>11</v>
      </c>
      <c r="C723" t="s">
        <v>13</v>
      </c>
      <c r="D723" t="s">
        <v>12</v>
      </c>
      <c r="E723" t="s">
        <v>12</v>
      </c>
      <c r="F723" t="s">
        <v>11</v>
      </c>
      <c r="G723" t="s">
        <v>14</v>
      </c>
      <c r="H723">
        <v>9</v>
      </c>
      <c r="I723">
        <v>38</v>
      </c>
      <c r="J723" t="s">
        <v>17</v>
      </c>
      <c r="K723" t="s">
        <v>18</v>
      </c>
      <c r="L723" t="s">
        <v>98</v>
      </c>
    </row>
    <row r="724" spans="1:12" x14ac:dyDescent="0.25">
      <c r="A724" s="4" t="s">
        <v>11</v>
      </c>
      <c r="B724" t="s">
        <v>13</v>
      </c>
      <c r="C724" t="s">
        <v>12</v>
      </c>
      <c r="D724" t="s">
        <v>11</v>
      </c>
      <c r="E724" t="s">
        <v>12</v>
      </c>
      <c r="F724" t="s">
        <v>11</v>
      </c>
      <c r="G724" t="s">
        <v>12</v>
      </c>
      <c r="H724">
        <v>9</v>
      </c>
      <c r="I724">
        <v>39</v>
      </c>
      <c r="J724" t="s">
        <v>17</v>
      </c>
      <c r="K724" t="s">
        <v>18</v>
      </c>
      <c r="L724" t="s">
        <v>98</v>
      </c>
    </row>
    <row r="725" spans="1:12" x14ac:dyDescent="0.25">
      <c r="A725" s="4" t="s">
        <v>12</v>
      </c>
      <c r="B725" t="s">
        <v>12</v>
      </c>
      <c r="C725" t="s">
        <v>13</v>
      </c>
      <c r="D725" t="s">
        <v>12</v>
      </c>
      <c r="E725" t="s">
        <v>11</v>
      </c>
      <c r="F725" t="s">
        <v>11</v>
      </c>
      <c r="G725" t="s">
        <v>11</v>
      </c>
      <c r="H725">
        <v>3</v>
      </c>
      <c r="I725">
        <v>21</v>
      </c>
      <c r="J725" t="s">
        <v>17</v>
      </c>
      <c r="K725" t="s">
        <v>18</v>
      </c>
      <c r="L725" t="s">
        <v>98</v>
      </c>
    </row>
    <row r="726" spans="1:12" x14ac:dyDescent="0.25">
      <c r="A726" s="4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14</v>
      </c>
      <c r="H726">
        <v>10</v>
      </c>
      <c r="I726">
        <v>32</v>
      </c>
      <c r="J726" t="s">
        <v>15</v>
      </c>
      <c r="K726" t="s">
        <v>18</v>
      </c>
      <c r="L726" t="s">
        <v>98</v>
      </c>
    </row>
    <row r="727" spans="1:12" x14ac:dyDescent="0.25">
      <c r="A727" s="4" t="s">
        <v>11</v>
      </c>
      <c r="B727" t="s">
        <v>12</v>
      </c>
      <c r="C727" t="s">
        <v>12</v>
      </c>
      <c r="D727" t="s">
        <v>11</v>
      </c>
      <c r="E727" t="s">
        <v>11</v>
      </c>
      <c r="F727" t="s">
        <v>11</v>
      </c>
      <c r="G727" t="s">
        <v>14</v>
      </c>
      <c r="H727">
        <v>9</v>
      </c>
      <c r="I727">
        <v>32</v>
      </c>
      <c r="J727" t="s">
        <v>17</v>
      </c>
      <c r="K727" t="s">
        <v>18</v>
      </c>
      <c r="L727" t="s">
        <v>98</v>
      </c>
    </row>
    <row r="728" spans="1:12" x14ac:dyDescent="0.25">
      <c r="A728" s="4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>
        <v>9</v>
      </c>
      <c r="I728">
        <v>40</v>
      </c>
      <c r="J728" t="s">
        <v>17</v>
      </c>
      <c r="K728" t="s">
        <v>18</v>
      </c>
      <c r="L728" t="s">
        <v>98</v>
      </c>
    </row>
    <row r="729" spans="1:12" x14ac:dyDescent="0.25">
      <c r="A729" s="4" t="s">
        <v>11</v>
      </c>
      <c r="B729" t="s">
        <v>11</v>
      </c>
      <c r="C729" t="s">
        <v>12</v>
      </c>
      <c r="D729" t="s">
        <v>12</v>
      </c>
      <c r="E729" t="s">
        <v>12</v>
      </c>
      <c r="F729" t="s">
        <v>11</v>
      </c>
      <c r="G729" t="s">
        <v>14</v>
      </c>
      <c r="H729">
        <v>7</v>
      </c>
      <c r="I729">
        <v>28</v>
      </c>
      <c r="J729" t="s">
        <v>17</v>
      </c>
      <c r="K729" t="s">
        <v>18</v>
      </c>
      <c r="L729" t="s">
        <v>98</v>
      </c>
    </row>
    <row r="730" spans="1:12" x14ac:dyDescent="0.25">
      <c r="A730" s="4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>
        <v>9</v>
      </c>
      <c r="I730">
        <v>25</v>
      </c>
      <c r="J730" t="s">
        <v>15</v>
      </c>
      <c r="K730" t="s">
        <v>18</v>
      </c>
      <c r="L730" t="s">
        <v>98</v>
      </c>
    </row>
    <row r="731" spans="1:12" x14ac:dyDescent="0.25">
      <c r="A731" s="4" t="s">
        <v>11</v>
      </c>
      <c r="B731" t="s">
        <v>11</v>
      </c>
      <c r="C731" t="s">
        <v>11</v>
      </c>
      <c r="D731" t="s">
        <v>12</v>
      </c>
      <c r="E731" t="s">
        <v>12</v>
      </c>
      <c r="F731" t="s">
        <v>11</v>
      </c>
      <c r="G731" t="s">
        <v>12</v>
      </c>
      <c r="H731">
        <v>5</v>
      </c>
      <c r="I731">
        <v>37</v>
      </c>
      <c r="J731" t="s">
        <v>17</v>
      </c>
      <c r="K731" t="s">
        <v>18</v>
      </c>
      <c r="L731" t="s">
        <v>98</v>
      </c>
    </row>
    <row r="732" spans="1:12" x14ac:dyDescent="0.25">
      <c r="A732" s="4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>
        <v>8</v>
      </c>
      <c r="I732">
        <v>40</v>
      </c>
      <c r="J732" t="s">
        <v>22</v>
      </c>
      <c r="K732" t="s">
        <v>18</v>
      </c>
      <c r="L732" t="s">
        <v>98</v>
      </c>
    </row>
    <row r="733" spans="1:12" x14ac:dyDescent="0.25">
      <c r="A733" s="4" t="s">
        <v>11</v>
      </c>
      <c r="B733" t="s">
        <v>11</v>
      </c>
      <c r="C733" t="s">
        <v>12</v>
      </c>
      <c r="D733" t="s">
        <v>11</v>
      </c>
      <c r="E733" t="s">
        <v>11</v>
      </c>
      <c r="F733" t="s">
        <v>11</v>
      </c>
      <c r="G733" t="s">
        <v>11</v>
      </c>
      <c r="H733">
        <v>10</v>
      </c>
      <c r="I733">
        <v>26</v>
      </c>
      <c r="J733" t="s">
        <v>22</v>
      </c>
      <c r="K733" t="s">
        <v>18</v>
      </c>
      <c r="L733" t="s">
        <v>98</v>
      </c>
    </row>
    <row r="734" spans="1:12" x14ac:dyDescent="0.25">
      <c r="A734" s="4" t="s">
        <v>12</v>
      </c>
      <c r="B734" t="s">
        <v>11</v>
      </c>
      <c r="C734" t="s">
        <v>13</v>
      </c>
      <c r="D734" t="s">
        <v>12</v>
      </c>
      <c r="E734" t="s">
        <v>12</v>
      </c>
      <c r="F734" t="s">
        <v>11</v>
      </c>
      <c r="G734" t="s">
        <v>11</v>
      </c>
      <c r="H734">
        <v>8</v>
      </c>
      <c r="I734">
        <v>27</v>
      </c>
      <c r="J734" t="s">
        <v>15</v>
      </c>
      <c r="K734" t="s">
        <v>18</v>
      </c>
      <c r="L734" t="s">
        <v>98</v>
      </c>
    </row>
    <row r="735" spans="1:12" x14ac:dyDescent="0.25">
      <c r="A735" s="4" t="s">
        <v>11</v>
      </c>
      <c r="B735" t="s">
        <v>11</v>
      </c>
      <c r="C735" t="s">
        <v>12</v>
      </c>
      <c r="D735" t="s">
        <v>12</v>
      </c>
      <c r="E735" t="s">
        <v>11</v>
      </c>
      <c r="F735" t="s">
        <v>11</v>
      </c>
      <c r="G735" t="s">
        <v>11</v>
      </c>
      <c r="H735">
        <v>10</v>
      </c>
      <c r="I735">
        <v>22</v>
      </c>
      <c r="J735" t="s">
        <v>15</v>
      </c>
      <c r="K735" t="s">
        <v>18</v>
      </c>
      <c r="L735" t="s">
        <v>98</v>
      </c>
    </row>
    <row r="736" spans="1:12" x14ac:dyDescent="0.25">
      <c r="A736" s="4" t="s">
        <v>12</v>
      </c>
      <c r="B736" t="s">
        <v>11</v>
      </c>
      <c r="C736" t="s">
        <v>13</v>
      </c>
      <c r="D736" t="s">
        <v>12</v>
      </c>
      <c r="E736" t="s">
        <v>11</v>
      </c>
      <c r="F736" t="s">
        <v>11</v>
      </c>
      <c r="G736" t="s">
        <v>14</v>
      </c>
      <c r="H736">
        <v>10</v>
      </c>
      <c r="I736">
        <v>28</v>
      </c>
      <c r="J736" t="s">
        <v>15</v>
      </c>
      <c r="K736" t="s">
        <v>18</v>
      </c>
      <c r="L736" t="s">
        <v>98</v>
      </c>
    </row>
    <row r="737" spans="1:12" x14ac:dyDescent="0.25">
      <c r="A737" s="4" t="s">
        <v>11</v>
      </c>
      <c r="B737" t="s">
        <v>11</v>
      </c>
      <c r="C737" t="s">
        <v>12</v>
      </c>
      <c r="D737" t="s">
        <v>12</v>
      </c>
      <c r="E737" t="s">
        <v>12</v>
      </c>
      <c r="F737" t="s">
        <v>11</v>
      </c>
      <c r="G737" t="s">
        <v>11</v>
      </c>
      <c r="H737">
        <v>2</v>
      </c>
      <c r="I737">
        <v>32</v>
      </c>
      <c r="J737" t="s">
        <v>15</v>
      </c>
      <c r="K737" t="s">
        <v>18</v>
      </c>
      <c r="L737" t="s">
        <v>98</v>
      </c>
    </row>
    <row r="738" spans="1:12" x14ac:dyDescent="0.25">
      <c r="A738" s="4" t="s">
        <v>11</v>
      </c>
      <c r="B738" t="s">
        <v>11</v>
      </c>
      <c r="C738" t="s">
        <v>13</v>
      </c>
      <c r="D738" t="s">
        <v>12</v>
      </c>
      <c r="E738" t="s">
        <v>11</v>
      </c>
      <c r="F738" t="s">
        <v>11</v>
      </c>
      <c r="G738" t="s">
        <v>12</v>
      </c>
      <c r="H738">
        <v>7</v>
      </c>
      <c r="I738">
        <v>33</v>
      </c>
      <c r="J738" t="s">
        <v>17</v>
      </c>
      <c r="K738" t="s">
        <v>18</v>
      </c>
      <c r="L738" t="s">
        <v>98</v>
      </c>
    </row>
    <row r="739" spans="1:12" x14ac:dyDescent="0.25">
      <c r="A739" s="4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>
        <v>7</v>
      </c>
      <c r="I739">
        <v>27</v>
      </c>
      <c r="J739" t="s">
        <v>15</v>
      </c>
      <c r="K739" t="s">
        <v>18</v>
      </c>
      <c r="L739" t="s">
        <v>98</v>
      </c>
    </row>
    <row r="740" spans="1:12" x14ac:dyDescent="0.25">
      <c r="A740" s="4" t="s">
        <v>11</v>
      </c>
      <c r="B740" t="s">
        <v>11</v>
      </c>
      <c r="C740" t="s">
        <v>13</v>
      </c>
      <c r="D740" t="s">
        <v>12</v>
      </c>
      <c r="E740" t="s">
        <v>12</v>
      </c>
      <c r="F740" t="s">
        <v>11</v>
      </c>
      <c r="G740" t="s">
        <v>11</v>
      </c>
      <c r="H740">
        <v>10</v>
      </c>
      <c r="I740">
        <v>38</v>
      </c>
      <c r="J740" t="s">
        <v>15</v>
      </c>
      <c r="K740" t="s">
        <v>18</v>
      </c>
      <c r="L740" t="s">
        <v>98</v>
      </c>
    </row>
    <row r="741" spans="1:12" x14ac:dyDescent="0.25">
      <c r="A741" s="4" t="s">
        <v>11</v>
      </c>
      <c r="B741" t="s">
        <v>11</v>
      </c>
      <c r="C741" t="s">
        <v>12</v>
      </c>
      <c r="D741" t="s">
        <v>11</v>
      </c>
      <c r="E741" t="s">
        <v>11</v>
      </c>
      <c r="F741" t="s">
        <v>11</v>
      </c>
      <c r="G741" t="s">
        <v>11</v>
      </c>
      <c r="H741">
        <v>4</v>
      </c>
      <c r="I741">
        <v>28</v>
      </c>
      <c r="J741" t="s">
        <v>15</v>
      </c>
      <c r="K741" t="s">
        <v>18</v>
      </c>
      <c r="L741" t="s">
        <v>98</v>
      </c>
    </row>
    <row r="742" spans="1:12" x14ac:dyDescent="0.25">
      <c r="A742" s="4" t="s">
        <v>12</v>
      </c>
      <c r="B742" t="s">
        <v>11</v>
      </c>
      <c r="C742" t="s">
        <v>11</v>
      </c>
      <c r="D742" t="s">
        <v>12</v>
      </c>
      <c r="E742" t="s">
        <v>12</v>
      </c>
      <c r="F742" t="s">
        <v>11</v>
      </c>
      <c r="G742" t="s">
        <v>20</v>
      </c>
      <c r="H742">
        <v>3</v>
      </c>
      <c r="I742">
        <v>32</v>
      </c>
      <c r="J742" t="s">
        <v>15</v>
      </c>
      <c r="K742" t="s">
        <v>18</v>
      </c>
      <c r="L742" t="s">
        <v>98</v>
      </c>
    </row>
    <row r="743" spans="1:12" x14ac:dyDescent="0.25">
      <c r="A743" s="4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11</v>
      </c>
      <c r="G743" t="s">
        <v>14</v>
      </c>
      <c r="H743">
        <v>5</v>
      </c>
      <c r="I743">
        <v>30</v>
      </c>
      <c r="J743" t="s">
        <v>15</v>
      </c>
      <c r="K743" t="s">
        <v>18</v>
      </c>
      <c r="L743" t="s">
        <v>98</v>
      </c>
    </row>
    <row r="744" spans="1:12" x14ac:dyDescent="0.25">
      <c r="A744" s="4" t="s">
        <v>12</v>
      </c>
      <c r="B744" t="s">
        <v>13</v>
      </c>
      <c r="C744" t="s">
        <v>11</v>
      </c>
      <c r="D744" t="s">
        <v>12</v>
      </c>
      <c r="E744" t="s">
        <v>12</v>
      </c>
      <c r="F744" t="s">
        <v>12</v>
      </c>
      <c r="G744" t="s">
        <v>14</v>
      </c>
      <c r="H744">
        <v>7</v>
      </c>
      <c r="I744">
        <v>41</v>
      </c>
      <c r="J744" t="s">
        <v>15</v>
      </c>
      <c r="K744" t="s">
        <v>18</v>
      </c>
      <c r="L744" t="s">
        <v>98</v>
      </c>
    </row>
    <row r="745" spans="1:12" x14ac:dyDescent="0.25">
      <c r="A745" s="4" t="s">
        <v>11</v>
      </c>
      <c r="B745" t="s">
        <v>13</v>
      </c>
      <c r="C745" t="s">
        <v>12</v>
      </c>
      <c r="D745" t="s">
        <v>12</v>
      </c>
      <c r="E745" t="s">
        <v>12</v>
      </c>
      <c r="F745" t="s">
        <v>12</v>
      </c>
      <c r="G745" t="s">
        <v>20</v>
      </c>
      <c r="H745">
        <v>5</v>
      </c>
      <c r="I745">
        <v>39</v>
      </c>
      <c r="J745" t="s">
        <v>15</v>
      </c>
      <c r="K745" t="s">
        <v>18</v>
      </c>
      <c r="L745" t="s">
        <v>98</v>
      </c>
    </row>
    <row r="746" spans="1:12" x14ac:dyDescent="0.25">
      <c r="A746" s="4" t="s">
        <v>11</v>
      </c>
      <c r="B746" t="s">
        <v>11</v>
      </c>
      <c r="C746" t="s">
        <v>13</v>
      </c>
      <c r="D746" t="s">
        <v>12</v>
      </c>
      <c r="E746" t="s">
        <v>12</v>
      </c>
      <c r="F746" t="s">
        <v>11</v>
      </c>
      <c r="G746" t="s">
        <v>20</v>
      </c>
      <c r="H746">
        <v>8</v>
      </c>
      <c r="I746">
        <v>37</v>
      </c>
      <c r="J746" t="s">
        <v>22</v>
      </c>
      <c r="K746" t="s">
        <v>18</v>
      </c>
      <c r="L746" t="s">
        <v>98</v>
      </c>
    </row>
    <row r="747" spans="1:12" x14ac:dyDescent="0.25">
      <c r="A747" s="4" t="s">
        <v>12</v>
      </c>
      <c r="B747" t="s">
        <v>12</v>
      </c>
      <c r="C747" t="s">
        <v>11</v>
      </c>
      <c r="D747" t="s">
        <v>12</v>
      </c>
      <c r="E747" t="s">
        <v>12</v>
      </c>
      <c r="F747" t="s">
        <v>11</v>
      </c>
      <c r="G747" t="s">
        <v>14</v>
      </c>
      <c r="H747">
        <v>8</v>
      </c>
      <c r="I747">
        <v>21</v>
      </c>
      <c r="J747" t="s">
        <v>15</v>
      </c>
      <c r="K747" t="s">
        <v>18</v>
      </c>
      <c r="L747" t="s">
        <v>98</v>
      </c>
    </row>
    <row r="748" spans="1:12" x14ac:dyDescent="0.25">
      <c r="A748" s="4" t="s">
        <v>12</v>
      </c>
      <c r="B748" t="s">
        <v>11</v>
      </c>
      <c r="C748" t="s">
        <v>12</v>
      </c>
      <c r="D748" t="s">
        <v>12</v>
      </c>
      <c r="E748" t="s">
        <v>12</v>
      </c>
      <c r="F748" t="s">
        <v>11</v>
      </c>
      <c r="G748" t="s">
        <v>12</v>
      </c>
      <c r="H748">
        <v>9</v>
      </c>
      <c r="I748">
        <v>35</v>
      </c>
      <c r="J748" t="s">
        <v>15</v>
      </c>
      <c r="K748" t="s">
        <v>18</v>
      </c>
      <c r="L748" t="s">
        <v>98</v>
      </c>
    </row>
    <row r="749" spans="1:12" x14ac:dyDescent="0.25">
      <c r="A749" s="4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>
        <v>8</v>
      </c>
      <c r="I749">
        <v>33</v>
      </c>
      <c r="J749" t="s">
        <v>15</v>
      </c>
      <c r="K749" t="s">
        <v>33</v>
      </c>
      <c r="L749" t="s">
        <v>98</v>
      </c>
    </row>
    <row r="750" spans="1:12" x14ac:dyDescent="0.25">
      <c r="A750" s="4" t="s">
        <v>11</v>
      </c>
      <c r="B750" t="s">
        <v>11</v>
      </c>
      <c r="C750" t="s">
        <v>13</v>
      </c>
      <c r="D750" t="s">
        <v>12</v>
      </c>
      <c r="E750" t="s">
        <v>12</v>
      </c>
      <c r="F750" t="s">
        <v>11</v>
      </c>
      <c r="G750" t="s">
        <v>20</v>
      </c>
      <c r="H750">
        <v>6</v>
      </c>
      <c r="I750">
        <v>38</v>
      </c>
      <c r="J750" t="s">
        <v>17</v>
      </c>
      <c r="K750" t="s">
        <v>28</v>
      </c>
      <c r="L750" t="s">
        <v>98</v>
      </c>
    </row>
    <row r="751" spans="1:12" x14ac:dyDescent="0.25">
      <c r="A751" s="4" t="s">
        <v>11</v>
      </c>
      <c r="B751" t="s">
        <v>12</v>
      </c>
      <c r="C751" t="s">
        <v>12</v>
      </c>
      <c r="D751" t="s">
        <v>12</v>
      </c>
      <c r="E751" t="s">
        <v>11</v>
      </c>
      <c r="F751" t="s">
        <v>12</v>
      </c>
      <c r="G751" t="s">
        <v>11</v>
      </c>
      <c r="H751">
        <v>9</v>
      </c>
      <c r="I751">
        <v>29</v>
      </c>
      <c r="J751" t="s">
        <v>15</v>
      </c>
      <c r="K751" t="s">
        <v>18</v>
      </c>
      <c r="L751" t="s">
        <v>98</v>
      </c>
    </row>
    <row r="752" spans="1:12" x14ac:dyDescent="0.25">
      <c r="A752" s="4" t="s">
        <v>11</v>
      </c>
      <c r="B752" t="s">
        <v>13</v>
      </c>
      <c r="C752" t="s">
        <v>13</v>
      </c>
      <c r="D752" t="s">
        <v>12</v>
      </c>
      <c r="E752" t="s">
        <v>12</v>
      </c>
      <c r="F752" t="s">
        <v>11</v>
      </c>
      <c r="G752" t="s">
        <v>20</v>
      </c>
      <c r="H752">
        <v>6</v>
      </c>
      <c r="I752">
        <v>41</v>
      </c>
      <c r="J752" t="s">
        <v>15</v>
      </c>
      <c r="K752" t="s">
        <v>18</v>
      </c>
      <c r="L752" t="s">
        <v>98</v>
      </c>
    </row>
    <row r="753" spans="1:12" x14ac:dyDescent="0.25">
      <c r="A753" s="4" t="s">
        <v>11</v>
      </c>
      <c r="B753" t="s">
        <v>11</v>
      </c>
      <c r="C753" t="s">
        <v>12</v>
      </c>
      <c r="D753" t="s">
        <v>11</v>
      </c>
      <c r="E753" t="s">
        <v>11</v>
      </c>
      <c r="F753" t="s">
        <v>11</v>
      </c>
      <c r="G753" t="s">
        <v>11</v>
      </c>
      <c r="H753">
        <v>10</v>
      </c>
      <c r="I753">
        <v>37</v>
      </c>
      <c r="J753" t="s">
        <v>15</v>
      </c>
      <c r="K753" t="s">
        <v>18</v>
      </c>
      <c r="L753" t="s">
        <v>98</v>
      </c>
    </row>
    <row r="754" spans="1:12" x14ac:dyDescent="0.25">
      <c r="A754" s="4" t="s">
        <v>11</v>
      </c>
      <c r="B754" t="s">
        <v>13</v>
      </c>
      <c r="C754" t="s">
        <v>12</v>
      </c>
      <c r="D754" t="s">
        <v>12</v>
      </c>
      <c r="E754" t="s">
        <v>12</v>
      </c>
      <c r="F754" t="s">
        <v>12</v>
      </c>
      <c r="G754" t="s">
        <v>11</v>
      </c>
      <c r="H754">
        <v>7</v>
      </c>
      <c r="I754">
        <v>29</v>
      </c>
      <c r="J754" t="s">
        <v>17</v>
      </c>
      <c r="K754" t="s">
        <v>18</v>
      </c>
      <c r="L754" t="s">
        <v>98</v>
      </c>
    </row>
    <row r="755" spans="1:12" x14ac:dyDescent="0.25">
      <c r="A755" s="4" t="s">
        <v>11</v>
      </c>
      <c r="B755" t="s">
        <v>11</v>
      </c>
      <c r="C755" t="s">
        <v>13</v>
      </c>
      <c r="D755" t="s">
        <v>11</v>
      </c>
      <c r="E755" t="s">
        <v>11</v>
      </c>
      <c r="F755" t="s">
        <v>11</v>
      </c>
      <c r="G755" t="s">
        <v>12</v>
      </c>
      <c r="H755">
        <v>7</v>
      </c>
      <c r="I755">
        <v>45</v>
      </c>
      <c r="J755" t="s">
        <v>15</v>
      </c>
      <c r="K755" t="s">
        <v>18</v>
      </c>
      <c r="L755" t="s">
        <v>98</v>
      </c>
    </row>
    <row r="756" spans="1:12" x14ac:dyDescent="0.25">
      <c r="A756" s="4" t="s">
        <v>11</v>
      </c>
      <c r="B756" t="s">
        <v>13</v>
      </c>
      <c r="C756" t="s">
        <v>12</v>
      </c>
      <c r="D756" t="s">
        <v>12</v>
      </c>
      <c r="E756" t="s">
        <v>12</v>
      </c>
      <c r="F756" t="s">
        <v>11</v>
      </c>
      <c r="G756" t="s">
        <v>12</v>
      </c>
      <c r="H756">
        <v>5</v>
      </c>
      <c r="I756">
        <v>45</v>
      </c>
      <c r="J756" t="s">
        <v>22</v>
      </c>
      <c r="K756" t="s">
        <v>19</v>
      </c>
      <c r="L756" t="s">
        <v>98</v>
      </c>
    </row>
    <row r="757" spans="1:12" x14ac:dyDescent="0.25">
      <c r="A757" s="4" t="s">
        <v>11</v>
      </c>
      <c r="B757" t="s">
        <v>11</v>
      </c>
      <c r="C757" t="s">
        <v>11</v>
      </c>
      <c r="D757" t="s">
        <v>12</v>
      </c>
      <c r="E757" t="s">
        <v>11</v>
      </c>
      <c r="F757" t="s">
        <v>11</v>
      </c>
      <c r="G757" t="s">
        <v>14</v>
      </c>
      <c r="H757">
        <v>7</v>
      </c>
      <c r="I757">
        <v>45</v>
      </c>
      <c r="J757" t="s">
        <v>15</v>
      </c>
      <c r="K757" t="s">
        <v>18</v>
      </c>
      <c r="L757" t="s">
        <v>98</v>
      </c>
    </row>
    <row r="758" spans="1:12" x14ac:dyDescent="0.25">
      <c r="A758" s="4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>
        <v>10</v>
      </c>
      <c r="I758">
        <v>30</v>
      </c>
      <c r="J758" t="s">
        <v>22</v>
      </c>
      <c r="K758" t="s">
        <v>18</v>
      </c>
      <c r="L758" t="s">
        <v>98</v>
      </c>
    </row>
    <row r="759" spans="1:12" x14ac:dyDescent="0.25">
      <c r="A759" s="4" t="s">
        <v>11</v>
      </c>
      <c r="B759" t="s">
        <v>13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>
        <v>10</v>
      </c>
      <c r="I759">
        <v>27</v>
      </c>
      <c r="J759" t="s">
        <v>17</v>
      </c>
      <c r="K759" t="s">
        <v>18</v>
      </c>
      <c r="L759" t="s">
        <v>98</v>
      </c>
    </row>
    <row r="760" spans="1:12" x14ac:dyDescent="0.25">
      <c r="A760" s="4" t="s">
        <v>12</v>
      </c>
      <c r="B760" t="s">
        <v>13</v>
      </c>
      <c r="C760" t="s">
        <v>13</v>
      </c>
      <c r="D760" t="s">
        <v>12</v>
      </c>
      <c r="E760" t="s">
        <v>12</v>
      </c>
      <c r="F760" t="s">
        <v>11</v>
      </c>
      <c r="G760" t="s">
        <v>12</v>
      </c>
      <c r="H760">
        <v>0</v>
      </c>
      <c r="I760">
        <v>36</v>
      </c>
      <c r="J760" t="s">
        <v>17</v>
      </c>
      <c r="K760" t="s">
        <v>18</v>
      </c>
      <c r="L760" t="s">
        <v>98</v>
      </c>
    </row>
    <row r="761" spans="1:12" x14ac:dyDescent="0.25">
      <c r="A761" s="4" t="s">
        <v>11</v>
      </c>
      <c r="B761" t="s">
        <v>11</v>
      </c>
      <c r="C761" t="s">
        <v>11</v>
      </c>
      <c r="D761" t="s">
        <v>12</v>
      </c>
      <c r="E761" t="s">
        <v>11</v>
      </c>
      <c r="F761" t="s">
        <v>11</v>
      </c>
      <c r="G761" t="s">
        <v>11</v>
      </c>
      <c r="H761">
        <v>9</v>
      </c>
      <c r="I761">
        <v>35</v>
      </c>
      <c r="J761" t="s">
        <v>15</v>
      </c>
      <c r="K761" t="s">
        <v>18</v>
      </c>
      <c r="L761" t="s">
        <v>98</v>
      </c>
    </row>
    <row r="762" spans="1:12" x14ac:dyDescent="0.25">
      <c r="A762" s="4" t="s">
        <v>11</v>
      </c>
      <c r="B762" t="s">
        <v>13</v>
      </c>
      <c r="C762" t="s">
        <v>12</v>
      </c>
      <c r="D762" t="s">
        <v>11</v>
      </c>
      <c r="E762" t="s">
        <v>12</v>
      </c>
      <c r="F762" t="s">
        <v>11</v>
      </c>
      <c r="G762" t="s">
        <v>14</v>
      </c>
      <c r="H762">
        <v>8</v>
      </c>
      <c r="I762">
        <v>42</v>
      </c>
      <c r="J762" t="s">
        <v>22</v>
      </c>
      <c r="K762" t="s">
        <v>18</v>
      </c>
      <c r="L762" t="s">
        <v>98</v>
      </c>
    </row>
    <row r="763" spans="1:12" x14ac:dyDescent="0.25">
      <c r="A763" s="4" t="s">
        <v>11</v>
      </c>
      <c r="B763" t="s">
        <v>11</v>
      </c>
      <c r="C763" t="s">
        <v>11</v>
      </c>
      <c r="D763" t="s">
        <v>12</v>
      </c>
      <c r="E763" t="s">
        <v>12</v>
      </c>
      <c r="F763" t="s">
        <v>11</v>
      </c>
      <c r="G763" t="s">
        <v>11</v>
      </c>
      <c r="H763">
        <v>8</v>
      </c>
      <c r="I763">
        <v>26</v>
      </c>
      <c r="J763" t="s">
        <v>17</v>
      </c>
      <c r="K763" t="s">
        <v>18</v>
      </c>
      <c r="L763" t="s">
        <v>98</v>
      </c>
    </row>
    <row r="764" spans="1:12" x14ac:dyDescent="0.25">
      <c r="A764" s="4" t="s">
        <v>11</v>
      </c>
      <c r="B764" t="s">
        <v>11</v>
      </c>
      <c r="C764" t="s">
        <v>12</v>
      </c>
      <c r="D764" t="s">
        <v>11</v>
      </c>
      <c r="E764" t="s">
        <v>11</v>
      </c>
      <c r="F764" t="s">
        <v>11</v>
      </c>
      <c r="G764" t="s">
        <v>14</v>
      </c>
      <c r="H764">
        <v>7</v>
      </c>
      <c r="I764">
        <v>25</v>
      </c>
      <c r="J764" t="s">
        <v>22</v>
      </c>
      <c r="K764" t="s">
        <v>18</v>
      </c>
      <c r="L764" t="s">
        <v>98</v>
      </c>
    </row>
    <row r="765" spans="1:12" x14ac:dyDescent="0.25">
      <c r="A765" s="4" t="s">
        <v>12</v>
      </c>
      <c r="B765" t="s">
        <v>11</v>
      </c>
      <c r="C765" t="s">
        <v>12</v>
      </c>
      <c r="D765" t="s">
        <v>12</v>
      </c>
      <c r="E765" t="s">
        <v>12</v>
      </c>
      <c r="F765" t="s">
        <v>11</v>
      </c>
      <c r="G765" t="s">
        <v>11</v>
      </c>
      <c r="H765">
        <v>10</v>
      </c>
      <c r="I765">
        <v>36</v>
      </c>
      <c r="J765" t="s">
        <v>15</v>
      </c>
      <c r="K765" t="s">
        <v>18</v>
      </c>
      <c r="L765" t="s">
        <v>98</v>
      </c>
    </row>
    <row r="766" spans="1:12" x14ac:dyDescent="0.25">
      <c r="A766" s="4" t="s">
        <v>11</v>
      </c>
      <c r="B766" t="s">
        <v>11</v>
      </c>
      <c r="C766" t="s">
        <v>11</v>
      </c>
      <c r="D766" t="s">
        <v>12</v>
      </c>
      <c r="E766" t="s">
        <v>12</v>
      </c>
      <c r="F766" t="s">
        <v>11</v>
      </c>
      <c r="G766" t="s">
        <v>11</v>
      </c>
      <c r="H766">
        <v>5</v>
      </c>
      <c r="I766">
        <v>32</v>
      </c>
      <c r="J766" t="s">
        <v>15</v>
      </c>
      <c r="K766" t="s">
        <v>18</v>
      </c>
      <c r="L766" t="s">
        <v>98</v>
      </c>
    </row>
    <row r="767" spans="1:12" x14ac:dyDescent="0.25">
      <c r="A767" s="4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>
        <v>8</v>
      </c>
      <c r="I767">
        <v>29</v>
      </c>
      <c r="J767" t="s">
        <v>15</v>
      </c>
      <c r="K767" t="s">
        <v>18</v>
      </c>
      <c r="L767" t="s">
        <v>98</v>
      </c>
    </row>
    <row r="768" spans="1:12" x14ac:dyDescent="0.25">
      <c r="A768" s="4" t="s">
        <v>11</v>
      </c>
      <c r="B768" t="s">
        <v>13</v>
      </c>
      <c r="C768" t="s">
        <v>11</v>
      </c>
      <c r="D768" t="s">
        <v>12</v>
      </c>
      <c r="E768" t="s">
        <v>12</v>
      </c>
      <c r="F768" t="s">
        <v>11</v>
      </c>
      <c r="G768" t="s">
        <v>12</v>
      </c>
      <c r="H768">
        <v>1</v>
      </c>
      <c r="I768">
        <v>29</v>
      </c>
      <c r="J768" t="s">
        <v>15</v>
      </c>
      <c r="K768" t="s">
        <v>18</v>
      </c>
      <c r="L768" t="s">
        <v>98</v>
      </c>
    </row>
    <row r="769" spans="1:12" x14ac:dyDescent="0.25">
      <c r="A769" s="4" t="s">
        <v>11</v>
      </c>
      <c r="B769" t="s">
        <v>11</v>
      </c>
      <c r="C769" t="s">
        <v>13</v>
      </c>
      <c r="D769" t="s">
        <v>12</v>
      </c>
      <c r="E769" t="s">
        <v>12</v>
      </c>
      <c r="F769" t="s">
        <v>11</v>
      </c>
      <c r="G769" t="s">
        <v>12</v>
      </c>
      <c r="H769">
        <v>7</v>
      </c>
      <c r="I769">
        <v>43</v>
      </c>
      <c r="J769" t="s">
        <v>17</v>
      </c>
      <c r="K769" t="s">
        <v>18</v>
      </c>
      <c r="L769" t="s">
        <v>98</v>
      </c>
    </row>
    <row r="770" spans="1:12" x14ac:dyDescent="0.25">
      <c r="A770" s="4" t="s">
        <v>12</v>
      </c>
      <c r="B770" t="s">
        <v>12</v>
      </c>
      <c r="C770" t="s">
        <v>13</v>
      </c>
      <c r="D770" t="s">
        <v>12</v>
      </c>
      <c r="E770" t="s">
        <v>11</v>
      </c>
      <c r="F770" t="s">
        <v>11</v>
      </c>
      <c r="G770" t="s">
        <v>12</v>
      </c>
      <c r="H770">
        <v>7</v>
      </c>
      <c r="I770">
        <v>26</v>
      </c>
      <c r="J770" t="s">
        <v>17</v>
      </c>
      <c r="K770" t="s">
        <v>16</v>
      </c>
      <c r="L770" t="s">
        <v>98</v>
      </c>
    </row>
    <row r="771" spans="1:12" x14ac:dyDescent="0.25">
      <c r="A771" s="4" t="s">
        <v>11</v>
      </c>
      <c r="B771" t="s">
        <v>11</v>
      </c>
      <c r="C771" t="s">
        <v>12</v>
      </c>
      <c r="D771" t="s">
        <v>11</v>
      </c>
      <c r="E771" t="s">
        <v>12</v>
      </c>
      <c r="F771" t="s">
        <v>11</v>
      </c>
      <c r="G771" t="s">
        <v>11</v>
      </c>
      <c r="H771">
        <v>9</v>
      </c>
      <c r="I771">
        <v>46</v>
      </c>
      <c r="J771" t="s">
        <v>17</v>
      </c>
      <c r="K771" t="s">
        <v>18</v>
      </c>
      <c r="L771" t="s">
        <v>98</v>
      </c>
    </row>
    <row r="772" spans="1:12" x14ac:dyDescent="0.25">
      <c r="A772" s="4" t="s">
        <v>12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>
        <v>8</v>
      </c>
      <c r="I772">
        <v>30</v>
      </c>
      <c r="J772" t="s">
        <v>15</v>
      </c>
      <c r="K772" t="s">
        <v>18</v>
      </c>
      <c r="L772" t="s">
        <v>98</v>
      </c>
    </row>
    <row r="773" spans="1:12" x14ac:dyDescent="0.25">
      <c r="A773" s="4" t="s">
        <v>12</v>
      </c>
      <c r="B773" t="s">
        <v>11</v>
      </c>
      <c r="C773" t="s">
        <v>11</v>
      </c>
      <c r="D773" t="s">
        <v>12</v>
      </c>
      <c r="E773" t="s">
        <v>12</v>
      </c>
      <c r="F773" t="s">
        <v>11</v>
      </c>
      <c r="G773" t="s">
        <v>11</v>
      </c>
      <c r="H773">
        <v>10</v>
      </c>
      <c r="I773">
        <v>31</v>
      </c>
      <c r="J773" t="s">
        <v>15</v>
      </c>
      <c r="K773" t="s">
        <v>18</v>
      </c>
      <c r="L773" t="s">
        <v>98</v>
      </c>
    </row>
    <row r="774" spans="1:12" x14ac:dyDescent="0.25">
      <c r="A774" s="4" t="s">
        <v>11</v>
      </c>
      <c r="B774" t="s">
        <v>12</v>
      </c>
      <c r="C774" t="s">
        <v>12</v>
      </c>
      <c r="D774" t="s">
        <v>12</v>
      </c>
      <c r="E774" t="s">
        <v>12</v>
      </c>
      <c r="F774" t="s">
        <v>11</v>
      </c>
      <c r="G774" t="s">
        <v>14</v>
      </c>
      <c r="H774">
        <v>6</v>
      </c>
      <c r="I774">
        <v>42</v>
      </c>
      <c r="J774" t="s">
        <v>17</v>
      </c>
      <c r="K774" t="s">
        <v>27</v>
      </c>
      <c r="L774" t="s">
        <v>98</v>
      </c>
    </row>
    <row r="775" spans="1:12" x14ac:dyDescent="0.25">
      <c r="A775" s="4" t="s">
        <v>11</v>
      </c>
      <c r="B775" t="s">
        <v>13</v>
      </c>
      <c r="C775" t="s">
        <v>13</v>
      </c>
      <c r="D775" t="s">
        <v>12</v>
      </c>
      <c r="E775" t="s">
        <v>11</v>
      </c>
      <c r="F775" t="s">
        <v>11</v>
      </c>
      <c r="G775" t="s">
        <v>14</v>
      </c>
      <c r="H775">
        <v>9</v>
      </c>
      <c r="I775">
        <v>33</v>
      </c>
      <c r="J775" t="s">
        <v>15</v>
      </c>
      <c r="K775" t="s">
        <v>18</v>
      </c>
      <c r="L775" t="s">
        <v>98</v>
      </c>
    </row>
    <row r="776" spans="1:12" x14ac:dyDescent="0.25">
      <c r="A776" s="4" t="s">
        <v>12</v>
      </c>
      <c r="B776" t="s">
        <v>11</v>
      </c>
      <c r="C776" t="s">
        <v>11</v>
      </c>
      <c r="D776" t="s">
        <v>12</v>
      </c>
      <c r="E776" t="s">
        <v>12</v>
      </c>
      <c r="F776" t="s">
        <v>11</v>
      </c>
      <c r="G776" t="s">
        <v>14</v>
      </c>
      <c r="H776">
        <v>2</v>
      </c>
      <c r="I776">
        <v>26</v>
      </c>
      <c r="J776" t="s">
        <v>17</v>
      </c>
      <c r="K776" t="s">
        <v>18</v>
      </c>
      <c r="L776" t="s">
        <v>98</v>
      </c>
    </row>
    <row r="777" spans="1:12" x14ac:dyDescent="0.25">
      <c r="A777" s="4" t="s">
        <v>11</v>
      </c>
      <c r="B777" t="s">
        <v>12</v>
      </c>
      <c r="C777" t="s">
        <v>12</v>
      </c>
      <c r="D777" t="s">
        <v>12</v>
      </c>
      <c r="E777" t="s">
        <v>11</v>
      </c>
      <c r="F777" t="s">
        <v>11</v>
      </c>
      <c r="G777" t="s">
        <v>14</v>
      </c>
      <c r="H777">
        <v>10</v>
      </c>
      <c r="I777">
        <v>37</v>
      </c>
      <c r="J777" t="s">
        <v>17</v>
      </c>
      <c r="K777" t="s">
        <v>18</v>
      </c>
      <c r="L777" t="s">
        <v>98</v>
      </c>
    </row>
    <row r="778" spans="1:12" x14ac:dyDescent="0.25">
      <c r="A778" s="4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>
        <v>8</v>
      </c>
      <c r="I778">
        <v>36</v>
      </c>
      <c r="J778" t="s">
        <v>15</v>
      </c>
      <c r="K778" t="s">
        <v>18</v>
      </c>
      <c r="L778" t="s">
        <v>98</v>
      </c>
    </row>
    <row r="779" spans="1:12" x14ac:dyDescent="0.25">
      <c r="A779" s="4" t="s">
        <v>12</v>
      </c>
      <c r="B779" t="s">
        <v>13</v>
      </c>
      <c r="C779" t="s">
        <v>13</v>
      </c>
      <c r="D779" t="s">
        <v>12</v>
      </c>
      <c r="E779" t="s">
        <v>12</v>
      </c>
      <c r="F779" t="s">
        <v>11</v>
      </c>
      <c r="G779" t="s">
        <v>12</v>
      </c>
      <c r="H779">
        <v>8</v>
      </c>
      <c r="I779">
        <v>45</v>
      </c>
      <c r="J779" t="s">
        <v>17</v>
      </c>
      <c r="K779" t="s">
        <v>16</v>
      </c>
      <c r="L779" t="s">
        <v>98</v>
      </c>
    </row>
    <row r="780" spans="1:12" x14ac:dyDescent="0.25">
      <c r="A780" s="4" t="s">
        <v>11</v>
      </c>
      <c r="B780" t="s">
        <v>11</v>
      </c>
      <c r="C780" t="s">
        <v>12</v>
      </c>
      <c r="D780" t="s">
        <v>12</v>
      </c>
      <c r="E780" t="s">
        <v>12</v>
      </c>
      <c r="F780" t="s">
        <v>11</v>
      </c>
      <c r="G780" t="s">
        <v>12</v>
      </c>
      <c r="H780">
        <v>6</v>
      </c>
      <c r="I780">
        <v>26</v>
      </c>
      <c r="J780" t="s">
        <v>17</v>
      </c>
      <c r="K780" t="s">
        <v>18</v>
      </c>
      <c r="L780" t="s">
        <v>98</v>
      </c>
    </row>
    <row r="781" spans="1:12" x14ac:dyDescent="0.25">
      <c r="A781" s="4" t="s">
        <v>11</v>
      </c>
      <c r="B781" t="s">
        <v>13</v>
      </c>
      <c r="C781" t="s">
        <v>12</v>
      </c>
      <c r="D781" t="s">
        <v>12</v>
      </c>
      <c r="E781" t="s">
        <v>12</v>
      </c>
      <c r="F781" t="s">
        <v>11</v>
      </c>
      <c r="G781" t="s">
        <v>14</v>
      </c>
      <c r="H781">
        <v>8</v>
      </c>
      <c r="I781">
        <v>34</v>
      </c>
      <c r="J781" t="s">
        <v>17</v>
      </c>
      <c r="K781" t="s">
        <v>18</v>
      </c>
      <c r="L781" t="s">
        <v>98</v>
      </c>
    </row>
    <row r="782" spans="1:12" x14ac:dyDescent="0.25">
      <c r="A782" s="4" t="s">
        <v>12</v>
      </c>
      <c r="B782" t="s">
        <v>11</v>
      </c>
      <c r="C782" t="s">
        <v>12</v>
      </c>
      <c r="D782" t="s">
        <v>11</v>
      </c>
      <c r="E782" t="s">
        <v>11</v>
      </c>
      <c r="F782" t="s">
        <v>11</v>
      </c>
      <c r="G782" t="s">
        <v>14</v>
      </c>
      <c r="H782">
        <v>3</v>
      </c>
      <c r="I782">
        <v>42</v>
      </c>
      <c r="J782" t="s">
        <v>15</v>
      </c>
      <c r="K782" t="s">
        <v>18</v>
      </c>
      <c r="L782" t="s">
        <v>98</v>
      </c>
    </row>
    <row r="783" spans="1:12" x14ac:dyDescent="0.25">
      <c r="A783" s="4" t="s">
        <v>12</v>
      </c>
      <c r="B783" t="s">
        <v>13</v>
      </c>
      <c r="C783" t="s">
        <v>13</v>
      </c>
      <c r="D783" t="s">
        <v>12</v>
      </c>
      <c r="E783" t="s">
        <v>12</v>
      </c>
      <c r="F783" t="s">
        <v>12</v>
      </c>
      <c r="G783" t="s">
        <v>14</v>
      </c>
      <c r="H783">
        <v>2</v>
      </c>
      <c r="I783">
        <v>42</v>
      </c>
      <c r="J783" t="s">
        <v>17</v>
      </c>
      <c r="K783" t="s">
        <v>18</v>
      </c>
      <c r="L783" t="s">
        <v>98</v>
      </c>
    </row>
    <row r="784" spans="1:12" x14ac:dyDescent="0.25">
      <c r="A784" s="4" t="s">
        <v>11</v>
      </c>
      <c r="B784" t="s">
        <v>11</v>
      </c>
      <c r="C784" t="s">
        <v>12</v>
      </c>
      <c r="D784" t="s">
        <v>12</v>
      </c>
      <c r="E784" t="s">
        <v>11</v>
      </c>
      <c r="F784" t="s">
        <v>11</v>
      </c>
      <c r="G784" t="s">
        <v>14</v>
      </c>
      <c r="H784">
        <v>8</v>
      </c>
      <c r="I784">
        <v>35</v>
      </c>
      <c r="J784" t="s">
        <v>17</v>
      </c>
      <c r="K784" t="s">
        <v>18</v>
      </c>
      <c r="L784" t="s">
        <v>98</v>
      </c>
    </row>
    <row r="785" spans="1:12" x14ac:dyDescent="0.25">
      <c r="A785" s="4" t="s">
        <v>11</v>
      </c>
      <c r="B785" t="s">
        <v>12</v>
      </c>
      <c r="C785" t="s">
        <v>12</v>
      </c>
      <c r="D785" t="s">
        <v>11</v>
      </c>
      <c r="E785" t="s">
        <v>11</v>
      </c>
      <c r="F785" t="s">
        <v>11</v>
      </c>
      <c r="G785" t="s">
        <v>11</v>
      </c>
      <c r="H785">
        <v>8</v>
      </c>
      <c r="I785">
        <v>36</v>
      </c>
      <c r="J785" t="s">
        <v>17</v>
      </c>
      <c r="K785" t="s">
        <v>18</v>
      </c>
      <c r="L785" t="s">
        <v>98</v>
      </c>
    </row>
    <row r="786" spans="1:12" x14ac:dyDescent="0.25">
      <c r="A786" s="4" t="s">
        <v>11</v>
      </c>
      <c r="B786" t="s">
        <v>11</v>
      </c>
      <c r="C786" t="s">
        <v>13</v>
      </c>
      <c r="D786" t="s">
        <v>12</v>
      </c>
      <c r="E786" t="s">
        <v>12</v>
      </c>
      <c r="F786" t="s">
        <v>11</v>
      </c>
      <c r="G786" t="s">
        <v>12</v>
      </c>
      <c r="H786">
        <v>7</v>
      </c>
      <c r="I786">
        <v>37</v>
      </c>
      <c r="J786" t="s">
        <v>17</v>
      </c>
      <c r="K786" t="s">
        <v>18</v>
      </c>
      <c r="L786" t="s">
        <v>98</v>
      </c>
    </row>
    <row r="787" spans="1:12" x14ac:dyDescent="0.25">
      <c r="A787" s="4" t="s">
        <v>12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>
        <v>10</v>
      </c>
      <c r="I787">
        <v>31</v>
      </c>
      <c r="J787" t="s">
        <v>15</v>
      </c>
      <c r="K787" t="s">
        <v>18</v>
      </c>
      <c r="L787" t="s">
        <v>98</v>
      </c>
    </row>
    <row r="788" spans="1:12" x14ac:dyDescent="0.25">
      <c r="A788" s="4" t="s">
        <v>11</v>
      </c>
      <c r="B788" t="s">
        <v>11</v>
      </c>
      <c r="C788" t="s">
        <v>13</v>
      </c>
      <c r="D788" t="s">
        <v>12</v>
      </c>
      <c r="E788" t="s">
        <v>11</v>
      </c>
      <c r="F788" t="s">
        <v>11</v>
      </c>
      <c r="G788" t="s">
        <v>14</v>
      </c>
      <c r="H788">
        <v>10</v>
      </c>
      <c r="I788">
        <v>27</v>
      </c>
      <c r="J788" t="s">
        <v>17</v>
      </c>
      <c r="K788" t="s">
        <v>18</v>
      </c>
      <c r="L788" t="s">
        <v>98</v>
      </c>
    </row>
    <row r="789" spans="1:12" x14ac:dyDescent="0.25">
      <c r="A789" s="4" t="s">
        <v>12</v>
      </c>
      <c r="B789" t="s">
        <v>13</v>
      </c>
      <c r="C789" t="s">
        <v>13</v>
      </c>
      <c r="D789" t="s">
        <v>12</v>
      </c>
      <c r="E789" t="s">
        <v>12</v>
      </c>
      <c r="F789" t="s">
        <v>11</v>
      </c>
      <c r="G789" t="s">
        <v>12</v>
      </c>
      <c r="H789">
        <v>5</v>
      </c>
      <c r="I789">
        <v>38</v>
      </c>
      <c r="J789" t="s">
        <v>17</v>
      </c>
      <c r="K789" t="s">
        <v>16</v>
      </c>
      <c r="L789" t="s">
        <v>98</v>
      </c>
    </row>
    <row r="790" spans="1:12" x14ac:dyDescent="0.25">
      <c r="A790" s="4" t="s">
        <v>11</v>
      </c>
      <c r="B790" t="s">
        <v>12</v>
      </c>
      <c r="C790" t="s">
        <v>12</v>
      </c>
      <c r="D790" t="s">
        <v>11</v>
      </c>
      <c r="E790" t="s">
        <v>11</v>
      </c>
      <c r="F790" t="s">
        <v>12</v>
      </c>
      <c r="G790" t="s">
        <v>11</v>
      </c>
      <c r="H790">
        <v>10</v>
      </c>
      <c r="I790">
        <v>32</v>
      </c>
      <c r="J790" t="s">
        <v>17</v>
      </c>
      <c r="K790" t="s">
        <v>18</v>
      </c>
      <c r="L790" t="s">
        <v>98</v>
      </c>
    </row>
    <row r="791" spans="1:12" x14ac:dyDescent="0.25">
      <c r="A791" s="4" t="s">
        <v>11</v>
      </c>
      <c r="B791" t="s">
        <v>11</v>
      </c>
      <c r="C791" t="s">
        <v>13</v>
      </c>
      <c r="D791" t="s">
        <v>12</v>
      </c>
      <c r="E791" t="s">
        <v>12</v>
      </c>
      <c r="F791" t="s">
        <v>11</v>
      </c>
      <c r="G791" t="s">
        <v>11</v>
      </c>
      <c r="H791">
        <v>8</v>
      </c>
      <c r="I791">
        <v>23</v>
      </c>
      <c r="J791" t="s">
        <v>22</v>
      </c>
      <c r="K791" t="s">
        <v>18</v>
      </c>
      <c r="L791" t="s">
        <v>98</v>
      </c>
    </row>
    <row r="792" spans="1:12" x14ac:dyDescent="0.25">
      <c r="A792" s="4" t="s">
        <v>12</v>
      </c>
      <c r="B792" t="s">
        <v>12</v>
      </c>
      <c r="C792" t="s">
        <v>13</v>
      </c>
      <c r="D792" t="s">
        <v>12</v>
      </c>
      <c r="E792" t="s">
        <v>12</v>
      </c>
      <c r="F792" t="s">
        <v>11</v>
      </c>
      <c r="G792" t="s">
        <v>11</v>
      </c>
      <c r="H792">
        <v>0</v>
      </c>
      <c r="I792">
        <v>51</v>
      </c>
      <c r="J792" t="s">
        <v>17</v>
      </c>
      <c r="K792" t="s">
        <v>18</v>
      </c>
      <c r="L792" t="s">
        <v>98</v>
      </c>
    </row>
    <row r="793" spans="1:12" x14ac:dyDescent="0.25">
      <c r="A793" s="4" t="s">
        <v>11</v>
      </c>
      <c r="B793" t="s">
        <v>12</v>
      </c>
      <c r="C793" t="s">
        <v>12</v>
      </c>
      <c r="D793" t="s">
        <v>12</v>
      </c>
      <c r="E793" t="s">
        <v>12</v>
      </c>
      <c r="F793" t="s">
        <v>11</v>
      </c>
      <c r="G793" t="s">
        <v>14</v>
      </c>
      <c r="H793">
        <v>6</v>
      </c>
      <c r="I793">
        <v>19</v>
      </c>
      <c r="J793" t="s">
        <v>15</v>
      </c>
      <c r="K793" t="s">
        <v>18</v>
      </c>
      <c r="L793" t="s">
        <v>98</v>
      </c>
    </row>
    <row r="794" spans="1:12" x14ac:dyDescent="0.25">
      <c r="A794" s="4" t="s">
        <v>11</v>
      </c>
      <c r="B794" t="s">
        <v>11</v>
      </c>
      <c r="C794" t="s">
        <v>13</v>
      </c>
      <c r="D794" t="s">
        <v>12</v>
      </c>
      <c r="E794" t="s">
        <v>12</v>
      </c>
      <c r="F794" t="s">
        <v>11</v>
      </c>
      <c r="G794" t="s">
        <v>11</v>
      </c>
      <c r="H794">
        <v>8</v>
      </c>
      <c r="I794">
        <v>44</v>
      </c>
      <c r="J794" t="s">
        <v>17</v>
      </c>
      <c r="K794" t="s">
        <v>18</v>
      </c>
      <c r="L794" t="s">
        <v>98</v>
      </c>
    </row>
    <row r="795" spans="1:12" x14ac:dyDescent="0.25">
      <c r="A795" s="4" t="s">
        <v>11</v>
      </c>
      <c r="B795" t="s">
        <v>11</v>
      </c>
      <c r="C795" t="s">
        <v>13</v>
      </c>
      <c r="D795" t="s">
        <v>12</v>
      </c>
      <c r="E795" t="s">
        <v>12</v>
      </c>
      <c r="F795" t="s">
        <v>11</v>
      </c>
      <c r="G795" t="s">
        <v>11</v>
      </c>
      <c r="H795">
        <v>8</v>
      </c>
      <c r="I795">
        <v>42</v>
      </c>
      <c r="J795" t="s">
        <v>17</v>
      </c>
      <c r="K795" t="s">
        <v>18</v>
      </c>
      <c r="L795" t="s">
        <v>98</v>
      </c>
    </row>
    <row r="796" spans="1:12" x14ac:dyDescent="0.25">
      <c r="A796" s="4" t="s">
        <v>11</v>
      </c>
      <c r="B796" t="s">
        <v>11</v>
      </c>
      <c r="C796" t="s">
        <v>12</v>
      </c>
      <c r="D796" t="s">
        <v>11</v>
      </c>
      <c r="E796" t="s">
        <v>11</v>
      </c>
      <c r="F796" t="s">
        <v>11</v>
      </c>
      <c r="G796" t="s">
        <v>11</v>
      </c>
      <c r="H796">
        <v>10</v>
      </c>
      <c r="I796">
        <v>26</v>
      </c>
      <c r="J796" t="s">
        <v>17</v>
      </c>
      <c r="K796" t="s">
        <v>18</v>
      </c>
      <c r="L796" t="s">
        <v>98</v>
      </c>
    </row>
    <row r="797" spans="1:12" x14ac:dyDescent="0.25">
      <c r="A797" s="4" t="s">
        <v>12</v>
      </c>
      <c r="B797" t="s">
        <v>11</v>
      </c>
      <c r="C797" t="s">
        <v>12</v>
      </c>
      <c r="D797" t="s">
        <v>11</v>
      </c>
      <c r="E797" t="s">
        <v>11</v>
      </c>
      <c r="F797" t="s">
        <v>11</v>
      </c>
      <c r="G797" t="s">
        <v>11</v>
      </c>
      <c r="H797">
        <v>7</v>
      </c>
      <c r="I797">
        <v>38</v>
      </c>
      <c r="J797" t="s">
        <v>17</v>
      </c>
      <c r="K797" t="s">
        <v>18</v>
      </c>
      <c r="L797" t="s">
        <v>98</v>
      </c>
    </row>
    <row r="798" spans="1:12" x14ac:dyDescent="0.25">
      <c r="A798" s="4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>
        <v>10</v>
      </c>
      <c r="I798">
        <v>26</v>
      </c>
      <c r="J798" t="s">
        <v>15</v>
      </c>
      <c r="K798" t="s">
        <v>18</v>
      </c>
      <c r="L798" t="s">
        <v>98</v>
      </c>
    </row>
    <row r="799" spans="1:12" x14ac:dyDescent="0.25">
      <c r="A799" s="4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14</v>
      </c>
      <c r="H799">
        <v>8</v>
      </c>
      <c r="I799">
        <v>32</v>
      </c>
      <c r="J799" t="s">
        <v>17</v>
      </c>
      <c r="K799" t="s">
        <v>18</v>
      </c>
      <c r="L799" t="s">
        <v>98</v>
      </c>
    </row>
    <row r="800" spans="1:12" x14ac:dyDescent="0.25">
      <c r="A800" s="4" t="s">
        <v>11</v>
      </c>
      <c r="B800" t="s">
        <v>11</v>
      </c>
      <c r="C800" t="s">
        <v>13</v>
      </c>
      <c r="D800" t="s">
        <v>11</v>
      </c>
      <c r="E800" t="s">
        <v>11</v>
      </c>
      <c r="F800" t="s">
        <v>11</v>
      </c>
      <c r="G800" t="s">
        <v>11</v>
      </c>
      <c r="H800">
        <v>8</v>
      </c>
      <c r="I800">
        <v>39</v>
      </c>
      <c r="J800" t="s">
        <v>17</v>
      </c>
      <c r="K800" t="s">
        <v>18</v>
      </c>
      <c r="L800" t="s">
        <v>98</v>
      </c>
    </row>
    <row r="801" spans="1:12" x14ac:dyDescent="0.25">
      <c r="A801" s="4" t="s">
        <v>11</v>
      </c>
      <c r="B801" t="s">
        <v>11</v>
      </c>
      <c r="C801" t="s">
        <v>12</v>
      </c>
      <c r="D801" t="s">
        <v>11</v>
      </c>
      <c r="E801" t="s">
        <v>11</v>
      </c>
      <c r="F801" t="s">
        <v>11</v>
      </c>
      <c r="G801" t="s">
        <v>11</v>
      </c>
      <c r="H801">
        <v>8</v>
      </c>
      <c r="I801">
        <v>44</v>
      </c>
      <c r="J801" t="s">
        <v>15</v>
      </c>
      <c r="K801" t="s">
        <v>18</v>
      </c>
      <c r="L801" t="s">
        <v>98</v>
      </c>
    </row>
    <row r="802" spans="1:12" x14ac:dyDescent="0.25">
      <c r="A802" s="4" t="s">
        <v>11</v>
      </c>
      <c r="B802" t="s">
        <v>11</v>
      </c>
      <c r="C802" t="s">
        <v>13</v>
      </c>
      <c r="D802" t="s">
        <v>11</v>
      </c>
      <c r="E802" t="s">
        <v>12</v>
      </c>
      <c r="F802" t="s">
        <v>11</v>
      </c>
      <c r="G802" t="s">
        <v>11</v>
      </c>
      <c r="H802">
        <v>8</v>
      </c>
      <c r="I802">
        <v>33</v>
      </c>
      <c r="J802" t="s">
        <v>15</v>
      </c>
      <c r="K802" t="s">
        <v>18</v>
      </c>
      <c r="L802" t="s">
        <v>98</v>
      </c>
    </row>
    <row r="803" spans="1:12" x14ac:dyDescent="0.25">
      <c r="A803" s="4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11</v>
      </c>
      <c r="G803" t="s">
        <v>14</v>
      </c>
      <c r="H803">
        <v>2</v>
      </c>
      <c r="I803">
        <v>28</v>
      </c>
      <c r="J803" t="s">
        <v>17</v>
      </c>
      <c r="K803" t="s">
        <v>19</v>
      </c>
      <c r="L803" t="s">
        <v>98</v>
      </c>
    </row>
    <row r="804" spans="1:12" x14ac:dyDescent="0.25">
      <c r="A804" s="4" t="s">
        <v>11</v>
      </c>
      <c r="B804" t="s">
        <v>12</v>
      </c>
      <c r="C804" t="s">
        <v>12</v>
      </c>
      <c r="D804" t="s">
        <v>11</v>
      </c>
      <c r="E804" t="s">
        <v>11</v>
      </c>
      <c r="F804" t="s">
        <v>11</v>
      </c>
      <c r="G804" t="s">
        <v>11</v>
      </c>
      <c r="H804">
        <v>10</v>
      </c>
      <c r="I804">
        <v>31</v>
      </c>
      <c r="J804" t="s">
        <v>17</v>
      </c>
      <c r="K804" t="s">
        <v>27</v>
      </c>
      <c r="L804" t="s">
        <v>98</v>
      </c>
    </row>
    <row r="805" spans="1:12" x14ac:dyDescent="0.25">
      <c r="A805" s="4" t="s">
        <v>11</v>
      </c>
      <c r="B805" t="s">
        <v>13</v>
      </c>
      <c r="C805" t="s">
        <v>13</v>
      </c>
      <c r="D805" t="s">
        <v>12</v>
      </c>
      <c r="E805" t="s">
        <v>12</v>
      </c>
      <c r="F805" t="s">
        <v>11</v>
      </c>
      <c r="G805" t="s">
        <v>12</v>
      </c>
      <c r="H805">
        <v>10</v>
      </c>
      <c r="I805">
        <v>35</v>
      </c>
      <c r="J805" t="s">
        <v>17</v>
      </c>
      <c r="K805" t="s">
        <v>27</v>
      </c>
      <c r="L805" t="s">
        <v>98</v>
      </c>
    </row>
    <row r="806" spans="1:12" x14ac:dyDescent="0.25">
      <c r="A806" s="4" t="s">
        <v>11</v>
      </c>
      <c r="B806" t="s">
        <v>13</v>
      </c>
      <c r="C806" t="s">
        <v>12</v>
      </c>
      <c r="D806" t="s">
        <v>12</v>
      </c>
      <c r="E806" t="s">
        <v>12</v>
      </c>
      <c r="F806" t="s">
        <v>11</v>
      </c>
      <c r="G806" t="s">
        <v>12</v>
      </c>
      <c r="H806">
        <v>5</v>
      </c>
      <c r="I806">
        <v>30</v>
      </c>
      <c r="J806" t="s">
        <v>17</v>
      </c>
      <c r="K806" t="s">
        <v>18</v>
      </c>
      <c r="L806" t="s">
        <v>98</v>
      </c>
    </row>
    <row r="807" spans="1:12" x14ac:dyDescent="0.25">
      <c r="A807" s="4" t="s">
        <v>11</v>
      </c>
      <c r="B807" t="s">
        <v>11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>
        <v>6</v>
      </c>
      <c r="I807">
        <v>30</v>
      </c>
      <c r="J807" t="s">
        <v>17</v>
      </c>
      <c r="K807" t="s">
        <v>18</v>
      </c>
      <c r="L807" t="s">
        <v>98</v>
      </c>
    </row>
    <row r="808" spans="1:12" x14ac:dyDescent="0.25">
      <c r="A808" s="4" t="s">
        <v>11</v>
      </c>
      <c r="B808" t="s">
        <v>13</v>
      </c>
      <c r="C808" t="s">
        <v>12</v>
      </c>
      <c r="D808" t="s">
        <v>12</v>
      </c>
      <c r="E808" t="s">
        <v>12</v>
      </c>
      <c r="F808" t="s">
        <v>11</v>
      </c>
      <c r="G808" t="s">
        <v>12</v>
      </c>
      <c r="H808">
        <v>5</v>
      </c>
      <c r="I808">
        <v>40</v>
      </c>
      <c r="J808" t="s">
        <v>17</v>
      </c>
      <c r="K808" t="s">
        <v>18</v>
      </c>
      <c r="L808" t="s">
        <v>98</v>
      </c>
    </row>
    <row r="809" spans="1:12" x14ac:dyDescent="0.25">
      <c r="A809" s="4" t="s">
        <v>12</v>
      </c>
      <c r="B809" t="s">
        <v>13</v>
      </c>
      <c r="C809" t="s">
        <v>13</v>
      </c>
      <c r="D809" t="s">
        <v>12</v>
      </c>
      <c r="E809" t="s">
        <v>12</v>
      </c>
      <c r="F809" t="s">
        <v>11</v>
      </c>
      <c r="G809" t="s">
        <v>12</v>
      </c>
      <c r="H809">
        <v>10</v>
      </c>
      <c r="I809">
        <v>39</v>
      </c>
      <c r="J809" t="s">
        <v>17</v>
      </c>
      <c r="K809" t="s">
        <v>18</v>
      </c>
      <c r="L809" t="s">
        <v>98</v>
      </c>
    </row>
    <row r="810" spans="1:12" x14ac:dyDescent="0.25">
      <c r="A810" s="4" t="s">
        <v>11</v>
      </c>
      <c r="B810" t="s">
        <v>13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>
        <v>3</v>
      </c>
      <c r="I810">
        <v>24</v>
      </c>
      <c r="J810" t="s">
        <v>17</v>
      </c>
      <c r="K810" t="s">
        <v>18</v>
      </c>
      <c r="L810" t="s">
        <v>98</v>
      </c>
    </row>
    <row r="811" spans="1:12" x14ac:dyDescent="0.25">
      <c r="A811" s="4" t="s">
        <v>11</v>
      </c>
      <c r="B811" t="s">
        <v>11</v>
      </c>
      <c r="C811" t="s">
        <v>13</v>
      </c>
      <c r="D811" t="s">
        <v>11</v>
      </c>
      <c r="E811" t="s">
        <v>12</v>
      </c>
      <c r="F811" t="s">
        <v>11</v>
      </c>
      <c r="G811" t="s">
        <v>14</v>
      </c>
      <c r="H811">
        <v>9</v>
      </c>
      <c r="I811">
        <v>42</v>
      </c>
      <c r="J811" t="s">
        <v>17</v>
      </c>
      <c r="K811" t="s">
        <v>18</v>
      </c>
      <c r="L811" t="s">
        <v>98</v>
      </c>
    </row>
    <row r="812" spans="1:12" x14ac:dyDescent="0.25">
      <c r="A812" s="4" t="s">
        <v>11</v>
      </c>
      <c r="B812" t="s">
        <v>11</v>
      </c>
      <c r="C812" t="s">
        <v>12</v>
      </c>
      <c r="D812" t="s">
        <v>12</v>
      </c>
      <c r="E812" t="s">
        <v>11</v>
      </c>
      <c r="F812" t="s">
        <v>11</v>
      </c>
      <c r="G812" t="s">
        <v>14</v>
      </c>
      <c r="H812">
        <v>9</v>
      </c>
      <c r="I812">
        <v>35</v>
      </c>
      <c r="J812" t="s">
        <v>17</v>
      </c>
      <c r="K812" t="s">
        <v>18</v>
      </c>
      <c r="L812" t="s">
        <v>98</v>
      </c>
    </row>
    <row r="813" spans="1:12" x14ac:dyDescent="0.25">
      <c r="A813" s="4" t="s">
        <v>11</v>
      </c>
      <c r="B813" t="s">
        <v>11</v>
      </c>
      <c r="C813" t="s">
        <v>13</v>
      </c>
      <c r="D813" t="s">
        <v>12</v>
      </c>
      <c r="E813" t="s">
        <v>12</v>
      </c>
      <c r="F813" t="s">
        <v>11</v>
      </c>
      <c r="G813" t="s">
        <v>11</v>
      </c>
      <c r="H813">
        <v>9</v>
      </c>
      <c r="I813">
        <v>34</v>
      </c>
      <c r="J813" t="s">
        <v>17</v>
      </c>
      <c r="K813" t="s">
        <v>18</v>
      </c>
      <c r="L813" t="s">
        <v>98</v>
      </c>
    </row>
    <row r="814" spans="1:12" x14ac:dyDescent="0.25">
      <c r="A814" s="4" t="s">
        <v>11</v>
      </c>
      <c r="B814" t="s">
        <v>13</v>
      </c>
      <c r="C814" t="s">
        <v>13</v>
      </c>
      <c r="D814" t="s">
        <v>12</v>
      </c>
      <c r="E814" t="s">
        <v>12</v>
      </c>
      <c r="F814" t="s">
        <v>12</v>
      </c>
      <c r="G814" t="s">
        <v>11</v>
      </c>
      <c r="H814">
        <v>10</v>
      </c>
      <c r="I814">
        <v>33</v>
      </c>
      <c r="J814" t="s">
        <v>15</v>
      </c>
      <c r="K814" t="s">
        <v>18</v>
      </c>
      <c r="L814" t="s">
        <v>98</v>
      </c>
    </row>
    <row r="815" spans="1:12" x14ac:dyDescent="0.25">
      <c r="A815" s="4" t="s">
        <v>11</v>
      </c>
      <c r="B815" t="s">
        <v>11</v>
      </c>
      <c r="C815" t="s">
        <v>13</v>
      </c>
      <c r="D815" t="s">
        <v>11</v>
      </c>
      <c r="E815" t="s">
        <v>12</v>
      </c>
      <c r="F815" t="s">
        <v>11</v>
      </c>
      <c r="G815" t="s">
        <v>12</v>
      </c>
      <c r="H815">
        <v>7</v>
      </c>
      <c r="I815">
        <v>37</v>
      </c>
      <c r="J815" t="s">
        <v>17</v>
      </c>
      <c r="K815" t="s">
        <v>18</v>
      </c>
      <c r="L815" t="s">
        <v>98</v>
      </c>
    </row>
    <row r="816" spans="1:12" x14ac:dyDescent="0.25">
      <c r="A816" s="4" t="s">
        <v>12</v>
      </c>
      <c r="B816" t="s">
        <v>11</v>
      </c>
      <c r="C816" t="s">
        <v>12</v>
      </c>
      <c r="D816" t="s">
        <v>12</v>
      </c>
      <c r="E816" t="s">
        <v>11</v>
      </c>
      <c r="F816" t="s">
        <v>11</v>
      </c>
      <c r="G816" t="s">
        <v>11</v>
      </c>
      <c r="H816">
        <v>8</v>
      </c>
      <c r="I816">
        <v>36</v>
      </c>
      <c r="J816" t="s">
        <v>17</v>
      </c>
      <c r="K816" t="s">
        <v>18</v>
      </c>
      <c r="L816" t="s">
        <v>98</v>
      </c>
    </row>
    <row r="817" spans="1:12" x14ac:dyDescent="0.25">
      <c r="A817" s="4" t="s">
        <v>12</v>
      </c>
      <c r="B817" t="s">
        <v>11</v>
      </c>
      <c r="C817" t="s">
        <v>12</v>
      </c>
      <c r="D817" t="s">
        <v>11</v>
      </c>
      <c r="E817" t="s">
        <v>11</v>
      </c>
      <c r="F817" t="s">
        <v>11</v>
      </c>
      <c r="G817" t="s">
        <v>14</v>
      </c>
      <c r="H817">
        <v>9</v>
      </c>
      <c r="I817">
        <v>47</v>
      </c>
      <c r="J817" t="s">
        <v>15</v>
      </c>
      <c r="K817" t="s">
        <v>18</v>
      </c>
      <c r="L817" t="s">
        <v>98</v>
      </c>
    </row>
    <row r="818" spans="1:12" x14ac:dyDescent="0.25">
      <c r="A818" s="4" t="s">
        <v>11</v>
      </c>
      <c r="B818" t="s">
        <v>13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>
        <v>6</v>
      </c>
      <c r="I818">
        <v>42</v>
      </c>
      <c r="J818" t="s">
        <v>17</v>
      </c>
      <c r="K818" t="s">
        <v>18</v>
      </c>
      <c r="L818" t="s">
        <v>98</v>
      </c>
    </row>
    <row r="819" spans="1:12" x14ac:dyDescent="0.25">
      <c r="A819" s="4" t="s">
        <v>11</v>
      </c>
      <c r="B819" t="s">
        <v>11</v>
      </c>
      <c r="C819" t="s">
        <v>11</v>
      </c>
      <c r="D819" t="s">
        <v>12</v>
      </c>
      <c r="E819" t="s">
        <v>11</v>
      </c>
      <c r="F819" t="s">
        <v>11</v>
      </c>
      <c r="G819" t="s">
        <v>11</v>
      </c>
      <c r="H819">
        <v>8</v>
      </c>
      <c r="I819">
        <v>29</v>
      </c>
      <c r="J819" t="s">
        <v>22</v>
      </c>
      <c r="K819" t="s">
        <v>18</v>
      </c>
      <c r="L819" t="s">
        <v>98</v>
      </c>
    </row>
    <row r="820" spans="1:12" x14ac:dyDescent="0.25">
      <c r="A820" s="4" t="s">
        <v>12</v>
      </c>
      <c r="B820" t="s">
        <v>11</v>
      </c>
      <c r="C820" t="s">
        <v>11</v>
      </c>
      <c r="D820" t="s">
        <v>12</v>
      </c>
      <c r="E820" t="s">
        <v>12</v>
      </c>
      <c r="F820" t="s">
        <v>11</v>
      </c>
      <c r="G820" t="s">
        <v>14</v>
      </c>
      <c r="H820">
        <v>3</v>
      </c>
      <c r="I820">
        <v>41</v>
      </c>
      <c r="J820" t="s">
        <v>17</v>
      </c>
      <c r="K820" t="s">
        <v>18</v>
      </c>
      <c r="L820" t="s">
        <v>98</v>
      </c>
    </row>
    <row r="821" spans="1:12" x14ac:dyDescent="0.25">
      <c r="A821" s="4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>
        <v>7</v>
      </c>
      <c r="I821">
        <v>48</v>
      </c>
      <c r="J821" t="s">
        <v>15</v>
      </c>
      <c r="K821" t="s">
        <v>18</v>
      </c>
      <c r="L821" t="s">
        <v>98</v>
      </c>
    </row>
    <row r="822" spans="1:12" x14ac:dyDescent="0.25">
      <c r="A822" s="4" t="s">
        <v>12</v>
      </c>
      <c r="B822" t="s">
        <v>11</v>
      </c>
      <c r="C822" t="s">
        <v>11</v>
      </c>
      <c r="D822" t="s">
        <v>12</v>
      </c>
      <c r="E822" t="s">
        <v>11</v>
      </c>
      <c r="F822" t="s">
        <v>11</v>
      </c>
      <c r="G822" t="s">
        <v>11</v>
      </c>
      <c r="H822">
        <v>9</v>
      </c>
      <c r="I822">
        <v>31</v>
      </c>
      <c r="J822" t="s">
        <v>17</v>
      </c>
      <c r="K822" t="s">
        <v>18</v>
      </c>
      <c r="L822" t="s">
        <v>98</v>
      </c>
    </row>
    <row r="823" spans="1:12" x14ac:dyDescent="0.25">
      <c r="A823" s="4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14</v>
      </c>
      <c r="H823">
        <v>6</v>
      </c>
      <c r="I823">
        <v>65</v>
      </c>
      <c r="J823" t="s">
        <v>17</v>
      </c>
      <c r="K823" t="s">
        <v>21</v>
      </c>
      <c r="L823" t="s">
        <v>98</v>
      </c>
    </row>
    <row r="824" spans="1:12" x14ac:dyDescent="0.25">
      <c r="A824" s="4" t="s">
        <v>12</v>
      </c>
      <c r="B824" t="s">
        <v>12</v>
      </c>
      <c r="C824" t="s">
        <v>13</v>
      </c>
      <c r="D824" t="s">
        <v>12</v>
      </c>
      <c r="E824" t="s">
        <v>12</v>
      </c>
      <c r="F824" t="s">
        <v>11</v>
      </c>
      <c r="G824" t="s">
        <v>14</v>
      </c>
      <c r="H824">
        <v>7</v>
      </c>
      <c r="I824">
        <v>34</v>
      </c>
      <c r="J824" t="s">
        <v>15</v>
      </c>
      <c r="K824" t="s">
        <v>18</v>
      </c>
      <c r="L824" t="s">
        <v>98</v>
      </c>
    </row>
    <row r="825" spans="1:12" x14ac:dyDescent="0.25">
      <c r="A825" s="4" t="s">
        <v>11</v>
      </c>
      <c r="B825" t="s">
        <v>13</v>
      </c>
      <c r="C825" t="s">
        <v>13</v>
      </c>
      <c r="D825" t="s">
        <v>12</v>
      </c>
      <c r="E825" t="s">
        <v>12</v>
      </c>
      <c r="F825" t="s">
        <v>11</v>
      </c>
      <c r="G825" t="s">
        <v>12</v>
      </c>
      <c r="H825">
        <v>5</v>
      </c>
      <c r="I825">
        <v>55</v>
      </c>
      <c r="J825" t="s">
        <v>15</v>
      </c>
      <c r="K825" t="s">
        <v>18</v>
      </c>
      <c r="L825" t="s">
        <v>98</v>
      </c>
    </row>
    <row r="826" spans="1:12" x14ac:dyDescent="0.25">
      <c r="A826" s="4" t="s">
        <v>11</v>
      </c>
      <c r="B826" t="s">
        <v>11</v>
      </c>
      <c r="C826" t="s">
        <v>12</v>
      </c>
      <c r="D826" t="s">
        <v>12</v>
      </c>
      <c r="E826" t="s">
        <v>12</v>
      </c>
      <c r="F826" t="s">
        <v>11</v>
      </c>
      <c r="G826" t="s">
        <v>11</v>
      </c>
      <c r="H826">
        <v>3</v>
      </c>
      <c r="I826">
        <v>41</v>
      </c>
      <c r="J826" t="s">
        <v>15</v>
      </c>
      <c r="K826" t="s">
        <v>18</v>
      </c>
      <c r="L826" t="s">
        <v>98</v>
      </c>
    </row>
    <row r="827" spans="1:12" x14ac:dyDescent="0.25">
      <c r="A827" s="4" t="s">
        <v>12</v>
      </c>
      <c r="B827" t="s">
        <v>11</v>
      </c>
      <c r="C827" t="s">
        <v>13</v>
      </c>
      <c r="D827" t="s">
        <v>12</v>
      </c>
      <c r="E827" t="s">
        <v>11</v>
      </c>
      <c r="F827" t="s">
        <v>11</v>
      </c>
      <c r="G827" t="s">
        <v>11</v>
      </c>
      <c r="H827">
        <v>8</v>
      </c>
      <c r="I827">
        <v>24</v>
      </c>
      <c r="J827" t="s">
        <v>15</v>
      </c>
      <c r="K827" t="s">
        <v>18</v>
      </c>
      <c r="L827" t="s">
        <v>98</v>
      </c>
    </row>
    <row r="828" spans="1:12" x14ac:dyDescent="0.25">
      <c r="A828" s="4" t="s">
        <v>12</v>
      </c>
      <c r="B828" t="s">
        <v>12</v>
      </c>
      <c r="C828" t="s">
        <v>13</v>
      </c>
      <c r="D828" t="s">
        <v>12</v>
      </c>
      <c r="E828" t="s">
        <v>12</v>
      </c>
      <c r="F828" t="s">
        <v>11</v>
      </c>
      <c r="G828" t="s">
        <v>14</v>
      </c>
      <c r="H828">
        <v>4</v>
      </c>
      <c r="I828">
        <v>27</v>
      </c>
      <c r="J828" t="s">
        <v>15</v>
      </c>
      <c r="K828" t="s">
        <v>18</v>
      </c>
      <c r="L828" t="s">
        <v>98</v>
      </c>
    </row>
    <row r="829" spans="1:12" x14ac:dyDescent="0.25">
      <c r="A829" s="4" t="s">
        <v>11</v>
      </c>
      <c r="B829" t="s">
        <v>11</v>
      </c>
      <c r="C829" t="s">
        <v>13</v>
      </c>
      <c r="D829" t="s">
        <v>12</v>
      </c>
      <c r="E829" t="s">
        <v>12</v>
      </c>
      <c r="F829" t="s">
        <v>11</v>
      </c>
      <c r="G829" t="s">
        <v>20</v>
      </c>
      <c r="H829">
        <v>6</v>
      </c>
      <c r="I829">
        <v>30</v>
      </c>
      <c r="J829" t="s">
        <v>17</v>
      </c>
      <c r="K829" t="s">
        <v>21</v>
      </c>
      <c r="L829" t="s">
        <v>98</v>
      </c>
    </row>
    <row r="830" spans="1:12" x14ac:dyDescent="0.25">
      <c r="A830" s="4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>
        <v>10</v>
      </c>
      <c r="I830">
        <v>37</v>
      </c>
      <c r="J830" t="s">
        <v>17</v>
      </c>
      <c r="K830" t="s">
        <v>18</v>
      </c>
      <c r="L830" t="s">
        <v>98</v>
      </c>
    </row>
    <row r="831" spans="1:12" x14ac:dyDescent="0.25">
      <c r="A831" s="4" t="s">
        <v>11</v>
      </c>
      <c r="B831" t="s">
        <v>12</v>
      </c>
      <c r="C831" t="s">
        <v>12</v>
      </c>
      <c r="D831" t="s">
        <v>12</v>
      </c>
      <c r="E831" t="s">
        <v>12</v>
      </c>
      <c r="F831" t="s">
        <v>11</v>
      </c>
      <c r="G831" t="s">
        <v>11</v>
      </c>
      <c r="H831">
        <v>4</v>
      </c>
      <c r="I831">
        <v>61</v>
      </c>
      <c r="J831" t="s">
        <v>17</v>
      </c>
      <c r="K831" t="s">
        <v>18</v>
      </c>
      <c r="L831" t="s">
        <v>98</v>
      </c>
    </row>
    <row r="832" spans="1:12" x14ac:dyDescent="0.25">
      <c r="A832" s="4" t="s">
        <v>11</v>
      </c>
      <c r="B832" t="s">
        <v>13</v>
      </c>
      <c r="C832" t="s">
        <v>13</v>
      </c>
      <c r="D832" t="s">
        <v>12</v>
      </c>
      <c r="E832" t="s">
        <v>12</v>
      </c>
      <c r="F832" t="s">
        <v>11</v>
      </c>
      <c r="G832" t="s">
        <v>11</v>
      </c>
      <c r="H832">
        <v>7</v>
      </c>
      <c r="I832">
        <v>29</v>
      </c>
      <c r="J832" t="s">
        <v>17</v>
      </c>
      <c r="K832" t="s">
        <v>18</v>
      </c>
      <c r="L832" t="s">
        <v>98</v>
      </c>
    </row>
    <row r="833" spans="1:12" x14ac:dyDescent="0.25">
      <c r="A833" s="4" t="s">
        <v>11</v>
      </c>
      <c r="B833" t="s">
        <v>11</v>
      </c>
      <c r="C833" t="s">
        <v>12</v>
      </c>
      <c r="D833" t="s">
        <v>11</v>
      </c>
      <c r="E833" t="s">
        <v>11</v>
      </c>
      <c r="F833" t="s">
        <v>11</v>
      </c>
      <c r="G833" t="s">
        <v>11</v>
      </c>
      <c r="H833">
        <v>10</v>
      </c>
      <c r="I833">
        <v>41</v>
      </c>
      <c r="J833" t="s">
        <v>17</v>
      </c>
      <c r="K833" t="s">
        <v>18</v>
      </c>
      <c r="L833" t="s">
        <v>98</v>
      </c>
    </row>
    <row r="834" spans="1:12" x14ac:dyDescent="0.25">
      <c r="A834" s="4" t="s">
        <v>11</v>
      </c>
      <c r="B834" t="s">
        <v>12</v>
      </c>
      <c r="C834" t="s">
        <v>12</v>
      </c>
      <c r="D834" t="s">
        <v>12</v>
      </c>
      <c r="E834" t="s">
        <v>12</v>
      </c>
      <c r="F834" t="s">
        <v>11</v>
      </c>
      <c r="G834" t="s">
        <v>12</v>
      </c>
      <c r="H834">
        <v>7</v>
      </c>
      <c r="I834">
        <v>39</v>
      </c>
      <c r="J834" t="s">
        <v>17</v>
      </c>
      <c r="K834" t="s">
        <v>24</v>
      </c>
      <c r="L834" t="s">
        <v>98</v>
      </c>
    </row>
    <row r="835" spans="1:12" x14ac:dyDescent="0.25">
      <c r="A835" s="4" t="s">
        <v>12</v>
      </c>
      <c r="B835" t="s">
        <v>13</v>
      </c>
      <c r="C835" t="s">
        <v>12</v>
      </c>
      <c r="D835" t="s">
        <v>12</v>
      </c>
      <c r="E835" t="s">
        <v>12</v>
      </c>
      <c r="F835" t="s">
        <v>12</v>
      </c>
      <c r="G835" t="s">
        <v>11</v>
      </c>
      <c r="H835">
        <v>9</v>
      </c>
      <c r="I835">
        <v>30</v>
      </c>
      <c r="J835" t="s">
        <v>17</v>
      </c>
      <c r="K835" t="s">
        <v>18</v>
      </c>
      <c r="L835" t="s">
        <v>98</v>
      </c>
    </row>
    <row r="836" spans="1:12" x14ac:dyDescent="0.25">
      <c r="A836" s="4" t="s">
        <v>11</v>
      </c>
      <c r="B836" t="s">
        <v>13</v>
      </c>
      <c r="C836" t="s">
        <v>12</v>
      </c>
      <c r="D836" t="s">
        <v>12</v>
      </c>
      <c r="E836" t="s">
        <v>12</v>
      </c>
      <c r="F836" t="s">
        <v>11</v>
      </c>
      <c r="G836" t="s">
        <v>20</v>
      </c>
      <c r="H836">
        <v>6</v>
      </c>
      <c r="I836">
        <v>42</v>
      </c>
      <c r="J836" t="s">
        <v>17</v>
      </c>
      <c r="K836" t="s">
        <v>24</v>
      </c>
      <c r="L836" t="s">
        <v>98</v>
      </c>
    </row>
    <row r="837" spans="1:12" x14ac:dyDescent="0.25">
      <c r="A837" s="4" t="s">
        <v>11</v>
      </c>
      <c r="B837" t="s">
        <v>11</v>
      </c>
      <c r="C837" t="s">
        <v>11</v>
      </c>
      <c r="D837" t="s">
        <v>12</v>
      </c>
      <c r="E837" t="s">
        <v>12</v>
      </c>
      <c r="F837" t="s">
        <v>11</v>
      </c>
      <c r="G837" t="s">
        <v>11</v>
      </c>
      <c r="H837">
        <v>6</v>
      </c>
      <c r="I837">
        <v>29</v>
      </c>
      <c r="J837" t="s">
        <v>15</v>
      </c>
      <c r="K837" t="s">
        <v>18</v>
      </c>
      <c r="L837" t="s">
        <v>98</v>
      </c>
    </row>
    <row r="838" spans="1:12" x14ac:dyDescent="0.25">
      <c r="A838" s="4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>
        <v>10</v>
      </c>
      <c r="I838">
        <v>34</v>
      </c>
      <c r="J838" t="s">
        <v>15</v>
      </c>
      <c r="K838" t="s">
        <v>25</v>
      </c>
      <c r="L838" t="s">
        <v>98</v>
      </c>
    </row>
    <row r="839" spans="1:12" x14ac:dyDescent="0.25">
      <c r="A839" s="4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14</v>
      </c>
      <c r="H839">
        <v>7</v>
      </c>
      <c r="I839">
        <v>36</v>
      </c>
      <c r="J839" t="s">
        <v>17</v>
      </c>
      <c r="K839" t="s">
        <v>18</v>
      </c>
      <c r="L839" t="s">
        <v>98</v>
      </c>
    </row>
    <row r="840" spans="1:12" x14ac:dyDescent="0.25">
      <c r="A840" s="4" t="s">
        <v>11</v>
      </c>
      <c r="B840" t="s">
        <v>13</v>
      </c>
      <c r="C840" t="s">
        <v>12</v>
      </c>
      <c r="D840" t="s">
        <v>12</v>
      </c>
      <c r="E840" t="s">
        <v>12</v>
      </c>
      <c r="F840" t="s">
        <v>11</v>
      </c>
      <c r="G840" t="s">
        <v>12</v>
      </c>
      <c r="H840">
        <v>3</v>
      </c>
      <c r="I840">
        <v>34</v>
      </c>
      <c r="J840" t="s">
        <v>17</v>
      </c>
      <c r="K840" t="s">
        <v>16</v>
      </c>
      <c r="L840" t="s">
        <v>98</v>
      </c>
    </row>
    <row r="841" spans="1:12" x14ac:dyDescent="0.25">
      <c r="A841" s="4" t="s">
        <v>11</v>
      </c>
      <c r="B841" t="s">
        <v>11</v>
      </c>
      <c r="C841" t="s">
        <v>13</v>
      </c>
      <c r="D841" t="s">
        <v>12</v>
      </c>
      <c r="E841" t="s">
        <v>12</v>
      </c>
      <c r="F841" t="s">
        <v>11</v>
      </c>
      <c r="G841" t="s">
        <v>14</v>
      </c>
      <c r="H841">
        <v>2</v>
      </c>
      <c r="I841">
        <v>35</v>
      </c>
      <c r="J841" t="s">
        <v>17</v>
      </c>
      <c r="K841" t="s">
        <v>18</v>
      </c>
      <c r="L841" t="s">
        <v>98</v>
      </c>
    </row>
    <row r="842" spans="1:12" x14ac:dyDescent="0.25">
      <c r="A842" s="4" t="s">
        <v>11</v>
      </c>
      <c r="B842" t="s">
        <v>13</v>
      </c>
      <c r="C842" t="s">
        <v>12</v>
      </c>
      <c r="D842" t="s">
        <v>12</v>
      </c>
      <c r="E842" t="s">
        <v>11</v>
      </c>
      <c r="F842" t="s">
        <v>11</v>
      </c>
      <c r="G842" t="s">
        <v>11</v>
      </c>
      <c r="H842">
        <v>4</v>
      </c>
      <c r="I842">
        <v>34</v>
      </c>
      <c r="J842" t="s">
        <v>17</v>
      </c>
      <c r="K842" t="s">
        <v>18</v>
      </c>
      <c r="L842" t="s">
        <v>98</v>
      </c>
    </row>
    <row r="843" spans="1:12" x14ac:dyDescent="0.25">
      <c r="A843" s="4" t="s">
        <v>11</v>
      </c>
      <c r="B843" t="s">
        <v>11</v>
      </c>
      <c r="C843" t="s">
        <v>12</v>
      </c>
      <c r="D843" t="s">
        <v>11</v>
      </c>
      <c r="E843" t="s">
        <v>11</v>
      </c>
      <c r="F843" t="s">
        <v>11</v>
      </c>
      <c r="G843" t="s">
        <v>11</v>
      </c>
      <c r="H843">
        <v>7</v>
      </c>
      <c r="I843">
        <v>24</v>
      </c>
      <c r="J843" t="s">
        <v>22</v>
      </c>
      <c r="K843" t="s">
        <v>18</v>
      </c>
      <c r="L843" t="s">
        <v>98</v>
      </c>
    </row>
    <row r="844" spans="1:12" x14ac:dyDescent="0.25">
      <c r="A844" s="4" t="s">
        <v>11</v>
      </c>
      <c r="B844" t="s">
        <v>11</v>
      </c>
      <c r="C844" t="s">
        <v>11</v>
      </c>
      <c r="D844" t="s">
        <v>12</v>
      </c>
      <c r="E844" t="s">
        <v>12</v>
      </c>
      <c r="F844" t="s">
        <v>11</v>
      </c>
      <c r="G844" t="s">
        <v>12</v>
      </c>
      <c r="H844">
        <v>5</v>
      </c>
      <c r="I844">
        <v>37</v>
      </c>
      <c r="J844" t="s">
        <v>17</v>
      </c>
      <c r="K844" t="s">
        <v>18</v>
      </c>
      <c r="L844" t="s">
        <v>98</v>
      </c>
    </row>
    <row r="845" spans="1:12" x14ac:dyDescent="0.25">
      <c r="A845" s="4" t="s">
        <v>12</v>
      </c>
      <c r="B845" t="s">
        <v>12</v>
      </c>
      <c r="C845" t="s">
        <v>12</v>
      </c>
      <c r="D845" t="s">
        <v>11</v>
      </c>
      <c r="E845" t="s">
        <v>11</v>
      </c>
      <c r="F845" t="s">
        <v>11</v>
      </c>
      <c r="G845" t="s">
        <v>11</v>
      </c>
      <c r="H845">
        <v>0</v>
      </c>
      <c r="I845">
        <v>24</v>
      </c>
      <c r="J845" t="s">
        <v>15</v>
      </c>
      <c r="K845" t="s">
        <v>18</v>
      </c>
      <c r="L845" t="s">
        <v>98</v>
      </c>
    </row>
    <row r="846" spans="1:12" x14ac:dyDescent="0.25">
      <c r="A846" s="4" t="s">
        <v>11</v>
      </c>
      <c r="B846" t="s">
        <v>13</v>
      </c>
      <c r="C846" t="s">
        <v>13</v>
      </c>
      <c r="D846" t="s">
        <v>11</v>
      </c>
      <c r="E846" t="s">
        <v>12</v>
      </c>
      <c r="F846" t="s">
        <v>12</v>
      </c>
      <c r="G846" t="s">
        <v>14</v>
      </c>
      <c r="H846">
        <v>8</v>
      </c>
      <c r="I846">
        <v>31</v>
      </c>
      <c r="J846" t="s">
        <v>17</v>
      </c>
      <c r="K846" t="s">
        <v>18</v>
      </c>
      <c r="L846" t="s">
        <v>98</v>
      </c>
    </row>
    <row r="847" spans="1:12" x14ac:dyDescent="0.25">
      <c r="A847" s="4" t="s">
        <v>11</v>
      </c>
      <c r="B847" t="s">
        <v>11</v>
      </c>
      <c r="C847" t="s">
        <v>11</v>
      </c>
      <c r="D847" t="s">
        <v>12</v>
      </c>
      <c r="E847" t="s">
        <v>12</v>
      </c>
      <c r="F847" t="s">
        <v>11</v>
      </c>
      <c r="G847" t="s">
        <v>12</v>
      </c>
      <c r="H847">
        <v>10</v>
      </c>
      <c r="I847">
        <v>40</v>
      </c>
      <c r="J847" t="s">
        <v>17</v>
      </c>
      <c r="K847" t="s">
        <v>18</v>
      </c>
      <c r="L847" t="s">
        <v>98</v>
      </c>
    </row>
    <row r="848" spans="1:12" x14ac:dyDescent="0.25">
      <c r="A848" s="4" t="s">
        <v>11</v>
      </c>
      <c r="B848" t="s">
        <v>11</v>
      </c>
      <c r="C848" t="s">
        <v>12</v>
      </c>
      <c r="D848" t="s">
        <v>11</v>
      </c>
      <c r="E848" t="s">
        <v>11</v>
      </c>
      <c r="F848" t="s">
        <v>11</v>
      </c>
      <c r="G848" t="s">
        <v>11</v>
      </c>
      <c r="H848">
        <v>10</v>
      </c>
      <c r="I848">
        <v>28</v>
      </c>
      <c r="J848" t="s">
        <v>17</v>
      </c>
      <c r="K848" t="s">
        <v>18</v>
      </c>
      <c r="L848" t="s">
        <v>98</v>
      </c>
    </row>
    <row r="849" spans="1:12" x14ac:dyDescent="0.25">
      <c r="A849" s="4" t="s">
        <v>11</v>
      </c>
      <c r="B849" t="s">
        <v>13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>
        <v>5</v>
      </c>
      <c r="I849">
        <v>28</v>
      </c>
      <c r="J849" t="s">
        <v>17</v>
      </c>
      <c r="K849" t="s">
        <v>18</v>
      </c>
      <c r="L849" t="s">
        <v>98</v>
      </c>
    </row>
    <row r="850" spans="1:12" x14ac:dyDescent="0.25">
      <c r="A850" s="4" t="s">
        <v>12</v>
      </c>
      <c r="B850" t="s">
        <v>11</v>
      </c>
      <c r="C850" t="s">
        <v>11</v>
      </c>
      <c r="D850" t="s">
        <v>12</v>
      </c>
      <c r="E850" t="s">
        <v>12</v>
      </c>
      <c r="F850" t="s">
        <v>11</v>
      </c>
      <c r="G850" t="s">
        <v>11</v>
      </c>
      <c r="H850">
        <v>8</v>
      </c>
      <c r="I850">
        <v>39</v>
      </c>
      <c r="J850" t="s">
        <v>17</v>
      </c>
      <c r="K850" t="s">
        <v>34</v>
      </c>
      <c r="L850" t="s">
        <v>98</v>
      </c>
    </row>
    <row r="851" spans="1:12" x14ac:dyDescent="0.25">
      <c r="A851" s="4" t="s">
        <v>12</v>
      </c>
      <c r="B851" t="s">
        <v>11</v>
      </c>
      <c r="C851" t="s">
        <v>13</v>
      </c>
      <c r="D851" t="s">
        <v>12</v>
      </c>
      <c r="E851" t="s">
        <v>12</v>
      </c>
      <c r="F851" t="s">
        <v>11</v>
      </c>
      <c r="G851" t="s">
        <v>11</v>
      </c>
      <c r="H851">
        <v>8</v>
      </c>
      <c r="I851">
        <v>31</v>
      </c>
      <c r="J851" t="s">
        <v>17</v>
      </c>
      <c r="K851" t="s">
        <v>18</v>
      </c>
      <c r="L851" t="s">
        <v>98</v>
      </c>
    </row>
    <row r="852" spans="1:12" x14ac:dyDescent="0.25">
      <c r="A852" s="4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14</v>
      </c>
      <c r="H852">
        <v>7</v>
      </c>
      <c r="I852">
        <v>27</v>
      </c>
      <c r="J852" t="s">
        <v>17</v>
      </c>
      <c r="K852" t="s">
        <v>18</v>
      </c>
      <c r="L852" t="s">
        <v>98</v>
      </c>
    </row>
    <row r="853" spans="1:12" x14ac:dyDescent="0.25">
      <c r="A853" s="4" t="s">
        <v>12</v>
      </c>
      <c r="B853" t="s">
        <v>11</v>
      </c>
      <c r="C853" t="s">
        <v>12</v>
      </c>
      <c r="D853" t="s">
        <v>12</v>
      </c>
      <c r="E853" t="s">
        <v>11</v>
      </c>
      <c r="F853" t="s">
        <v>11</v>
      </c>
      <c r="G853" t="s">
        <v>11</v>
      </c>
      <c r="H853">
        <v>10</v>
      </c>
      <c r="I853">
        <v>35</v>
      </c>
      <c r="J853" t="s">
        <v>17</v>
      </c>
      <c r="K853" t="s">
        <v>18</v>
      </c>
      <c r="L853" t="s">
        <v>98</v>
      </c>
    </row>
    <row r="854" spans="1:12" x14ac:dyDescent="0.25">
      <c r="A854" s="4" t="s">
        <v>11</v>
      </c>
      <c r="B854" t="s">
        <v>13</v>
      </c>
      <c r="C854" t="s">
        <v>11</v>
      </c>
      <c r="D854" t="s">
        <v>12</v>
      </c>
      <c r="E854" t="s">
        <v>11</v>
      </c>
      <c r="F854" t="s">
        <v>11</v>
      </c>
      <c r="G854" t="s">
        <v>20</v>
      </c>
      <c r="H854">
        <v>8</v>
      </c>
      <c r="I854">
        <v>25</v>
      </c>
      <c r="J854" t="s">
        <v>17</v>
      </c>
      <c r="K854" t="s">
        <v>18</v>
      </c>
      <c r="L854" t="s">
        <v>98</v>
      </c>
    </row>
    <row r="855" spans="1:12" x14ac:dyDescent="0.25">
      <c r="A855" s="4" t="s">
        <v>11</v>
      </c>
      <c r="B855" t="s">
        <v>11</v>
      </c>
      <c r="C855" t="s">
        <v>11</v>
      </c>
      <c r="D855" t="s">
        <v>12</v>
      </c>
      <c r="E855" t="s">
        <v>11</v>
      </c>
      <c r="F855" t="s">
        <v>11</v>
      </c>
      <c r="G855" t="s">
        <v>14</v>
      </c>
      <c r="H855">
        <v>7</v>
      </c>
      <c r="I855">
        <v>51</v>
      </c>
      <c r="J855" t="s">
        <v>17</v>
      </c>
      <c r="K855" t="s">
        <v>18</v>
      </c>
      <c r="L855" t="s">
        <v>98</v>
      </c>
    </row>
    <row r="856" spans="1:12" x14ac:dyDescent="0.25">
      <c r="A856" s="4" t="s">
        <v>11</v>
      </c>
      <c r="B856" t="s">
        <v>13</v>
      </c>
      <c r="C856" t="s">
        <v>13</v>
      </c>
      <c r="D856" t="s">
        <v>12</v>
      </c>
      <c r="E856" t="s">
        <v>11</v>
      </c>
      <c r="F856" t="s">
        <v>11</v>
      </c>
      <c r="G856" t="s">
        <v>12</v>
      </c>
      <c r="H856">
        <v>4</v>
      </c>
      <c r="I856">
        <v>27</v>
      </c>
      <c r="J856" t="s">
        <v>17</v>
      </c>
      <c r="K856" t="s">
        <v>18</v>
      </c>
      <c r="L856" t="s">
        <v>98</v>
      </c>
    </row>
    <row r="857" spans="1:12" x14ac:dyDescent="0.25">
      <c r="A857" s="4" t="s">
        <v>11</v>
      </c>
      <c r="B857" t="s">
        <v>13</v>
      </c>
      <c r="C857" t="s">
        <v>11</v>
      </c>
      <c r="D857" t="s">
        <v>12</v>
      </c>
      <c r="E857" t="s">
        <v>12</v>
      </c>
      <c r="F857" t="s">
        <v>11</v>
      </c>
      <c r="G857" t="s">
        <v>12</v>
      </c>
      <c r="H857">
        <v>3</v>
      </c>
      <c r="I857">
        <v>37</v>
      </c>
      <c r="J857" t="s">
        <v>17</v>
      </c>
      <c r="K857" t="s">
        <v>18</v>
      </c>
      <c r="L857" t="s">
        <v>98</v>
      </c>
    </row>
    <row r="858" spans="1:12" x14ac:dyDescent="0.25">
      <c r="A858" s="4" t="s">
        <v>11</v>
      </c>
      <c r="B858" t="s">
        <v>13</v>
      </c>
      <c r="C858" t="s">
        <v>13</v>
      </c>
      <c r="D858" t="s">
        <v>12</v>
      </c>
      <c r="E858" t="s">
        <v>12</v>
      </c>
      <c r="F858" t="s">
        <v>11</v>
      </c>
      <c r="G858" t="s">
        <v>12</v>
      </c>
      <c r="H858">
        <v>1</v>
      </c>
      <c r="I858">
        <v>46</v>
      </c>
      <c r="J858" t="s">
        <v>17</v>
      </c>
      <c r="K858" t="s">
        <v>18</v>
      </c>
      <c r="L858" t="s">
        <v>98</v>
      </c>
    </row>
    <row r="859" spans="1:12" x14ac:dyDescent="0.25">
      <c r="A859" s="4" t="s">
        <v>11</v>
      </c>
      <c r="B859" t="s">
        <v>11</v>
      </c>
      <c r="C859" t="s">
        <v>13</v>
      </c>
      <c r="D859" t="s">
        <v>12</v>
      </c>
      <c r="E859" t="s">
        <v>11</v>
      </c>
      <c r="F859" t="s">
        <v>11</v>
      </c>
      <c r="G859" t="s">
        <v>11</v>
      </c>
      <c r="H859">
        <v>7</v>
      </c>
      <c r="I859">
        <v>39</v>
      </c>
      <c r="J859" t="s">
        <v>15</v>
      </c>
      <c r="K859" t="s">
        <v>18</v>
      </c>
      <c r="L859" t="s">
        <v>98</v>
      </c>
    </row>
    <row r="860" spans="1:12" x14ac:dyDescent="0.25">
      <c r="A860" s="4" t="s">
        <v>11</v>
      </c>
      <c r="B860" t="s">
        <v>11</v>
      </c>
      <c r="C860" t="s">
        <v>11</v>
      </c>
      <c r="D860" t="s">
        <v>12</v>
      </c>
      <c r="E860" t="s">
        <v>11</v>
      </c>
      <c r="F860" t="s">
        <v>11</v>
      </c>
      <c r="G860" t="s">
        <v>12</v>
      </c>
      <c r="H860">
        <v>5</v>
      </c>
      <c r="I860">
        <v>49</v>
      </c>
      <c r="J860" t="s">
        <v>22</v>
      </c>
      <c r="K860" t="s">
        <v>16</v>
      </c>
      <c r="L860" t="s">
        <v>98</v>
      </c>
    </row>
    <row r="861" spans="1:12" x14ac:dyDescent="0.25">
      <c r="A861" s="4" t="s">
        <v>11</v>
      </c>
      <c r="B861" t="s">
        <v>13</v>
      </c>
      <c r="C861" t="s">
        <v>13</v>
      </c>
      <c r="D861" t="s">
        <v>12</v>
      </c>
      <c r="E861" t="s">
        <v>11</v>
      </c>
      <c r="F861" t="s">
        <v>11</v>
      </c>
      <c r="G861" t="s">
        <v>14</v>
      </c>
      <c r="H861">
        <v>2</v>
      </c>
      <c r="I861">
        <v>45</v>
      </c>
      <c r="J861" t="s">
        <v>17</v>
      </c>
      <c r="K861" t="s">
        <v>16</v>
      </c>
      <c r="L861" t="s">
        <v>98</v>
      </c>
    </row>
    <row r="862" spans="1:12" x14ac:dyDescent="0.25">
      <c r="A862" s="4" t="s">
        <v>11</v>
      </c>
      <c r="B862" t="s">
        <v>11</v>
      </c>
      <c r="C862" t="s">
        <v>13</v>
      </c>
      <c r="D862" t="s">
        <v>11</v>
      </c>
      <c r="E862" t="s">
        <v>11</v>
      </c>
      <c r="F862" t="s">
        <v>11</v>
      </c>
      <c r="G862" t="s">
        <v>14</v>
      </c>
      <c r="H862">
        <v>5</v>
      </c>
      <c r="I862">
        <v>40</v>
      </c>
      <c r="J862" t="s">
        <v>17</v>
      </c>
      <c r="K862" t="s">
        <v>16</v>
      </c>
      <c r="L862" t="s">
        <v>98</v>
      </c>
    </row>
    <row r="863" spans="1:12" x14ac:dyDescent="0.25">
      <c r="A863" s="4" t="s">
        <v>11</v>
      </c>
      <c r="B863" t="s">
        <v>13</v>
      </c>
      <c r="C863" t="s">
        <v>12</v>
      </c>
      <c r="D863" t="s">
        <v>12</v>
      </c>
      <c r="E863" t="s">
        <v>11</v>
      </c>
      <c r="F863" t="s">
        <v>11</v>
      </c>
      <c r="G863" t="s">
        <v>14</v>
      </c>
      <c r="H863">
        <v>8</v>
      </c>
      <c r="I863">
        <v>31</v>
      </c>
      <c r="J863" t="s">
        <v>17</v>
      </c>
      <c r="K863" t="s">
        <v>18</v>
      </c>
      <c r="L863" t="s">
        <v>98</v>
      </c>
    </row>
    <row r="864" spans="1:12" x14ac:dyDescent="0.25">
      <c r="A864" s="4" t="s">
        <v>11</v>
      </c>
      <c r="B864" t="s">
        <v>11</v>
      </c>
      <c r="C864" t="s">
        <v>13</v>
      </c>
      <c r="D864" t="s">
        <v>11</v>
      </c>
      <c r="E864" t="s">
        <v>11</v>
      </c>
      <c r="F864" t="s">
        <v>11</v>
      </c>
      <c r="G864" t="s">
        <v>11</v>
      </c>
      <c r="H864">
        <v>6</v>
      </c>
      <c r="I864">
        <v>37</v>
      </c>
      <c r="J864" t="s">
        <v>17</v>
      </c>
      <c r="K864" t="s">
        <v>18</v>
      </c>
      <c r="L864" t="s">
        <v>98</v>
      </c>
    </row>
    <row r="865" spans="1:12" x14ac:dyDescent="0.25">
      <c r="A865" s="4" t="s">
        <v>11</v>
      </c>
      <c r="B865" t="s">
        <v>11</v>
      </c>
      <c r="C865" t="s">
        <v>13</v>
      </c>
      <c r="D865" t="s">
        <v>12</v>
      </c>
      <c r="E865" t="s">
        <v>12</v>
      </c>
      <c r="F865" t="s">
        <v>11</v>
      </c>
      <c r="G865" t="s">
        <v>11</v>
      </c>
      <c r="H865">
        <v>2</v>
      </c>
      <c r="I865">
        <v>26</v>
      </c>
      <c r="J865" t="s">
        <v>15</v>
      </c>
      <c r="K865" t="s">
        <v>18</v>
      </c>
      <c r="L865" t="s">
        <v>98</v>
      </c>
    </row>
    <row r="866" spans="1:12" x14ac:dyDescent="0.25">
      <c r="A866" s="4" t="s">
        <v>12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>
        <v>9</v>
      </c>
      <c r="I866">
        <v>43</v>
      </c>
      <c r="J866" t="s">
        <v>17</v>
      </c>
      <c r="K866" t="s">
        <v>21</v>
      </c>
      <c r="L866" t="s">
        <v>98</v>
      </c>
    </row>
    <row r="867" spans="1:12" x14ac:dyDescent="0.25">
      <c r="A867" s="4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14</v>
      </c>
      <c r="H867">
        <v>9</v>
      </c>
      <c r="I867">
        <v>35</v>
      </c>
      <c r="J867" t="s">
        <v>17</v>
      </c>
      <c r="K867" t="s">
        <v>18</v>
      </c>
      <c r="L867" t="s">
        <v>98</v>
      </c>
    </row>
    <row r="868" spans="1:12" x14ac:dyDescent="0.25">
      <c r="A868" s="4" t="s">
        <v>11</v>
      </c>
      <c r="B868" t="s">
        <v>11</v>
      </c>
      <c r="C868" t="s">
        <v>13</v>
      </c>
      <c r="D868" t="s">
        <v>12</v>
      </c>
      <c r="E868" t="s">
        <v>11</v>
      </c>
      <c r="F868" t="s">
        <v>11</v>
      </c>
      <c r="G868" t="s">
        <v>14</v>
      </c>
      <c r="H868">
        <v>10</v>
      </c>
      <c r="I868">
        <v>32</v>
      </c>
      <c r="J868" t="s">
        <v>15</v>
      </c>
      <c r="K868" t="s">
        <v>18</v>
      </c>
      <c r="L868" t="s">
        <v>98</v>
      </c>
    </row>
    <row r="869" spans="1:12" x14ac:dyDescent="0.25">
      <c r="A869" s="4" t="s">
        <v>11</v>
      </c>
      <c r="B869" t="s">
        <v>11</v>
      </c>
      <c r="C869" t="s">
        <v>11</v>
      </c>
      <c r="D869" t="s">
        <v>12</v>
      </c>
      <c r="E869" t="s">
        <v>12</v>
      </c>
      <c r="F869" t="s">
        <v>11</v>
      </c>
      <c r="G869" t="s">
        <v>11</v>
      </c>
      <c r="H869">
        <v>7</v>
      </c>
      <c r="I869">
        <v>37</v>
      </c>
      <c r="J869" t="s">
        <v>17</v>
      </c>
      <c r="K869" t="s">
        <v>18</v>
      </c>
      <c r="L869" t="s">
        <v>98</v>
      </c>
    </row>
    <row r="870" spans="1:12" x14ac:dyDescent="0.25">
      <c r="A870" s="4" t="s">
        <v>11</v>
      </c>
      <c r="B870" t="s">
        <v>13</v>
      </c>
      <c r="C870" t="s">
        <v>12</v>
      </c>
      <c r="D870" t="s">
        <v>11</v>
      </c>
      <c r="E870" t="s">
        <v>12</v>
      </c>
      <c r="F870" t="s">
        <v>12</v>
      </c>
      <c r="G870" t="s">
        <v>12</v>
      </c>
      <c r="H870">
        <v>6</v>
      </c>
      <c r="I870">
        <v>41</v>
      </c>
      <c r="J870" t="s">
        <v>17</v>
      </c>
      <c r="K870" t="s">
        <v>18</v>
      </c>
      <c r="L870" t="s">
        <v>98</v>
      </c>
    </row>
    <row r="871" spans="1:12" x14ac:dyDescent="0.25">
      <c r="A871" s="4" t="s">
        <v>11</v>
      </c>
      <c r="B871" t="s">
        <v>13</v>
      </c>
      <c r="C871" t="s">
        <v>12</v>
      </c>
      <c r="D871" t="s">
        <v>11</v>
      </c>
      <c r="E871" t="s">
        <v>11</v>
      </c>
      <c r="F871" t="s">
        <v>11</v>
      </c>
      <c r="G871" t="s">
        <v>11</v>
      </c>
      <c r="H871">
        <v>8</v>
      </c>
      <c r="I871">
        <v>37</v>
      </c>
      <c r="J871" t="s">
        <v>17</v>
      </c>
      <c r="K871" t="s">
        <v>18</v>
      </c>
      <c r="L871" t="s">
        <v>98</v>
      </c>
    </row>
    <row r="872" spans="1:12" x14ac:dyDescent="0.25">
      <c r="A872" s="4" t="s">
        <v>11</v>
      </c>
      <c r="B872" t="s">
        <v>11</v>
      </c>
      <c r="C872" t="s">
        <v>11</v>
      </c>
      <c r="D872" t="s">
        <v>11</v>
      </c>
      <c r="E872" t="s">
        <v>12</v>
      </c>
      <c r="F872" t="s">
        <v>11</v>
      </c>
      <c r="G872" t="s">
        <v>14</v>
      </c>
      <c r="H872">
        <v>2</v>
      </c>
      <c r="I872">
        <v>53</v>
      </c>
      <c r="J872" t="s">
        <v>17</v>
      </c>
      <c r="K872" t="s">
        <v>18</v>
      </c>
      <c r="L872" t="s">
        <v>98</v>
      </c>
    </row>
    <row r="873" spans="1:12" x14ac:dyDescent="0.25">
      <c r="A873" s="4" t="s">
        <v>11</v>
      </c>
      <c r="B873" t="s">
        <v>13</v>
      </c>
      <c r="C873" t="s">
        <v>12</v>
      </c>
      <c r="D873" t="s">
        <v>12</v>
      </c>
      <c r="E873" t="s">
        <v>11</v>
      </c>
      <c r="F873" t="s">
        <v>11</v>
      </c>
      <c r="G873" t="s">
        <v>12</v>
      </c>
      <c r="H873">
        <v>0</v>
      </c>
      <c r="I873">
        <v>29</v>
      </c>
      <c r="J873" t="s">
        <v>17</v>
      </c>
      <c r="K873" t="s">
        <v>18</v>
      </c>
      <c r="L873" t="s">
        <v>98</v>
      </c>
    </row>
    <row r="874" spans="1:12" x14ac:dyDescent="0.25">
      <c r="A874" s="4" t="s">
        <v>11</v>
      </c>
      <c r="B874" t="s">
        <v>13</v>
      </c>
      <c r="C874" t="s">
        <v>12</v>
      </c>
      <c r="D874" t="s">
        <v>11</v>
      </c>
      <c r="E874" t="s">
        <v>11</v>
      </c>
      <c r="F874" t="s">
        <v>11</v>
      </c>
      <c r="G874" t="s">
        <v>11</v>
      </c>
      <c r="H874">
        <v>10</v>
      </c>
      <c r="I874">
        <v>37</v>
      </c>
      <c r="J874" t="s">
        <v>17</v>
      </c>
      <c r="K874" t="s">
        <v>18</v>
      </c>
      <c r="L874" t="s">
        <v>98</v>
      </c>
    </row>
    <row r="875" spans="1:12" x14ac:dyDescent="0.25">
      <c r="A875" s="4" t="s">
        <v>12</v>
      </c>
      <c r="B875" t="s">
        <v>13</v>
      </c>
      <c r="C875" t="s">
        <v>13</v>
      </c>
      <c r="D875" t="s">
        <v>12</v>
      </c>
      <c r="E875" t="s">
        <v>12</v>
      </c>
      <c r="F875" t="s">
        <v>12</v>
      </c>
      <c r="G875" t="s">
        <v>11</v>
      </c>
      <c r="H875">
        <v>10</v>
      </c>
      <c r="I875">
        <v>45</v>
      </c>
      <c r="J875" t="s">
        <v>15</v>
      </c>
      <c r="K875" t="s">
        <v>18</v>
      </c>
      <c r="L875" t="s">
        <v>98</v>
      </c>
    </row>
    <row r="876" spans="1:12" x14ac:dyDescent="0.25">
      <c r="A876" s="4" t="s">
        <v>11</v>
      </c>
      <c r="B876" t="s">
        <v>13</v>
      </c>
      <c r="C876" t="s">
        <v>13</v>
      </c>
      <c r="D876" t="s">
        <v>11</v>
      </c>
      <c r="E876" t="s">
        <v>11</v>
      </c>
      <c r="F876" t="s">
        <v>11</v>
      </c>
      <c r="G876" t="s">
        <v>14</v>
      </c>
      <c r="H876">
        <v>10</v>
      </c>
      <c r="I876">
        <v>26</v>
      </c>
      <c r="J876" t="s">
        <v>17</v>
      </c>
      <c r="K876" t="s">
        <v>28</v>
      </c>
      <c r="L876" t="s">
        <v>98</v>
      </c>
    </row>
    <row r="877" spans="1:12" x14ac:dyDescent="0.25">
      <c r="A877" s="4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>
        <v>8</v>
      </c>
      <c r="I877">
        <v>28</v>
      </c>
      <c r="J877" t="s">
        <v>17</v>
      </c>
      <c r="K877" t="s">
        <v>18</v>
      </c>
      <c r="L877" t="s">
        <v>98</v>
      </c>
    </row>
    <row r="878" spans="1:12" x14ac:dyDescent="0.25">
      <c r="A878" s="4" t="s">
        <v>11</v>
      </c>
      <c r="B878" t="s">
        <v>11</v>
      </c>
      <c r="C878" t="s">
        <v>12</v>
      </c>
      <c r="D878" t="s">
        <v>11</v>
      </c>
      <c r="E878" t="s">
        <v>12</v>
      </c>
      <c r="F878" t="s">
        <v>11</v>
      </c>
      <c r="G878" t="s">
        <v>11</v>
      </c>
      <c r="H878">
        <v>7</v>
      </c>
      <c r="I878">
        <v>24</v>
      </c>
      <c r="J878" t="s">
        <v>15</v>
      </c>
      <c r="K878" t="s">
        <v>18</v>
      </c>
      <c r="L878" t="s">
        <v>98</v>
      </c>
    </row>
    <row r="879" spans="1:12" x14ac:dyDescent="0.25">
      <c r="A879" s="4" t="s">
        <v>11</v>
      </c>
      <c r="B879" t="s">
        <v>11</v>
      </c>
      <c r="C879" t="s">
        <v>13</v>
      </c>
      <c r="D879" t="s">
        <v>12</v>
      </c>
      <c r="E879" t="s">
        <v>11</v>
      </c>
      <c r="F879" t="s">
        <v>11</v>
      </c>
      <c r="G879" t="s">
        <v>14</v>
      </c>
      <c r="H879">
        <v>7</v>
      </c>
      <c r="I879">
        <v>27</v>
      </c>
      <c r="J879" t="s">
        <v>17</v>
      </c>
      <c r="K879" t="s">
        <v>18</v>
      </c>
      <c r="L879" t="s">
        <v>98</v>
      </c>
    </row>
    <row r="880" spans="1:12" x14ac:dyDescent="0.25">
      <c r="A880" s="4" t="s">
        <v>12</v>
      </c>
      <c r="B880" t="s">
        <v>11</v>
      </c>
      <c r="C880" t="s">
        <v>13</v>
      </c>
      <c r="D880" t="s">
        <v>12</v>
      </c>
      <c r="E880" t="s">
        <v>12</v>
      </c>
      <c r="F880" t="s">
        <v>11</v>
      </c>
      <c r="G880" t="s">
        <v>12</v>
      </c>
      <c r="H880">
        <v>9</v>
      </c>
      <c r="I880">
        <v>42</v>
      </c>
      <c r="J880" t="s">
        <v>17</v>
      </c>
      <c r="K880" t="s">
        <v>18</v>
      </c>
      <c r="L880" t="s">
        <v>98</v>
      </c>
    </row>
    <row r="881" spans="1:12" x14ac:dyDescent="0.25">
      <c r="A881" s="4" t="s">
        <v>12</v>
      </c>
      <c r="B881" t="s">
        <v>12</v>
      </c>
      <c r="C881" t="s">
        <v>12</v>
      </c>
      <c r="D881" t="s">
        <v>12</v>
      </c>
      <c r="E881" t="s">
        <v>11</v>
      </c>
      <c r="F881" t="s">
        <v>11</v>
      </c>
      <c r="G881" t="s">
        <v>14</v>
      </c>
      <c r="H881">
        <v>4</v>
      </c>
      <c r="I881">
        <v>34</v>
      </c>
      <c r="J881" t="s">
        <v>17</v>
      </c>
      <c r="K881" t="s">
        <v>16</v>
      </c>
      <c r="L881" t="s">
        <v>98</v>
      </c>
    </row>
    <row r="882" spans="1:12" x14ac:dyDescent="0.25">
      <c r="A882" s="4" t="s">
        <v>12</v>
      </c>
      <c r="B882" t="s">
        <v>11</v>
      </c>
      <c r="C882" t="s">
        <v>13</v>
      </c>
      <c r="D882" t="s">
        <v>11</v>
      </c>
      <c r="E882" t="s">
        <v>11</v>
      </c>
      <c r="F882" t="s">
        <v>11</v>
      </c>
      <c r="G882" t="s">
        <v>11</v>
      </c>
      <c r="H882">
        <v>5</v>
      </c>
      <c r="I882">
        <v>23</v>
      </c>
      <c r="J882" t="s">
        <v>22</v>
      </c>
      <c r="K882" t="s">
        <v>16</v>
      </c>
      <c r="L882" t="s">
        <v>98</v>
      </c>
    </row>
    <row r="883" spans="1:12" x14ac:dyDescent="0.25">
      <c r="A883" s="4" t="s">
        <v>12</v>
      </c>
      <c r="B883" t="s">
        <v>13</v>
      </c>
      <c r="C883" t="s">
        <v>13</v>
      </c>
      <c r="D883" t="s">
        <v>12</v>
      </c>
      <c r="E883" t="s">
        <v>12</v>
      </c>
      <c r="F883" t="s">
        <v>11</v>
      </c>
      <c r="G883" t="s">
        <v>20</v>
      </c>
      <c r="H883">
        <v>5</v>
      </c>
      <c r="I883">
        <v>34</v>
      </c>
      <c r="J883" t="s">
        <v>17</v>
      </c>
      <c r="K883" t="s">
        <v>18</v>
      </c>
      <c r="L883" t="s">
        <v>98</v>
      </c>
    </row>
    <row r="884" spans="1:12" x14ac:dyDescent="0.25">
      <c r="A884" s="4" t="s">
        <v>11</v>
      </c>
      <c r="B884" t="s">
        <v>13</v>
      </c>
      <c r="C884" t="s">
        <v>12</v>
      </c>
      <c r="D884" t="s">
        <v>12</v>
      </c>
      <c r="E884" t="s">
        <v>12</v>
      </c>
      <c r="F884" t="s">
        <v>11</v>
      </c>
      <c r="G884" t="s">
        <v>14</v>
      </c>
      <c r="H884">
        <v>5</v>
      </c>
      <c r="I884">
        <v>27</v>
      </c>
      <c r="J884" t="s">
        <v>17</v>
      </c>
      <c r="K884" t="s">
        <v>18</v>
      </c>
      <c r="L884" t="s">
        <v>98</v>
      </c>
    </row>
    <row r="885" spans="1:12" x14ac:dyDescent="0.25">
      <c r="A885" s="4" t="s">
        <v>11</v>
      </c>
      <c r="B885" t="s">
        <v>11</v>
      </c>
      <c r="C885" t="s">
        <v>13</v>
      </c>
      <c r="D885" t="s">
        <v>12</v>
      </c>
      <c r="E885" t="s">
        <v>12</v>
      </c>
      <c r="F885" t="s">
        <v>11</v>
      </c>
      <c r="G885" t="s">
        <v>14</v>
      </c>
      <c r="H885">
        <v>5</v>
      </c>
      <c r="I885">
        <v>31</v>
      </c>
      <c r="J885" t="s">
        <v>17</v>
      </c>
      <c r="K885" t="s">
        <v>18</v>
      </c>
      <c r="L885" t="s">
        <v>98</v>
      </c>
    </row>
    <row r="886" spans="1:12" x14ac:dyDescent="0.25">
      <c r="A886" s="4" t="s">
        <v>12</v>
      </c>
      <c r="B886" t="s">
        <v>11</v>
      </c>
      <c r="C886" t="s">
        <v>11</v>
      </c>
      <c r="D886" t="s">
        <v>12</v>
      </c>
      <c r="E886" t="s">
        <v>12</v>
      </c>
      <c r="F886" t="s">
        <v>11</v>
      </c>
      <c r="G886" t="s">
        <v>12</v>
      </c>
      <c r="H886">
        <v>7</v>
      </c>
      <c r="I886">
        <v>50</v>
      </c>
      <c r="J886" t="s">
        <v>17</v>
      </c>
      <c r="K886" t="s">
        <v>18</v>
      </c>
      <c r="L886" t="s">
        <v>98</v>
      </c>
    </row>
    <row r="887" spans="1:12" x14ac:dyDescent="0.25">
      <c r="A887" s="4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>
        <v>6</v>
      </c>
      <c r="I887">
        <v>41</v>
      </c>
      <c r="J887" t="s">
        <v>17</v>
      </c>
      <c r="K887" t="s">
        <v>18</v>
      </c>
      <c r="L887" t="s">
        <v>98</v>
      </c>
    </row>
    <row r="888" spans="1:12" x14ac:dyDescent="0.25">
      <c r="A888" s="4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12</v>
      </c>
      <c r="H888">
        <v>3</v>
      </c>
      <c r="I888">
        <v>49</v>
      </c>
      <c r="J888" t="s">
        <v>17</v>
      </c>
      <c r="K888" t="s">
        <v>16</v>
      </c>
      <c r="L888" t="s">
        <v>98</v>
      </c>
    </row>
    <row r="889" spans="1:12" x14ac:dyDescent="0.25">
      <c r="A889" s="4" t="s">
        <v>12</v>
      </c>
      <c r="B889" t="s">
        <v>13</v>
      </c>
      <c r="C889" t="s">
        <v>13</v>
      </c>
      <c r="D889" t="s">
        <v>11</v>
      </c>
      <c r="E889" t="s">
        <v>11</v>
      </c>
      <c r="F889" t="s">
        <v>11</v>
      </c>
      <c r="G889" t="s">
        <v>11</v>
      </c>
      <c r="H889">
        <v>9</v>
      </c>
      <c r="I889">
        <v>37</v>
      </c>
      <c r="J889" t="s">
        <v>17</v>
      </c>
      <c r="K889" t="s">
        <v>18</v>
      </c>
      <c r="L889" t="s">
        <v>98</v>
      </c>
    </row>
    <row r="890" spans="1:12" x14ac:dyDescent="0.25">
      <c r="A890" s="4" t="s">
        <v>12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14</v>
      </c>
      <c r="H890">
        <v>10</v>
      </c>
      <c r="I890">
        <v>52</v>
      </c>
      <c r="J890" t="s">
        <v>17</v>
      </c>
      <c r="K890" t="s">
        <v>18</v>
      </c>
      <c r="L890" t="s">
        <v>98</v>
      </c>
    </row>
    <row r="891" spans="1:12" x14ac:dyDescent="0.25">
      <c r="A891" s="4" t="s">
        <v>12</v>
      </c>
      <c r="B891" t="s">
        <v>11</v>
      </c>
      <c r="C891" t="s">
        <v>11</v>
      </c>
      <c r="D891" t="s">
        <v>12</v>
      </c>
      <c r="E891" t="s">
        <v>12</v>
      </c>
      <c r="F891" t="s">
        <v>11</v>
      </c>
      <c r="G891" t="s">
        <v>12</v>
      </c>
      <c r="H891">
        <v>8</v>
      </c>
      <c r="I891">
        <v>33</v>
      </c>
      <c r="J891" t="s">
        <v>22</v>
      </c>
      <c r="K891" t="s">
        <v>21</v>
      </c>
      <c r="L891" t="s">
        <v>98</v>
      </c>
    </row>
    <row r="892" spans="1:12" x14ac:dyDescent="0.25">
      <c r="A892" s="4" t="s">
        <v>11</v>
      </c>
      <c r="B892" t="s">
        <v>11</v>
      </c>
      <c r="C892" t="s">
        <v>13</v>
      </c>
      <c r="D892" t="s">
        <v>12</v>
      </c>
      <c r="E892" t="s">
        <v>12</v>
      </c>
      <c r="F892" t="s">
        <v>11</v>
      </c>
      <c r="G892" t="s">
        <v>11</v>
      </c>
      <c r="H892">
        <v>4</v>
      </c>
      <c r="I892">
        <v>37</v>
      </c>
      <c r="J892" t="s">
        <v>17</v>
      </c>
      <c r="K892" t="s">
        <v>18</v>
      </c>
      <c r="L892" t="s">
        <v>98</v>
      </c>
    </row>
    <row r="893" spans="1:12" x14ac:dyDescent="0.25">
      <c r="A893" s="4" t="s">
        <v>12</v>
      </c>
      <c r="B893" t="s">
        <v>13</v>
      </c>
      <c r="C893" t="s">
        <v>11</v>
      </c>
      <c r="D893" t="s">
        <v>12</v>
      </c>
      <c r="E893" t="s">
        <v>11</v>
      </c>
      <c r="F893" t="s">
        <v>12</v>
      </c>
      <c r="G893" t="s">
        <v>11</v>
      </c>
      <c r="H893">
        <v>7</v>
      </c>
      <c r="I893">
        <v>53</v>
      </c>
      <c r="J893" t="s">
        <v>15</v>
      </c>
      <c r="K893" t="s">
        <v>18</v>
      </c>
      <c r="L893" t="s">
        <v>98</v>
      </c>
    </row>
    <row r="894" spans="1:12" x14ac:dyDescent="0.25">
      <c r="A894" s="4" t="s">
        <v>11</v>
      </c>
      <c r="B894" t="s">
        <v>12</v>
      </c>
      <c r="C894" t="s">
        <v>12</v>
      </c>
      <c r="D894" t="s">
        <v>12</v>
      </c>
      <c r="E894" t="s">
        <v>12</v>
      </c>
      <c r="F894" t="s">
        <v>11</v>
      </c>
      <c r="G894" t="s">
        <v>12</v>
      </c>
      <c r="H894">
        <v>5</v>
      </c>
      <c r="I894">
        <v>55</v>
      </c>
      <c r="J894" t="s">
        <v>17</v>
      </c>
      <c r="K894" t="s">
        <v>16</v>
      </c>
      <c r="L894" t="s">
        <v>98</v>
      </c>
    </row>
    <row r="895" spans="1:12" x14ac:dyDescent="0.25">
      <c r="A895" s="4" t="s">
        <v>11</v>
      </c>
      <c r="B895" t="s">
        <v>13</v>
      </c>
      <c r="C895" t="s">
        <v>12</v>
      </c>
      <c r="D895" t="s">
        <v>11</v>
      </c>
      <c r="E895" t="s">
        <v>12</v>
      </c>
      <c r="F895" t="s">
        <v>11</v>
      </c>
      <c r="G895" t="s">
        <v>14</v>
      </c>
      <c r="H895">
        <v>10</v>
      </c>
      <c r="I895">
        <v>30</v>
      </c>
      <c r="J895" t="s">
        <v>17</v>
      </c>
      <c r="K895" t="s">
        <v>18</v>
      </c>
      <c r="L895" t="s">
        <v>98</v>
      </c>
    </row>
    <row r="896" spans="1:12" x14ac:dyDescent="0.25">
      <c r="A896" s="4" t="s">
        <v>12</v>
      </c>
      <c r="B896" t="s">
        <v>11</v>
      </c>
      <c r="C896" t="s">
        <v>12</v>
      </c>
      <c r="D896" t="s">
        <v>12</v>
      </c>
      <c r="E896" t="s">
        <v>12</v>
      </c>
      <c r="F896" t="s">
        <v>11</v>
      </c>
      <c r="G896" t="s">
        <v>12</v>
      </c>
      <c r="H896">
        <v>2</v>
      </c>
      <c r="I896">
        <v>35</v>
      </c>
      <c r="J896" t="s">
        <v>17</v>
      </c>
      <c r="K896" t="s">
        <v>18</v>
      </c>
      <c r="L896" t="s">
        <v>98</v>
      </c>
    </row>
    <row r="897" spans="1:12" x14ac:dyDescent="0.25">
      <c r="A897" s="4" t="s">
        <v>12</v>
      </c>
      <c r="B897" t="s">
        <v>11</v>
      </c>
      <c r="C897" t="s">
        <v>13</v>
      </c>
      <c r="D897" t="s">
        <v>12</v>
      </c>
      <c r="E897" t="s">
        <v>12</v>
      </c>
      <c r="F897" t="s">
        <v>11</v>
      </c>
      <c r="G897" t="s">
        <v>14</v>
      </c>
      <c r="H897">
        <v>6</v>
      </c>
      <c r="I897">
        <v>60</v>
      </c>
      <c r="J897" t="s">
        <v>17</v>
      </c>
      <c r="K897" t="s">
        <v>21</v>
      </c>
      <c r="L897" t="s">
        <v>98</v>
      </c>
    </row>
    <row r="898" spans="1:12" x14ac:dyDescent="0.25">
      <c r="A898" s="4" t="s">
        <v>12</v>
      </c>
      <c r="B898" t="s">
        <v>11</v>
      </c>
      <c r="C898" t="s">
        <v>11</v>
      </c>
      <c r="D898" t="s">
        <v>12</v>
      </c>
      <c r="E898" t="s">
        <v>12</v>
      </c>
      <c r="F898" t="s">
        <v>11</v>
      </c>
      <c r="G898" t="s">
        <v>12</v>
      </c>
      <c r="H898">
        <v>5</v>
      </c>
      <c r="I898">
        <v>34</v>
      </c>
      <c r="J898" t="s">
        <v>15</v>
      </c>
      <c r="K898" t="s">
        <v>18</v>
      </c>
      <c r="L898" t="s">
        <v>98</v>
      </c>
    </row>
    <row r="899" spans="1:12" x14ac:dyDescent="0.25">
      <c r="A899" s="4" t="s">
        <v>12</v>
      </c>
      <c r="B899" t="s">
        <v>12</v>
      </c>
      <c r="C899" t="s">
        <v>12</v>
      </c>
      <c r="D899" t="s">
        <v>11</v>
      </c>
      <c r="E899" t="s">
        <v>12</v>
      </c>
      <c r="F899" t="s">
        <v>11</v>
      </c>
      <c r="G899" t="s">
        <v>12</v>
      </c>
      <c r="H899">
        <v>2</v>
      </c>
      <c r="I899">
        <v>35</v>
      </c>
      <c r="J899" t="s">
        <v>17</v>
      </c>
      <c r="K899" t="s">
        <v>18</v>
      </c>
      <c r="L899" t="s">
        <v>98</v>
      </c>
    </row>
    <row r="900" spans="1:12" x14ac:dyDescent="0.25">
      <c r="A900" s="4" t="s">
        <v>12</v>
      </c>
      <c r="B900" t="s">
        <v>11</v>
      </c>
      <c r="C900" t="s">
        <v>12</v>
      </c>
      <c r="D900" t="s">
        <v>12</v>
      </c>
      <c r="E900" t="s">
        <v>12</v>
      </c>
      <c r="F900" t="s">
        <v>11</v>
      </c>
      <c r="G900" t="s">
        <v>14</v>
      </c>
      <c r="H900">
        <v>2</v>
      </c>
      <c r="I900">
        <v>34</v>
      </c>
      <c r="J900" t="s">
        <v>17</v>
      </c>
      <c r="K900" t="s">
        <v>18</v>
      </c>
      <c r="L900" t="s">
        <v>98</v>
      </c>
    </row>
    <row r="901" spans="1:12" x14ac:dyDescent="0.25">
      <c r="A901" s="4" t="s">
        <v>11</v>
      </c>
      <c r="B901" t="s">
        <v>13</v>
      </c>
      <c r="C901" t="s">
        <v>12</v>
      </c>
      <c r="D901" t="s">
        <v>11</v>
      </c>
      <c r="E901" t="s">
        <v>12</v>
      </c>
      <c r="F901" t="s">
        <v>12</v>
      </c>
      <c r="G901" t="s">
        <v>20</v>
      </c>
      <c r="H901">
        <v>0</v>
      </c>
      <c r="I901">
        <v>28</v>
      </c>
      <c r="J901" t="s">
        <v>17</v>
      </c>
      <c r="K901" t="s">
        <v>18</v>
      </c>
      <c r="L901" t="s">
        <v>98</v>
      </c>
    </row>
    <row r="902" spans="1:12" x14ac:dyDescent="0.25">
      <c r="A902" s="4" t="s">
        <v>11</v>
      </c>
      <c r="B902" t="s">
        <v>13</v>
      </c>
      <c r="C902" t="s">
        <v>12</v>
      </c>
      <c r="D902" t="s">
        <v>12</v>
      </c>
      <c r="E902" t="s">
        <v>12</v>
      </c>
      <c r="F902" t="s">
        <v>11</v>
      </c>
      <c r="G902" t="s">
        <v>11</v>
      </c>
      <c r="H902">
        <v>5</v>
      </c>
      <c r="I902">
        <v>28</v>
      </c>
      <c r="J902" t="s">
        <v>15</v>
      </c>
      <c r="K902" t="s">
        <v>18</v>
      </c>
      <c r="L902" t="s">
        <v>98</v>
      </c>
    </row>
    <row r="903" spans="1:12" x14ac:dyDescent="0.25">
      <c r="A903" s="4" t="s">
        <v>11</v>
      </c>
      <c r="B903" t="s">
        <v>13</v>
      </c>
      <c r="C903" t="s">
        <v>12</v>
      </c>
      <c r="D903" t="s">
        <v>12</v>
      </c>
      <c r="E903" t="s">
        <v>12</v>
      </c>
      <c r="F903" t="s">
        <v>11</v>
      </c>
      <c r="G903" t="s">
        <v>12</v>
      </c>
      <c r="H903">
        <v>5</v>
      </c>
      <c r="I903">
        <v>36</v>
      </c>
      <c r="J903" t="s">
        <v>22</v>
      </c>
      <c r="K903" t="s">
        <v>16</v>
      </c>
      <c r="L903" t="s">
        <v>98</v>
      </c>
    </row>
    <row r="904" spans="1:12" x14ac:dyDescent="0.25">
      <c r="A904" s="4" t="s">
        <v>11</v>
      </c>
      <c r="B904" t="s">
        <v>11</v>
      </c>
      <c r="C904" t="s">
        <v>11</v>
      </c>
      <c r="D904" t="s">
        <v>12</v>
      </c>
      <c r="E904" t="s">
        <v>12</v>
      </c>
      <c r="F904" t="s">
        <v>11</v>
      </c>
      <c r="G904" t="s">
        <v>14</v>
      </c>
      <c r="H904">
        <v>3</v>
      </c>
      <c r="I904">
        <v>55</v>
      </c>
      <c r="J904" t="s">
        <v>17</v>
      </c>
      <c r="K904" t="s">
        <v>18</v>
      </c>
      <c r="L904" t="s">
        <v>98</v>
      </c>
    </row>
    <row r="905" spans="1:12" x14ac:dyDescent="0.25">
      <c r="A905" s="4" t="s">
        <v>11</v>
      </c>
      <c r="B905" t="s">
        <v>11</v>
      </c>
      <c r="C905" t="s">
        <v>13</v>
      </c>
      <c r="D905" t="s">
        <v>11</v>
      </c>
      <c r="E905" t="s">
        <v>12</v>
      </c>
      <c r="F905" t="s">
        <v>11</v>
      </c>
      <c r="G905" t="s">
        <v>11</v>
      </c>
      <c r="H905">
        <v>7</v>
      </c>
      <c r="I905">
        <v>32</v>
      </c>
      <c r="J905" t="s">
        <v>17</v>
      </c>
      <c r="K905" t="s">
        <v>36</v>
      </c>
      <c r="L905" t="s">
        <v>98</v>
      </c>
    </row>
    <row r="906" spans="1:12" x14ac:dyDescent="0.25">
      <c r="A906" s="4" t="s">
        <v>11</v>
      </c>
      <c r="B906" t="s">
        <v>11</v>
      </c>
      <c r="C906" t="s">
        <v>11</v>
      </c>
      <c r="D906" t="s">
        <v>11</v>
      </c>
      <c r="E906" t="s">
        <v>12</v>
      </c>
      <c r="F906" t="s">
        <v>11</v>
      </c>
      <c r="G906" t="s">
        <v>14</v>
      </c>
      <c r="H906">
        <v>8</v>
      </c>
      <c r="I906">
        <v>33</v>
      </c>
      <c r="J906" t="s">
        <v>17</v>
      </c>
      <c r="K906" t="s">
        <v>18</v>
      </c>
      <c r="L906" t="s">
        <v>98</v>
      </c>
    </row>
    <row r="907" spans="1:12" x14ac:dyDescent="0.25">
      <c r="A907" s="4" t="s">
        <v>11</v>
      </c>
      <c r="B907" t="s">
        <v>11</v>
      </c>
      <c r="C907" t="s">
        <v>12</v>
      </c>
      <c r="D907" t="s">
        <v>11</v>
      </c>
      <c r="E907" t="s">
        <v>12</v>
      </c>
      <c r="F907" t="s">
        <v>11</v>
      </c>
      <c r="G907" t="s">
        <v>11</v>
      </c>
      <c r="H907">
        <v>2</v>
      </c>
      <c r="I907">
        <v>30</v>
      </c>
      <c r="J907" t="s">
        <v>15</v>
      </c>
      <c r="K907" t="s">
        <v>23</v>
      </c>
      <c r="L907" t="s">
        <v>98</v>
      </c>
    </row>
    <row r="908" spans="1:12" x14ac:dyDescent="0.25">
      <c r="A908" s="4" t="s">
        <v>11</v>
      </c>
      <c r="B908" t="s">
        <v>11</v>
      </c>
      <c r="C908" t="s">
        <v>13</v>
      </c>
      <c r="D908" t="s">
        <v>12</v>
      </c>
      <c r="E908" t="s">
        <v>12</v>
      </c>
      <c r="F908" t="s">
        <v>11</v>
      </c>
      <c r="G908" t="s">
        <v>14</v>
      </c>
      <c r="H908">
        <v>5</v>
      </c>
      <c r="I908">
        <v>30</v>
      </c>
      <c r="J908" t="s">
        <v>17</v>
      </c>
      <c r="K908" t="s">
        <v>23</v>
      </c>
      <c r="L908" t="s">
        <v>98</v>
      </c>
    </row>
    <row r="909" spans="1:12" x14ac:dyDescent="0.25">
      <c r="A909" s="4" t="s">
        <v>11</v>
      </c>
      <c r="B909" t="s">
        <v>11</v>
      </c>
      <c r="C909" t="s">
        <v>12</v>
      </c>
      <c r="D909" t="s">
        <v>12</v>
      </c>
      <c r="E909" t="s">
        <v>12</v>
      </c>
      <c r="F909" t="s">
        <v>11</v>
      </c>
      <c r="G909" t="s">
        <v>12</v>
      </c>
      <c r="H909">
        <v>8</v>
      </c>
      <c r="I909">
        <v>34</v>
      </c>
      <c r="J909" t="s">
        <v>17</v>
      </c>
      <c r="K909" t="s">
        <v>23</v>
      </c>
      <c r="L909" t="s">
        <v>98</v>
      </c>
    </row>
    <row r="910" spans="1:12" x14ac:dyDescent="0.25">
      <c r="A910" s="4" t="s">
        <v>12</v>
      </c>
      <c r="B910" t="s">
        <v>11</v>
      </c>
      <c r="C910" t="s">
        <v>11</v>
      </c>
      <c r="D910" t="s">
        <v>12</v>
      </c>
      <c r="E910" t="s">
        <v>12</v>
      </c>
      <c r="F910" t="s">
        <v>11</v>
      </c>
      <c r="G910" t="s">
        <v>14</v>
      </c>
      <c r="H910">
        <v>9</v>
      </c>
      <c r="I910">
        <v>47</v>
      </c>
      <c r="J910" t="s">
        <v>17</v>
      </c>
      <c r="K910" t="s">
        <v>18</v>
      </c>
      <c r="L910" t="s">
        <v>98</v>
      </c>
    </row>
    <row r="911" spans="1:12" x14ac:dyDescent="0.25">
      <c r="A911" s="4" t="s">
        <v>12</v>
      </c>
      <c r="B911" t="s">
        <v>11</v>
      </c>
      <c r="C911" t="s">
        <v>11</v>
      </c>
      <c r="D911" t="s">
        <v>12</v>
      </c>
      <c r="E911" t="s">
        <v>12</v>
      </c>
      <c r="F911" t="s">
        <v>11</v>
      </c>
      <c r="G911" t="s">
        <v>11</v>
      </c>
      <c r="H911">
        <v>8</v>
      </c>
      <c r="I911">
        <v>24</v>
      </c>
      <c r="J911" t="s">
        <v>15</v>
      </c>
      <c r="K911" t="s">
        <v>18</v>
      </c>
      <c r="L911" t="s">
        <v>98</v>
      </c>
    </row>
    <row r="912" spans="1:12" x14ac:dyDescent="0.25">
      <c r="A912" s="4" t="s">
        <v>11</v>
      </c>
      <c r="B912" t="s">
        <v>11</v>
      </c>
      <c r="C912" t="s">
        <v>12</v>
      </c>
      <c r="D912" t="s">
        <v>12</v>
      </c>
      <c r="E912" t="s">
        <v>12</v>
      </c>
      <c r="F912" t="s">
        <v>11</v>
      </c>
      <c r="G912" t="s">
        <v>12</v>
      </c>
      <c r="H912">
        <v>5</v>
      </c>
      <c r="I912">
        <v>36</v>
      </c>
      <c r="J912" t="s">
        <v>17</v>
      </c>
      <c r="K912" t="s">
        <v>23</v>
      </c>
      <c r="L912" t="s">
        <v>98</v>
      </c>
    </row>
    <row r="913" spans="1:12" x14ac:dyDescent="0.25">
      <c r="A913" s="4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12</v>
      </c>
      <c r="H913">
        <v>7</v>
      </c>
      <c r="I913">
        <v>34</v>
      </c>
      <c r="J913" t="s">
        <v>17</v>
      </c>
      <c r="K913" t="s">
        <v>16</v>
      </c>
      <c r="L913" t="s">
        <v>98</v>
      </c>
    </row>
    <row r="914" spans="1:12" x14ac:dyDescent="0.25">
      <c r="A914" s="4" t="s">
        <v>11</v>
      </c>
      <c r="B914" t="s">
        <v>11</v>
      </c>
      <c r="C914" t="s">
        <v>12</v>
      </c>
      <c r="D914" t="s">
        <v>12</v>
      </c>
      <c r="E914" t="s">
        <v>12</v>
      </c>
      <c r="F914" t="s">
        <v>11</v>
      </c>
      <c r="G914" t="s">
        <v>12</v>
      </c>
      <c r="H914">
        <v>9</v>
      </c>
      <c r="I914">
        <v>36</v>
      </c>
      <c r="J914" t="s">
        <v>17</v>
      </c>
      <c r="K914" t="s">
        <v>23</v>
      </c>
      <c r="L914" t="s">
        <v>98</v>
      </c>
    </row>
    <row r="915" spans="1:12" x14ac:dyDescent="0.25">
      <c r="A915" s="4" t="s">
        <v>11</v>
      </c>
      <c r="B915" t="s">
        <v>11</v>
      </c>
      <c r="C915" t="s">
        <v>12</v>
      </c>
      <c r="D915" t="s">
        <v>12</v>
      </c>
      <c r="E915" t="s">
        <v>12</v>
      </c>
      <c r="F915" t="s">
        <v>11</v>
      </c>
      <c r="G915" t="s">
        <v>20</v>
      </c>
      <c r="H915">
        <v>7</v>
      </c>
      <c r="I915">
        <v>24</v>
      </c>
      <c r="J915" t="s">
        <v>17</v>
      </c>
      <c r="K915" t="s">
        <v>23</v>
      </c>
      <c r="L915" t="s">
        <v>98</v>
      </c>
    </row>
    <row r="916" spans="1:12" x14ac:dyDescent="0.25">
      <c r="A916" s="4" t="s">
        <v>11</v>
      </c>
      <c r="B916" t="s">
        <v>11</v>
      </c>
      <c r="C916" t="s">
        <v>12</v>
      </c>
      <c r="D916" t="s">
        <v>12</v>
      </c>
      <c r="E916" t="s">
        <v>12</v>
      </c>
      <c r="F916" t="s">
        <v>11</v>
      </c>
      <c r="G916" t="s">
        <v>14</v>
      </c>
      <c r="H916">
        <v>10</v>
      </c>
      <c r="I916">
        <v>32</v>
      </c>
      <c r="J916" t="s">
        <v>17</v>
      </c>
      <c r="K916" t="s">
        <v>18</v>
      </c>
      <c r="L916" t="s">
        <v>98</v>
      </c>
    </row>
    <row r="917" spans="1:12" x14ac:dyDescent="0.25">
      <c r="A917" s="4" t="s">
        <v>12</v>
      </c>
      <c r="B917" t="s">
        <v>12</v>
      </c>
      <c r="C917" t="s">
        <v>12</v>
      </c>
      <c r="D917" t="s">
        <v>12</v>
      </c>
      <c r="E917" t="s">
        <v>11</v>
      </c>
      <c r="F917" t="s">
        <v>11</v>
      </c>
      <c r="G917" t="s">
        <v>11</v>
      </c>
      <c r="H917">
        <v>6</v>
      </c>
      <c r="I917">
        <v>33</v>
      </c>
      <c r="J917" t="s">
        <v>17</v>
      </c>
      <c r="K917" t="s">
        <v>16</v>
      </c>
      <c r="L917" t="s">
        <v>98</v>
      </c>
    </row>
    <row r="918" spans="1:12" x14ac:dyDescent="0.25">
      <c r="A918" s="4" t="s">
        <v>11</v>
      </c>
      <c r="B918" t="s">
        <v>13</v>
      </c>
      <c r="C918" t="s">
        <v>13</v>
      </c>
      <c r="D918" t="s">
        <v>12</v>
      </c>
      <c r="E918" t="s">
        <v>12</v>
      </c>
      <c r="F918" t="s">
        <v>12</v>
      </c>
      <c r="G918" t="s">
        <v>12</v>
      </c>
      <c r="H918">
        <v>7</v>
      </c>
      <c r="I918">
        <v>39</v>
      </c>
      <c r="J918" t="s">
        <v>17</v>
      </c>
      <c r="K918" t="s">
        <v>18</v>
      </c>
      <c r="L918" t="s">
        <v>98</v>
      </c>
    </row>
    <row r="919" spans="1:12" x14ac:dyDescent="0.25">
      <c r="A919" s="4" t="s">
        <v>12</v>
      </c>
      <c r="B919" t="s">
        <v>11</v>
      </c>
      <c r="C919" t="s">
        <v>11</v>
      </c>
      <c r="D919" t="s">
        <v>12</v>
      </c>
      <c r="E919" t="s">
        <v>12</v>
      </c>
      <c r="F919" t="s">
        <v>11</v>
      </c>
      <c r="G919" t="s">
        <v>11</v>
      </c>
      <c r="H919">
        <v>5</v>
      </c>
      <c r="I919">
        <v>26</v>
      </c>
      <c r="J919" t="s">
        <v>15</v>
      </c>
      <c r="K919" t="s">
        <v>18</v>
      </c>
      <c r="L919" t="s">
        <v>98</v>
      </c>
    </row>
    <row r="920" spans="1:12" x14ac:dyDescent="0.25">
      <c r="A920" s="4" t="s">
        <v>11</v>
      </c>
      <c r="B920" t="s">
        <v>11</v>
      </c>
      <c r="C920" t="s">
        <v>11</v>
      </c>
      <c r="D920" t="s">
        <v>12</v>
      </c>
      <c r="E920" t="s">
        <v>11</v>
      </c>
      <c r="F920" t="s">
        <v>11</v>
      </c>
      <c r="G920" t="s">
        <v>11</v>
      </c>
      <c r="H920">
        <v>8</v>
      </c>
      <c r="I920">
        <v>32</v>
      </c>
      <c r="J920" t="s">
        <v>15</v>
      </c>
      <c r="K920" t="s">
        <v>18</v>
      </c>
      <c r="L920" t="s">
        <v>98</v>
      </c>
    </row>
    <row r="921" spans="1:12" x14ac:dyDescent="0.25">
      <c r="A921" s="4" t="s">
        <v>11</v>
      </c>
      <c r="B921" t="s">
        <v>11</v>
      </c>
      <c r="C921" t="s">
        <v>11</v>
      </c>
      <c r="D921" t="s">
        <v>12</v>
      </c>
      <c r="E921" t="s">
        <v>11</v>
      </c>
      <c r="F921" t="s">
        <v>11</v>
      </c>
      <c r="G921" t="s">
        <v>12</v>
      </c>
      <c r="H921">
        <v>8</v>
      </c>
      <c r="I921">
        <v>42</v>
      </c>
      <c r="J921" t="s">
        <v>17</v>
      </c>
      <c r="K921" t="s">
        <v>16</v>
      </c>
      <c r="L921" t="s">
        <v>98</v>
      </c>
    </row>
    <row r="922" spans="1:12" x14ac:dyDescent="0.25">
      <c r="A922" s="4" t="s">
        <v>11</v>
      </c>
      <c r="B922" t="s">
        <v>11</v>
      </c>
      <c r="C922" t="s">
        <v>12</v>
      </c>
      <c r="D922" t="s">
        <v>12</v>
      </c>
      <c r="E922" t="s">
        <v>11</v>
      </c>
      <c r="F922" t="s">
        <v>11</v>
      </c>
      <c r="G922" t="s">
        <v>14</v>
      </c>
      <c r="H922">
        <v>10</v>
      </c>
      <c r="I922">
        <v>32</v>
      </c>
      <c r="J922" t="s">
        <v>17</v>
      </c>
      <c r="K922" t="s">
        <v>21</v>
      </c>
      <c r="L922" t="s">
        <v>98</v>
      </c>
    </row>
    <row r="923" spans="1:12" x14ac:dyDescent="0.25">
      <c r="A923" s="4" t="s">
        <v>12</v>
      </c>
      <c r="B923" t="s">
        <v>12</v>
      </c>
      <c r="C923" t="s">
        <v>11</v>
      </c>
      <c r="D923" t="s">
        <v>12</v>
      </c>
      <c r="E923" t="s">
        <v>12</v>
      </c>
      <c r="F923" t="s">
        <v>11</v>
      </c>
      <c r="G923" t="s">
        <v>20</v>
      </c>
      <c r="H923">
        <v>0</v>
      </c>
      <c r="I923">
        <v>32</v>
      </c>
      <c r="J923" t="s">
        <v>15</v>
      </c>
      <c r="K923" t="s">
        <v>18</v>
      </c>
      <c r="L923" t="s">
        <v>98</v>
      </c>
    </row>
    <row r="924" spans="1:12" x14ac:dyDescent="0.25">
      <c r="A924" s="4" t="s">
        <v>11</v>
      </c>
      <c r="B924" t="s">
        <v>11</v>
      </c>
      <c r="C924" t="s">
        <v>11</v>
      </c>
      <c r="D924" t="s">
        <v>12</v>
      </c>
      <c r="E924" t="s">
        <v>12</v>
      </c>
      <c r="F924" t="s">
        <v>11</v>
      </c>
      <c r="G924" t="s">
        <v>12</v>
      </c>
      <c r="H924">
        <v>4</v>
      </c>
      <c r="I924">
        <v>31</v>
      </c>
      <c r="J924" t="s">
        <v>15</v>
      </c>
      <c r="K924" t="s">
        <v>18</v>
      </c>
      <c r="L924" t="s">
        <v>98</v>
      </c>
    </row>
    <row r="925" spans="1:12" x14ac:dyDescent="0.25">
      <c r="A925" s="4" t="s">
        <v>11</v>
      </c>
      <c r="B925" t="s">
        <v>11</v>
      </c>
      <c r="C925" t="s">
        <v>11</v>
      </c>
      <c r="D925" t="s">
        <v>12</v>
      </c>
      <c r="E925" t="s">
        <v>12</v>
      </c>
      <c r="F925" t="s">
        <v>11</v>
      </c>
      <c r="G925" t="s">
        <v>14</v>
      </c>
      <c r="H925">
        <v>1</v>
      </c>
      <c r="I925">
        <v>36</v>
      </c>
      <c r="J925" t="s">
        <v>22</v>
      </c>
      <c r="K925" t="s">
        <v>16</v>
      </c>
      <c r="L925" t="s">
        <v>98</v>
      </c>
    </row>
    <row r="926" spans="1:12" x14ac:dyDescent="0.25">
      <c r="A926" s="4" t="s">
        <v>11</v>
      </c>
      <c r="B926" t="s">
        <v>13</v>
      </c>
      <c r="C926" t="s">
        <v>13</v>
      </c>
      <c r="D926" t="s">
        <v>12</v>
      </c>
      <c r="E926" t="s">
        <v>12</v>
      </c>
      <c r="F926" t="s">
        <v>11</v>
      </c>
      <c r="G926" t="s">
        <v>11</v>
      </c>
      <c r="H926">
        <v>10</v>
      </c>
      <c r="I926">
        <v>30</v>
      </c>
      <c r="J926" t="s">
        <v>17</v>
      </c>
      <c r="K926" t="s">
        <v>18</v>
      </c>
      <c r="L926" t="s">
        <v>98</v>
      </c>
    </row>
    <row r="927" spans="1:12" x14ac:dyDescent="0.25">
      <c r="A927" s="4" t="s">
        <v>11</v>
      </c>
      <c r="B927" t="s">
        <v>13</v>
      </c>
      <c r="C927" t="s">
        <v>12</v>
      </c>
      <c r="D927" t="s">
        <v>11</v>
      </c>
      <c r="E927" t="s">
        <v>11</v>
      </c>
      <c r="F927" t="s">
        <v>11</v>
      </c>
      <c r="G927" t="s">
        <v>11</v>
      </c>
      <c r="H927">
        <v>8</v>
      </c>
      <c r="I927">
        <v>45</v>
      </c>
      <c r="J927" t="s">
        <v>15</v>
      </c>
      <c r="K927" t="s">
        <v>18</v>
      </c>
      <c r="L927" t="s">
        <v>98</v>
      </c>
    </row>
    <row r="928" spans="1:12" x14ac:dyDescent="0.25">
      <c r="A928" s="4" t="s">
        <v>11</v>
      </c>
      <c r="B928" t="s">
        <v>11</v>
      </c>
      <c r="C928" t="s">
        <v>11</v>
      </c>
      <c r="D928" t="s">
        <v>12</v>
      </c>
      <c r="E928" t="s">
        <v>11</v>
      </c>
      <c r="F928" t="s">
        <v>11</v>
      </c>
      <c r="G928" t="s">
        <v>12</v>
      </c>
      <c r="H928">
        <v>10</v>
      </c>
      <c r="I928">
        <v>30</v>
      </c>
      <c r="J928" t="s">
        <v>17</v>
      </c>
      <c r="K928" t="s">
        <v>18</v>
      </c>
      <c r="L928" t="s">
        <v>98</v>
      </c>
    </row>
    <row r="929" spans="1:12" x14ac:dyDescent="0.25">
      <c r="A929" s="4" t="s">
        <v>11</v>
      </c>
      <c r="B929" t="s">
        <v>11</v>
      </c>
      <c r="C929" t="s">
        <v>12</v>
      </c>
      <c r="D929" t="s">
        <v>12</v>
      </c>
      <c r="E929" t="s">
        <v>12</v>
      </c>
      <c r="F929" t="s">
        <v>11</v>
      </c>
      <c r="G929" t="s">
        <v>14</v>
      </c>
      <c r="H929">
        <v>6</v>
      </c>
      <c r="I929">
        <v>29</v>
      </c>
      <c r="J929" t="s">
        <v>17</v>
      </c>
      <c r="K929" t="s">
        <v>23</v>
      </c>
      <c r="L929" t="s">
        <v>98</v>
      </c>
    </row>
    <row r="930" spans="1:12" x14ac:dyDescent="0.25">
      <c r="A930" s="4" t="s">
        <v>11</v>
      </c>
      <c r="B930" t="s">
        <v>13</v>
      </c>
      <c r="C930" t="s">
        <v>13</v>
      </c>
      <c r="D930" t="s">
        <v>12</v>
      </c>
      <c r="E930" t="s">
        <v>11</v>
      </c>
      <c r="F930" t="s">
        <v>11</v>
      </c>
      <c r="G930" t="s">
        <v>11</v>
      </c>
      <c r="H930">
        <v>5</v>
      </c>
      <c r="I930">
        <v>41</v>
      </c>
      <c r="J930" t="s">
        <v>17</v>
      </c>
      <c r="K930" t="s">
        <v>18</v>
      </c>
      <c r="L930" t="s">
        <v>98</v>
      </c>
    </row>
    <row r="931" spans="1:12" x14ac:dyDescent="0.25">
      <c r="A931" s="4" t="s">
        <v>12</v>
      </c>
      <c r="B931" t="s">
        <v>11</v>
      </c>
      <c r="C931" t="s">
        <v>12</v>
      </c>
      <c r="D931" t="s">
        <v>12</v>
      </c>
      <c r="E931" t="s">
        <v>11</v>
      </c>
      <c r="F931" t="s">
        <v>11</v>
      </c>
      <c r="G931" t="s">
        <v>14</v>
      </c>
      <c r="H931">
        <v>10</v>
      </c>
      <c r="I931">
        <v>27</v>
      </c>
      <c r="J931" t="s">
        <v>15</v>
      </c>
      <c r="K931" t="s">
        <v>18</v>
      </c>
      <c r="L931" t="s">
        <v>98</v>
      </c>
    </row>
    <row r="932" spans="1:12" x14ac:dyDescent="0.25">
      <c r="A932" s="4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14</v>
      </c>
      <c r="H932">
        <v>9</v>
      </c>
      <c r="I932">
        <v>42</v>
      </c>
      <c r="J932" t="s">
        <v>17</v>
      </c>
      <c r="K932" t="s">
        <v>18</v>
      </c>
      <c r="L932" t="s">
        <v>98</v>
      </c>
    </row>
    <row r="933" spans="1:12" x14ac:dyDescent="0.25">
      <c r="A933" s="4" t="s">
        <v>11</v>
      </c>
      <c r="B933" t="s">
        <v>13</v>
      </c>
      <c r="C933" t="s">
        <v>12</v>
      </c>
      <c r="D933" t="s">
        <v>12</v>
      </c>
      <c r="E933" t="s">
        <v>11</v>
      </c>
      <c r="F933" t="s">
        <v>11</v>
      </c>
      <c r="G933" t="s">
        <v>14</v>
      </c>
      <c r="H933">
        <v>8</v>
      </c>
      <c r="I933">
        <v>32</v>
      </c>
      <c r="J933" t="s">
        <v>17</v>
      </c>
      <c r="K933" t="s">
        <v>18</v>
      </c>
      <c r="L933" t="s">
        <v>98</v>
      </c>
    </row>
    <row r="934" spans="1:12" x14ac:dyDescent="0.25">
      <c r="A934" s="4" t="s">
        <v>11</v>
      </c>
      <c r="B934" t="s">
        <v>13</v>
      </c>
      <c r="C934" t="s">
        <v>13</v>
      </c>
      <c r="D934" t="s">
        <v>12</v>
      </c>
      <c r="E934" t="s">
        <v>12</v>
      </c>
      <c r="F934" t="s">
        <v>12</v>
      </c>
      <c r="G934" t="s">
        <v>12</v>
      </c>
      <c r="H934">
        <v>7</v>
      </c>
      <c r="I934">
        <v>32</v>
      </c>
      <c r="J934" t="s">
        <v>17</v>
      </c>
      <c r="K934" t="s">
        <v>18</v>
      </c>
      <c r="L934" t="s">
        <v>98</v>
      </c>
    </row>
    <row r="935" spans="1:12" x14ac:dyDescent="0.25">
      <c r="A935" s="4" t="s">
        <v>11</v>
      </c>
      <c r="B935" t="s">
        <v>11</v>
      </c>
      <c r="C935" t="s">
        <v>12</v>
      </c>
      <c r="D935" t="s">
        <v>12</v>
      </c>
      <c r="E935" t="s">
        <v>11</v>
      </c>
      <c r="F935" t="s">
        <v>11</v>
      </c>
      <c r="G935" t="s">
        <v>11</v>
      </c>
      <c r="H935">
        <v>8</v>
      </c>
      <c r="I935">
        <v>20</v>
      </c>
      <c r="J935" t="s">
        <v>15</v>
      </c>
      <c r="K935" t="s">
        <v>18</v>
      </c>
      <c r="L935" t="s">
        <v>98</v>
      </c>
    </row>
    <row r="936" spans="1:12" x14ac:dyDescent="0.25">
      <c r="A936" s="4" t="s">
        <v>12</v>
      </c>
      <c r="B936" t="s">
        <v>13</v>
      </c>
      <c r="C936" t="s">
        <v>13</v>
      </c>
      <c r="D936" t="s">
        <v>12</v>
      </c>
      <c r="E936" t="s">
        <v>12</v>
      </c>
      <c r="F936" t="s">
        <v>12</v>
      </c>
      <c r="G936" t="s">
        <v>12</v>
      </c>
      <c r="H936">
        <v>6</v>
      </c>
      <c r="I936">
        <v>35.0024154589372</v>
      </c>
      <c r="J936" t="s">
        <v>17</v>
      </c>
      <c r="K936" t="s">
        <v>18</v>
      </c>
      <c r="L936" t="s">
        <v>98</v>
      </c>
    </row>
    <row r="937" spans="1:12" x14ac:dyDescent="0.25">
      <c r="A937" s="4" t="s">
        <v>11</v>
      </c>
      <c r="B937" t="s">
        <v>13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>
        <v>7</v>
      </c>
      <c r="I937">
        <v>38</v>
      </c>
      <c r="J937" t="s">
        <v>17</v>
      </c>
      <c r="K937" t="s">
        <v>18</v>
      </c>
      <c r="L937" t="s">
        <v>98</v>
      </c>
    </row>
    <row r="938" spans="1:12" x14ac:dyDescent="0.25">
      <c r="A938" s="4" t="s">
        <v>11</v>
      </c>
      <c r="B938" t="s">
        <v>13</v>
      </c>
      <c r="C938" t="s">
        <v>12</v>
      </c>
      <c r="D938" t="s">
        <v>12</v>
      </c>
      <c r="E938" t="s">
        <v>12</v>
      </c>
      <c r="F938" t="s">
        <v>12</v>
      </c>
      <c r="G938" t="s">
        <v>11</v>
      </c>
      <c r="H938">
        <v>6</v>
      </c>
      <c r="I938">
        <v>31</v>
      </c>
      <c r="J938" t="s">
        <v>17</v>
      </c>
      <c r="K938" t="s">
        <v>18</v>
      </c>
      <c r="L938" t="s">
        <v>98</v>
      </c>
    </row>
    <row r="939" spans="1:12" x14ac:dyDescent="0.25">
      <c r="A939" s="4" t="s">
        <v>11</v>
      </c>
      <c r="B939" t="s">
        <v>11</v>
      </c>
      <c r="C939" t="s">
        <v>12</v>
      </c>
      <c r="D939" t="s">
        <v>11</v>
      </c>
      <c r="E939" t="s">
        <v>11</v>
      </c>
      <c r="F939" t="s">
        <v>11</v>
      </c>
      <c r="G939" t="s">
        <v>11</v>
      </c>
      <c r="H939">
        <v>7</v>
      </c>
      <c r="I939">
        <v>40</v>
      </c>
      <c r="J939" t="s">
        <v>17</v>
      </c>
      <c r="K939" t="s">
        <v>18</v>
      </c>
      <c r="L939" t="s">
        <v>98</v>
      </c>
    </row>
    <row r="940" spans="1:12" x14ac:dyDescent="0.25">
      <c r="A940" s="4" t="s">
        <v>12</v>
      </c>
      <c r="B940" t="s">
        <v>11</v>
      </c>
      <c r="C940" t="s">
        <v>12</v>
      </c>
      <c r="D940" t="s">
        <v>12</v>
      </c>
      <c r="E940" t="s">
        <v>12</v>
      </c>
      <c r="F940" t="s">
        <v>11</v>
      </c>
      <c r="G940" t="s">
        <v>11</v>
      </c>
      <c r="H940">
        <v>9</v>
      </c>
      <c r="I940">
        <v>30</v>
      </c>
      <c r="J940" t="s">
        <v>17</v>
      </c>
      <c r="K940" t="s">
        <v>18</v>
      </c>
      <c r="L940" t="s">
        <v>98</v>
      </c>
    </row>
    <row r="941" spans="1:12" x14ac:dyDescent="0.25">
      <c r="A941" s="4" t="s">
        <v>12</v>
      </c>
      <c r="B941" t="s">
        <v>11</v>
      </c>
      <c r="C941" t="s">
        <v>13</v>
      </c>
      <c r="D941" t="s">
        <v>12</v>
      </c>
      <c r="E941" t="s">
        <v>12</v>
      </c>
      <c r="F941" t="s">
        <v>11</v>
      </c>
      <c r="G941" t="s">
        <v>11</v>
      </c>
      <c r="H941">
        <v>5</v>
      </c>
      <c r="I941">
        <v>38</v>
      </c>
      <c r="J941" t="s">
        <v>17</v>
      </c>
      <c r="K941" t="s">
        <v>18</v>
      </c>
      <c r="L941" t="s">
        <v>98</v>
      </c>
    </row>
    <row r="942" spans="1:12" x14ac:dyDescent="0.25">
      <c r="A942" s="4" t="s">
        <v>11</v>
      </c>
      <c r="B942" t="s">
        <v>11</v>
      </c>
      <c r="C942" t="s">
        <v>11</v>
      </c>
      <c r="D942" t="s">
        <v>11</v>
      </c>
      <c r="E942" t="s">
        <v>12</v>
      </c>
      <c r="F942" t="s">
        <v>11</v>
      </c>
      <c r="G942" t="s">
        <v>12</v>
      </c>
      <c r="H942">
        <v>7</v>
      </c>
      <c r="I942">
        <v>28</v>
      </c>
      <c r="J942" t="s">
        <v>17</v>
      </c>
      <c r="K942" t="s">
        <v>18</v>
      </c>
      <c r="L942" t="s">
        <v>98</v>
      </c>
    </row>
    <row r="943" spans="1:12" x14ac:dyDescent="0.25">
      <c r="A943" s="4" t="s">
        <v>12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>
        <v>10</v>
      </c>
      <c r="I943">
        <v>23</v>
      </c>
      <c r="J943" t="s">
        <v>22</v>
      </c>
      <c r="K943" t="s">
        <v>18</v>
      </c>
      <c r="L943" t="s">
        <v>98</v>
      </c>
    </row>
    <row r="944" spans="1:12" x14ac:dyDescent="0.25">
      <c r="A944" s="4" t="s">
        <v>11</v>
      </c>
      <c r="B944" t="s">
        <v>13</v>
      </c>
      <c r="C944" t="s">
        <v>12</v>
      </c>
      <c r="D944" t="s">
        <v>11</v>
      </c>
      <c r="E944" t="s">
        <v>11</v>
      </c>
      <c r="F944" t="s">
        <v>11</v>
      </c>
      <c r="G944" t="s">
        <v>20</v>
      </c>
      <c r="H944">
        <v>10</v>
      </c>
      <c r="I944">
        <v>30</v>
      </c>
      <c r="J944" t="s">
        <v>17</v>
      </c>
      <c r="K944" t="s">
        <v>18</v>
      </c>
      <c r="L944" t="s">
        <v>98</v>
      </c>
    </row>
    <row r="945" spans="1:12" x14ac:dyDescent="0.25">
      <c r="A945" s="4" t="s">
        <v>12</v>
      </c>
      <c r="B945" t="s">
        <v>11</v>
      </c>
      <c r="C945" t="s">
        <v>12</v>
      </c>
      <c r="D945" t="s">
        <v>12</v>
      </c>
      <c r="E945" t="s">
        <v>11</v>
      </c>
      <c r="F945" t="s">
        <v>11</v>
      </c>
      <c r="G945" t="s">
        <v>12</v>
      </c>
      <c r="H945">
        <v>10</v>
      </c>
      <c r="I945">
        <v>53</v>
      </c>
      <c r="J945" t="s">
        <v>15</v>
      </c>
      <c r="K945" t="s">
        <v>18</v>
      </c>
      <c r="L945" t="s">
        <v>98</v>
      </c>
    </row>
    <row r="946" spans="1:12" x14ac:dyDescent="0.25">
      <c r="A946" s="4" t="s">
        <v>12</v>
      </c>
      <c r="B946" t="s">
        <v>11</v>
      </c>
      <c r="C946" t="s">
        <v>13</v>
      </c>
      <c r="D946" t="s">
        <v>11</v>
      </c>
      <c r="E946" t="s">
        <v>11</v>
      </c>
      <c r="F946" t="s">
        <v>11</v>
      </c>
      <c r="G946" t="s">
        <v>11</v>
      </c>
      <c r="H946">
        <v>5</v>
      </c>
      <c r="I946">
        <v>38</v>
      </c>
      <c r="J946" t="s">
        <v>17</v>
      </c>
      <c r="K946" t="s">
        <v>18</v>
      </c>
      <c r="L946" t="s">
        <v>98</v>
      </c>
    </row>
    <row r="947" spans="1:12" x14ac:dyDescent="0.25">
      <c r="A947" s="4" t="s">
        <v>12</v>
      </c>
      <c r="B947" t="s">
        <v>13</v>
      </c>
      <c r="C947" t="s">
        <v>13</v>
      </c>
      <c r="D947" t="s">
        <v>12</v>
      </c>
      <c r="E947" t="s">
        <v>12</v>
      </c>
      <c r="F947" t="s">
        <v>12</v>
      </c>
      <c r="G947" t="s">
        <v>12</v>
      </c>
      <c r="H947">
        <v>5</v>
      </c>
      <c r="I947">
        <v>40</v>
      </c>
      <c r="J947" t="s">
        <v>17</v>
      </c>
      <c r="K947" t="s">
        <v>18</v>
      </c>
      <c r="L947" t="s">
        <v>98</v>
      </c>
    </row>
    <row r="948" spans="1:12" x14ac:dyDescent="0.25">
      <c r="A948" s="4" t="s">
        <v>11</v>
      </c>
      <c r="B948" t="s">
        <v>11</v>
      </c>
      <c r="C948" t="s">
        <v>13</v>
      </c>
      <c r="D948" t="s">
        <v>12</v>
      </c>
      <c r="E948" t="s">
        <v>12</v>
      </c>
      <c r="F948" t="s">
        <v>11</v>
      </c>
      <c r="G948" t="s">
        <v>12</v>
      </c>
      <c r="H948">
        <v>8</v>
      </c>
      <c r="I948">
        <v>42</v>
      </c>
      <c r="J948" t="s">
        <v>17</v>
      </c>
      <c r="K948" t="s">
        <v>18</v>
      </c>
      <c r="L948" t="s">
        <v>98</v>
      </c>
    </row>
    <row r="949" spans="1:12" x14ac:dyDescent="0.25">
      <c r="A949" s="4" t="s">
        <v>11</v>
      </c>
      <c r="B949" t="s">
        <v>11</v>
      </c>
      <c r="C949" t="s">
        <v>12</v>
      </c>
      <c r="D949" t="s">
        <v>11</v>
      </c>
      <c r="E949" t="s">
        <v>11</v>
      </c>
      <c r="F949" t="s">
        <v>11</v>
      </c>
      <c r="G949" t="s">
        <v>11</v>
      </c>
      <c r="H949">
        <v>10</v>
      </c>
      <c r="I949">
        <v>42</v>
      </c>
      <c r="J949" t="s">
        <v>17</v>
      </c>
      <c r="K949" t="s">
        <v>18</v>
      </c>
      <c r="L949" t="s">
        <v>98</v>
      </c>
    </row>
    <row r="950" spans="1:12" x14ac:dyDescent="0.25">
      <c r="A950" s="4" t="s">
        <v>12</v>
      </c>
      <c r="B950" t="s">
        <v>11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>
        <v>6</v>
      </c>
      <c r="I950">
        <v>38</v>
      </c>
      <c r="J950" t="s">
        <v>17</v>
      </c>
      <c r="K950" t="s">
        <v>21</v>
      </c>
      <c r="L950" t="s">
        <v>98</v>
      </c>
    </row>
    <row r="951" spans="1:12" x14ac:dyDescent="0.25">
      <c r="A951" s="4" t="s">
        <v>12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>
        <v>10</v>
      </c>
      <c r="I951">
        <v>33</v>
      </c>
      <c r="J951" t="s">
        <v>22</v>
      </c>
      <c r="K951" t="s">
        <v>18</v>
      </c>
      <c r="L951" t="s">
        <v>98</v>
      </c>
    </row>
    <row r="952" spans="1:12" x14ac:dyDescent="0.25">
      <c r="A952" s="4" t="s">
        <v>11</v>
      </c>
      <c r="B952" t="s">
        <v>11</v>
      </c>
      <c r="C952" t="s">
        <v>13</v>
      </c>
      <c r="D952" t="s">
        <v>12</v>
      </c>
      <c r="E952" t="s">
        <v>11</v>
      </c>
      <c r="F952" t="s">
        <v>11</v>
      </c>
      <c r="G952" t="s">
        <v>11</v>
      </c>
      <c r="H952">
        <v>9</v>
      </c>
      <c r="I952">
        <v>35</v>
      </c>
      <c r="J952" t="s">
        <v>17</v>
      </c>
      <c r="K952" t="s">
        <v>18</v>
      </c>
      <c r="L952" t="s">
        <v>98</v>
      </c>
    </row>
    <row r="953" spans="1:12" x14ac:dyDescent="0.25">
      <c r="A953" s="4" t="s">
        <v>11</v>
      </c>
      <c r="B953" t="s">
        <v>12</v>
      </c>
      <c r="C953" t="s">
        <v>12</v>
      </c>
      <c r="D953" t="s">
        <v>12</v>
      </c>
      <c r="E953" t="s">
        <v>12</v>
      </c>
      <c r="F953" t="s">
        <v>11</v>
      </c>
      <c r="G953" t="s">
        <v>14</v>
      </c>
      <c r="H953">
        <v>4</v>
      </c>
      <c r="I953">
        <v>27</v>
      </c>
      <c r="J953" t="s">
        <v>15</v>
      </c>
      <c r="K953" t="s">
        <v>24</v>
      </c>
      <c r="L953" t="s">
        <v>98</v>
      </c>
    </row>
    <row r="954" spans="1:12" x14ac:dyDescent="0.25">
      <c r="A954" s="4" t="s">
        <v>12</v>
      </c>
      <c r="B954" t="s">
        <v>11</v>
      </c>
      <c r="C954" t="s">
        <v>11</v>
      </c>
      <c r="D954" t="s">
        <v>12</v>
      </c>
      <c r="E954" t="s">
        <v>11</v>
      </c>
      <c r="F954" t="s">
        <v>11</v>
      </c>
      <c r="G954" t="s">
        <v>12</v>
      </c>
      <c r="H954">
        <v>5</v>
      </c>
      <c r="I954">
        <v>40</v>
      </c>
      <c r="J954" t="s">
        <v>17</v>
      </c>
      <c r="K954" t="s">
        <v>18</v>
      </c>
      <c r="L954" t="s">
        <v>98</v>
      </c>
    </row>
    <row r="955" spans="1:12" x14ac:dyDescent="0.25">
      <c r="A955" s="4" t="s">
        <v>12</v>
      </c>
      <c r="B955" t="s">
        <v>11</v>
      </c>
      <c r="C955" t="s">
        <v>12</v>
      </c>
      <c r="D955" t="s">
        <v>12</v>
      </c>
      <c r="E955" t="s">
        <v>12</v>
      </c>
      <c r="F955" t="s">
        <v>11</v>
      </c>
      <c r="G955" t="s">
        <v>11</v>
      </c>
      <c r="H955">
        <v>1</v>
      </c>
      <c r="I955">
        <v>54</v>
      </c>
      <c r="J955" t="s">
        <v>15</v>
      </c>
      <c r="K955" t="s">
        <v>18</v>
      </c>
      <c r="L955" t="s">
        <v>98</v>
      </c>
    </row>
    <row r="956" spans="1:12" x14ac:dyDescent="0.25">
      <c r="A956" s="4" t="s">
        <v>11</v>
      </c>
      <c r="B956" t="s">
        <v>11</v>
      </c>
      <c r="C956" t="s">
        <v>12</v>
      </c>
      <c r="D956" t="s">
        <v>12</v>
      </c>
      <c r="E956" t="s">
        <v>12</v>
      </c>
      <c r="F956" t="s">
        <v>11</v>
      </c>
      <c r="G956" t="s">
        <v>12</v>
      </c>
      <c r="H956">
        <v>10</v>
      </c>
      <c r="I956">
        <v>37</v>
      </c>
      <c r="J956" t="s">
        <v>17</v>
      </c>
      <c r="K956" t="s">
        <v>18</v>
      </c>
      <c r="L956" t="s">
        <v>98</v>
      </c>
    </row>
    <row r="957" spans="1:12" x14ac:dyDescent="0.25">
      <c r="A957" s="4" t="s">
        <v>12</v>
      </c>
      <c r="B957" t="s">
        <v>11</v>
      </c>
      <c r="C957" t="s">
        <v>12</v>
      </c>
      <c r="D957" t="s">
        <v>12</v>
      </c>
      <c r="E957" t="s">
        <v>11</v>
      </c>
      <c r="F957" t="s">
        <v>11</v>
      </c>
      <c r="G957" t="s">
        <v>11</v>
      </c>
      <c r="H957">
        <v>8</v>
      </c>
      <c r="I957">
        <v>49</v>
      </c>
      <c r="J957" t="s">
        <v>15</v>
      </c>
      <c r="K957" t="s">
        <v>18</v>
      </c>
      <c r="L957" t="s">
        <v>98</v>
      </c>
    </row>
    <row r="958" spans="1:12" x14ac:dyDescent="0.25">
      <c r="A958" s="4" t="s">
        <v>12</v>
      </c>
      <c r="B958" t="s">
        <v>13</v>
      </c>
      <c r="C958" t="s">
        <v>11</v>
      </c>
      <c r="D958" t="s">
        <v>12</v>
      </c>
      <c r="E958" t="s">
        <v>12</v>
      </c>
      <c r="F958" t="s">
        <v>11</v>
      </c>
      <c r="G958" t="s">
        <v>12</v>
      </c>
      <c r="H958">
        <v>5</v>
      </c>
      <c r="I958">
        <v>23</v>
      </c>
      <c r="J958" t="s">
        <v>17</v>
      </c>
      <c r="K958" t="s">
        <v>18</v>
      </c>
      <c r="L958" t="s">
        <v>98</v>
      </c>
    </row>
    <row r="959" spans="1:12" x14ac:dyDescent="0.25">
      <c r="A959" s="4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>
        <v>6</v>
      </c>
      <c r="I959">
        <v>42</v>
      </c>
      <c r="J959" t="s">
        <v>15</v>
      </c>
      <c r="K959" t="s">
        <v>16</v>
      </c>
      <c r="L959" t="s">
        <v>98</v>
      </c>
    </row>
    <row r="960" spans="1:12" x14ac:dyDescent="0.25">
      <c r="A960" s="4" t="s">
        <v>11</v>
      </c>
      <c r="B960" t="s">
        <v>11</v>
      </c>
      <c r="C960" t="s">
        <v>11</v>
      </c>
      <c r="D960" t="s">
        <v>11</v>
      </c>
      <c r="E960" t="s">
        <v>12</v>
      </c>
      <c r="F960" t="s">
        <v>11</v>
      </c>
      <c r="G960" t="s">
        <v>14</v>
      </c>
      <c r="H960">
        <v>5</v>
      </c>
      <c r="I960">
        <v>49</v>
      </c>
      <c r="J960" t="s">
        <v>17</v>
      </c>
      <c r="K960" t="s">
        <v>28</v>
      </c>
      <c r="L960" t="s">
        <v>98</v>
      </c>
    </row>
    <row r="961" spans="1:12" x14ac:dyDescent="0.25">
      <c r="A961" s="4" t="s">
        <v>11</v>
      </c>
      <c r="B961" t="s">
        <v>13</v>
      </c>
      <c r="C961" t="s">
        <v>11</v>
      </c>
      <c r="D961" t="s">
        <v>12</v>
      </c>
      <c r="E961" t="s">
        <v>12</v>
      </c>
      <c r="F961" t="s">
        <v>11</v>
      </c>
      <c r="G961" t="s">
        <v>12</v>
      </c>
      <c r="H961">
        <v>0</v>
      </c>
      <c r="I961">
        <v>41</v>
      </c>
      <c r="J961" t="s">
        <v>15</v>
      </c>
      <c r="K961" t="s">
        <v>16</v>
      </c>
      <c r="L961" t="s">
        <v>98</v>
      </c>
    </row>
    <row r="962" spans="1:12" x14ac:dyDescent="0.25">
      <c r="A962" s="4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12</v>
      </c>
      <c r="H962">
        <v>7</v>
      </c>
      <c r="I962">
        <v>33</v>
      </c>
      <c r="J962" t="s">
        <v>17</v>
      </c>
      <c r="K962" t="s">
        <v>16</v>
      </c>
      <c r="L962" t="s">
        <v>98</v>
      </c>
    </row>
    <row r="963" spans="1:12" x14ac:dyDescent="0.25">
      <c r="A963" s="4" t="s">
        <v>11</v>
      </c>
      <c r="B963" t="s">
        <v>11</v>
      </c>
      <c r="C963" t="s">
        <v>13</v>
      </c>
      <c r="D963" t="s">
        <v>11</v>
      </c>
      <c r="E963" t="s">
        <v>11</v>
      </c>
      <c r="F963" t="s">
        <v>11</v>
      </c>
      <c r="G963" t="s">
        <v>11</v>
      </c>
      <c r="H963">
        <v>10</v>
      </c>
      <c r="I963">
        <v>27</v>
      </c>
      <c r="J963" t="s">
        <v>17</v>
      </c>
      <c r="K963" t="s">
        <v>18</v>
      </c>
      <c r="L963" t="s">
        <v>98</v>
      </c>
    </row>
    <row r="964" spans="1:12" x14ac:dyDescent="0.25">
      <c r="A964" s="4" t="s">
        <v>12</v>
      </c>
      <c r="B964" t="s">
        <v>11</v>
      </c>
      <c r="C964" t="s">
        <v>11</v>
      </c>
      <c r="D964" t="s">
        <v>12</v>
      </c>
      <c r="E964" t="s">
        <v>11</v>
      </c>
      <c r="F964" t="s">
        <v>11</v>
      </c>
      <c r="G964" t="s">
        <v>12</v>
      </c>
      <c r="H964">
        <v>6</v>
      </c>
      <c r="I964">
        <v>47</v>
      </c>
      <c r="J964" t="s">
        <v>17</v>
      </c>
      <c r="K964" t="s">
        <v>16</v>
      </c>
      <c r="L964" t="s">
        <v>98</v>
      </c>
    </row>
    <row r="965" spans="1:12" x14ac:dyDescent="0.25">
      <c r="A965" s="4" t="s">
        <v>11</v>
      </c>
      <c r="B965" t="s">
        <v>13</v>
      </c>
      <c r="C965" t="s">
        <v>12</v>
      </c>
      <c r="D965" t="s">
        <v>12</v>
      </c>
      <c r="E965" t="s">
        <v>12</v>
      </c>
      <c r="F965" t="s">
        <v>12</v>
      </c>
      <c r="G965" t="s">
        <v>11</v>
      </c>
      <c r="H965">
        <v>8</v>
      </c>
      <c r="I965">
        <v>28</v>
      </c>
      <c r="J965" t="s">
        <v>17</v>
      </c>
      <c r="K965" t="s">
        <v>18</v>
      </c>
      <c r="L965" t="s">
        <v>98</v>
      </c>
    </row>
    <row r="966" spans="1:12" x14ac:dyDescent="0.25">
      <c r="A966" s="4" t="s">
        <v>11</v>
      </c>
      <c r="B966" t="s">
        <v>11</v>
      </c>
      <c r="C966" t="s">
        <v>12</v>
      </c>
      <c r="D966" t="s">
        <v>12</v>
      </c>
      <c r="E966" t="s">
        <v>11</v>
      </c>
      <c r="F966" t="s">
        <v>11</v>
      </c>
      <c r="G966" t="s">
        <v>11</v>
      </c>
      <c r="H966">
        <v>7</v>
      </c>
      <c r="I966">
        <v>49</v>
      </c>
      <c r="J966" t="s">
        <v>15</v>
      </c>
      <c r="K966" t="s">
        <v>21</v>
      </c>
      <c r="L966" t="s">
        <v>98</v>
      </c>
    </row>
    <row r="967" spans="1:12" x14ac:dyDescent="0.25">
      <c r="A967" s="4" t="s">
        <v>12</v>
      </c>
      <c r="B967" t="s">
        <v>11</v>
      </c>
      <c r="C967" t="s">
        <v>13</v>
      </c>
      <c r="D967" t="s">
        <v>12</v>
      </c>
      <c r="E967" t="s">
        <v>11</v>
      </c>
      <c r="F967" t="s">
        <v>11</v>
      </c>
      <c r="G967" t="s">
        <v>11</v>
      </c>
      <c r="H967">
        <v>2</v>
      </c>
      <c r="I967">
        <v>23</v>
      </c>
      <c r="J967" t="s">
        <v>22</v>
      </c>
      <c r="K967" t="s">
        <v>18</v>
      </c>
      <c r="L967" t="s">
        <v>98</v>
      </c>
    </row>
    <row r="968" spans="1:12" x14ac:dyDescent="0.25">
      <c r="A968" s="4" t="s">
        <v>11</v>
      </c>
      <c r="B968" t="s">
        <v>12</v>
      </c>
      <c r="C968" t="s">
        <v>12</v>
      </c>
      <c r="D968" t="s">
        <v>11</v>
      </c>
      <c r="E968" t="s">
        <v>11</v>
      </c>
      <c r="F968" t="s">
        <v>11</v>
      </c>
      <c r="G968" t="s">
        <v>11</v>
      </c>
      <c r="H968">
        <v>10</v>
      </c>
      <c r="I968">
        <v>45</v>
      </c>
      <c r="J968" t="s">
        <v>17</v>
      </c>
      <c r="K968" t="s">
        <v>18</v>
      </c>
      <c r="L968" t="s">
        <v>98</v>
      </c>
    </row>
    <row r="969" spans="1:12" x14ac:dyDescent="0.25">
      <c r="A969" s="4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14</v>
      </c>
      <c r="H969">
        <v>3</v>
      </c>
      <c r="I969">
        <v>29</v>
      </c>
      <c r="J969" t="s">
        <v>17</v>
      </c>
      <c r="K969" t="s">
        <v>18</v>
      </c>
      <c r="L969" t="s">
        <v>98</v>
      </c>
    </row>
    <row r="970" spans="1:12" x14ac:dyDescent="0.25">
      <c r="A970" s="4" t="s">
        <v>11</v>
      </c>
      <c r="B970" t="s">
        <v>13</v>
      </c>
      <c r="C970" t="s">
        <v>13</v>
      </c>
      <c r="D970" t="s">
        <v>12</v>
      </c>
      <c r="E970" t="s">
        <v>11</v>
      </c>
      <c r="F970" t="s">
        <v>11</v>
      </c>
      <c r="G970" t="s">
        <v>14</v>
      </c>
      <c r="H970">
        <v>2</v>
      </c>
      <c r="I970">
        <v>40</v>
      </c>
      <c r="J970" t="s">
        <v>17</v>
      </c>
      <c r="K970" t="s">
        <v>18</v>
      </c>
      <c r="L970" t="s">
        <v>98</v>
      </c>
    </row>
    <row r="971" spans="1:12" x14ac:dyDescent="0.25">
      <c r="A971" s="4" t="s">
        <v>11</v>
      </c>
      <c r="B971" t="s">
        <v>11</v>
      </c>
      <c r="C971" t="s">
        <v>12</v>
      </c>
      <c r="D971" t="s">
        <v>12</v>
      </c>
      <c r="E971" t="s">
        <v>11</v>
      </c>
      <c r="F971" t="s">
        <v>11</v>
      </c>
      <c r="G971" t="s">
        <v>11</v>
      </c>
      <c r="H971">
        <v>10</v>
      </c>
      <c r="I971">
        <v>32</v>
      </c>
      <c r="J971" t="s">
        <v>17</v>
      </c>
      <c r="K971" t="s">
        <v>18</v>
      </c>
      <c r="L971" t="s">
        <v>98</v>
      </c>
    </row>
    <row r="972" spans="1:12" x14ac:dyDescent="0.25">
      <c r="A972" s="4" t="s">
        <v>11</v>
      </c>
      <c r="B972" t="s">
        <v>11</v>
      </c>
      <c r="C972" t="s">
        <v>13</v>
      </c>
      <c r="D972" t="s">
        <v>11</v>
      </c>
      <c r="E972" t="s">
        <v>11</v>
      </c>
      <c r="F972" t="s">
        <v>11</v>
      </c>
      <c r="G972" t="s">
        <v>11</v>
      </c>
      <c r="H972">
        <v>7</v>
      </c>
      <c r="I972">
        <v>22</v>
      </c>
      <c r="J972" t="s">
        <v>15</v>
      </c>
      <c r="K972" t="s">
        <v>18</v>
      </c>
      <c r="L972" t="s">
        <v>98</v>
      </c>
    </row>
    <row r="973" spans="1:12" x14ac:dyDescent="0.25">
      <c r="A973" s="4" t="s">
        <v>11</v>
      </c>
      <c r="B973" t="s">
        <v>11</v>
      </c>
      <c r="C973" t="s">
        <v>13</v>
      </c>
      <c r="D973" t="s">
        <v>11</v>
      </c>
      <c r="E973" t="s">
        <v>11</v>
      </c>
      <c r="F973" t="s">
        <v>11</v>
      </c>
      <c r="G973" t="s">
        <v>11</v>
      </c>
      <c r="H973">
        <v>7</v>
      </c>
      <c r="I973">
        <v>28</v>
      </c>
      <c r="J973" t="s">
        <v>17</v>
      </c>
      <c r="K973" t="s">
        <v>18</v>
      </c>
      <c r="L973" t="s">
        <v>98</v>
      </c>
    </row>
    <row r="974" spans="1:12" x14ac:dyDescent="0.25">
      <c r="A974" s="4" t="s">
        <v>11</v>
      </c>
      <c r="B974" t="s">
        <v>13</v>
      </c>
      <c r="C974" t="s">
        <v>13</v>
      </c>
      <c r="D974" t="s">
        <v>12</v>
      </c>
      <c r="E974" t="s">
        <v>12</v>
      </c>
      <c r="F974" t="s">
        <v>11</v>
      </c>
      <c r="G974" t="s">
        <v>11</v>
      </c>
      <c r="H974">
        <v>3</v>
      </c>
      <c r="I974">
        <v>29</v>
      </c>
      <c r="J974" t="s">
        <v>15</v>
      </c>
      <c r="K974" t="s">
        <v>18</v>
      </c>
      <c r="L974" t="s">
        <v>98</v>
      </c>
    </row>
    <row r="975" spans="1:12" x14ac:dyDescent="0.25">
      <c r="A975" s="4" t="s">
        <v>11</v>
      </c>
      <c r="B975" t="s">
        <v>11</v>
      </c>
      <c r="C975" t="s">
        <v>13</v>
      </c>
      <c r="D975" t="s">
        <v>12</v>
      </c>
      <c r="E975" t="s">
        <v>11</v>
      </c>
      <c r="F975" t="s">
        <v>11</v>
      </c>
      <c r="G975" t="s">
        <v>11</v>
      </c>
      <c r="H975">
        <v>8</v>
      </c>
      <c r="I975">
        <v>38</v>
      </c>
      <c r="J975" t="s">
        <v>15</v>
      </c>
      <c r="K975" t="s">
        <v>18</v>
      </c>
      <c r="L975" t="s">
        <v>98</v>
      </c>
    </row>
    <row r="976" spans="1:12" x14ac:dyDescent="0.25">
      <c r="A976" s="4" t="s">
        <v>11</v>
      </c>
      <c r="B976" t="s">
        <v>13</v>
      </c>
      <c r="C976" t="s">
        <v>13</v>
      </c>
      <c r="D976" t="s">
        <v>12</v>
      </c>
      <c r="E976" t="s">
        <v>11</v>
      </c>
      <c r="F976" t="s">
        <v>11</v>
      </c>
      <c r="G976" t="s">
        <v>12</v>
      </c>
      <c r="H976">
        <v>7</v>
      </c>
      <c r="I976">
        <v>30</v>
      </c>
      <c r="J976" t="s">
        <v>17</v>
      </c>
      <c r="K976" t="s">
        <v>18</v>
      </c>
      <c r="L976" t="s">
        <v>98</v>
      </c>
    </row>
    <row r="977" spans="1:12" x14ac:dyDescent="0.25">
      <c r="A977" s="4" t="s">
        <v>12</v>
      </c>
      <c r="B977" t="s">
        <v>11</v>
      </c>
      <c r="C977" t="s">
        <v>11</v>
      </c>
      <c r="D977" t="s">
        <v>12</v>
      </c>
      <c r="E977" t="s">
        <v>12</v>
      </c>
      <c r="F977" t="s">
        <v>11</v>
      </c>
      <c r="G977" t="s">
        <v>11</v>
      </c>
      <c r="H977">
        <v>8</v>
      </c>
      <c r="I977">
        <v>37</v>
      </c>
      <c r="J977" t="s">
        <v>15</v>
      </c>
      <c r="K977" t="s">
        <v>18</v>
      </c>
      <c r="L977" t="s">
        <v>98</v>
      </c>
    </row>
    <row r="978" spans="1:12" x14ac:dyDescent="0.25">
      <c r="A978" s="4" t="s">
        <v>11</v>
      </c>
      <c r="B978" t="s">
        <v>11</v>
      </c>
      <c r="C978" t="s">
        <v>11</v>
      </c>
      <c r="D978" t="s">
        <v>12</v>
      </c>
      <c r="E978" t="s">
        <v>11</v>
      </c>
      <c r="F978" t="s">
        <v>11</v>
      </c>
      <c r="G978" t="s">
        <v>11</v>
      </c>
      <c r="H978">
        <v>3</v>
      </c>
      <c r="I978">
        <v>38</v>
      </c>
      <c r="J978" t="s">
        <v>15</v>
      </c>
      <c r="K978" t="s">
        <v>18</v>
      </c>
      <c r="L978" t="s">
        <v>98</v>
      </c>
    </row>
    <row r="979" spans="1:12" x14ac:dyDescent="0.25">
      <c r="A979" s="4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>
        <v>10</v>
      </c>
      <c r="I979">
        <v>51</v>
      </c>
      <c r="J979" t="s">
        <v>15</v>
      </c>
      <c r="K979" t="s">
        <v>18</v>
      </c>
      <c r="L979" t="s">
        <v>98</v>
      </c>
    </row>
    <row r="980" spans="1:12" x14ac:dyDescent="0.25">
      <c r="A980" s="4" t="s">
        <v>12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>
        <v>9</v>
      </c>
      <c r="I980">
        <v>39</v>
      </c>
      <c r="J980" t="s">
        <v>17</v>
      </c>
      <c r="K980" t="s">
        <v>18</v>
      </c>
      <c r="L980" t="s">
        <v>98</v>
      </c>
    </row>
    <row r="981" spans="1:12" x14ac:dyDescent="0.25">
      <c r="A981" s="4" t="s">
        <v>12</v>
      </c>
      <c r="B981" t="s">
        <v>11</v>
      </c>
      <c r="C981" t="s">
        <v>13</v>
      </c>
      <c r="D981" t="s">
        <v>12</v>
      </c>
      <c r="E981" t="s">
        <v>12</v>
      </c>
      <c r="F981" t="s">
        <v>11</v>
      </c>
      <c r="G981" t="s">
        <v>20</v>
      </c>
      <c r="H981">
        <v>4</v>
      </c>
      <c r="I981">
        <v>22</v>
      </c>
      <c r="J981" t="s">
        <v>17</v>
      </c>
      <c r="K981" t="s">
        <v>18</v>
      </c>
      <c r="L981" t="s">
        <v>98</v>
      </c>
    </row>
    <row r="982" spans="1:12" x14ac:dyDescent="0.25">
      <c r="A982" s="4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>
        <v>8</v>
      </c>
      <c r="I982">
        <v>26</v>
      </c>
      <c r="J982" t="s">
        <v>17</v>
      </c>
      <c r="K982" t="s">
        <v>18</v>
      </c>
      <c r="L982" t="s">
        <v>98</v>
      </c>
    </row>
    <row r="983" spans="1:12" x14ac:dyDescent="0.25">
      <c r="A983" s="4" t="s">
        <v>12</v>
      </c>
      <c r="B983" t="s">
        <v>13</v>
      </c>
      <c r="C983" t="s">
        <v>12</v>
      </c>
      <c r="D983" t="s">
        <v>12</v>
      </c>
      <c r="E983" t="s">
        <v>11</v>
      </c>
      <c r="F983" t="s">
        <v>11</v>
      </c>
      <c r="G983" t="s">
        <v>14</v>
      </c>
      <c r="H983">
        <v>5</v>
      </c>
      <c r="I983">
        <v>42</v>
      </c>
      <c r="J983" t="s">
        <v>17</v>
      </c>
      <c r="K983" t="s">
        <v>18</v>
      </c>
      <c r="L983" t="s">
        <v>98</v>
      </c>
    </row>
    <row r="984" spans="1:12" x14ac:dyDescent="0.25">
      <c r="A984" s="4" t="s">
        <v>12</v>
      </c>
      <c r="B984" t="s">
        <v>12</v>
      </c>
      <c r="C984" t="s">
        <v>12</v>
      </c>
      <c r="D984" t="s">
        <v>11</v>
      </c>
      <c r="E984" t="s">
        <v>12</v>
      </c>
      <c r="F984" t="s">
        <v>11</v>
      </c>
      <c r="G984" t="s">
        <v>11</v>
      </c>
      <c r="H984">
        <v>3</v>
      </c>
      <c r="I984">
        <v>49</v>
      </c>
      <c r="J984" t="s">
        <v>17</v>
      </c>
      <c r="K984" t="s">
        <v>16</v>
      </c>
      <c r="L984" t="s">
        <v>98</v>
      </c>
    </row>
    <row r="985" spans="1:12" x14ac:dyDescent="0.25">
      <c r="A985" s="4" t="s">
        <v>11</v>
      </c>
      <c r="B985" t="s">
        <v>11</v>
      </c>
      <c r="C985" t="s">
        <v>11</v>
      </c>
      <c r="D985" t="s">
        <v>12</v>
      </c>
      <c r="E985" t="s">
        <v>11</v>
      </c>
      <c r="F985" t="s">
        <v>11</v>
      </c>
      <c r="G985" t="s">
        <v>12</v>
      </c>
      <c r="H985">
        <v>10</v>
      </c>
      <c r="I985">
        <v>48</v>
      </c>
      <c r="J985" t="s">
        <v>17</v>
      </c>
      <c r="K985" t="s">
        <v>16</v>
      </c>
      <c r="L985" t="s">
        <v>98</v>
      </c>
    </row>
    <row r="986" spans="1:12" x14ac:dyDescent="0.25">
      <c r="A986" s="4" t="s">
        <v>12</v>
      </c>
      <c r="B986" t="s">
        <v>11</v>
      </c>
      <c r="C986" t="s">
        <v>11</v>
      </c>
      <c r="D986" t="s">
        <v>12</v>
      </c>
      <c r="E986" t="s">
        <v>11</v>
      </c>
      <c r="F986" t="s">
        <v>11</v>
      </c>
      <c r="G986" t="s">
        <v>12</v>
      </c>
      <c r="H986">
        <v>9</v>
      </c>
      <c r="I986">
        <v>25</v>
      </c>
      <c r="J986" t="s">
        <v>17</v>
      </c>
      <c r="K986" t="s">
        <v>19</v>
      </c>
      <c r="L986" t="s">
        <v>98</v>
      </c>
    </row>
    <row r="987" spans="1:12" x14ac:dyDescent="0.25">
      <c r="A987" s="4" t="s">
        <v>11</v>
      </c>
      <c r="B987" t="s">
        <v>11</v>
      </c>
      <c r="C987" t="s">
        <v>11</v>
      </c>
      <c r="D987" t="s">
        <v>12</v>
      </c>
      <c r="E987" t="s">
        <v>11</v>
      </c>
      <c r="F987" t="s">
        <v>11</v>
      </c>
      <c r="G987" t="s">
        <v>12</v>
      </c>
      <c r="H987">
        <v>5</v>
      </c>
      <c r="I987">
        <v>63</v>
      </c>
      <c r="J987" t="s">
        <v>17</v>
      </c>
      <c r="K987" t="s">
        <v>18</v>
      </c>
      <c r="L987" t="s">
        <v>98</v>
      </c>
    </row>
    <row r="988" spans="1:12" x14ac:dyDescent="0.25">
      <c r="A988" s="4" t="s">
        <v>11</v>
      </c>
      <c r="B988" t="s">
        <v>12</v>
      </c>
      <c r="C988" t="s">
        <v>12</v>
      </c>
      <c r="D988" t="s">
        <v>11</v>
      </c>
      <c r="E988" t="s">
        <v>11</v>
      </c>
      <c r="F988" t="s">
        <v>11</v>
      </c>
      <c r="G988" t="s">
        <v>14</v>
      </c>
      <c r="H988">
        <v>8</v>
      </c>
      <c r="I988">
        <v>41</v>
      </c>
      <c r="J988" t="s">
        <v>17</v>
      </c>
      <c r="K988" t="s">
        <v>28</v>
      </c>
      <c r="L988" t="s">
        <v>98</v>
      </c>
    </row>
    <row r="989" spans="1:12" x14ac:dyDescent="0.25">
      <c r="A989" s="4" t="s">
        <v>12</v>
      </c>
      <c r="B989" t="s">
        <v>11</v>
      </c>
      <c r="C989" t="s">
        <v>11</v>
      </c>
      <c r="D989" t="s">
        <v>12</v>
      </c>
      <c r="E989" t="s">
        <v>12</v>
      </c>
      <c r="F989" t="s">
        <v>11</v>
      </c>
      <c r="G989" t="s">
        <v>14</v>
      </c>
      <c r="H989">
        <v>7</v>
      </c>
      <c r="I989">
        <v>29</v>
      </c>
      <c r="J989" t="s">
        <v>17</v>
      </c>
      <c r="K989" t="s">
        <v>18</v>
      </c>
      <c r="L989" t="s">
        <v>98</v>
      </c>
    </row>
    <row r="990" spans="1:12" x14ac:dyDescent="0.25">
      <c r="A990" s="4" t="s">
        <v>11</v>
      </c>
      <c r="B990" t="s">
        <v>13</v>
      </c>
      <c r="C990" t="s">
        <v>13</v>
      </c>
      <c r="D990" t="s">
        <v>12</v>
      </c>
      <c r="E990" t="s">
        <v>12</v>
      </c>
      <c r="F990" t="s">
        <v>11</v>
      </c>
      <c r="G990" t="s">
        <v>14</v>
      </c>
      <c r="H990">
        <v>6</v>
      </c>
      <c r="I990">
        <v>32</v>
      </c>
      <c r="J990" t="s">
        <v>17</v>
      </c>
      <c r="K990" t="s">
        <v>18</v>
      </c>
      <c r="L990" t="s">
        <v>98</v>
      </c>
    </row>
    <row r="991" spans="1:12" x14ac:dyDescent="0.25">
      <c r="A991" s="4" t="s">
        <v>12</v>
      </c>
      <c r="B991" t="s">
        <v>11</v>
      </c>
      <c r="C991" t="s">
        <v>11</v>
      </c>
      <c r="D991" t="s">
        <v>12</v>
      </c>
      <c r="E991" t="s">
        <v>12</v>
      </c>
      <c r="F991" t="s">
        <v>11</v>
      </c>
      <c r="G991" t="s">
        <v>11</v>
      </c>
      <c r="H991">
        <v>5</v>
      </c>
      <c r="I991">
        <v>36</v>
      </c>
      <c r="J991" t="s">
        <v>17</v>
      </c>
      <c r="K991" t="s">
        <v>18</v>
      </c>
      <c r="L991" t="s">
        <v>98</v>
      </c>
    </row>
    <row r="992" spans="1:12" x14ac:dyDescent="0.25">
      <c r="A992" s="4" t="s">
        <v>11</v>
      </c>
      <c r="B992" t="s">
        <v>13</v>
      </c>
      <c r="C992" t="s">
        <v>13</v>
      </c>
      <c r="D992" t="s">
        <v>12</v>
      </c>
      <c r="E992" t="s">
        <v>12</v>
      </c>
      <c r="F992" t="s">
        <v>11</v>
      </c>
      <c r="G992" t="s">
        <v>20</v>
      </c>
      <c r="H992">
        <v>2</v>
      </c>
      <c r="I992">
        <v>28</v>
      </c>
      <c r="J992" t="s">
        <v>15</v>
      </c>
      <c r="K992" t="s">
        <v>18</v>
      </c>
      <c r="L992" t="s">
        <v>98</v>
      </c>
    </row>
    <row r="993" spans="1:12" x14ac:dyDescent="0.25">
      <c r="A993" s="4" t="s">
        <v>12</v>
      </c>
      <c r="B993" t="s">
        <v>11</v>
      </c>
      <c r="C993" t="s">
        <v>11</v>
      </c>
      <c r="D993" t="s">
        <v>12</v>
      </c>
      <c r="E993" t="s">
        <v>12</v>
      </c>
      <c r="F993" t="s">
        <v>11</v>
      </c>
      <c r="G993" t="s">
        <v>12</v>
      </c>
      <c r="H993">
        <v>8</v>
      </c>
      <c r="I993">
        <v>36</v>
      </c>
      <c r="J993" t="s">
        <v>17</v>
      </c>
      <c r="K993" t="s">
        <v>18</v>
      </c>
      <c r="L993" t="s">
        <v>98</v>
      </c>
    </row>
    <row r="994" spans="1:12" x14ac:dyDescent="0.25">
      <c r="A994" s="4" t="s">
        <v>11</v>
      </c>
      <c r="B994" t="s">
        <v>11</v>
      </c>
      <c r="C994" t="s">
        <v>12</v>
      </c>
      <c r="D994" t="s">
        <v>11</v>
      </c>
      <c r="E994" t="s">
        <v>11</v>
      </c>
      <c r="F994" t="s">
        <v>11</v>
      </c>
      <c r="G994" t="s">
        <v>11</v>
      </c>
      <c r="H994">
        <v>9</v>
      </c>
      <c r="I994">
        <v>40</v>
      </c>
      <c r="J994" t="s">
        <v>17</v>
      </c>
      <c r="K994" t="s">
        <v>18</v>
      </c>
      <c r="L994" t="s">
        <v>98</v>
      </c>
    </row>
    <row r="995" spans="1:12" x14ac:dyDescent="0.25">
      <c r="A995" s="4" t="s">
        <v>11</v>
      </c>
      <c r="B995" t="s">
        <v>13</v>
      </c>
      <c r="C995" t="s">
        <v>12</v>
      </c>
      <c r="D995" t="s">
        <v>12</v>
      </c>
      <c r="E995" t="s">
        <v>12</v>
      </c>
      <c r="F995" t="s">
        <v>11</v>
      </c>
      <c r="G995" t="s">
        <v>20</v>
      </c>
      <c r="H995">
        <v>3</v>
      </c>
      <c r="I995">
        <v>27</v>
      </c>
      <c r="J995" t="s">
        <v>17</v>
      </c>
      <c r="K995" t="s">
        <v>18</v>
      </c>
      <c r="L995" t="s">
        <v>98</v>
      </c>
    </row>
    <row r="996" spans="1:12" x14ac:dyDescent="0.25">
      <c r="A996" s="4" t="s">
        <v>12</v>
      </c>
      <c r="B996" t="s">
        <v>11</v>
      </c>
      <c r="C996" t="s">
        <v>13</v>
      </c>
      <c r="D996" t="s">
        <v>11</v>
      </c>
      <c r="E996" t="s">
        <v>11</v>
      </c>
      <c r="F996" t="s">
        <v>11</v>
      </c>
      <c r="G996" t="s">
        <v>11</v>
      </c>
      <c r="H996">
        <v>8</v>
      </c>
      <c r="I996">
        <v>28</v>
      </c>
      <c r="J996" t="s">
        <v>15</v>
      </c>
      <c r="K996" t="s">
        <v>36</v>
      </c>
      <c r="L996" t="s">
        <v>98</v>
      </c>
    </row>
    <row r="997" spans="1:12" x14ac:dyDescent="0.25">
      <c r="A997" s="4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>
        <v>10</v>
      </c>
      <c r="I997">
        <v>34</v>
      </c>
      <c r="J997" t="s">
        <v>17</v>
      </c>
      <c r="K997" t="s">
        <v>18</v>
      </c>
      <c r="L997" t="s">
        <v>98</v>
      </c>
    </row>
    <row r="998" spans="1:12" x14ac:dyDescent="0.25">
      <c r="A998" s="4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>
        <v>10</v>
      </c>
      <c r="I998">
        <v>34</v>
      </c>
      <c r="J998" t="s">
        <v>17</v>
      </c>
      <c r="K998" t="s">
        <v>18</v>
      </c>
      <c r="L998" t="s">
        <v>98</v>
      </c>
    </row>
    <row r="999" spans="1:12" x14ac:dyDescent="0.25">
      <c r="A999" s="4" t="s">
        <v>12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>
        <v>10</v>
      </c>
      <c r="I999">
        <v>31</v>
      </c>
      <c r="J999" t="s">
        <v>15</v>
      </c>
      <c r="K999" t="s">
        <v>18</v>
      </c>
      <c r="L999" t="s">
        <v>98</v>
      </c>
    </row>
    <row r="1000" spans="1:12" x14ac:dyDescent="0.25">
      <c r="A1000" s="4" t="s">
        <v>11</v>
      </c>
      <c r="B1000" t="s">
        <v>11</v>
      </c>
      <c r="C1000" t="s">
        <v>11</v>
      </c>
      <c r="D1000" t="s">
        <v>12</v>
      </c>
      <c r="E1000" t="s">
        <v>11</v>
      </c>
      <c r="F1000" t="s">
        <v>11</v>
      </c>
      <c r="G1000" t="s">
        <v>11</v>
      </c>
      <c r="H1000">
        <v>10</v>
      </c>
      <c r="I1000">
        <v>26</v>
      </c>
      <c r="J1000" t="s">
        <v>22</v>
      </c>
      <c r="K1000" t="s">
        <v>18</v>
      </c>
      <c r="L1000" t="s">
        <v>98</v>
      </c>
    </row>
    <row r="1001" spans="1:12" x14ac:dyDescent="0.25">
      <c r="A1001" s="4" t="s">
        <v>11</v>
      </c>
      <c r="B1001" t="s">
        <v>11</v>
      </c>
      <c r="C1001" t="s">
        <v>13</v>
      </c>
      <c r="D1001" t="s">
        <v>11</v>
      </c>
      <c r="E1001" t="s">
        <v>11</v>
      </c>
      <c r="F1001" t="s">
        <v>11</v>
      </c>
      <c r="G1001" t="s">
        <v>12</v>
      </c>
      <c r="H1001">
        <v>7</v>
      </c>
      <c r="I1001">
        <v>39</v>
      </c>
      <c r="J1001" t="s">
        <v>17</v>
      </c>
      <c r="K1001" t="s">
        <v>18</v>
      </c>
      <c r="L1001" t="s">
        <v>98</v>
      </c>
    </row>
    <row r="1002" spans="1:12" x14ac:dyDescent="0.25">
      <c r="A1002" s="4" t="s">
        <v>12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>
        <v>10</v>
      </c>
      <c r="I1002">
        <v>36</v>
      </c>
      <c r="J1002" t="s">
        <v>15</v>
      </c>
      <c r="K1002" t="s">
        <v>18</v>
      </c>
      <c r="L1002" t="s">
        <v>98</v>
      </c>
    </row>
    <row r="1003" spans="1:12" x14ac:dyDescent="0.25">
      <c r="A1003" s="4" t="s">
        <v>11</v>
      </c>
      <c r="B1003" t="s">
        <v>12</v>
      </c>
      <c r="C1003" t="s">
        <v>12</v>
      </c>
      <c r="D1003" t="s">
        <v>12</v>
      </c>
      <c r="E1003" t="s">
        <v>11</v>
      </c>
      <c r="F1003" t="s">
        <v>11</v>
      </c>
      <c r="G1003" t="s">
        <v>11</v>
      </c>
      <c r="H1003">
        <v>10</v>
      </c>
      <c r="I1003">
        <v>25</v>
      </c>
      <c r="J1003" t="s">
        <v>15</v>
      </c>
      <c r="K1003" t="s">
        <v>18</v>
      </c>
      <c r="L1003" t="s">
        <v>98</v>
      </c>
    </row>
    <row r="1004" spans="1:12" x14ac:dyDescent="0.25">
      <c r="A1004" s="4" t="s">
        <v>12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14</v>
      </c>
      <c r="H1004">
        <v>7</v>
      </c>
      <c r="I1004">
        <v>38</v>
      </c>
      <c r="J1004" t="s">
        <v>17</v>
      </c>
      <c r="K1004" t="s">
        <v>16</v>
      </c>
      <c r="L1004" t="s">
        <v>98</v>
      </c>
    </row>
    <row r="1005" spans="1:12" x14ac:dyDescent="0.25">
      <c r="A1005" s="4" t="s">
        <v>11</v>
      </c>
      <c r="B1005" t="s">
        <v>13</v>
      </c>
      <c r="C1005" t="s">
        <v>12</v>
      </c>
      <c r="D1005" t="s">
        <v>11</v>
      </c>
      <c r="E1005" t="s">
        <v>11</v>
      </c>
      <c r="F1005" t="s">
        <v>11</v>
      </c>
      <c r="G1005" t="s">
        <v>20</v>
      </c>
      <c r="H1005">
        <v>4</v>
      </c>
      <c r="I1005">
        <v>33</v>
      </c>
      <c r="J1005" t="s">
        <v>17</v>
      </c>
      <c r="K1005" t="s">
        <v>21</v>
      </c>
      <c r="L1005" t="s">
        <v>98</v>
      </c>
    </row>
    <row r="1006" spans="1:12" x14ac:dyDescent="0.25">
      <c r="A1006" s="4" t="s">
        <v>11</v>
      </c>
      <c r="B1006" t="s">
        <v>11</v>
      </c>
      <c r="C1006" t="s">
        <v>12</v>
      </c>
      <c r="D1006" t="s">
        <v>12</v>
      </c>
      <c r="E1006" t="s">
        <v>11</v>
      </c>
      <c r="F1006" t="s">
        <v>11</v>
      </c>
      <c r="G1006" t="s">
        <v>14</v>
      </c>
      <c r="H1006">
        <v>7</v>
      </c>
      <c r="I1006">
        <v>39</v>
      </c>
      <c r="J1006" t="s">
        <v>17</v>
      </c>
      <c r="K1006" t="s">
        <v>18</v>
      </c>
      <c r="L1006" t="s">
        <v>98</v>
      </c>
    </row>
    <row r="1007" spans="1:12" x14ac:dyDescent="0.25">
      <c r="A1007" s="4" t="s">
        <v>11</v>
      </c>
      <c r="B1007" t="s">
        <v>12</v>
      </c>
      <c r="C1007" t="s">
        <v>13</v>
      </c>
      <c r="D1007" t="s">
        <v>12</v>
      </c>
      <c r="E1007" t="s">
        <v>12</v>
      </c>
      <c r="F1007" t="s">
        <v>11</v>
      </c>
      <c r="G1007" t="s">
        <v>11</v>
      </c>
      <c r="H1007">
        <v>10</v>
      </c>
      <c r="I1007">
        <v>19</v>
      </c>
      <c r="J1007" t="s">
        <v>15</v>
      </c>
      <c r="K1007" t="s">
        <v>18</v>
      </c>
      <c r="L1007" t="s">
        <v>98</v>
      </c>
    </row>
    <row r="1008" spans="1:12" x14ac:dyDescent="0.25">
      <c r="A1008" s="4" t="s">
        <v>12</v>
      </c>
      <c r="B1008" t="s">
        <v>12</v>
      </c>
      <c r="C1008" t="s">
        <v>12</v>
      </c>
      <c r="D1008" t="s">
        <v>12</v>
      </c>
      <c r="E1008" t="s">
        <v>12</v>
      </c>
      <c r="F1008" t="s">
        <v>11</v>
      </c>
      <c r="G1008" t="s">
        <v>11</v>
      </c>
      <c r="H1008">
        <v>9</v>
      </c>
      <c r="I1008">
        <v>35</v>
      </c>
      <c r="J1008" t="s">
        <v>17</v>
      </c>
      <c r="K1008" t="s">
        <v>18</v>
      </c>
      <c r="L1008" t="s">
        <v>98</v>
      </c>
    </row>
    <row r="1009" spans="1:12" x14ac:dyDescent="0.25">
      <c r="A1009" s="4" t="s">
        <v>11</v>
      </c>
      <c r="B1009" t="s">
        <v>11</v>
      </c>
      <c r="C1009" t="s">
        <v>12</v>
      </c>
      <c r="D1009" t="s">
        <v>12</v>
      </c>
      <c r="E1009" t="s">
        <v>12</v>
      </c>
      <c r="F1009" t="s">
        <v>11</v>
      </c>
      <c r="G1009" t="s">
        <v>11</v>
      </c>
      <c r="H1009">
        <v>10</v>
      </c>
      <c r="I1009">
        <v>38</v>
      </c>
      <c r="J1009" t="s">
        <v>17</v>
      </c>
      <c r="K1009" t="s">
        <v>18</v>
      </c>
      <c r="L1009" t="s">
        <v>98</v>
      </c>
    </row>
    <row r="1010" spans="1:12" x14ac:dyDescent="0.25">
      <c r="A1010" s="4" t="s">
        <v>11</v>
      </c>
      <c r="B1010" t="s">
        <v>11</v>
      </c>
      <c r="C1010" t="s">
        <v>13</v>
      </c>
      <c r="D1010" t="s">
        <v>12</v>
      </c>
      <c r="E1010" t="s">
        <v>12</v>
      </c>
      <c r="F1010" t="s">
        <v>11</v>
      </c>
      <c r="G1010" t="s">
        <v>14</v>
      </c>
      <c r="H1010">
        <v>5</v>
      </c>
      <c r="I1010">
        <v>42</v>
      </c>
      <c r="J1010" t="s">
        <v>17</v>
      </c>
      <c r="K1010" t="s">
        <v>18</v>
      </c>
      <c r="L1010" t="s">
        <v>98</v>
      </c>
    </row>
    <row r="1011" spans="1:12" x14ac:dyDescent="0.25">
      <c r="A1011" s="4" t="s">
        <v>11</v>
      </c>
      <c r="B1011" t="s">
        <v>12</v>
      </c>
      <c r="C1011" t="s">
        <v>12</v>
      </c>
      <c r="D1011" t="s">
        <v>12</v>
      </c>
      <c r="E1011" t="s">
        <v>12</v>
      </c>
      <c r="F1011" t="s">
        <v>11</v>
      </c>
      <c r="G1011" t="s">
        <v>20</v>
      </c>
      <c r="H1011">
        <v>9</v>
      </c>
      <c r="I1011">
        <v>30</v>
      </c>
      <c r="J1011" t="s">
        <v>17</v>
      </c>
      <c r="K1011" t="s">
        <v>24</v>
      </c>
      <c r="L1011" t="s">
        <v>98</v>
      </c>
    </row>
    <row r="1012" spans="1:12" x14ac:dyDescent="0.25">
      <c r="A1012" s="4" t="s">
        <v>11</v>
      </c>
      <c r="B1012" t="s">
        <v>12</v>
      </c>
      <c r="C1012" t="s">
        <v>13</v>
      </c>
      <c r="D1012" t="s">
        <v>11</v>
      </c>
      <c r="E1012" t="s">
        <v>11</v>
      </c>
      <c r="F1012" t="s">
        <v>11</v>
      </c>
      <c r="G1012" t="s">
        <v>14</v>
      </c>
      <c r="H1012">
        <v>7</v>
      </c>
      <c r="I1012">
        <v>39</v>
      </c>
      <c r="J1012" t="s">
        <v>17</v>
      </c>
      <c r="K1012" t="s">
        <v>19</v>
      </c>
      <c r="L1012" t="s">
        <v>98</v>
      </c>
    </row>
    <row r="1013" spans="1:12" x14ac:dyDescent="0.25">
      <c r="A1013" s="4" t="s">
        <v>12</v>
      </c>
      <c r="B1013" t="s">
        <v>11</v>
      </c>
      <c r="C1013" t="s">
        <v>11</v>
      </c>
      <c r="D1013" t="s">
        <v>12</v>
      </c>
      <c r="E1013" t="s">
        <v>12</v>
      </c>
      <c r="F1013" t="s">
        <v>11</v>
      </c>
      <c r="G1013" t="s">
        <v>11</v>
      </c>
      <c r="H1013">
        <v>6</v>
      </c>
      <c r="I1013">
        <v>53</v>
      </c>
      <c r="J1013" t="s">
        <v>17</v>
      </c>
      <c r="K1013" t="s">
        <v>18</v>
      </c>
      <c r="L1013" t="s">
        <v>98</v>
      </c>
    </row>
    <row r="1014" spans="1:12" x14ac:dyDescent="0.25">
      <c r="A1014" s="4" t="s">
        <v>11</v>
      </c>
      <c r="B1014" t="s">
        <v>11</v>
      </c>
      <c r="C1014" t="s">
        <v>13</v>
      </c>
      <c r="D1014" t="s">
        <v>12</v>
      </c>
      <c r="E1014" t="s">
        <v>12</v>
      </c>
      <c r="F1014" t="s">
        <v>11</v>
      </c>
      <c r="G1014" t="s">
        <v>12</v>
      </c>
      <c r="H1014">
        <v>6</v>
      </c>
      <c r="I1014">
        <v>35</v>
      </c>
      <c r="J1014" t="s">
        <v>17</v>
      </c>
      <c r="K1014" t="s">
        <v>18</v>
      </c>
      <c r="L1014" t="s">
        <v>98</v>
      </c>
    </row>
    <row r="1015" spans="1:12" x14ac:dyDescent="0.25">
      <c r="A1015" s="4" t="s">
        <v>11</v>
      </c>
      <c r="B1015" t="s">
        <v>11</v>
      </c>
      <c r="C1015" t="s">
        <v>12</v>
      </c>
      <c r="D1015" t="s">
        <v>12</v>
      </c>
      <c r="E1015" t="s">
        <v>12</v>
      </c>
      <c r="F1015" t="s">
        <v>11</v>
      </c>
      <c r="G1015" t="s">
        <v>14</v>
      </c>
      <c r="H1015">
        <v>6</v>
      </c>
      <c r="I1015">
        <v>24</v>
      </c>
      <c r="J1015" t="s">
        <v>15</v>
      </c>
      <c r="K1015" t="s">
        <v>21</v>
      </c>
      <c r="L1015" t="s">
        <v>98</v>
      </c>
    </row>
    <row r="1016" spans="1:12" x14ac:dyDescent="0.25">
      <c r="A1016" s="4" t="s">
        <v>11</v>
      </c>
      <c r="B1016" t="s">
        <v>11</v>
      </c>
      <c r="C1016" t="s">
        <v>13</v>
      </c>
      <c r="D1016" t="s">
        <v>12</v>
      </c>
      <c r="E1016" t="s">
        <v>11</v>
      </c>
      <c r="F1016" t="s">
        <v>11</v>
      </c>
      <c r="G1016" t="s">
        <v>11</v>
      </c>
      <c r="H1016">
        <v>3</v>
      </c>
      <c r="I1016">
        <v>29</v>
      </c>
      <c r="J1016" t="s">
        <v>22</v>
      </c>
      <c r="K1016" t="s">
        <v>18</v>
      </c>
      <c r="L1016" t="s">
        <v>98</v>
      </c>
    </row>
    <row r="1017" spans="1:12" x14ac:dyDescent="0.25">
      <c r="A1017" s="4" t="s">
        <v>11</v>
      </c>
      <c r="B1017" t="s">
        <v>11</v>
      </c>
      <c r="C1017" t="s">
        <v>12</v>
      </c>
      <c r="D1017" t="s">
        <v>12</v>
      </c>
      <c r="E1017" t="s">
        <v>12</v>
      </c>
      <c r="F1017" t="s">
        <v>11</v>
      </c>
      <c r="G1017" t="s">
        <v>11</v>
      </c>
      <c r="H1017">
        <v>7</v>
      </c>
      <c r="I1017">
        <v>40</v>
      </c>
      <c r="J1017" t="s">
        <v>15</v>
      </c>
      <c r="K1017" t="s">
        <v>32</v>
      </c>
      <c r="L1017" t="s">
        <v>98</v>
      </c>
    </row>
    <row r="1018" spans="1:12" x14ac:dyDescent="0.25">
      <c r="A1018" s="4" t="s">
        <v>11</v>
      </c>
      <c r="B1018" t="s">
        <v>12</v>
      </c>
      <c r="C1018" t="s">
        <v>12</v>
      </c>
      <c r="D1018" t="s">
        <v>12</v>
      </c>
      <c r="E1018" t="s">
        <v>12</v>
      </c>
      <c r="F1018" t="s">
        <v>11</v>
      </c>
      <c r="G1018" t="s">
        <v>20</v>
      </c>
      <c r="H1018">
        <v>9</v>
      </c>
      <c r="I1018">
        <v>27</v>
      </c>
      <c r="J1018" t="s">
        <v>17</v>
      </c>
      <c r="K1018" t="s">
        <v>27</v>
      </c>
      <c r="L1018" t="s">
        <v>98</v>
      </c>
    </row>
    <row r="1019" spans="1:12" x14ac:dyDescent="0.25">
      <c r="A1019" s="4" t="s">
        <v>11</v>
      </c>
      <c r="B1019" t="s">
        <v>12</v>
      </c>
      <c r="C1019" t="s">
        <v>12</v>
      </c>
      <c r="D1019" t="s">
        <v>12</v>
      </c>
      <c r="E1019" t="s">
        <v>12</v>
      </c>
      <c r="F1019" t="s">
        <v>11</v>
      </c>
      <c r="G1019" t="s">
        <v>11</v>
      </c>
      <c r="H1019">
        <v>0</v>
      </c>
      <c r="I1019">
        <v>39</v>
      </c>
      <c r="J1019" t="s">
        <v>17</v>
      </c>
      <c r="K1019" t="s">
        <v>21</v>
      </c>
      <c r="L1019" t="s">
        <v>98</v>
      </c>
    </row>
    <row r="1020" spans="1:12" x14ac:dyDescent="0.25">
      <c r="A1020" s="4" t="s">
        <v>12</v>
      </c>
      <c r="B1020" t="s">
        <v>13</v>
      </c>
      <c r="C1020" t="s">
        <v>12</v>
      </c>
      <c r="D1020" t="s">
        <v>12</v>
      </c>
      <c r="E1020" t="s">
        <v>12</v>
      </c>
      <c r="F1020" t="s">
        <v>11</v>
      </c>
      <c r="G1020" t="s">
        <v>12</v>
      </c>
      <c r="H1020">
        <v>8</v>
      </c>
      <c r="I1020">
        <v>24</v>
      </c>
      <c r="J1020" t="s">
        <v>17</v>
      </c>
      <c r="K1020" t="s">
        <v>18</v>
      </c>
      <c r="L1020" t="s">
        <v>98</v>
      </c>
    </row>
    <row r="1021" spans="1:12" x14ac:dyDescent="0.25">
      <c r="A1021" s="4" t="s">
        <v>11</v>
      </c>
      <c r="B1021" t="s">
        <v>12</v>
      </c>
      <c r="C1021" t="s">
        <v>12</v>
      </c>
      <c r="D1021" t="s">
        <v>11</v>
      </c>
      <c r="E1021" t="s">
        <v>11</v>
      </c>
      <c r="F1021" t="s">
        <v>11</v>
      </c>
      <c r="G1021" t="s">
        <v>11</v>
      </c>
      <c r="H1021">
        <v>10</v>
      </c>
      <c r="I1021">
        <v>25</v>
      </c>
      <c r="J1021" t="s">
        <v>15</v>
      </c>
      <c r="K1021" t="s">
        <v>18</v>
      </c>
      <c r="L1021" t="s">
        <v>98</v>
      </c>
    </row>
    <row r="1022" spans="1:12" x14ac:dyDescent="0.25">
      <c r="A1022" s="4" t="s">
        <v>12</v>
      </c>
      <c r="B1022" t="s">
        <v>13</v>
      </c>
      <c r="C1022" t="s">
        <v>13</v>
      </c>
      <c r="D1022" t="s">
        <v>12</v>
      </c>
      <c r="E1022" t="s">
        <v>12</v>
      </c>
      <c r="F1022" t="s">
        <v>11</v>
      </c>
      <c r="G1022" t="s">
        <v>12</v>
      </c>
      <c r="H1022">
        <v>3</v>
      </c>
      <c r="I1022">
        <v>45</v>
      </c>
      <c r="J1022" t="s">
        <v>17</v>
      </c>
      <c r="K1022" t="s">
        <v>16</v>
      </c>
      <c r="L1022" t="s">
        <v>98</v>
      </c>
    </row>
    <row r="1023" spans="1:12" x14ac:dyDescent="0.25">
      <c r="A1023" s="4" t="s">
        <v>11</v>
      </c>
      <c r="B1023" t="s">
        <v>11</v>
      </c>
      <c r="C1023" t="s">
        <v>11</v>
      </c>
      <c r="D1023" t="s">
        <v>12</v>
      </c>
      <c r="E1023" t="s">
        <v>12</v>
      </c>
      <c r="F1023" t="s">
        <v>11</v>
      </c>
      <c r="G1023" t="s">
        <v>11</v>
      </c>
      <c r="H1023">
        <v>7</v>
      </c>
      <c r="I1023">
        <v>37</v>
      </c>
      <c r="J1023" t="s">
        <v>17</v>
      </c>
      <c r="K1023" t="s">
        <v>18</v>
      </c>
      <c r="L1023" t="s">
        <v>98</v>
      </c>
    </row>
    <row r="1024" spans="1:12" x14ac:dyDescent="0.25">
      <c r="A1024" s="4" t="s">
        <v>11</v>
      </c>
      <c r="B1024" t="s">
        <v>13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>
        <v>8</v>
      </c>
      <c r="I1024">
        <v>22</v>
      </c>
      <c r="J1024" t="s">
        <v>17</v>
      </c>
      <c r="K1024" t="s">
        <v>18</v>
      </c>
      <c r="L1024" t="s">
        <v>98</v>
      </c>
    </row>
    <row r="1025" spans="1:12" x14ac:dyDescent="0.25">
      <c r="A1025" s="4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>
        <v>6</v>
      </c>
      <c r="I1025">
        <v>35</v>
      </c>
      <c r="J1025" t="s">
        <v>15</v>
      </c>
      <c r="K1025" t="s">
        <v>18</v>
      </c>
      <c r="L1025" t="s">
        <v>98</v>
      </c>
    </row>
    <row r="1026" spans="1:12" x14ac:dyDescent="0.25">
      <c r="A1026" s="4" t="s">
        <v>12</v>
      </c>
      <c r="B1026" t="s">
        <v>13</v>
      </c>
      <c r="C1026" t="s">
        <v>13</v>
      </c>
      <c r="D1026" t="s">
        <v>12</v>
      </c>
      <c r="E1026" t="s">
        <v>11</v>
      </c>
      <c r="F1026" t="s">
        <v>11</v>
      </c>
      <c r="G1026" t="s">
        <v>11</v>
      </c>
      <c r="H1026">
        <v>5</v>
      </c>
      <c r="I1026">
        <v>50</v>
      </c>
      <c r="J1026" t="s">
        <v>17</v>
      </c>
      <c r="K1026" t="s">
        <v>18</v>
      </c>
      <c r="L1026" t="s">
        <v>98</v>
      </c>
    </row>
    <row r="1027" spans="1:12" x14ac:dyDescent="0.25">
      <c r="A1027" s="4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>
        <v>6</v>
      </c>
      <c r="I1027">
        <v>45</v>
      </c>
      <c r="J1027" t="s">
        <v>17</v>
      </c>
      <c r="K1027" t="s">
        <v>18</v>
      </c>
      <c r="L1027" t="s">
        <v>98</v>
      </c>
    </row>
    <row r="1028" spans="1:12" x14ac:dyDescent="0.25">
      <c r="A1028" s="4" t="s">
        <v>12</v>
      </c>
      <c r="B1028" t="s">
        <v>12</v>
      </c>
      <c r="C1028" t="s">
        <v>13</v>
      </c>
      <c r="D1028" t="s">
        <v>12</v>
      </c>
      <c r="E1028" t="s">
        <v>12</v>
      </c>
      <c r="F1028" t="s">
        <v>11</v>
      </c>
      <c r="G1028" t="s">
        <v>11</v>
      </c>
      <c r="H1028">
        <v>1</v>
      </c>
      <c r="I1028">
        <v>49</v>
      </c>
      <c r="J1028" t="s">
        <v>17</v>
      </c>
      <c r="K1028" t="s">
        <v>16</v>
      </c>
      <c r="L1028" t="s">
        <v>98</v>
      </c>
    </row>
    <row r="1029" spans="1:12" x14ac:dyDescent="0.25">
      <c r="A1029" s="4" t="s">
        <v>12</v>
      </c>
      <c r="B1029" t="s">
        <v>12</v>
      </c>
      <c r="C1029" t="s">
        <v>12</v>
      </c>
      <c r="D1029" t="s">
        <v>12</v>
      </c>
      <c r="E1029" t="s">
        <v>12</v>
      </c>
      <c r="F1029" t="s">
        <v>11</v>
      </c>
      <c r="G1029" t="s">
        <v>12</v>
      </c>
      <c r="H1029">
        <v>7</v>
      </c>
      <c r="I1029">
        <v>40</v>
      </c>
      <c r="J1029" t="s">
        <v>17</v>
      </c>
      <c r="K1029" t="s">
        <v>16</v>
      </c>
      <c r="L1029" t="s">
        <v>98</v>
      </c>
    </row>
    <row r="1030" spans="1:12" x14ac:dyDescent="0.25">
      <c r="A1030" s="4" t="s">
        <v>11</v>
      </c>
      <c r="B1030" t="s">
        <v>11</v>
      </c>
      <c r="C1030" t="s">
        <v>11</v>
      </c>
      <c r="D1030" t="s">
        <v>12</v>
      </c>
      <c r="E1030" t="s">
        <v>12</v>
      </c>
      <c r="F1030" t="s">
        <v>11</v>
      </c>
      <c r="G1030" t="s">
        <v>12</v>
      </c>
      <c r="H1030">
        <v>5</v>
      </c>
      <c r="I1030">
        <v>38</v>
      </c>
      <c r="J1030" t="s">
        <v>15</v>
      </c>
      <c r="K1030" t="s">
        <v>37</v>
      </c>
      <c r="L1030" t="s">
        <v>98</v>
      </c>
    </row>
    <row r="1031" spans="1:12" x14ac:dyDescent="0.25">
      <c r="A1031" s="4" t="s">
        <v>12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14</v>
      </c>
      <c r="H1031">
        <v>7</v>
      </c>
      <c r="I1031">
        <v>37</v>
      </c>
      <c r="J1031" t="s">
        <v>17</v>
      </c>
      <c r="K1031" t="s">
        <v>18</v>
      </c>
      <c r="L1031" t="s">
        <v>98</v>
      </c>
    </row>
    <row r="1032" spans="1:12" x14ac:dyDescent="0.25">
      <c r="A1032" s="4" t="s">
        <v>11</v>
      </c>
      <c r="B1032" t="s">
        <v>13</v>
      </c>
      <c r="C1032" t="s">
        <v>13</v>
      </c>
      <c r="D1032" t="s">
        <v>11</v>
      </c>
      <c r="E1032" t="s">
        <v>11</v>
      </c>
      <c r="F1032" t="s">
        <v>11</v>
      </c>
      <c r="G1032" t="s">
        <v>14</v>
      </c>
      <c r="H1032">
        <v>6</v>
      </c>
      <c r="I1032">
        <v>28</v>
      </c>
      <c r="J1032" t="s">
        <v>15</v>
      </c>
      <c r="K1032" t="s">
        <v>18</v>
      </c>
      <c r="L1032" t="s">
        <v>98</v>
      </c>
    </row>
    <row r="1033" spans="1:12" x14ac:dyDescent="0.25">
      <c r="A1033" s="4" t="s">
        <v>11</v>
      </c>
      <c r="B1033" t="s">
        <v>11</v>
      </c>
      <c r="C1033" t="s">
        <v>11</v>
      </c>
      <c r="D1033" t="s">
        <v>12</v>
      </c>
      <c r="E1033" t="s">
        <v>12</v>
      </c>
      <c r="F1033" t="s">
        <v>11</v>
      </c>
      <c r="G1033" t="s">
        <v>20</v>
      </c>
      <c r="H1033">
        <v>1</v>
      </c>
      <c r="I1033">
        <v>25</v>
      </c>
      <c r="J1033" t="s">
        <v>17</v>
      </c>
      <c r="K1033" t="s">
        <v>18</v>
      </c>
      <c r="L1033" t="s">
        <v>98</v>
      </c>
    </row>
    <row r="1034" spans="1:12" x14ac:dyDescent="0.25">
      <c r="A1034" s="4" t="s">
        <v>12</v>
      </c>
      <c r="B1034" t="s">
        <v>11</v>
      </c>
      <c r="C1034" t="s">
        <v>12</v>
      </c>
      <c r="D1034" t="s">
        <v>11</v>
      </c>
      <c r="E1034" t="s">
        <v>12</v>
      </c>
      <c r="F1034" t="s">
        <v>11</v>
      </c>
      <c r="G1034" t="s">
        <v>20</v>
      </c>
      <c r="H1034">
        <v>2</v>
      </c>
      <c r="I1034">
        <v>19</v>
      </c>
      <c r="J1034" t="s">
        <v>17</v>
      </c>
      <c r="K1034" t="s">
        <v>38</v>
      </c>
      <c r="L1034" t="s">
        <v>98</v>
      </c>
    </row>
    <row r="1035" spans="1:12" x14ac:dyDescent="0.25">
      <c r="A1035" s="4" t="s">
        <v>12</v>
      </c>
      <c r="B1035" t="s">
        <v>11</v>
      </c>
      <c r="C1035" t="s">
        <v>12</v>
      </c>
      <c r="D1035" t="s">
        <v>11</v>
      </c>
      <c r="E1035" t="s">
        <v>12</v>
      </c>
      <c r="F1035" t="s">
        <v>11</v>
      </c>
      <c r="G1035" t="s">
        <v>20</v>
      </c>
      <c r="H1035">
        <v>6</v>
      </c>
      <c r="I1035">
        <v>31</v>
      </c>
      <c r="J1035" t="s">
        <v>17</v>
      </c>
      <c r="K1035" t="s">
        <v>38</v>
      </c>
      <c r="L1035" t="s">
        <v>98</v>
      </c>
    </row>
    <row r="1036" spans="1:12" x14ac:dyDescent="0.25">
      <c r="A1036" s="4" t="s">
        <v>12</v>
      </c>
      <c r="B1036" t="s">
        <v>11</v>
      </c>
      <c r="C1036" t="s">
        <v>11</v>
      </c>
      <c r="D1036" t="s">
        <v>11</v>
      </c>
      <c r="E1036" t="s">
        <v>12</v>
      </c>
      <c r="F1036" t="s">
        <v>11</v>
      </c>
      <c r="G1036" t="s">
        <v>11</v>
      </c>
      <c r="H1036">
        <v>5</v>
      </c>
      <c r="I1036">
        <v>30</v>
      </c>
      <c r="J1036" t="s">
        <v>17</v>
      </c>
      <c r="K1036" t="s">
        <v>38</v>
      </c>
      <c r="L1036" t="s">
        <v>98</v>
      </c>
    </row>
    <row r="1037" spans="1:12" x14ac:dyDescent="0.25">
      <c r="A1037" s="4" t="s">
        <v>12</v>
      </c>
      <c r="B1037" t="s">
        <v>11</v>
      </c>
      <c r="C1037" t="s">
        <v>13</v>
      </c>
      <c r="D1037" t="s">
        <v>12</v>
      </c>
      <c r="E1037" t="s">
        <v>12</v>
      </c>
      <c r="F1037" t="s">
        <v>11</v>
      </c>
      <c r="G1037" t="s">
        <v>11</v>
      </c>
      <c r="H1037">
        <v>6</v>
      </c>
      <c r="I1037">
        <v>29</v>
      </c>
      <c r="J1037" t="s">
        <v>17</v>
      </c>
      <c r="K1037" t="s">
        <v>38</v>
      </c>
      <c r="L1037" t="s">
        <v>98</v>
      </c>
    </row>
    <row r="1038" spans="1:12" x14ac:dyDescent="0.25">
      <c r="A1038" s="4" t="s">
        <v>11</v>
      </c>
      <c r="B1038" t="s">
        <v>11</v>
      </c>
      <c r="C1038" t="s">
        <v>12</v>
      </c>
      <c r="D1038" t="s">
        <v>12</v>
      </c>
      <c r="E1038" t="s">
        <v>11</v>
      </c>
      <c r="F1038" t="s">
        <v>11</v>
      </c>
      <c r="G1038" t="s">
        <v>11</v>
      </c>
      <c r="H1038">
        <v>3</v>
      </c>
      <c r="I1038">
        <v>32</v>
      </c>
      <c r="J1038" t="s">
        <v>17</v>
      </c>
      <c r="K1038" t="s">
        <v>38</v>
      </c>
      <c r="L1038" t="s">
        <v>98</v>
      </c>
    </row>
    <row r="1039" spans="1:12" x14ac:dyDescent="0.25">
      <c r="A1039" s="4" t="s">
        <v>11</v>
      </c>
      <c r="B1039" t="s">
        <v>11</v>
      </c>
      <c r="C1039" t="s">
        <v>13</v>
      </c>
      <c r="D1039" t="s">
        <v>11</v>
      </c>
      <c r="E1039" t="s">
        <v>11</v>
      </c>
      <c r="F1039" t="s">
        <v>11</v>
      </c>
      <c r="G1039" t="s">
        <v>11</v>
      </c>
      <c r="H1039">
        <v>9</v>
      </c>
      <c r="I1039">
        <v>27</v>
      </c>
      <c r="J1039" t="s">
        <v>17</v>
      </c>
      <c r="K1039" t="s">
        <v>18</v>
      </c>
      <c r="L1039" t="s">
        <v>98</v>
      </c>
    </row>
    <row r="1040" spans="1:12" x14ac:dyDescent="0.25">
      <c r="A1040" s="4" t="s">
        <v>11</v>
      </c>
      <c r="B1040" t="s">
        <v>11</v>
      </c>
      <c r="C1040" t="s">
        <v>12</v>
      </c>
      <c r="D1040" t="s">
        <v>12</v>
      </c>
      <c r="E1040" t="s">
        <v>11</v>
      </c>
      <c r="F1040" t="s">
        <v>11</v>
      </c>
      <c r="G1040" t="s">
        <v>14</v>
      </c>
      <c r="H1040">
        <v>5</v>
      </c>
      <c r="I1040">
        <v>27</v>
      </c>
      <c r="J1040" t="s">
        <v>15</v>
      </c>
      <c r="K1040" t="s">
        <v>18</v>
      </c>
      <c r="L1040" t="s">
        <v>98</v>
      </c>
    </row>
    <row r="1041" spans="1:12" x14ac:dyDescent="0.25">
      <c r="A1041" s="4" t="s">
        <v>11</v>
      </c>
      <c r="B1041" t="s">
        <v>11</v>
      </c>
      <c r="C1041" t="s">
        <v>12</v>
      </c>
      <c r="D1041" t="s">
        <v>11</v>
      </c>
      <c r="E1041" t="s">
        <v>11</v>
      </c>
      <c r="F1041" t="s">
        <v>11</v>
      </c>
      <c r="G1041" t="s">
        <v>11</v>
      </c>
      <c r="H1041">
        <v>2</v>
      </c>
      <c r="I1041">
        <v>47</v>
      </c>
      <c r="J1041" t="s">
        <v>22</v>
      </c>
      <c r="K1041" t="s">
        <v>18</v>
      </c>
      <c r="L1041" t="s">
        <v>98</v>
      </c>
    </row>
    <row r="1042" spans="1:12" x14ac:dyDescent="0.25">
      <c r="A1042" s="4" t="s">
        <v>11</v>
      </c>
      <c r="B1042" t="s">
        <v>13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>
        <v>9</v>
      </c>
      <c r="I1042">
        <v>30</v>
      </c>
      <c r="J1042" t="s">
        <v>15</v>
      </c>
      <c r="K1042" t="s">
        <v>18</v>
      </c>
      <c r="L1042" t="s">
        <v>98</v>
      </c>
    </row>
    <row r="1043" spans="1:12" x14ac:dyDescent="0.25">
      <c r="A1043" s="4" t="s">
        <v>12</v>
      </c>
      <c r="B1043" t="s">
        <v>12</v>
      </c>
      <c r="C1043" t="s">
        <v>13</v>
      </c>
      <c r="D1043" t="s">
        <v>12</v>
      </c>
      <c r="E1043" t="s">
        <v>12</v>
      </c>
      <c r="F1043" t="s">
        <v>11</v>
      </c>
      <c r="G1043" t="s">
        <v>11</v>
      </c>
      <c r="H1043">
        <v>5</v>
      </c>
      <c r="I1043">
        <v>45</v>
      </c>
      <c r="J1043" t="s">
        <v>17</v>
      </c>
      <c r="K1043" t="s">
        <v>18</v>
      </c>
      <c r="L1043" t="s">
        <v>98</v>
      </c>
    </row>
    <row r="1044" spans="1:12" x14ac:dyDescent="0.25">
      <c r="A1044" s="4" t="s">
        <v>11</v>
      </c>
      <c r="B1044" t="s">
        <v>13</v>
      </c>
      <c r="C1044" t="s">
        <v>12</v>
      </c>
      <c r="D1044" t="s">
        <v>12</v>
      </c>
      <c r="E1044" t="s">
        <v>12</v>
      </c>
      <c r="F1044" t="s">
        <v>11</v>
      </c>
      <c r="G1044" t="s">
        <v>12</v>
      </c>
      <c r="H1044">
        <v>6</v>
      </c>
      <c r="I1044">
        <v>26</v>
      </c>
      <c r="J1044" t="s">
        <v>15</v>
      </c>
      <c r="K1044" t="s">
        <v>18</v>
      </c>
      <c r="L1044" t="s">
        <v>98</v>
      </c>
    </row>
    <row r="1045" spans="1:12" x14ac:dyDescent="0.25">
      <c r="A1045" s="4" t="s">
        <v>11</v>
      </c>
      <c r="B1045" t="s">
        <v>11</v>
      </c>
      <c r="C1045" t="s">
        <v>12</v>
      </c>
      <c r="D1045" t="s">
        <v>12</v>
      </c>
      <c r="E1045" t="s">
        <v>12</v>
      </c>
      <c r="F1045" t="s">
        <v>11</v>
      </c>
      <c r="G1045" t="s">
        <v>11</v>
      </c>
      <c r="H1045">
        <v>5</v>
      </c>
      <c r="I1045">
        <v>32</v>
      </c>
      <c r="J1045" t="s">
        <v>15</v>
      </c>
      <c r="K1045" t="s">
        <v>18</v>
      </c>
      <c r="L1045" t="s">
        <v>98</v>
      </c>
    </row>
    <row r="1046" spans="1:12" x14ac:dyDescent="0.25">
      <c r="A1046" s="4" t="s">
        <v>11</v>
      </c>
      <c r="B1046" t="s">
        <v>11</v>
      </c>
      <c r="C1046" t="s">
        <v>11</v>
      </c>
      <c r="D1046" t="s">
        <v>12</v>
      </c>
      <c r="E1046" t="s">
        <v>11</v>
      </c>
      <c r="F1046" t="s">
        <v>11</v>
      </c>
      <c r="G1046" t="s">
        <v>11</v>
      </c>
      <c r="H1046">
        <v>10</v>
      </c>
      <c r="I1046">
        <v>43</v>
      </c>
      <c r="J1046" t="s">
        <v>15</v>
      </c>
      <c r="K1046" t="s">
        <v>18</v>
      </c>
      <c r="L1046" t="s">
        <v>98</v>
      </c>
    </row>
    <row r="1047" spans="1:12" x14ac:dyDescent="0.25">
      <c r="A1047" s="4" t="s">
        <v>12</v>
      </c>
      <c r="B1047" t="s">
        <v>13</v>
      </c>
      <c r="C1047" t="s">
        <v>13</v>
      </c>
      <c r="D1047" t="s">
        <v>11</v>
      </c>
      <c r="E1047" t="s">
        <v>12</v>
      </c>
      <c r="F1047" t="s">
        <v>11</v>
      </c>
      <c r="G1047" t="s">
        <v>11</v>
      </c>
      <c r="H1047">
        <v>7</v>
      </c>
      <c r="I1047">
        <v>51</v>
      </c>
      <c r="J1047" t="s">
        <v>22</v>
      </c>
      <c r="K1047" t="s">
        <v>18</v>
      </c>
      <c r="L1047" t="s">
        <v>98</v>
      </c>
    </row>
    <row r="1048" spans="1:12" x14ac:dyDescent="0.25">
      <c r="A1048" s="4" t="s">
        <v>12</v>
      </c>
      <c r="B1048" t="s">
        <v>11</v>
      </c>
      <c r="C1048" t="s">
        <v>11</v>
      </c>
      <c r="D1048" t="s">
        <v>12</v>
      </c>
      <c r="E1048" t="s">
        <v>11</v>
      </c>
      <c r="F1048" t="s">
        <v>11</v>
      </c>
      <c r="G1048" t="s">
        <v>14</v>
      </c>
      <c r="H1048">
        <v>7</v>
      </c>
      <c r="I1048">
        <v>30</v>
      </c>
      <c r="J1048" t="s">
        <v>17</v>
      </c>
      <c r="K1048" t="s">
        <v>18</v>
      </c>
      <c r="L1048" t="s">
        <v>98</v>
      </c>
    </row>
    <row r="1049" spans="1:12" x14ac:dyDescent="0.25">
      <c r="A1049" s="4" t="s">
        <v>11</v>
      </c>
      <c r="B1049" t="s">
        <v>13</v>
      </c>
      <c r="C1049" t="s">
        <v>12</v>
      </c>
      <c r="D1049" t="s">
        <v>12</v>
      </c>
      <c r="E1049" t="s">
        <v>12</v>
      </c>
      <c r="F1049" t="s">
        <v>11</v>
      </c>
      <c r="G1049" t="s">
        <v>12</v>
      </c>
      <c r="H1049">
        <v>4</v>
      </c>
      <c r="I1049">
        <v>48</v>
      </c>
      <c r="J1049" t="s">
        <v>22</v>
      </c>
      <c r="K1049" t="s">
        <v>18</v>
      </c>
      <c r="L1049" t="s">
        <v>98</v>
      </c>
    </row>
    <row r="1050" spans="1:12" x14ac:dyDescent="0.25">
      <c r="A1050" s="4" t="s">
        <v>11</v>
      </c>
      <c r="B1050" t="s">
        <v>11</v>
      </c>
      <c r="C1050" t="s">
        <v>12</v>
      </c>
      <c r="D1050" t="s">
        <v>12</v>
      </c>
      <c r="E1050" t="s">
        <v>12</v>
      </c>
      <c r="F1050" t="s">
        <v>11</v>
      </c>
      <c r="G1050" t="s">
        <v>11</v>
      </c>
      <c r="H1050">
        <v>7</v>
      </c>
      <c r="I1050">
        <v>28</v>
      </c>
      <c r="J1050" t="s">
        <v>15</v>
      </c>
      <c r="K1050" t="s">
        <v>18</v>
      </c>
      <c r="L1050" t="s">
        <v>98</v>
      </c>
    </row>
    <row r="1051" spans="1:12" x14ac:dyDescent="0.25">
      <c r="A1051" s="4" t="s">
        <v>11</v>
      </c>
      <c r="B1051" t="s">
        <v>12</v>
      </c>
      <c r="C1051" t="s">
        <v>12</v>
      </c>
      <c r="D1051" t="s">
        <v>12</v>
      </c>
      <c r="E1051" t="s">
        <v>11</v>
      </c>
      <c r="F1051" t="s">
        <v>11</v>
      </c>
      <c r="G1051" t="s">
        <v>11</v>
      </c>
      <c r="H1051">
        <v>6</v>
      </c>
      <c r="I1051">
        <v>26</v>
      </c>
      <c r="J1051" t="s">
        <v>15</v>
      </c>
      <c r="K1051" t="s">
        <v>18</v>
      </c>
      <c r="L1051" t="s">
        <v>98</v>
      </c>
    </row>
    <row r="1052" spans="1:12" x14ac:dyDescent="0.25">
      <c r="A1052" s="4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>
        <v>1</v>
      </c>
      <c r="I1052">
        <v>45</v>
      </c>
      <c r="J1052" t="s">
        <v>17</v>
      </c>
      <c r="K1052" t="s">
        <v>18</v>
      </c>
      <c r="L1052" t="s">
        <v>98</v>
      </c>
    </row>
    <row r="1053" spans="1:12" x14ac:dyDescent="0.25">
      <c r="A1053" s="4" t="s">
        <v>11</v>
      </c>
      <c r="B1053" t="s">
        <v>11</v>
      </c>
      <c r="C1053" t="s">
        <v>11</v>
      </c>
      <c r="D1053" t="s">
        <v>12</v>
      </c>
      <c r="E1053" t="s">
        <v>12</v>
      </c>
      <c r="F1053" t="s">
        <v>11</v>
      </c>
      <c r="G1053" t="s">
        <v>12</v>
      </c>
      <c r="H1053">
        <v>6</v>
      </c>
      <c r="I1053">
        <v>37</v>
      </c>
      <c r="J1053" t="s">
        <v>17</v>
      </c>
      <c r="K1053" t="s">
        <v>39</v>
      </c>
      <c r="L1053" t="s">
        <v>98</v>
      </c>
    </row>
    <row r="1054" spans="1:12" x14ac:dyDescent="0.25">
      <c r="A1054" s="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>
        <v>9</v>
      </c>
      <c r="I1054">
        <v>42</v>
      </c>
      <c r="J1054" t="s">
        <v>15</v>
      </c>
      <c r="K1054" t="s">
        <v>16</v>
      </c>
      <c r="L1054" t="s">
        <v>98</v>
      </c>
    </row>
    <row r="1055" spans="1:12" x14ac:dyDescent="0.25">
      <c r="A1055" s="4" t="s">
        <v>11</v>
      </c>
      <c r="B1055" t="s">
        <v>13</v>
      </c>
      <c r="C1055" t="s">
        <v>12</v>
      </c>
      <c r="D1055" t="s">
        <v>12</v>
      </c>
      <c r="E1055" t="s">
        <v>11</v>
      </c>
      <c r="F1055" t="s">
        <v>11</v>
      </c>
      <c r="G1055" t="s">
        <v>11</v>
      </c>
      <c r="H1055">
        <v>5</v>
      </c>
      <c r="I1055">
        <v>34</v>
      </c>
      <c r="J1055" t="s">
        <v>17</v>
      </c>
      <c r="K1055" t="s">
        <v>18</v>
      </c>
      <c r="L1055" t="s">
        <v>98</v>
      </c>
    </row>
    <row r="1056" spans="1:12" x14ac:dyDescent="0.25">
      <c r="A1056" s="4" t="s">
        <v>12</v>
      </c>
      <c r="B1056" t="s">
        <v>11</v>
      </c>
      <c r="C1056" t="s">
        <v>12</v>
      </c>
      <c r="D1056" t="s">
        <v>12</v>
      </c>
      <c r="E1056" t="s">
        <v>11</v>
      </c>
      <c r="F1056" t="s">
        <v>11</v>
      </c>
      <c r="G1056" t="s">
        <v>11</v>
      </c>
      <c r="H1056">
        <v>8</v>
      </c>
      <c r="I1056">
        <v>28</v>
      </c>
      <c r="J1056" t="s">
        <v>17</v>
      </c>
      <c r="K1056" t="s">
        <v>29</v>
      </c>
      <c r="L1056" t="s">
        <v>98</v>
      </c>
    </row>
    <row r="1057" spans="1:12" x14ac:dyDescent="0.25">
      <c r="A1057" s="4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12</v>
      </c>
      <c r="H1057">
        <v>6</v>
      </c>
      <c r="I1057">
        <v>34</v>
      </c>
      <c r="J1057" t="s">
        <v>15</v>
      </c>
      <c r="K1057" t="s">
        <v>18</v>
      </c>
      <c r="L1057" t="s">
        <v>98</v>
      </c>
    </row>
    <row r="1058" spans="1:12" x14ac:dyDescent="0.25">
      <c r="A1058" s="4" t="s">
        <v>11</v>
      </c>
      <c r="B1058" t="s">
        <v>13</v>
      </c>
      <c r="C1058" t="s">
        <v>12</v>
      </c>
      <c r="D1058" t="s">
        <v>12</v>
      </c>
      <c r="E1058" t="s">
        <v>12</v>
      </c>
      <c r="F1058" t="s">
        <v>11</v>
      </c>
      <c r="G1058" t="s">
        <v>11</v>
      </c>
      <c r="H1058">
        <v>7</v>
      </c>
      <c r="I1058">
        <v>41</v>
      </c>
      <c r="J1058" t="s">
        <v>17</v>
      </c>
      <c r="K1058" t="s">
        <v>18</v>
      </c>
      <c r="L1058" t="s">
        <v>98</v>
      </c>
    </row>
    <row r="1059" spans="1:12" x14ac:dyDescent="0.25">
      <c r="A1059" s="4" t="s">
        <v>12</v>
      </c>
      <c r="B1059" t="s">
        <v>11</v>
      </c>
      <c r="C1059" t="s">
        <v>13</v>
      </c>
      <c r="D1059" t="s">
        <v>11</v>
      </c>
      <c r="E1059" t="s">
        <v>11</v>
      </c>
      <c r="F1059" t="s">
        <v>11</v>
      </c>
      <c r="G1059" t="s">
        <v>11</v>
      </c>
      <c r="H1059">
        <v>8</v>
      </c>
      <c r="I1059">
        <v>38</v>
      </c>
      <c r="J1059" t="s">
        <v>22</v>
      </c>
      <c r="K1059" t="s">
        <v>18</v>
      </c>
      <c r="L1059" t="s">
        <v>98</v>
      </c>
    </row>
    <row r="1060" spans="1:12" x14ac:dyDescent="0.25">
      <c r="A1060" s="4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12</v>
      </c>
      <c r="H1060">
        <v>0</v>
      </c>
      <c r="I1060">
        <v>42</v>
      </c>
      <c r="J1060" t="s">
        <v>15</v>
      </c>
      <c r="K1060" t="s">
        <v>18</v>
      </c>
      <c r="L1060" t="s">
        <v>98</v>
      </c>
    </row>
    <row r="1061" spans="1:12" x14ac:dyDescent="0.25">
      <c r="A1061" s="4" t="s">
        <v>11</v>
      </c>
      <c r="B1061" t="s">
        <v>13</v>
      </c>
      <c r="C1061" t="s">
        <v>13</v>
      </c>
      <c r="D1061" t="s">
        <v>11</v>
      </c>
      <c r="E1061" t="s">
        <v>11</v>
      </c>
      <c r="F1061" t="s">
        <v>11</v>
      </c>
      <c r="G1061" t="s">
        <v>11</v>
      </c>
      <c r="H1061">
        <v>5</v>
      </c>
      <c r="I1061">
        <v>21</v>
      </c>
      <c r="J1061" t="s">
        <v>17</v>
      </c>
      <c r="K1061" t="s">
        <v>18</v>
      </c>
      <c r="L1061" t="s">
        <v>98</v>
      </c>
    </row>
    <row r="1062" spans="1:12" x14ac:dyDescent="0.25">
      <c r="A1062" s="4" t="s">
        <v>11</v>
      </c>
      <c r="B1062" t="s">
        <v>11</v>
      </c>
      <c r="C1062" t="s">
        <v>11</v>
      </c>
      <c r="D1062" t="s">
        <v>11</v>
      </c>
      <c r="E1062" t="s">
        <v>12</v>
      </c>
      <c r="F1062" t="s">
        <v>11</v>
      </c>
      <c r="G1062" t="s">
        <v>11</v>
      </c>
      <c r="H1062">
        <v>8</v>
      </c>
      <c r="I1062">
        <v>46</v>
      </c>
      <c r="J1062" t="s">
        <v>17</v>
      </c>
      <c r="K1062" t="s">
        <v>18</v>
      </c>
      <c r="L1062" t="s">
        <v>98</v>
      </c>
    </row>
    <row r="1063" spans="1:12" x14ac:dyDescent="0.25">
      <c r="A1063" s="4" t="s">
        <v>12</v>
      </c>
      <c r="B1063" t="s">
        <v>11</v>
      </c>
      <c r="C1063" t="s">
        <v>11</v>
      </c>
      <c r="D1063" t="s">
        <v>12</v>
      </c>
      <c r="E1063" t="s">
        <v>12</v>
      </c>
      <c r="F1063" t="s">
        <v>11</v>
      </c>
      <c r="G1063" t="s">
        <v>14</v>
      </c>
      <c r="H1063">
        <v>2</v>
      </c>
      <c r="I1063">
        <v>25</v>
      </c>
      <c r="J1063" t="s">
        <v>17</v>
      </c>
      <c r="K1063" t="s">
        <v>16</v>
      </c>
      <c r="L1063" t="s">
        <v>98</v>
      </c>
    </row>
    <row r="1064" spans="1:12" x14ac:dyDescent="0.25">
      <c r="A1064" s="4" t="s">
        <v>11</v>
      </c>
      <c r="B1064" t="s">
        <v>12</v>
      </c>
      <c r="C1064" t="s">
        <v>12</v>
      </c>
      <c r="D1064" t="s">
        <v>11</v>
      </c>
      <c r="E1064" t="s">
        <v>11</v>
      </c>
      <c r="F1064" t="s">
        <v>11</v>
      </c>
      <c r="G1064" t="s">
        <v>11</v>
      </c>
      <c r="H1064">
        <v>5</v>
      </c>
      <c r="I1064">
        <v>27</v>
      </c>
      <c r="J1064" t="s">
        <v>22</v>
      </c>
      <c r="K1064" t="s">
        <v>19</v>
      </c>
      <c r="L1064" t="s">
        <v>98</v>
      </c>
    </row>
    <row r="1065" spans="1:12" x14ac:dyDescent="0.25">
      <c r="A1065" s="4" t="s">
        <v>11</v>
      </c>
      <c r="B1065" t="s">
        <v>13</v>
      </c>
      <c r="C1065" t="s">
        <v>11</v>
      </c>
      <c r="D1065" t="s">
        <v>12</v>
      </c>
      <c r="E1065" t="s">
        <v>11</v>
      </c>
      <c r="F1065" t="s">
        <v>11</v>
      </c>
      <c r="G1065" t="s">
        <v>11</v>
      </c>
      <c r="H1065">
        <v>9</v>
      </c>
      <c r="I1065">
        <v>47</v>
      </c>
      <c r="J1065" t="s">
        <v>15</v>
      </c>
      <c r="K1065" t="s">
        <v>18</v>
      </c>
      <c r="L1065" t="s">
        <v>98</v>
      </c>
    </row>
    <row r="1066" spans="1:12" x14ac:dyDescent="0.25">
      <c r="A1066" s="4" t="s">
        <v>11</v>
      </c>
      <c r="B1066" t="s">
        <v>11</v>
      </c>
      <c r="C1066" t="s">
        <v>13</v>
      </c>
      <c r="D1066" t="s">
        <v>12</v>
      </c>
      <c r="E1066" t="s">
        <v>12</v>
      </c>
      <c r="F1066" t="s">
        <v>11</v>
      </c>
      <c r="G1066" t="s">
        <v>11</v>
      </c>
      <c r="H1066">
        <v>0</v>
      </c>
      <c r="I1066">
        <v>24</v>
      </c>
      <c r="J1066" t="s">
        <v>17</v>
      </c>
      <c r="K1066" t="s">
        <v>18</v>
      </c>
      <c r="L1066" t="s">
        <v>98</v>
      </c>
    </row>
    <row r="1067" spans="1:12" x14ac:dyDescent="0.25">
      <c r="A1067" s="4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>
        <v>10</v>
      </c>
      <c r="I1067">
        <v>40</v>
      </c>
      <c r="J1067" t="s">
        <v>17</v>
      </c>
      <c r="K1067" t="s">
        <v>18</v>
      </c>
      <c r="L1067" t="s">
        <v>98</v>
      </c>
    </row>
    <row r="1068" spans="1:12" x14ac:dyDescent="0.25">
      <c r="A1068" s="4" t="s">
        <v>11</v>
      </c>
      <c r="B1068" t="s">
        <v>11</v>
      </c>
      <c r="C1068" t="s">
        <v>12</v>
      </c>
      <c r="D1068" t="s">
        <v>12</v>
      </c>
      <c r="E1068" t="s">
        <v>12</v>
      </c>
      <c r="F1068" t="s">
        <v>11</v>
      </c>
      <c r="G1068" t="s">
        <v>12</v>
      </c>
      <c r="H1068">
        <v>10</v>
      </c>
      <c r="I1068">
        <v>37</v>
      </c>
      <c r="J1068" t="s">
        <v>17</v>
      </c>
      <c r="K1068" t="s">
        <v>18</v>
      </c>
      <c r="L1068" t="s">
        <v>98</v>
      </c>
    </row>
    <row r="1069" spans="1:12" x14ac:dyDescent="0.25">
      <c r="A1069" s="4" t="s">
        <v>11</v>
      </c>
      <c r="B1069" t="s">
        <v>13</v>
      </c>
      <c r="C1069" t="s">
        <v>11</v>
      </c>
      <c r="D1069" t="s">
        <v>12</v>
      </c>
      <c r="E1069" t="s">
        <v>12</v>
      </c>
      <c r="F1069" t="s">
        <v>11</v>
      </c>
      <c r="G1069" t="s">
        <v>20</v>
      </c>
      <c r="H1069">
        <v>6</v>
      </c>
      <c r="I1069">
        <v>38</v>
      </c>
      <c r="J1069" t="s">
        <v>17</v>
      </c>
      <c r="K1069" t="s">
        <v>18</v>
      </c>
      <c r="L1069" t="s">
        <v>98</v>
      </c>
    </row>
    <row r="1070" spans="1:12" x14ac:dyDescent="0.25">
      <c r="A1070" s="4" t="s">
        <v>11</v>
      </c>
      <c r="B1070" t="s">
        <v>13</v>
      </c>
      <c r="C1070" t="s">
        <v>11</v>
      </c>
      <c r="D1070" t="s">
        <v>12</v>
      </c>
      <c r="E1070" t="s">
        <v>12</v>
      </c>
      <c r="F1070" t="s">
        <v>12</v>
      </c>
      <c r="G1070" t="s">
        <v>12</v>
      </c>
      <c r="H1070">
        <v>3</v>
      </c>
      <c r="I1070">
        <v>47</v>
      </c>
      <c r="J1070" t="s">
        <v>17</v>
      </c>
      <c r="K1070" t="s">
        <v>18</v>
      </c>
      <c r="L1070" t="s">
        <v>98</v>
      </c>
    </row>
    <row r="1071" spans="1:12" x14ac:dyDescent="0.25">
      <c r="A1071" s="4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>
        <v>7</v>
      </c>
      <c r="I1071">
        <v>30</v>
      </c>
      <c r="J1071" t="s">
        <v>15</v>
      </c>
      <c r="K1071" t="s">
        <v>18</v>
      </c>
      <c r="L1071" t="s">
        <v>98</v>
      </c>
    </row>
    <row r="1072" spans="1:12" x14ac:dyDescent="0.25">
      <c r="A1072" s="4" t="s">
        <v>12</v>
      </c>
      <c r="B1072" t="s">
        <v>12</v>
      </c>
      <c r="C1072" t="s">
        <v>12</v>
      </c>
      <c r="D1072" t="s">
        <v>11</v>
      </c>
      <c r="E1072" t="s">
        <v>11</v>
      </c>
      <c r="F1072" t="s">
        <v>11</v>
      </c>
      <c r="G1072" t="s">
        <v>14</v>
      </c>
      <c r="H1072">
        <v>2</v>
      </c>
      <c r="I1072">
        <v>24</v>
      </c>
      <c r="J1072" t="s">
        <v>15</v>
      </c>
      <c r="K1072" t="s">
        <v>18</v>
      </c>
      <c r="L1072" t="s">
        <v>98</v>
      </c>
    </row>
    <row r="1073" spans="1:12" x14ac:dyDescent="0.25">
      <c r="A1073" s="4" t="s">
        <v>12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>
        <v>7</v>
      </c>
      <c r="I1073">
        <v>38</v>
      </c>
      <c r="J1073" t="s">
        <v>15</v>
      </c>
      <c r="K1073" t="s">
        <v>18</v>
      </c>
      <c r="L1073" t="s">
        <v>98</v>
      </c>
    </row>
    <row r="1074" spans="1:12" x14ac:dyDescent="0.25">
      <c r="A1074" s="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>
        <v>10</v>
      </c>
      <c r="I1074">
        <v>42</v>
      </c>
      <c r="J1074" t="s">
        <v>17</v>
      </c>
      <c r="K1074" t="s">
        <v>21</v>
      </c>
      <c r="L1074" t="s">
        <v>98</v>
      </c>
    </row>
    <row r="1075" spans="1:12" x14ac:dyDescent="0.25">
      <c r="A1075" s="4" t="s">
        <v>11</v>
      </c>
      <c r="B1075" t="s">
        <v>13</v>
      </c>
      <c r="C1075" t="s">
        <v>13</v>
      </c>
      <c r="D1075" t="s">
        <v>12</v>
      </c>
      <c r="E1075" t="s">
        <v>12</v>
      </c>
      <c r="F1075" t="s">
        <v>11</v>
      </c>
      <c r="G1075" t="s">
        <v>14</v>
      </c>
      <c r="H1075">
        <v>0</v>
      </c>
      <c r="I1075">
        <v>42</v>
      </c>
      <c r="J1075" t="s">
        <v>17</v>
      </c>
      <c r="K1075" t="s">
        <v>18</v>
      </c>
      <c r="L1075" t="s">
        <v>98</v>
      </c>
    </row>
    <row r="1076" spans="1:12" x14ac:dyDescent="0.25">
      <c r="A1076" s="4" t="s">
        <v>12</v>
      </c>
      <c r="B1076" t="s">
        <v>11</v>
      </c>
      <c r="C1076" t="s">
        <v>13</v>
      </c>
      <c r="D1076" t="s">
        <v>11</v>
      </c>
      <c r="E1076" t="s">
        <v>11</v>
      </c>
      <c r="F1076" t="s">
        <v>11</v>
      </c>
      <c r="G1076" t="s">
        <v>11</v>
      </c>
      <c r="H1076">
        <v>10</v>
      </c>
      <c r="I1076">
        <v>47</v>
      </c>
      <c r="J1076" t="s">
        <v>17</v>
      </c>
      <c r="K1076" t="s">
        <v>18</v>
      </c>
      <c r="L1076" t="s">
        <v>98</v>
      </c>
    </row>
    <row r="1077" spans="1:12" x14ac:dyDescent="0.25">
      <c r="A1077" s="4" t="s">
        <v>11</v>
      </c>
      <c r="B1077" t="s">
        <v>11</v>
      </c>
      <c r="C1077" t="s">
        <v>12</v>
      </c>
      <c r="D1077" t="s">
        <v>12</v>
      </c>
      <c r="E1077" t="s">
        <v>12</v>
      </c>
      <c r="F1077" t="s">
        <v>11</v>
      </c>
      <c r="G1077" t="s">
        <v>12</v>
      </c>
      <c r="H1077">
        <v>3</v>
      </c>
      <c r="I1077">
        <v>29</v>
      </c>
      <c r="J1077" t="s">
        <v>17</v>
      </c>
      <c r="K1077" t="s">
        <v>40</v>
      </c>
      <c r="L1077" t="s">
        <v>98</v>
      </c>
    </row>
    <row r="1078" spans="1:12" x14ac:dyDescent="0.25">
      <c r="A1078" s="4" t="s">
        <v>11</v>
      </c>
      <c r="B1078" t="s">
        <v>11</v>
      </c>
      <c r="C1078" t="s">
        <v>13</v>
      </c>
      <c r="D1078" t="s">
        <v>12</v>
      </c>
      <c r="E1078" t="s">
        <v>12</v>
      </c>
      <c r="F1078" t="s">
        <v>11</v>
      </c>
      <c r="G1078" t="s">
        <v>12</v>
      </c>
      <c r="H1078">
        <v>4</v>
      </c>
      <c r="I1078">
        <v>55</v>
      </c>
      <c r="J1078" t="s">
        <v>17</v>
      </c>
      <c r="K1078" t="s">
        <v>18</v>
      </c>
      <c r="L1078" t="s">
        <v>98</v>
      </c>
    </row>
    <row r="1079" spans="1:12" x14ac:dyDescent="0.25">
      <c r="A1079" s="4" t="s">
        <v>11</v>
      </c>
      <c r="B1079" t="s">
        <v>11</v>
      </c>
      <c r="C1079" t="s">
        <v>11</v>
      </c>
      <c r="D1079" t="s">
        <v>12</v>
      </c>
      <c r="E1079" t="s">
        <v>11</v>
      </c>
      <c r="F1079" t="s">
        <v>11</v>
      </c>
      <c r="G1079" t="s">
        <v>12</v>
      </c>
      <c r="H1079">
        <v>3</v>
      </c>
      <c r="I1079">
        <v>45</v>
      </c>
      <c r="J1079" t="s">
        <v>17</v>
      </c>
      <c r="K1079" t="s">
        <v>41</v>
      </c>
      <c r="L1079" t="s">
        <v>98</v>
      </c>
    </row>
    <row r="1080" spans="1:12" x14ac:dyDescent="0.25">
      <c r="A1080" s="4" t="s">
        <v>12</v>
      </c>
      <c r="B1080" t="s">
        <v>13</v>
      </c>
      <c r="C1080" t="s">
        <v>11</v>
      </c>
      <c r="D1080" t="s">
        <v>12</v>
      </c>
      <c r="E1080" t="s">
        <v>12</v>
      </c>
      <c r="F1080" t="s">
        <v>11</v>
      </c>
      <c r="G1080" t="s">
        <v>12</v>
      </c>
      <c r="H1080">
        <v>2</v>
      </c>
      <c r="I1080">
        <v>46</v>
      </c>
      <c r="J1080" t="s">
        <v>17</v>
      </c>
      <c r="K1080" t="s">
        <v>16</v>
      </c>
      <c r="L1080" t="s">
        <v>98</v>
      </c>
    </row>
    <row r="1081" spans="1:12" x14ac:dyDescent="0.25">
      <c r="A1081" s="4" t="s">
        <v>12</v>
      </c>
      <c r="B1081" t="s">
        <v>11</v>
      </c>
      <c r="C1081" t="s">
        <v>11</v>
      </c>
      <c r="D1081" t="s">
        <v>12</v>
      </c>
      <c r="E1081" t="s">
        <v>11</v>
      </c>
      <c r="F1081" t="s">
        <v>11</v>
      </c>
      <c r="G1081" t="s">
        <v>14</v>
      </c>
      <c r="H1081">
        <v>5</v>
      </c>
      <c r="I1081">
        <v>23</v>
      </c>
      <c r="J1081" t="s">
        <v>15</v>
      </c>
      <c r="K1081" t="s">
        <v>31</v>
      </c>
      <c r="L1081" t="s">
        <v>98</v>
      </c>
    </row>
    <row r="1082" spans="1:12" x14ac:dyDescent="0.25">
      <c r="A1082" s="4" t="s">
        <v>12</v>
      </c>
      <c r="B1082" t="s">
        <v>12</v>
      </c>
      <c r="C1082" t="s">
        <v>12</v>
      </c>
      <c r="D1082" t="s">
        <v>12</v>
      </c>
      <c r="E1082" t="s">
        <v>12</v>
      </c>
      <c r="F1082" t="s">
        <v>11</v>
      </c>
      <c r="G1082" t="s">
        <v>14</v>
      </c>
      <c r="H1082">
        <v>8</v>
      </c>
      <c r="I1082">
        <v>22</v>
      </c>
      <c r="J1082" t="s">
        <v>15</v>
      </c>
      <c r="K1082" t="s">
        <v>18</v>
      </c>
      <c r="L1082" t="s">
        <v>98</v>
      </c>
    </row>
    <row r="1083" spans="1:12" x14ac:dyDescent="0.25">
      <c r="A1083" s="4" t="s">
        <v>11</v>
      </c>
      <c r="B1083" t="s">
        <v>11</v>
      </c>
      <c r="C1083" t="s">
        <v>13</v>
      </c>
      <c r="D1083" t="s">
        <v>12</v>
      </c>
      <c r="E1083" t="s">
        <v>12</v>
      </c>
      <c r="F1083" t="s">
        <v>11</v>
      </c>
      <c r="G1083" t="s">
        <v>11</v>
      </c>
      <c r="H1083">
        <v>8</v>
      </c>
      <c r="I1083">
        <v>42</v>
      </c>
      <c r="J1083" t="s">
        <v>15</v>
      </c>
      <c r="K1083" t="s">
        <v>18</v>
      </c>
      <c r="L1083" t="s">
        <v>98</v>
      </c>
    </row>
    <row r="1084" spans="1:12" x14ac:dyDescent="0.25">
      <c r="A1084" s="4" t="s">
        <v>11</v>
      </c>
      <c r="B1084" t="s">
        <v>11</v>
      </c>
      <c r="C1084" t="s">
        <v>12</v>
      </c>
      <c r="D1084" t="s">
        <v>11</v>
      </c>
      <c r="E1084" t="s">
        <v>11</v>
      </c>
      <c r="F1084" t="s">
        <v>11</v>
      </c>
      <c r="G1084" t="s">
        <v>12</v>
      </c>
      <c r="H1084">
        <v>10</v>
      </c>
      <c r="I1084">
        <v>26</v>
      </c>
      <c r="J1084" t="s">
        <v>15</v>
      </c>
      <c r="K1084" t="s">
        <v>38</v>
      </c>
      <c r="L1084" t="s">
        <v>98</v>
      </c>
    </row>
    <row r="1085" spans="1:12" x14ac:dyDescent="0.25">
      <c r="A1085" s="4" t="s">
        <v>11</v>
      </c>
      <c r="B1085" t="s">
        <v>12</v>
      </c>
      <c r="C1085" t="s">
        <v>12</v>
      </c>
      <c r="D1085" t="s">
        <v>12</v>
      </c>
      <c r="E1085" t="s">
        <v>12</v>
      </c>
      <c r="F1085" t="s">
        <v>11</v>
      </c>
      <c r="G1085" t="s">
        <v>12</v>
      </c>
      <c r="H1085">
        <v>5</v>
      </c>
      <c r="I1085">
        <v>31</v>
      </c>
      <c r="J1085" t="s">
        <v>15</v>
      </c>
      <c r="K1085" t="s">
        <v>18</v>
      </c>
      <c r="L1085" t="s">
        <v>98</v>
      </c>
    </row>
    <row r="1086" spans="1:12" x14ac:dyDescent="0.25">
      <c r="A1086" s="4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>
        <v>10</v>
      </c>
      <c r="I1086">
        <v>24</v>
      </c>
      <c r="J1086" t="s">
        <v>15</v>
      </c>
      <c r="K1086" t="s">
        <v>18</v>
      </c>
      <c r="L1086" t="s">
        <v>98</v>
      </c>
    </row>
    <row r="1087" spans="1:12" x14ac:dyDescent="0.25">
      <c r="A1087" s="4" t="s">
        <v>12</v>
      </c>
      <c r="B1087" t="s">
        <v>11</v>
      </c>
      <c r="C1087" t="s">
        <v>11</v>
      </c>
      <c r="D1087" t="s">
        <v>12</v>
      </c>
      <c r="E1087" t="s">
        <v>12</v>
      </c>
      <c r="F1087" t="s">
        <v>11</v>
      </c>
      <c r="G1087" t="s">
        <v>14</v>
      </c>
      <c r="H1087">
        <v>3</v>
      </c>
      <c r="I1087">
        <v>26</v>
      </c>
      <c r="J1087" t="s">
        <v>17</v>
      </c>
      <c r="K1087" t="s">
        <v>18</v>
      </c>
      <c r="L1087" t="s">
        <v>98</v>
      </c>
    </row>
    <row r="1088" spans="1:12" x14ac:dyDescent="0.25">
      <c r="A1088" s="4" t="s">
        <v>11</v>
      </c>
      <c r="B1088" t="s">
        <v>13</v>
      </c>
      <c r="C1088" t="s">
        <v>12</v>
      </c>
      <c r="D1088" t="s">
        <v>12</v>
      </c>
      <c r="E1088" t="s">
        <v>11</v>
      </c>
      <c r="F1088" t="s">
        <v>11</v>
      </c>
      <c r="G1088" t="s">
        <v>14</v>
      </c>
      <c r="H1088">
        <v>0</v>
      </c>
      <c r="I1088">
        <v>34</v>
      </c>
      <c r="J1088" t="s">
        <v>17</v>
      </c>
      <c r="K1088" t="s">
        <v>18</v>
      </c>
      <c r="L1088" t="s">
        <v>98</v>
      </c>
    </row>
    <row r="1089" spans="1:12" x14ac:dyDescent="0.25">
      <c r="A1089" s="4" t="s">
        <v>11</v>
      </c>
      <c r="B1089" t="s">
        <v>11</v>
      </c>
      <c r="C1089" t="s">
        <v>13</v>
      </c>
      <c r="D1089" t="s">
        <v>11</v>
      </c>
      <c r="E1089" t="s">
        <v>11</v>
      </c>
      <c r="F1089" t="s">
        <v>11</v>
      </c>
      <c r="G1089" t="s">
        <v>11</v>
      </c>
      <c r="H1089">
        <v>9</v>
      </c>
      <c r="I1089">
        <v>44</v>
      </c>
      <c r="J1089" t="s">
        <v>15</v>
      </c>
      <c r="K1089" t="s">
        <v>18</v>
      </c>
      <c r="L1089" t="s">
        <v>98</v>
      </c>
    </row>
    <row r="1090" spans="1:12" x14ac:dyDescent="0.25">
      <c r="A1090" s="4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>
        <v>8</v>
      </c>
      <c r="I1090">
        <v>38</v>
      </c>
      <c r="J1090" t="s">
        <v>17</v>
      </c>
      <c r="K1090" t="s">
        <v>42</v>
      </c>
      <c r="L1090" t="s">
        <v>98</v>
      </c>
    </row>
    <row r="1091" spans="1:12" x14ac:dyDescent="0.25">
      <c r="A1091" s="4" t="s">
        <v>12</v>
      </c>
      <c r="B1091" t="s">
        <v>13</v>
      </c>
      <c r="C1091" t="s">
        <v>12</v>
      </c>
      <c r="D1091" t="s">
        <v>12</v>
      </c>
      <c r="E1091" t="s">
        <v>12</v>
      </c>
      <c r="F1091" t="s">
        <v>11</v>
      </c>
      <c r="G1091" t="s">
        <v>11</v>
      </c>
      <c r="H1091">
        <v>1</v>
      </c>
      <c r="I1091">
        <v>45</v>
      </c>
      <c r="J1091" t="s">
        <v>17</v>
      </c>
      <c r="K1091" t="s">
        <v>18</v>
      </c>
      <c r="L1091" t="s">
        <v>98</v>
      </c>
    </row>
    <row r="1092" spans="1:12" x14ac:dyDescent="0.25">
      <c r="A1092" s="4" t="s">
        <v>11</v>
      </c>
      <c r="B1092" t="s">
        <v>11</v>
      </c>
      <c r="C1092" t="s">
        <v>11</v>
      </c>
      <c r="D1092" t="s">
        <v>12</v>
      </c>
      <c r="E1092" t="s">
        <v>12</v>
      </c>
      <c r="F1092" t="s">
        <v>11</v>
      </c>
      <c r="G1092" t="s">
        <v>12</v>
      </c>
      <c r="H1092">
        <v>9</v>
      </c>
      <c r="I1092">
        <v>27</v>
      </c>
      <c r="J1092" t="s">
        <v>15</v>
      </c>
      <c r="K1092" t="s">
        <v>31</v>
      </c>
      <c r="L1092" t="s">
        <v>98</v>
      </c>
    </row>
    <row r="1093" spans="1:12" x14ac:dyDescent="0.25">
      <c r="A1093" s="4" t="s">
        <v>11</v>
      </c>
      <c r="B1093" t="s">
        <v>13</v>
      </c>
      <c r="C1093" t="s">
        <v>12</v>
      </c>
      <c r="D1093" t="s">
        <v>12</v>
      </c>
      <c r="E1093" t="s">
        <v>12</v>
      </c>
      <c r="F1093" t="s">
        <v>12</v>
      </c>
      <c r="G1093" t="s">
        <v>14</v>
      </c>
      <c r="H1093">
        <v>5</v>
      </c>
      <c r="I1093">
        <v>30</v>
      </c>
      <c r="J1093" t="s">
        <v>15</v>
      </c>
      <c r="K1093" t="s">
        <v>18</v>
      </c>
      <c r="L1093" t="s">
        <v>98</v>
      </c>
    </row>
    <row r="1094" spans="1:12" x14ac:dyDescent="0.25">
      <c r="A1094" s="4" t="s">
        <v>12</v>
      </c>
      <c r="B1094" t="s">
        <v>11</v>
      </c>
      <c r="C1094" t="s">
        <v>11</v>
      </c>
      <c r="D1094" t="s">
        <v>12</v>
      </c>
      <c r="E1094" t="s">
        <v>11</v>
      </c>
      <c r="F1094" t="s">
        <v>11</v>
      </c>
      <c r="G1094" t="s">
        <v>14</v>
      </c>
      <c r="H1094">
        <v>4</v>
      </c>
      <c r="I1094">
        <v>32</v>
      </c>
      <c r="J1094" t="s">
        <v>17</v>
      </c>
      <c r="K1094" t="s">
        <v>38</v>
      </c>
      <c r="L1094" t="s">
        <v>98</v>
      </c>
    </row>
    <row r="1095" spans="1:12" x14ac:dyDescent="0.25">
      <c r="A1095" s="4" t="s">
        <v>11</v>
      </c>
      <c r="B1095" t="s">
        <v>11</v>
      </c>
      <c r="C1095" t="s">
        <v>11</v>
      </c>
      <c r="D1095" t="s">
        <v>12</v>
      </c>
      <c r="E1095" t="s">
        <v>12</v>
      </c>
      <c r="F1095" t="s">
        <v>11</v>
      </c>
      <c r="G1095" t="s">
        <v>12</v>
      </c>
      <c r="H1095">
        <v>2</v>
      </c>
      <c r="I1095">
        <v>39</v>
      </c>
      <c r="J1095" t="s">
        <v>15</v>
      </c>
      <c r="K1095" t="s">
        <v>31</v>
      </c>
      <c r="L1095" t="s">
        <v>98</v>
      </c>
    </row>
    <row r="1096" spans="1:12" x14ac:dyDescent="0.25">
      <c r="A1096" s="4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>
        <v>9</v>
      </c>
      <c r="I1096">
        <v>34</v>
      </c>
      <c r="J1096" t="s">
        <v>17</v>
      </c>
      <c r="K1096" t="s">
        <v>18</v>
      </c>
      <c r="L1096" t="s">
        <v>98</v>
      </c>
    </row>
    <row r="1097" spans="1:12" x14ac:dyDescent="0.25">
      <c r="A1097" s="4" t="s">
        <v>11</v>
      </c>
      <c r="B1097" t="s">
        <v>11</v>
      </c>
      <c r="C1097" t="s">
        <v>11</v>
      </c>
      <c r="D1097" t="s">
        <v>12</v>
      </c>
      <c r="E1097" t="s">
        <v>12</v>
      </c>
      <c r="F1097" t="s">
        <v>11</v>
      </c>
      <c r="G1097" t="s">
        <v>12</v>
      </c>
      <c r="H1097">
        <v>7</v>
      </c>
      <c r="I1097">
        <v>27</v>
      </c>
      <c r="J1097" t="s">
        <v>17</v>
      </c>
      <c r="K1097" t="s">
        <v>18</v>
      </c>
      <c r="L1097" t="s">
        <v>98</v>
      </c>
    </row>
    <row r="1098" spans="1:12" x14ac:dyDescent="0.25">
      <c r="A1098" s="4" t="s">
        <v>11</v>
      </c>
      <c r="B1098" t="s">
        <v>11</v>
      </c>
      <c r="C1098" t="s">
        <v>13</v>
      </c>
      <c r="D1098" t="s">
        <v>12</v>
      </c>
      <c r="E1098" t="s">
        <v>12</v>
      </c>
      <c r="F1098" t="s">
        <v>11</v>
      </c>
      <c r="G1098" t="s">
        <v>14</v>
      </c>
      <c r="H1098">
        <v>8</v>
      </c>
      <c r="I1098">
        <v>28</v>
      </c>
      <c r="J1098" t="s">
        <v>17</v>
      </c>
      <c r="K1098" t="s">
        <v>16</v>
      </c>
      <c r="L1098" t="s">
        <v>98</v>
      </c>
    </row>
    <row r="1099" spans="1:12" x14ac:dyDescent="0.25">
      <c r="A1099" s="4" t="s">
        <v>11</v>
      </c>
      <c r="B1099" t="s">
        <v>13</v>
      </c>
      <c r="C1099" t="s">
        <v>12</v>
      </c>
      <c r="D1099" t="s">
        <v>12</v>
      </c>
      <c r="E1099" t="s">
        <v>12</v>
      </c>
      <c r="F1099" t="s">
        <v>12</v>
      </c>
      <c r="G1099" t="s">
        <v>11</v>
      </c>
      <c r="H1099">
        <v>10</v>
      </c>
      <c r="I1099">
        <v>34</v>
      </c>
      <c r="J1099" t="s">
        <v>17</v>
      </c>
      <c r="K1099" t="s">
        <v>18</v>
      </c>
      <c r="L1099" t="s">
        <v>98</v>
      </c>
    </row>
    <row r="1100" spans="1:12" x14ac:dyDescent="0.25">
      <c r="A1100" s="4" t="s">
        <v>11</v>
      </c>
      <c r="B1100" t="s">
        <v>11</v>
      </c>
      <c r="C1100" t="s">
        <v>11</v>
      </c>
      <c r="D1100" t="s">
        <v>12</v>
      </c>
      <c r="E1100" t="s">
        <v>11</v>
      </c>
      <c r="F1100" t="s">
        <v>11</v>
      </c>
      <c r="G1100" t="s">
        <v>11</v>
      </c>
      <c r="H1100">
        <v>5</v>
      </c>
      <c r="I1100">
        <v>22</v>
      </c>
      <c r="J1100" t="s">
        <v>22</v>
      </c>
      <c r="K1100" t="s">
        <v>43</v>
      </c>
      <c r="L1100" t="s">
        <v>98</v>
      </c>
    </row>
    <row r="1101" spans="1:12" x14ac:dyDescent="0.25">
      <c r="A1101" s="4" t="s">
        <v>11</v>
      </c>
      <c r="B1101" t="s">
        <v>11</v>
      </c>
      <c r="C1101" t="s">
        <v>11</v>
      </c>
      <c r="D1101" t="s">
        <v>12</v>
      </c>
      <c r="E1101" t="s">
        <v>12</v>
      </c>
      <c r="F1101" t="s">
        <v>11</v>
      </c>
      <c r="G1101" t="s">
        <v>12</v>
      </c>
      <c r="H1101">
        <v>5</v>
      </c>
      <c r="I1101">
        <v>36</v>
      </c>
      <c r="J1101" t="s">
        <v>17</v>
      </c>
      <c r="K1101" t="s">
        <v>18</v>
      </c>
      <c r="L1101" t="s">
        <v>98</v>
      </c>
    </row>
    <row r="1102" spans="1:12" x14ac:dyDescent="0.25">
      <c r="A1102" s="4" t="s">
        <v>11</v>
      </c>
      <c r="B1102" t="s">
        <v>11</v>
      </c>
      <c r="C1102" t="s">
        <v>12</v>
      </c>
      <c r="D1102" t="s">
        <v>11</v>
      </c>
      <c r="E1102" t="s">
        <v>11</v>
      </c>
      <c r="F1102" t="s">
        <v>11</v>
      </c>
      <c r="G1102" t="s">
        <v>11</v>
      </c>
      <c r="H1102">
        <v>9</v>
      </c>
      <c r="I1102">
        <v>30</v>
      </c>
      <c r="J1102" t="s">
        <v>17</v>
      </c>
      <c r="K1102" t="s">
        <v>18</v>
      </c>
      <c r="L1102" t="s">
        <v>98</v>
      </c>
    </row>
    <row r="1103" spans="1:12" x14ac:dyDescent="0.25">
      <c r="A1103" s="4" t="s">
        <v>12</v>
      </c>
      <c r="B1103" t="s">
        <v>11</v>
      </c>
      <c r="C1103" t="s">
        <v>11</v>
      </c>
      <c r="D1103" t="s">
        <v>12</v>
      </c>
      <c r="E1103" t="s">
        <v>12</v>
      </c>
      <c r="F1103" t="s">
        <v>11</v>
      </c>
      <c r="G1103" t="s">
        <v>12</v>
      </c>
      <c r="H1103">
        <v>8</v>
      </c>
      <c r="I1103">
        <v>58</v>
      </c>
      <c r="J1103" t="s">
        <v>17</v>
      </c>
      <c r="K1103" t="s">
        <v>18</v>
      </c>
      <c r="L1103" t="s">
        <v>98</v>
      </c>
    </row>
    <row r="1104" spans="1:12" x14ac:dyDescent="0.25">
      <c r="A1104" s="4" t="s">
        <v>12</v>
      </c>
      <c r="B1104" t="s">
        <v>13</v>
      </c>
      <c r="C1104" t="s">
        <v>12</v>
      </c>
      <c r="D1104" t="s">
        <v>12</v>
      </c>
      <c r="E1104" t="s">
        <v>11</v>
      </c>
      <c r="F1104" t="s">
        <v>11</v>
      </c>
      <c r="G1104" t="s">
        <v>20</v>
      </c>
      <c r="H1104">
        <v>8</v>
      </c>
      <c r="I1104">
        <v>40</v>
      </c>
      <c r="J1104" t="s">
        <v>17</v>
      </c>
      <c r="K1104" t="s">
        <v>28</v>
      </c>
      <c r="L1104" t="s">
        <v>98</v>
      </c>
    </row>
    <row r="1105" spans="1:12" x14ac:dyDescent="0.25">
      <c r="A1105" s="4" t="s">
        <v>12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>
        <v>8</v>
      </c>
      <c r="I1105">
        <v>33</v>
      </c>
      <c r="J1105" t="s">
        <v>15</v>
      </c>
      <c r="K1105" t="s">
        <v>18</v>
      </c>
      <c r="L1105" t="s">
        <v>98</v>
      </c>
    </row>
    <row r="1106" spans="1:12" x14ac:dyDescent="0.25">
      <c r="A1106" s="4" t="s">
        <v>11</v>
      </c>
      <c r="B1106" t="s">
        <v>11</v>
      </c>
      <c r="C1106" t="s">
        <v>11</v>
      </c>
      <c r="D1106" t="s">
        <v>12</v>
      </c>
      <c r="E1106" t="s">
        <v>12</v>
      </c>
      <c r="F1106" t="s">
        <v>11</v>
      </c>
      <c r="G1106" t="s">
        <v>14</v>
      </c>
      <c r="H1106">
        <v>3</v>
      </c>
      <c r="I1106">
        <v>30</v>
      </c>
      <c r="J1106" t="s">
        <v>15</v>
      </c>
      <c r="K1106" t="s">
        <v>18</v>
      </c>
      <c r="L1106" t="s">
        <v>98</v>
      </c>
    </row>
    <row r="1107" spans="1:12" x14ac:dyDescent="0.25">
      <c r="A1107" s="4" t="s">
        <v>12</v>
      </c>
      <c r="B1107" t="s">
        <v>11</v>
      </c>
      <c r="C1107" t="s">
        <v>11</v>
      </c>
      <c r="D1107" t="s">
        <v>11</v>
      </c>
      <c r="E1107" t="s">
        <v>12</v>
      </c>
      <c r="F1107" t="s">
        <v>11</v>
      </c>
      <c r="G1107" t="s">
        <v>14</v>
      </c>
      <c r="H1107">
        <v>7</v>
      </c>
      <c r="I1107">
        <v>44</v>
      </c>
      <c r="J1107" t="s">
        <v>17</v>
      </c>
      <c r="K1107" t="s">
        <v>18</v>
      </c>
      <c r="L1107" t="s">
        <v>98</v>
      </c>
    </row>
    <row r="1108" spans="1:12" x14ac:dyDescent="0.25">
      <c r="A1108" s="4" t="s">
        <v>11</v>
      </c>
      <c r="B1108" t="s">
        <v>11</v>
      </c>
      <c r="C1108" t="s">
        <v>13</v>
      </c>
      <c r="D1108" t="s">
        <v>11</v>
      </c>
      <c r="E1108" t="s">
        <v>11</v>
      </c>
      <c r="F1108" t="s">
        <v>11</v>
      </c>
      <c r="G1108" t="s">
        <v>11</v>
      </c>
      <c r="H1108">
        <v>10</v>
      </c>
      <c r="I1108">
        <v>30</v>
      </c>
      <c r="J1108" t="s">
        <v>17</v>
      </c>
      <c r="K1108" t="s">
        <v>18</v>
      </c>
      <c r="L1108" t="s">
        <v>98</v>
      </c>
    </row>
    <row r="1109" spans="1:12" x14ac:dyDescent="0.25">
      <c r="A1109" s="4" t="s">
        <v>12</v>
      </c>
      <c r="B1109" t="s">
        <v>11</v>
      </c>
      <c r="C1109" t="s">
        <v>11</v>
      </c>
      <c r="D1109" t="s">
        <v>12</v>
      </c>
      <c r="E1109" t="s">
        <v>12</v>
      </c>
      <c r="F1109" t="s">
        <v>11</v>
      </c>
      <c r="G1109" t="s">
        <v>11</v>
      </c>
      <c r="H1109">
        <v>9</v>
      </c>
      <c r="I1109">
        <v>39</v>
      </c>
      <c r="J1109" t="s">
        <v>17</v>
      </c>
      <c r="K1109" t="s">
        <v>18</v>
      </c>
      <c r="L1109" t="s">
        <v>98</v>
      </c>
    </row>
    <row r="1110" spans="1:12" x14ac:dyDescent="0.25">
      <c r="A1110" s="4" t="s">
        <v>11</v>
      </c>
      <c r="B1110" t="s">
        <v>11</v>
      </c>
      <c r="C1110" t="s">
        <v>12</v>
      </c>
      <c r="D1110" t="s">
        <v>12</v>
      </c>
      <c r="E1110" t="s">
        <v>12</v>
      </c>
      <c r="F1110" t="s">
        <v>11</v>
      </c>
      <c r="G1110" t="s">
        <v>20</v>
      </c>
      <c r="H1110">
        <v>5</v>
      </c>
      <c r="I1110">
        <v>48</v>
      </c>
      <c r="J1110" t="s">
        <v>17</v>
      </c>
      <c r="K1110" t="s">
        <v>31</v>
      </c>
      <c r="L1110" t="s">
        <v>98</v>
      </c>
    </row>
    <row r="1111" spans="1:12" x14ac:dyDescent="0.25">
      <c r="A1111" s="4" t="s">
        <v>12</v>
      </c>
      <c r="B1111" t="s">
        <v>13</v>
      </c>
      <c r="C1111" t="s">
        <v>12</v>
      </c>
      <c r="D1111" t="s">
        <v>12</v>
      </c>
      <c r="E1111" t="s">
        <v>12</v>
      </c>
      <c r="F1111" t="s">
        <v>11</v>
      </c>
      <c r="G1111" t="s">
        <v>14</v>
      </c>
      <c r="H1111">
        <v>2</v>
      </c>
      <c r="I1111">
        <v>26</v>
      </c>
      <c r="J1111" t="s">
        <v>17</v>
      </c>
      <c r="K1111" t="s">
        <v>18</v>
      </c>
      <c r="L1111" t="s">
        <v>98</v>
      </c>
    </row>
    <row r="1112" spans="1:12" x14ac:dyDescent="0.25">
      <c r="A1112" s="4" t="s">
        <v>12</v>
      </c>
      <c r="B1112" t="s">
        <v>13</v>
      </c>
      <c r="C1112" t="s">
        <v>11</v>
      </c>
      <c r="D1112" t="s">
        <v>12</v>
      </c>
      <c r="E1112" t="s">
        <v>12</v>
      </c>
      <c r="F1112" t="s">
        <v>11</v>
      </c>
      <c r="G1112" t="s">
        <v>14</v>
      </c>
      <c r="H1112">
        <v>8</v>
      </c>
      <c r="I1112">
        <v>28</v>
      </c>
      <c r="J1112" t="s">
        <v>15</v>
      </c>
      <c r="K1112" t="s">
        <v>19</v>
      </c>
      <c r="L1112" t="s">
        <v>98</v>
      </c>
    </row>
    <row r="1113" spans="1:12" x14ac:dyDescent="0.25">
      <c r="A1113" s="4" t="s">
        <v>11</v>
      </c>
      <c r="B1113" t="s">
        <v>11</v>
      </c>
      <c r="C1113" t="s">
        <v>13</v>
      </c>
      <c r="D1113" t="s">
        <v>12</v>
      </c>
      <c r="E1113" t="s">
        <v>12</v>
      </c>
      <c r="F1113" t="s">
        <v>11</v>
      </c>
      <c r="G1113" t="s">
        <v>14</v>
      </c>
      <c r="H1113">
        <v>8</v>
      </c>
      <c r="I1113">
        <v>36</v>
      </c>
      <c r="J1113" t="s">
        <v>17</v>
      </c>
      <c r="K1113" t="s">
        <v>18</v>
      </c>
      <c r="L1113" t="s">
        <v>98</v>
      </c>
    </row>
    <row r="1114" spans="1:12" x14ac:dyDescent="0.25">
      <c r="A1114" s="4" t="s">
        <v>11</v>
      </c>
      <c r="B1114" t="s">
        <v>13</v>
      </c>
      <c r="C1114" t="s">
        <v>12</v>
      </c>
      <c r="D1114" t="s">
        <v>12</v>
      </c>
      <c r="E1114" t="s">
        <v>12</v>
      </c>
      <c r="F1114" t="s">
        <v>11</v>
      </c>
      <c r="G1114" t="s">
        <v>12</v>
      </c>
      <c r="H1114">
        <v>5</v>
      </c>
      <c r="I1114">
        <v>37</v>
      </c>
      <c r="J1114" t="s">
        <v>17</v>
      </c>
      <c r="K1114" t="s">
        <v>21</v>
      </c>
      <c r="L1114" t="s">
        <v>98</v>
      </c>
    </row>
    <row r="1115" spans="1:12" x14ac:dyDescent="0.25">
      <c r="A1115" s="4" t="s">
        <v>11</v>
      </c>
      <c r="B1115" t="s">
        <v>11</v>
      </c>
      <c r="C1115" t="s">
        <v>13</v>
      </c>
      <c r="D1115" t="s">
        <v>11</v>
      </c>
      <c r="E1115" t="s">
        <v>11</v>
      </c>
      <c r="F1115" t="s">
        <v>11</v>
      </c>
      <c r="G1115" t="s">
        <v>11</v>
      </c>
      <c r="H1115">
        <v>9</v>
      </c>
      <c r="I1115">
        <v>42</v>
      </c>
      <c r="J1115" t="s">
        <v>17</v>
      </c>
      <c r="K1115" t="s">
        <v>18</v>
      </c>
      <c r="L1115" t="s">
        <v>98</v>
      </c>
    </row>
    <row r="1116" spans="1:12" x14ac:dyDescent="0.25">
      <c r="A1116" s="4" t="s">
        <v>11</v>
      </c>
      <c r="B1116" t="s">
        <v>11</v>
      </c>
      <c r="C1116" t="s">
        <v>12</v>
      </c>
      <c r="D1116" t="s">
        <v>12</v>
      </c>
      <c r="E1116" t="s">
        <v>11</v>
      </c>
      <c r="F1116" t="s">
        <v>11</v>
      </c>
      <c r="G1116" t="s">
        <v>20</v>
      </c>
      <c r="H1116">
        <v>5</v>
      </c>
      <c r="I1116">
        <v>31</v>
      </c>
      <c r="J1116" t="s">
        <v>17</v>
      </c>
      <c r="K1116" t="s">
        <v>38</v>
      </c>
      <c r="L1116" t="s">
        <v>98</v>
      </c>
    </row>
    <row r="1117" spans="1:12" x14ac:dyDescent="0.25">
      <c r="A1117" s="4" t="s">
        <v>12</v>
      </c>
      <c r="B1117" t="s">
        <v>13</v>
      </c>
      <c r="C1117" t="s">
        <v>13</v>
      </c>
      <c r="D1117" t="s">
        <v>12</v>
      </c>
      <c r="E1117" t="s">
        <v>12</v>
      </c>
      <c r="F1117" t="s">
        <v>11</v>
      </c>
      <c r="G1117" t="s">
        <v>12</v>
      </c>
      <c r="H1117">
        <v>7</v>
      </c>
      <c r="I1117">
        <v>22</v>
      </c>
      <c r="J1117" t="s">
        <v>17</v>
      </c>
      <c r="K1117" t="s">
        <v>24</v>
      </c>
      <c r="L1117" t="s">
        <v>98</v>
      </c>
    </row>
    <row r="1118" spans="1:12" x14ac:dyDescent="0.25">
      <c r="A1118" s="4" t="s">
        <v>11</v>
      </c>
      <c r="B1118" t="s">
        <v>13</v>
      </c>
      <c r="C1118" t="s">
        <v>12</v>
      </c>
      <c r="D1118" t="s">
        <v>12</v>
      </c>
      <c r="E1118" t="s">
        <v>11</v>
      </c>
      <c r="F1118" t="s">
        <v>11</v>
      </c>
      <c r="G1118" t="s">
        <v>11</v>
      </c>
      <c r="H1118">
        <v>9</v>
      </c>
      <c r="I1118">
        <v>40</v>
      </c>
      <c r="J1118" t="s">
        <v>17</v>
      </c>
      <c r="K1118" t="s">
        <v>24</v>
      </c>
      <c r="L1118" t="s">
        <v>98</v>
      </c>
    </row>
    <row r="1119" spans="1:12" x14ac:dyDescent="0.25">
      <c r="A1119" s="4" t="s">
        <v>11</v>
      </c>
      <c r="B1119" t="s">
        <v>11</v>
      </c>
      <c r="C1119" t="s">
        <v>11</v>
      </c>
      <c r="D1119" t="s">
        <v>12</v>
      </c>
      <c r="E1119" t="s">
        <v>12</v>
      </c>
      <c r="F1119" t="s">
        <v>11</v>
      </c>
      <c r="G1119" t="s">
        <v>12</v>
      </c>
      <c r="H1119">
        <v>6</v>
      </c>
      <c r="I1119">
        <v>50</v>
      </c>
      <c r="J1119" t="s">
        <v>17</v>
      </c>
      <c r="K1119" t="s">
        <v>18</v>
      </c>
      <c r="L1119" t="s">
        <v>98</v>
      </c>
    </row>
    <row r="1120" spans="1:12" x14ac:dyDescent="0.25">
      <c r="A1120" s="4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>
        <v>8</v>
      </c>
      <c r="I1120">
        <v>29</v>
      </c>
      <c r="J1120" t="s">
        <v>15</v>
      </c>
      <c r="K1120" t="s">
        <v>21</v>
      </c>
      <c r="L1120" t="s">
        <v>98</v>
      </c>
    </row>
    <row r="1121" spans="1:12" x14ac:dyDescent="0.25">
      <c r="A1121" s="4" t="s">
        <v>12</v>
      </c>
      <c r="B1121" t="s">
        <v>12</v>
      </c>
      <c r="C1121" t="s">
        <v>12</v>
      </c>
      <c r="D1121" t="s">
        <v>12</v>
      </c>
      <c r="E1121" t="s">
        <v>12</v>
      </c>
      <c r="F1121" t="s">
        <v>11</v>
      </c>
      <c r="G1121" t="s">
        <v>14</v>
      </c>
      <c r="H1121">
        <v>4</v>
      </c>
      <c r="I1121">
        <v>33</v>
      </c>
      <c r="J1121" t="s">
        <v>15</v>
      </c>
      <c r="K1121" t="s">
        <v>21</v>
      </c>
      <c r="L1121" t="s">
        <v>98</v>
      </c>
    </row>
    <row r="1122" spans="1:12" x14ac:dyDescent="0.25">
      <c r="A1122" s="4" t="s">
        <v>11</v>
      </c>
      <c r="B1122" t="s">
        <v>13</v>
      </c>
      <c r="C1122" t="s">
        <v>11</v>
      </c>
      <c r="D1122" t="s">
        <v>11</v>
      </c>
      <c r="E1122" t="s">
        <v>12</v>
      </c>
      <c r="F1122" t="s">
        <v>11</v>
      </c>
      <c r="G1122" t="s">
        <v>12</v>
      </c>
      <c r="H1122">
        <v>6</v>
      </c>
      <c r="I1122">
        <v>27</v>
      </c>
      <c r="J1122" t="s">
        <v>15</v>
      </c>
      <c r="K1122" t="s">
        <v>18</v>
      </c>
      <c r="L1122" t="s">
        <v>98</v>
      </c>
    </row>
    <row r="1123" spans="1:12" x14ac:dyDescent="0.25">
      <c r="A1123" s="4" t="s">
        <v>11</v>
      </c>
      <c r="B1123" t="s">
        <v>11</v>
      </c>
      <c r="C1123" t="s">
        <v>13</v>
      </c>
      <c r="D1123" t="s">
        <v>12</v>
      </c>
      <c r="E1123" t="s">
        <v>11</v>
      </c>
      <c r="F1123" t="s">
        <v>11</v>
      </c>
      <c r="G1123" t="s">
        <v>11</v>
      </c>
      <c r="H1123">
        <v>7</v>
      </c>
      <c r="I1123">
        <v>36</v>
      </c>
      <c r="J1123" t="s">
        <v>17</v>
      </c>
      <c r="K1123" t="s">
        <v>18</v>
      </c>
      <c r="L1123" t="s">
        <v>98</v>
      </c>
    </row>
    <row r="1124" spans="1:12" x14ac:dyDescent="0.25">
      <c r="A1124" s="4" t="s">
        <v>12</v>
      </c>
      <c r="B1124" t="s">
        <v>11</v>
      </c>
      <c r="C1124" t="s">
        <v>11</v>
      </c>
      <c r="D1124" t="s">
        <v>12</v>
      </c>
      <c r="E1124" t="s">
        <v>11</v>
      </c>
      <c r="F1124" t="s">
        <v>11</v>
      </c>
      <c r="G1124" t="s">
        <v>14</v>
      </c>
      <c r="H1124">
        <v>5</v>
      </c>
      <c r="I1124">
        <v>33</v>
      </c>
      <c r="J1124" t="s">
        <v>15</v>
      </c>
      <c r="K1124" t="s">
        <v>18</v>
      </c>
      <c r="L1124" t="s">
        <v>98</v>
      </c>
    </row>
    <row r="1125" spans="1:12" x14ac:dyDescent="0.25">
      <c r="A1125" s="4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12</v>
      </c>
      <c r="H1125">
        <v>7</v>
      </c>
      <c r="I1125">
        <v>42</v>
      </c>
      <c r="J1125" t="s">
        <v>17</v>
      </c>
      <c r="K1125" t="s">
        <v>21</v>
      </c>
      <c r="L1125" t="s">
        <v>98</v>
      </c>
    </row>
    <row r="1126" spans="1:12" x14ac:dyDescent="0.25">
      <c r="A1126" s="4" t="s">
        <v>11</v>
      </c>
      <c r="B1126" t="s">
        <v>13</v>
      </c>
      <c r="C1126" t="s">
        <v>13</v>
      </c>
      <c r="D1126" t="s">
        <v>11</v>
      </c>
      <c r="E1126" t="s">
        <v>11</v>
      </c>
      <c r="F1126" t="s">
        <v>11</v>
      </c>
      <c r="G1126" t="s">
        <v>14</v>
      </c>
      <c r="H1126">
        <v>8</v>
      </c>
      <c r="I1126">
        <v>31</v>
      </c>
      <c r="J1126" t="s">
        <v>17</v>
      </c>
      <c r="K1126" t="s">
        <v>16</v>
      </c>
      <c r="L1126" t="s">
        <v>98</v>
      </c>
    </row>
    <row r="1127" spans="1:12" x14ac:dyDescent="0.25">
      <c r="A1127" s="4" t="s">
        <v>12</v>
      </c>
      <c r="B1127" t="s">
        <v>11</v>
      </c>
      <c r="C1127" t="s">
        <v>11</v>
      </c>
      <c r="D1127" t="s">
        <v>12</v>
      </c>
      <c r="E1127" t="s">
        <v>11</v>
      </c>
      <c r="F1127" t="s">
        <v>11</v>
      </c>
      <c r="G1127" t="s">
        <v>14</v>
      </c>
      <c r="H1127">
        <v>8</v>
      </c>
      <c r="I1127">
        <v>35</v>
      </c>
      <c r="J1127" t="s">
        <v>15</v>
      </c>
      <c r="K1127" t="s">
        <v>44</v>
      </c>
      <c r="L1127" t="s">
        <v>98</v>
      </c>
    </row>
    <row r="1128" spans="1:12" x14ac:dyDescent="0.25">
      <c r="A1128" s="4" t="s">
        <v>12</v>
      </c>
      <c r="B1128" t="s">
        <v>11</v>
      </c>
      <c r="C1128" t="s">
        <v>11</v>
      </c>
      <c r="D1128" t="s">
        <v>12</v>
      </c>
      <c r="E1128" t="s">
        <v>12</v>
      </c>
      <c r="F1128" t="s">
        <v>11</v>
      </c>
      <c r="G1128" t="s">
        <v>14</v>
      </c>
      <c r="H1128">
        <v>5</v>
      </c>
      <c r="I1128">
        <v>46</v>
      </c>
      <c r="J1128" t="s">
        <v>17</v>
      </c>
      <c r="K1128" t="s">
        <v>18</v>
      </c>
      <c r="L1128" t="s">
        <v>98</v>
      </c>
    </row>
    <row r="1129" spans="1:12" x14ac:dyDescent="0.25">
      <c r="A1129" s="4" t="s">
        <v>11</v>
      </c>
      <c r="B1129" t="s">
        <v>11</v>
      </c>
      <c r="C1129" t="s">
        <v>13</v>
      </c>
      <c r="D1129" t="s">
        <v>11</v>
      </c>
      <c r="E1129" t="s">
        <v>11</v>
      </c>
      <c r="F1129" t="s">
        <v>11</v>
      </c>
      <c r="G1129" t="s">
        <v>11</v>
      </c>
      <c r="H1129">
        <v>9</v>
      </c>
      <c r="I1129">
        <v>54</v>
      </c>
      <c r="J1129" t="s">
        <v>15</v>
      </c>
      <c r="K1129" t="s">
        <v>18</v>
      </c>
      <c r="L1129" t="s">
        <v>98</v>
      </c>
    </row>
    <row r="1130" spans="1:12" x14ac:dyDescent="0.25">
      <c r="A1130" s="4" t="s">
        <v>11</v>
      </c>
      <c r="B1130" t="s">
        <v>13</v>
      </c>
      <c r="C1130" t="s">
        <v>12</v>
      </c>
      <c r="D1130" t="s">
        <v>12</v>
      </c>
      <c r="E1130" t="s">
        <v>12</v>
      </c>
      <c r="F1130" t="s">
        <v>12</v>
      </c>
      <c r="G1130" t="s">
        <v>14</v>
      </c>
      <c r="H1130">
        <v>5</v>
      </c>
      <c r="I1130">
        <v>32</v>
      </c>
      <c r="J1130" t="s">
        <v>17</v>
      </c>
      <c r="K1130" t="s">
        <v>18</v>
      </c>
      <c r="L1130" t="s">
        <v>98</v>
      </c>
    </row>
    <row r="1131" spans="1:12" x14ac:dyDescent="0.25">
      <c r="A1131" s="4" t="s">
        <v>11</v>
      </c>
      <c r="B1131" t="s">
        <v>11</v>
      </c>
      <c r="C1131" t="s">
        <v>11</v>
      </c>
      <c r="D1131" t="s">
        <v>12</v>
      </c>
      <c r="E1131" t="s">
        <v>12</v>
      </c>
      <c r="F1131" t="s">
        <v>11</v>
      </c>
      <c r="G1131" t="s">
        <v>14</v>
      </c>
      <c r="H1131">
        <v>7</v>
      </c>
      <c r="I1131">
        <v>26</v>
      </c>
      <c r="J1131" t="s">
        <v>15</v>
      </c>
      <c r="K1131" t="s">
        <v>18</v>
      </c>
      <c r="L1131" t="s">
        <v>98</v>
      </c>
    </row>
    <row r="1132" spans="1:12" x14ac:dyDescent="0.25">
      <c r="A1132" s="4" t="s">
        <v>12</v>
      </c>
      <c r="B1132" t="s">
        <v>11</v>
      </c>
      <c r="C1132" t="s">
        <v>12</v>
      </c>
      <c r="D1132" t="s">
        <v>12</v>
      </c>
      <c r="E1132" t="s">
        <v>12</v>
      </c>
      <c r="F1132" t="s">
        <v>11</v>
      </c>
      <c r="G1132" t="s">
        <v>12</v>
      </c>
      <c r="H1132">
        <v>9</v>
      </c>
      <c r="I1132">
        <v>30</v>
      </c>
      <c r="J1132" t="s">
        <v>17</v>
      </c>
      <c r="K1132" t="s">
        <v>19</v>
      </c>
      <c r="L1132" t="s">
        <v>98</v>
      </c>
    </row>
    <row r="1133" spans="1:12" x14ac:dyDescent="0.25">
      <c r="A1133" s="4" t="s">
        <v>11</v>
      </c>
      <c r="B1133" t="s">
        <v>11</v>
      </c>
      <c r="C1133" t="s">
        <v>12</v>
      </c>
      <c r="D1133" t="s">
        <v>11</v>
      </c>
      <c r="E1133" t="s">
        <v>11</v>
      </c>
      <c r="F1133" t="s">
        <v>11</v>
      </c>
      <c r="G1133" t="s">
        <v>11</v>
      </c>
      <c r="H1133">
        <v>4</v>
      </c>
      <c r="I1133">
        <v>44</v>
      </c>
      <c r="J1133" t="s">
        <v>17</v>
      </c>
      <c r="K1133" t="s">
        <v>18</v>
      </c>
      <c r="L1133" t="s">
        <v>98</v>
      </c>
    </row>
    <row r="1134" spans="1:12" x14ac:dyDescent="0.25">
      <c r="A1134" s="4" t="s">
        <v>11</v>
      </c>
      <c r="B1134" t="s">
        <v>12</v>
      </c>
      <c r="C1134" t="s">
        <v>13</v>
      </c>
      <c r="D1134" t="s">
        <v>12</v>
      </c>
      <c r="E1134" t="s">
        <v>11</v>
      </c>
      <c r="F1134" t="s">
        <v>11</v>
      </c>
      <c r="G1134" t="s">
        <v>12</v>
      </c>
      <c r="H1134">
        <v>10</v>
      </c>
      <c r="I1134">
        <v>37</v>
      </c>
      <c r="J1134" t="s">
        <v>17</v>
      </c>
      <c r="K1134" t="s">
        <v>18</v>
      </c>
      <c r="L1134" t="s">
        <v>98</v>
      </c>
    </row>
    <row r="1135" spans="1:12" x14ac:dyDescent="0.25">
      <c r="A1135" s="4" t="s">
        <v>11</v>
      </c>
      <c r="B1135" t="s">
        <v>11</v>
      </c>
      <c r="C1135" t="s">
        <v>12</v>
      </c>
      <c r="D1135" t="s">
        <v>12</v>
      </c>
      <c r="E1135" t="s">
        <v>12</v>
      </c>
      <c r="F1135" t="s">
        <v>11</v>
      </c>
      <c r="G1135" t="s">
        <v>20</v>
      </c>
      <c r="H1135">
        <v>7</v>
      </c>
      <c r="I1135">
        <v>29</v>
      </c>
      <c r="J1135" t="s">
        <v>15</v>
      </c>
      <c r="K1135" t="s">
        <v>38</v>
      </c>
      <c r="L1135" t="s">
        <v>98</v>
      </c>
    </row>
    <row r="1136" spans="1:12" x14ac:dyDescent="0.25">
      <c r="A1136" s="4" t="s">
        <v>11</v>
      </c>
      <c r="B1136" t="s">
        <v>11</v>
      </c>
      <c r="C1136" t="s">
        <v>12</v>
      </c>
      <c r="D1136" t="s">
        <v>12</v>
      </c>
      <c r="E1136" t="s">
        <v>11</v>
      </c>
      <c r="F1136" t="s">
        <v>11</v>
      </c>
      <c r="G1136" t="s">
        <v>12</v>
      </c>
      <c r="H1136">
        <v>6</v>
      </c>
      <c r="I1136">
        <v>39</v>
      </c>
      <c r="J1136" t="s">
        <v>17</v>
      </c>
      <c r="K1136" t="s">
        <v>18</v>
      </c>
      <c r="L1136" t="s">
        <v>98</v>
      </c>
    </row>
    <row r="1137" spans="1:12" x14ac:dyDescent="0.25">
      <c r="A1137" s="4" t="s">
        <v>11</v>
      </c>
      <c r="B1137" t="s">
        <v>13</v>
      </c>
      <c r="C1137" t="s">
        <v>13</v>
      </c>
      <c r="D1137" t="s">
        <v>11</v>
      </c>
      <c r="E1137" t="s">
        <v>11</v>
      </c>
      <c r="F1137" t="s">
        <v>11</v>
      </c>
      <c r="G1137" t="s">
        <v>11</v>
      </c>
      <c r="H1137">
        <v>8</v>
      </c>
      <c r="I1137">
        <v>20</v>
      </c>
      <c r="J1137" t="s">
        <v>17</v>
      </c>
      <c r="K1137" t="s">
        <v>24</v>
      </c>
      <c r="L1137" t="s">
        <v>98</v>
      </c>
    </row>
    <row r="1138" spans="1:12" x14ac:dyDescent="0.25">
      <c r="A1138" s="4" t="s">
        <v>11</v>
      </c>
      <c r="B1138" t="s">
        <v>13</v>
      </c>
      <c r="C1138" t="s">
        <v>13</v>
      </c>
      <c r="D1138" t="s">
        <v>12</v>
      </c>
      <c r="E1138" t="s">
        <v>12</v>
      </c>
      <c r="F1138" t="s">
        <v>11</v>
      </c>
      <c r="G1138" t="s">
        <v>20</v>
      </c>
      <c r="H1138">
        <v>7</v>
      </c>
      <c r="I1138">
        <v>44</v>
      </c>
      <c r="J1138" t="s">
        <v>17</v>
      </c>
      <c r="K1138" t="s">
        <v>18</v>
      </c>
      <c r="L1138" t="s">
        <v>98</v>
      </c>
    </row>
    <row r="1139" spans="1:12" x14ac:dyDescent="0.25">
      <c r="A1139" s="4" t="s">
        <v>11</v>
      </c>
      <c r="B1139" t="s">
        <v>11</v>
      </c>
      <c r="C1139" t="s">
        <v>11</v>
      </c>
      <c r="D1139" t="s">
        <v>12</v>
      </c>
      <c r="E1139" t="s">
        <v>12</v>
      </c>
      <c r="F1139" t="s">
        <v>11</v>
      </c>
      <c r="G1139" t="s">
        <v>12</v>
      </c>
      <c r="H1139">
        <v>10</v>
      </c>
      <c r="I1139">
        <v>22</v>
      </c>
      <c r="J1139" t="s">
        <v>15</v>
      </c>
      <c r="K1139" t="s">
        <v>18</v>
      </c>
      <c r="L1139" t="s">
        <v>98</v>
      </c>
    </row>
    <row r="1140" spans="1:12" x14ac:dyDescent="0.25">
      <c r="A1140" s="4" t="s">
        <v>11</v>
      </c>
      <c r="B1140" t="s">
        <v>13</v>
      </c>
      <c r="C1140" t="s">
        <v>11</v>
      </c>
      <c r="D1140" t="s">
        <v>12</v>
      </c>
      <c r="E1140" t="s">
        <v>12</v>
      </c>
      <c r="F1140" t="s">
        <v>12</v>
      </c>
      <c r="G1140" t="s">
        <v>12</v>
      </c>
      <c r="H1140">
        <v>0</v>
      </c>
      <c r="I1140">
        <v>31</v>
      </c>
      <c r="J1140" t="s">
        <v>15</v>
      </c>
      <c r="K1140" t="s">
        <v>18</v>
      </c>
      <c r="L1140" t="s">
        <v>98</v>
      </c>
    </row>
    <row r="1141" spans="1:12" x14ac:dyDescent="0.25">
      <c r="A1141" s="4" t="s">
        <v>12</v>
      </c>
      <c r="B1141" t="s">
        <v>11</v>
      </c>
      <c r="C1141" t="s">
        <v>11</v>
      </c>
      <c r="D1141" t="s">
        <v>12</v>
      </c>
      <c r="E1141" t="s">
        <v>12</v>
      </c>
      <c r="F1141" t="s">
        <v>11</v>
      </c>
      <c r="G1141" t="s">
        <v>11</v>
      </c>
      <c r="H1141">
        <v>9</v>
      </c>
      <c r="I1141">
        <v>59</v>
      </c>
      <c r="J1141" t="s">
        <v>17</v>
      </c>
      <c r="K1141" t="s">
        <v>18</v>
      </c>
      <c r="L1141" t="s">
        <v>98</v>
      </c>
    </row>
    <row r="1142" spans="1:12" x14ac:dyDescent="0.25">
      <c r="A1142" s="4" t="s">
        <v>12</v>
      </c>
      <c r="B1142" t="s">
        <v>11</v>
      </c>
      <c r="C1142" t="s">
        <v>12</v>
      </c>
      <c r="D1142" t="s">
        <v>12</v>
      </c>
      <c r="E1142" t="s">
        <v>12</v>
      </c>
      <c r="F1142" t="s">
        <v>11</v>
      </c>
      <c r="G1142" t="s">
        <v>11</v>
      </c>
      <c r="H1142">
        <v>10</v>
      </c>
      <c r="I1142">
        <v>48</v>
      </c>
      <c r="J1142" t="s">
        <v>15</v>
      </c>
      <c r="K1142" t="s">
        <v>18</v>
      </c>
      <c r="L1142" t="s">
        <v>98</v>
      </c>
    </row>
    <row r="1143" spans="1:12" x14ac:dyDescent="0.25">
      <c r="A1143" s="4" t="s">
        <v>11</v>
      </c>
      <c r="B1143" t="s">
        <v>11</v>
      </c>
      <c r="C1143" t="s">
        <v>12</v>
      </c>
      <c r="D1143" t="s">
        <v>12</v>
      </c>
      <c r="E1143" t="s">
        <v>12</v>
      </c>
      <c r="F1143" t="s">
        <v>11</v>
      </c>
      <c r="G1143" t="s">
        <v>12</v>
      </c>
      <c r="H1143">
        <v>0</v>
      </c>
      <c r="I1143">
        <v>23</v>
      </c>
      <c r="J1143" t="s">
        <v>17</v>
      </c>
      <c r="K1143" t="s">
        <v>19</v>
      </c>
      <c r="L1143" t="s">
        <v>98</v>
      </c>
    </row>
    <row r="1144" spans="1:12" x14ac:dyDescent="0.25">
      <c r="A1144" s="4" t="s">
        <v>12</v>
      </c>
      <c r="B1144" t="s">
        <v>11</v>
      </c>
      <c r="C1144" t="s">
        <v>12</v>
      </c>
      <c r="D1144" t="s">
        <v>12</v>
      </c>
      <c r="E1144" t="s">
        <v>12</v>
      </c>
      <c r="F1144" t="s">
        <v>11</v>
      </c>
      <c r="G1144" t="s">
        <v>12</v>
      </c>
      <c r="H1144">
        <v>5</v>
      </c>
      <c r="I1144">
        <v>27</v>
      </c>
      <c r="J1144" t="s">
        <v>17</v>
      </c>
      <c r="K1144" t="s">
        <v>18</v>
      </c>
      <c r="L1144" t="s">
        <v>98</v>
      </c>
    </row>
    <row r="1145" spans="1:12" x14ac:dyDescent="0.25">
      <c r="A1145" s="4" t="s">
        <v>11</v>
      </c>
      <c r="B1145" t="s">
        <v>13</v>
      </c>
      <c r="C1145" t="s">
        <v>12</v>
      </c>
      <c r="D1145" t="s">
        <v>12</v>
      </c>
      <c r="E1145" t="s">
        <v>12</v>
      </c>
      <c r="F1145" t="s">
        <v>11</v>
      </c>
      <c r="G1145" t="s">
        <v>14</v>
      </c>
      <c r="H1145">
        <v>2</v>
      </c>
      <c r="I1145">
        <v>53</v>
      </c>
      <c r="J1145" t="s">
        <v>15</v>
      </c>
      <c r="K1145" t="s">
        <v>18</v>
      </c>
      <c r="L1145" t="s">
        <v>98</v>
      </c>
    </row>
    <row r="1146" spans="1:12" x14ac:dyDescent="0.25">
      <c r="A1146" s="4" t="s">
        <v>12</v>
      </c>
      <c r="B1146" t="s">
        <v>13</v>
      </c>
      <c r="C1146" t="s">
        <v>13</v>
      </c>
      <c r="D1146" t="s">
        <v>12</v>
      </c>
      <c r="E1146" t="s">
        <v>12</v>
      </c>
      <c r="F1146" t="s">
        <v>11</v>
      </c>
      <c r="G1146" t="s">
        <v>12</v>
      </c>
      <c r="H1146">
        <v>3</v>
      </c>
      <c r="I1146">
        <v>62</v>
      </c>
      <c r="J1146" t="s">
        <v>17</v>
      </c>
      <c r="K1146" t="s">
        <v>18</v>
      </c>
      <c r="L1146" t="s">
        <v>98</v>
      </c>
    </row>
    <row r="1147" spans="1:12" x14ac:dyDescent="0.25">
      <c r="A1147" s="4" t="s">
        <v>11</v>
      </c>
      <c r="B1147" t="s">
        <v>11</v>
      </c>
      <c r="C1147" t="s">
        <v>13</v>
      </c>
      <c r="D1147" t="s">
        <v>12</v>
      </c>
      <c r="E1147" t="s">
        <v>11</v>
      </c>
      <c r="F1147" t="s">
        <v>11</v>
      </c>
      <c r="G1147" t="s">
        <v>14</v>
      </c>
      <c r="H1147">
        <v>9</v>
      </c>
      <c r="I1147">
        <v>32</v>
      </c>
      <c r="J1147" t="s">
        <v>17</v>
      </c>
      <c r="K1147" t="s">
        <v>18</v>
      </c>
      <c r="L1147" t="s">
        <v>98</v>
      </c>
    </row>
    <row r="1148" spans="1:12" x14ac:dyDescent="0.25">
      <c r="A1148" s="4" t="s">
        <v>11</v>
      </c>
      <c r="B1148" t="s">
        <v>12</v>
      </c>
      <c r="C1148" t="s">
        <v>12</v>
      </c>
      <c r="D1148" t="s">
        <v>11</v>
      </c>
      <c r="E1148" t="s">
        <v>11</v>
      </c>
      <c r="F1148" t="s">
        <v>11</v>
      </c>
      <c r="G1148" t="s">
        <v>11</v>
      </c>
      <c r="H1148">
        <v>10</v>
      </c>
      <c r="I1148">
        <v>42</v>
      </c>
      <c r="J1148" t="s">
        <v>17</v>
      </c>
      <c r="K1148" t="s">
        <v>28</v>
      </c>
      <c r="L1148" t="s">
        <v>98</v>
      </c>
    </row>
    <row r="1149" spans="1:12" x14ac:dyDescent="0.25">
      <c r="A1149" s="4" t="s">
        <v>11</v>
      </c>
      <c r="B1149" t="s">
        <v>12</v>
      </c>
      <c r="C1149" t="s">
        <v>13</v>
      </c>
      <c r="D1149" t="s">
        <v>11</v>
      </c>
      <c r="E1149" t="s">
        <v>12</v>
      </c>
      <c r="F1149" t="s">
        <v>11</v>
      </c>
      <c r="G1149" t="s">
        <v>11</v>
      </c>
      <c r="H1149">
        <v>10</v>
      </c>
      <c r="I1149">
        <v>45</v>
      </c>
      <c r="J1149" t="s">
        <v>17</v>
      </c>
      <c r="K1149" t="s">
        <v>18</v>
      </c>
      <c r="L1149" t="s">
        <v>98</v>
      </c>
    </row>
    <row r="1150" spans="1:12" x14ac:dyDescent="0.25">
      <c r="A1150" s="4" t="s">
        <v>11</v>
      </c>
      <c r="B1150" t="s">
        <v>12</v>
      </c>
      <c r="C1150" t="s">
        <v>13</v>
      </c>
      <c r="D1150" t="s">
        <v>11</v>
      </c>
      <c r="E1150" t="s">
        <v>11</v>
      </c>
      <c r="F1150" t="s">
        <v>11</v>
      </c>
      <c r="G1150" t="s">
        <v>12</v>
      </c>
      <c r="H1150">
        <v>8</v>
      </c>
      <c r="I1150">
        <v>29</v>
      </c>
      <c r="J1150" t="s">
        <v>15</v>
      </c>
      <c r="K1150" t="s">
        <v>24</v>
      </c>
      <c r="L1150" t="s">
        <v>98</v>
      </c>
    </row>
    <row r="1151" spans="1:12" x14ac:dyDescent="0.25">
      <c r="A1151" s="4" t="s">
        <v>11</v>
      </c>
      <c r="B1151" t="s">
        <v>12</v>
      </c>
      <c r="C1151" t="s">
        <v>12</v>
      </c>
      <c r="D1151" t="s">
        <v>11</v>
      </c>
      <c r="E1151" t="s">
        <v>11</v>
      </c>
      <c r="F1151" t="s">
        <v>11</v>
      </c>
      <c r="G1151" t="s">
        <v>14</v>
      </c>
      <c r="H1151">
        <v>10</v>
      </c>
      <c r="I1151">
        <v>47</v>
      </c>
      <c r="J1151" t="s">
        <v>17</v>
      </c>
      <c r="K1151" t="s">
        <v>28</v>
      </c>
      <c r="L1151" t="s">
        <v>98</v>
      </c>
    </row>
    <row r="1152" spans="1:12" x14ac:dyDescent="0.25">
      <c r="A1152" s="4" t="s">
        <v>12</v>
      </c>
      <c r="B1152" t="s">
        <v>11</v>
      </c>
      <c r="C1152" t="s">
        <v>11</v>
      </c>
      <c r="D1152" t="s">
        <v>12</v>
      </c>
      <c r="E1152" t="s">
        <v>12</v>
      </c>
      <c r="F1152" t="s">
        <v>11</v>
      </c>
      <c r="G1152" t="s">
        <v>11</v>
      </c>
      <c r="H1152">
        <v>7</v>
      </c>
      <c r="I1152">
        <v>32</v>
      </c>
      <c r="J1152" t="s">
        <v>15</v>
      </c>
      <c r="K1152" t="s">
        <v>18</v>
      </c>
      <c r="L1152" t="s">
        <v>98</v>
      </c>
    </row>
    <row r="1153" spans="1:12" x14ac:dyDescent="0.25">
      <c r="A1153" s="4" t="s">
        <v>12</v>
      </c>
      <c r="B1153" t="s">
        <v>11</v>
      </c>
      <c r="C1153" t="s">
        <v>12</v>
      </c>
      <c r="D1153" t="s">
        <v>12</v>
      </c>
      <c r="E1153" t="s">
        <v>11</v>
      </c>
      <c r="F1153" t="s">
        <v>11</v>
      </c>
      <c r="G1153" t="s">
        <v>12</v>
      </c>
      <c r="H1153">
        <v>8</v>
      </c>
      <c r="I1153">
        <v>26</v>
      </c>
      <c r="J1153" t="s">
        <v>17</v>
      </c>
      <c r="K1153" t="s">
        <v>18</v>
      </c>
      <c r="L1153" t="s">
        <v>98</v>
      </c>
    </row>
    <row r="1154" spans="1:12" x14ac:dyDescent="0.25">
      <c r="A1154" s="4" t="s">
        <v>12</v>
      </c>
      <c r="B1154" t="s">
        <v>12</v>
      </c>
      <c r="C1154" t="s">
        <v>12</v>
      </c>
      <c r="D1154" t="s">
        <v>11</v>
      </c>
      <c r="E1154" t="s">
        <v>11</v>
      </c>
      <c r="F1154" t="s">
        <v>11</v>
      </c>
      <c r="G1154" t="s">
        <v>11</v>
      </c>
      <c r="H1154">
        <v>9</v>
      </c>
      <c r="I1154">
        <v>34</v>
      </c>
      <c r="J1154" t="s">
        <v>17</v>
      </c>
      <c r="K1154" t="s">
        <v>19</v>
      </c>
      <c r="L1154" t="s">
        <v>98</v>
      </c>
    </row>
    <row r="1155" spans="1:12" x14ac:dyDescent="0.25">
      <c r="A1155" s="4" t="s">
        <v>11</v>
      </c>
      <c r="B1155" t="s">
        <v>11</v>
      </c>
      <c r="C1155" t="s">
        <v>12</v>
      </c>
      <c r="D1155" t="s">
        <v>12</v>
      </c>
      <c r="E1155" t="s">
        <v>11</v>
      </c>
      <c r="F1155" t="s">
        <v>11</v>
      </c>
      <c r="G1155" t="s">
        <v>12</v>
      </c>
      <c r="H1155">
        <v>7</v>
      </c>
      <c r="I1155">
        <v>45</v>
      </c>
      <c r="J1155" t="s">
        <v>17</v>
      </c>
      <c r="K1155" t="s">
        <v>18</v>
      </c>
      <c r="L1155" t="s">
        <v>98</v>
      </c>
    </row>
    <row r="1156" spans="1:12" x14ac:dyDescent="0.25">
      <c r="A1156" s="4" t="s">
        <v>11</v>
      </c>
      <c r="B1156" t="s">
        <v>11</v>
      </c>
      <c r="C1156" t="s">
        <v>11</v>
      </c>
      <c r="D1156" t="s">
        <v>12</v>
      </c>
      <c r="E1156" t="s">
        <v>11</v>
      </c>
      <c r="F1156" t="s">
        <v>11</v>
      </c>
      <c r="G1156" t="s">
        <v>12</v>
      </c>
      <c r="H1156">
        <v>5</v>
      </c>
      <c r="I1156">
        <v>21</v>
      </c>
      <c r="J1156" t="s">
        <v>15</v>
      </c>
      <c r="K1156" t="s">
        <v>18</v>
      </c>
      <c r="L1156" t="s">
        <v>98</v>
      </c>
    </row>
    <row r="1157" spans="1:12" x14ac:dyDescent="0.25">
      <c r="A1157" s="4" t="s">
        <v>11</v>
      </c>
      <c r="B1157" t="s">
        <v>11</v>
      </c>
      <c r="C1157" t="s">
        <v>13</v>
      </c>
      <c r="D1157" t="s">
        <v>11</v>
      </c>
      <c r="E1157" t="s">
        <v>11</v>
      </c>
      <c r="F1157" t="s">
        <v>11</v>
      </c>
      <c r="G1157" t="s">
        <v>14</v>
      </c>
      <c r="H1157">
        <v>7</v>
      </c>
      <c r="I1157">
        <v>24</v>
      </c>
      <c r="J1157" t="s">
        <v>15</v>
      </c>
      <c r="K1157" t="s">
        <v>18</v>
      </c>
      <c r="L1157" t="s">
        <v>98</v>
      </c>
    </row>
    <row r="1158" spans="1:12" x14ac:dyDescent="0.25">
      <c r="A1158" s="4" t="s">
        <v>11</v>
      </c>
      <c r="B1158" t="s">
        <v>11</v>
      </c>
      <c r="C1158" t="s">
        <v>11</v>
      </c>
      <c r="D1158" t="s">
        <v>12</v>
      </c>
      <c r="E1158" t="s">
        <v>11</v>
      </c>
      <c r="F1158" t="s">
        <v>11</v>
      </c>
      <c r="G1158" t="s">
        <v>12</v>
      </c>
      <c r="H1158">
        <v>5</v>
      </c>
      <c r="I1158">
        <v>26</v>
      </c>
      <c r="J1158" t="s">
        <v>15</v>
      </c>
      <c r="K1158" t="s">
        <v>43</v>
      </c>
      <c r="L1158" t="s">
        <v>98</v>
      </c>
    </row>
    <row r="1159" spans="1:12" x14ac:dyDescent="0.25">
      <c r="A1159" s="4" t="s">
        <v>12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>
        <v>9</v>
      </c>
      <c r="I1159">
        <v>42</v>
      </c>
      <c r="J1159" t="s">
        <v>15</v>
      </c>
      <c r="K1159" t="s">
        <v>18</v>
      </c>
      <c r="L1159" t="s">
        <v>98</v>
      </c>
    </row>
    <row r="1160" spans="1:12" x14ac:dyDescent="0.25">
      <c r="A1160" s="4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>
        <v>6</v>
      </c>
      <c r="I1160">
        <v>46</v>
      </c>
      <c r="J1160" t="s">
        <v>17</v>
      </c>
      <c r="K1160" t="s">
        <v>16</v>
      </c>
      <c r="L1160" t="s">
        <v>98</v>
      </c>
    </row>
    <row r="1161" spans="1:12" x14ac:dyDescent="0.25">
      <c r="A1161" s="4" t="s">
        <v>11</v>
      </c>
      <c r="B1161" t="s">
        <v>11</v>
      </c>
      <c r="C1161" t="s">
        <v>12</v>
      </c>
      <c r="D1161" t="s">
        <v>12</v>
      </c>
      <c r="E1161" t="s">
        <v>12</v>
      </c>
      <c r="F1161" t="s">
        <v>11</v>
      </c>
      <c r="G1161" t="s">
        <v>11</v>
      </c>
      <c r="H1161">
        <v>1</v>
      </c>
      <c r="I1161">
        <v>30</v>
      </c>
      <c r="J1161" t="s">
        <v>17</v>
      </c>
      <c r="K1161" t="s">
        <v>18</v>
      </c>
      <c r="L1161" t="s">
        <v>98</v>
      </c>
    </row>
    <row r="1162" spans="1:12" x14ac:dyDescent="0.25">
      <c r="A1162" s="4" t="s">
        <v>11</v>
      </c>
      <c r="B1162" t="s">
        <v>11</v>
      </c>
      <c r="C1162" t="s">
        <v>11</v>
      </c>
      <c r="D1162" t="s">
        <v>12</v>
      </c>
      <c r="E1162" t="s">
        <v>12</v>
      </c>
      <c r="F1162" t="s">
        <v>11</v>
      </c>
      <c r="G1162" t="s">
        <v>12</v>
      </c>
      <c r="H1162">
        <v>3</v>
      </c>
      <c r="I1162">
        <v>27</v>
      </c>
      <c r="J1162" t="s">
        <v>15</v>
      </c>
      <c r="K1162" t="s">
        <v>18</v>
      </c>
      <c r="L1162" t="s">
        <v>98</v>
      </c>
    </row>
    <row r="1163" spans="1:12" x14ac:dyDescent="0.25">
      <c r="A1163" s="4" t="s">
        <v>12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14</v>
      </c>
      <c r="H1163">
        <v>2</v>
      </c>
      <c r="I1163">
        <v>62</v>
      </c>
      <c r="J1163" t="s">
        <v>17</v>
      </c>
      <c r="K1163" t="s">
        <v>18</v>
      </c>
      <c r="L1163" t="s">
        <v>98</v>
      </c>
    </row>
    <row r="1164" spans="1:12" x14ac:dyDescent="0.25">
      <c r="A1164" s="4" t="s">
        <v>11</v>
      </c>
      <c r="B1164" t="s">
        <v>13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>
        <v>8</v>
      </c>
      <c r="I1164">
        <v>38</v>
      </c>
      <c r="J1164" t="s">
        <v>17</v>
      </c>
      <c r="K1164" t="s">
        <v>24</v>
      </c>
      <c r="L1164" t="s">
        <v>98</v>
      </c>
    </row>
    <row r="1165" spans="1:12" x14ac:dyDescent="0.25">
      <c r="A1165" s="4" t="s">
        <v>11</v>
      </c>
      <c r="B1165" t="s">
        <v>12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>
        <v>10</v>
      </c>
      <c r="I1165">
        <v>42</v>
      </c>
      <c r="J1165" t="s">
        <v>17</v>
      </c>
      <c r="K1165" t="s">
        <v>24</v>
      </c>
      <c r="L1165" t="s">
        <v>98</v>
      </c>
    </row>
    <row r="1166" spans="1:12" x14ac:dyDescent="0.25">
      <c r="A1166" s="4" t="s">
        <v>11</v>
      </c>
      <c r="B1166" t="s">
        <v>13</v>
      </c>
      <c r="C1166" t="s">
        <v>11</v>
      </c>
      <c r="D1166" t="s">
        <v>12</v>
      </c>
      <c r="E1166" t="s">
        <v>12</v>
      </c>
      <c r="F1166" t="s">
        <v>12</v>
      </c>
      <c r="G1166" t="s">
        <v>14</v>
      </c>
      <c r="H1166">
        <v>5</v>
      </c>
      <c r="I1166">
        <v>35</v>
      </c>
      <c r="J1166" t="s">
        <v>17</v>
      </c>
      <c r="K1166" t="s">
        <v>18</v>
      </c>
      <c r="L1166" t="s">
        <v>98</v>
      </c>
    </row>
    <row r="1167" spans="1:12" x14ac:dyDescent="0.25">
      <c r="A1167" s="4" t="s">
        <v>12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14</v>
      </c>
      <c r="H1167">
        <v>8</v>
      </c>
      <c r="I1167">
        <v>32</v>
      </c>
      <c r="J1167" t="s">
        <v>17</v>
      </c>
      <c r="K1167" t="s">
        <v>16</v>
      </c>
      <c r="L1167" t="s">
        <v>98</v>
      </c>
    </row>
    <row r="1168" spans="1:12" x14ac:dyDescent="0.25">
      <c r="A1168" s="4" t="s">
        <v>11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>
        <v>6</v>
      </c>
      <c r="I1168">
        <v>32</v>
      </c>
      <c r="J1168" t="s">
        <v>15</v>
      </c>
      <c r="K1168" t="s">
        <v>18</v>
      </c>
      <c r="L1168" t="s">
        <v>98</v>
      </c>
    </row>
    <row r="1169" spans="1:12" x14ac:dyDescent="0.25">
      <c r="A1169" s="4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11</v>
      </c>
      <c r="G1169" t="s">
        <v>11</v>
      </c>
      <c r="H1169">
        <v>7</v>
      </c>
      <c r="I1169">
        <v>24</v>
      </c>
      <c r="J1169" t="s">
        <v>15</v>
      </c>
      <c r="K1169" t="s">
        <v>27</v>
      </c>
      <c r="L1169" t="s">
        <v>98</v>
      </c>
    </row>
    <row r="1170" spans="1:12" x14ac:dyDescent="0.25">
      <c r="A1170" s="4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12</v>
      </c>
      <c r="H1170">
        <v>7</v>
      </c>
      <c r="I1170">
        <v>48</v>
      </c>
      <c r="J1170" t="s">
        <v>15</v>
      </c>
      <c r="K1170" t="s">
        <v>18</v>
      </c>
      <c r="L1170" t="s">
        <v>98</v>
      </c>
    </row>
    <row r="1171" spans="1:12" x14ac:dyDescent="0.25">
      <c r="A1171" s="4" t="s">
        <v>11</v>
      </c>
      <c r="B1171" t="s">
        <v>13</v>
      </c>
      <c r="C1171" t="s">
        <v>12</v>
      </c>
      <c r="D1171" t="s">
        <v>12</v>
      </c>
      <c r="E1171" t="s">
        <v>12</v>
      </c>
      <c r="F1171" t="s">
        <v>11</v>
      </c>
      <c r="G1171" t="s">
        <v>20</v>
      </c>
      <c r="H1171">
        <v>10</v>
      </c>
      <c r="I1171">
        <v>32</v>
      </c>
      <c r="J1171" t="s">
        <v>17</v>
      </c>
      <c r="K1171" t="s">
        <v>21</v>
      </c>
      <c r="L1171" t="s">
        <v>98</v>
      </c>
    </row>
    <row r="1172" spans="1:12" x14ac:dyDescent="0.25">
      <c r="A1172" s="4" t="s">
        <v>11</v>
      </c>
      <c r="B1172" t="s">
        <v>11</v>
      </c>
      <c r="C1172" t="s">
        <v>13</v>
      </c>
      <c r="D1172" t="s">
        <v>12</v>
      </c>
      <c r="E1172" t="s">
        <v>12</v>
      </c>
      <c r="F1172" t="s">
        <v>11</v>
      </c>
      <c r="G1172" t="s">
        <v>12</v>
      </c>
      <c r="H1172">
        <v>7</v>
      </c>
      <c r="I1172">
        <v>21</v>
      </c>
      <c r="J1172" t="s">
        <v>17</v>
      </c>
      <c r="K1172" t="s">
        <v>32</v>
      </c>
      <c r="L1172" t="s">
        <v>98</v>
      </c>
    </row>
    <row r="1173" spans="1:12" x14ac:dyDescent="0.25">
      <c r="A1173" s="4" t="s">
        <v>12</v>
      </c>
      <c r="B1173" t="s">
        <v>11</v>
      </c>
      <c r="C1173" t="s">
        <v>12</v>
      </c>
      <c r="D1173" t="s">
        <v>12</v>
      </c>
      <c r="E1173" t="s">
        <v>11</v>
      </c>
      <c r="F1173" t="s">
        <v>11</v>
      </c>
      <c r="G1173" t="s">
        <v>11</v>
      </c>
      <c r="H1173">
        <v>1</v>
      </c>
      <c r="I1173">
        <v>34</v>
      </c>
      <c r="J1173" t="s">
        <v>17</v>
      </c>
      <c r="K1173" t="s">
        <v>18</v>
      </c>
      <c r="L1173" t="s">
        <v>98</v>
      </c>
    </row>
    <row r="1174" spans="1:12" x14ac:dyDescent="0.25">
      <c r="A1174" s="4" t="s">
        <v>12</v>
      </c>
      <c r="B1174" t="s">
        <v>11</v>
      </c>
      <c r="C1174" t="s">
        <v>13</v>
      </c>
      <c r="D1174" t="s">
        <v>12</v>
      </c>
      <c r="E1174" t="s">
        <v>12</v>
      </c>
      <c r="F1174" t="s">
        <v>11</v>
      </c>
      <c r="G1174" t="s">
        <v>12</v>
      </c>
      <c r="H1174">
        <v>8</v>
      </c>
      <c r="I1174">
        <v>25</v>
      </c>
      <c r="J1174" t="s">
        <v>17</v>
      </c>
      <c r="K1174" t="s">
        <v>21</v>
      </c>
      <c r="L1174" t="s">
        <v>98</v>
      </c>
    </row>
    <row r="1175" spans="1:12" x14ac:dyDescent="0.25">
      <c r="A1175" s="4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>
        <v>9</v>
      </c>
      <c r="I1175">
        <v>39</v>
      </c>
      <c r="J1175" t="s">
        <v>17</v>
      </c>
      <c r="K1175" t="s">
        <v>18</v>
      </c>
      <c r="L1175" t="s">
        <v>98</v>
      </c>
    </row>
    <row r="1176" spans="1:12" x14ac:dyDescent="0.25">
      <c r="A1176" s="4" t="s">
        <v>12</v>
      </c>
      <c r="B1176" t="s">
        <v>13</v>
      </c>
      <c r="C1176" t="s">
        <v>11</v>
      </c>
      <c r="D1176" t="s">
        <v>11</v>
      </c>
      <c r="E1176" t="s">
        <v>11</v>
      </c>
      <c r="F1176" t="s">
        <v>11</v>
      </c>
      <c r="G1176" t="s">
        <v>20</v>
      </c>
      <c r="H1176">
        <v>3</v>
      </c>
      <c r="I1176">
        <v>28</v>
      </c>
      <c r="J1176" t="s">
        <v>15</v>
      </c>
      <c r="K1176" t="s">
        <v>27</v>
      </c>
      <c r="L1176" t="s">
        <v>98</v>
      </c>
    </row>
    <row r="1177" spans="1:12" x14ac:dyDescent="0.25">
      <c r="A1177" s="4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14</v>
      </c>
      <c r="H1177">
        <v>8</v>
      </c>
      <c r="I1177">
        <v>39</v>
      </c>
      <c r="J1177" t="s">
        <v>17</v>
      </c>
      <c r="K1177" t="s">
        <v>18</v>
      </c>
      <c r="L1177" t="s">
        <v>98</v>
      </c>
    </row>
    <row r="1178" spans="1:12" x14ac:dyDescent="0.25">
      <c r="A1178" s="4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>
        <v>3</v>
      </c>
      <c r="I1178">
        <v>40</v>
      </c>
      <c r="J1178" t="s">
        <v>15</v>
      </c>
      <c r="K1178" t="s">
        <v>16</v>
      </c>
      <c r="L1178" t="s">
        <v>98</v>
      </c>
    </row>
    <row r="1179" spans="1:12" x14ac:dyDescent="0.25">
      <c r="A1179" s="4" t="s">
        <v>12</v>
      </c>
      <c r="B1179" t="s">
        <v>12</v>
      </c>
      <c r="C1179" t="s">
        <v>12</v>
      </c>
      <c r="D1179" t="s">
        <v>12</v>
      </c>
      <c r="E1179" t="s">
        <v>12</v>
      </c>
      <c r="F1179" t="s">
        <v>11</v>
      </c>
      <c r="G1179" t="s">
        <v>12</v>
      </c>
      <c r="H1179">
        <v>9</v>
      </c>
      <c r="I1179">
        <v>53</v>
      </c>
      <c r="J1179" t="s">
        <v>17</v>
      </c>
      <c r="K1179" t="s">
        <v>18</v>
      </c>
      <c r="L1179" t="s">
        <v>98</v>
      </c>
    </row>
    <row r="1180" spans="1:12" x14ac:dyDescent="0.25">
      <c r="A1180" s="4" t="s">
        <v>11</v>
      </c>
      <c r="B1180" t="s">
        <v>11</v>
      </c>
      <c r="C1180" t="s">
        <v>11</v>
      </c>
      <c r="D1180" t="s">
        <v>12</v>
      </c>
      <c r="E1180" t="s">
        <v>11</v>
      </c>
      <c r="F1180" t="s">
        <v>11</v>
      </c>
      <c r="G1180" t="s">
        <v>14</v>
      </c>
      <c r="H1180">
        <v>4</v>
      </c>
      <c r="I1180">
        <v>23</v>
      </c>
      <c r="J1180" t="s">
        <v>15</v>
      </c>
      <c r="K1180" t="s">
        <v>42</v>
      </c>
      <c r="L1180" t="s">
        <v>98</v>
      </c>
    </row>
    <row r="1181" spans="1:12" x14ac:dyDescent="0.25">
      <c r="A1181" s="4" t="s">
        <v>11</v>
      </c>
      <c r="B1181" t="s">
        <v>13</v>
      </c>
      <c r="C1181" t="s">
        <v>13</v>
      </c>
      <c r="D1181" t="s">
        <v>12</v>
      </c>
      <c r="E1181" t="s">
        <v>11</v>
      </c>
      <c r="F1181" t="s">
        <v>11</v>
      </c>
      <c r="G1181" t="s">
        <v>11</v>
      </c>
      <c r="H1181">
        <v>7</v>
      </c>
      <c r="I1181">
        <v>34</v>
      </c>
      <c r="J1181" t="s">
        <v>17</v>
      </c>
      <c r="K1181" t="s">
        <v>18</v>
      </c>
      <c r="L1181" t="s">
        <v>98</v>
      </c>
    </row>
    <row r="1182" spans="1:12" x14ac:dyDescent="0.25">
      <c r="A1182" s="4" t="s">
        <v>12</v>
      </c>
      <c r="B1182" t="s">
        <v>11</v>
      </c>
      <c r="C1182" t="s">
        <v>11</v>
      </c>
      <c r="D1182" t="s">
        <v>12</v>
      </c>
      <c r="E1182" t="s">
        <v>12</v>
      </c>
      <c r="F1182" t="s">
        <v>11</v>
      </c>
      <c r="G1182" t="s">
        <v>14</v>
      </c>
      <c r="H1182">
        <v>5</v>
      </c>
      <c r="I1182">
        <v>43</v>
      </c>
      <c r="J1182" t="s">
        <v>17</v>
      </c>
      <c r="K1182" t="s">
        <v>21</v>
      </c>
      <c r="L1182" t="s">
        <v>98</v>
      </c>
    </row>
    <row r="1183" spans="1:12" x14ac:dyDescent="0.25">
      <c r="A1183" s="4" t="s">
        <v>11</v>
      </c>
      <c r="B1183" t="s">
        <v>12</v>
      </c>
      <c r="C1183" t="s">
        <v>12</v>
      </c>
      <c r="D1183" t="s">
        <v>11</v>
      </c>
      <c r="E1183" t="s">
        <v>11</v>
      </c>
      <c r="F1183" t="s">
        <v>11</v>
      </c>
      <c r="G1183" t="s">
        <v>12</v>
      </c>
      <c r="H1183">
        <v>8</v>
      </c>
      <c r="I1183">
        <v>37</v>
      </c>
      <c r="J1183" t="s">
        <v>17</v>
      </c>
      <c r="K1183" t="s">
        <v>28</v>
      </c>
      <c r="L1183" t="s">
        <v>98</v>
      </c>
    </row>
    <row r="1184" spans="1:12" x14ac:dyDescent="0.25">
      <c r="A1184" s="4" t="s">
        <v>11</v>
      </c>
      <c r="B1184" t="s">
        <v>13</v>
      </c>
      <c r="C1184" t="s">
        <v>13</v>
      </c>
      <c r="D1184" t="s">
        <v>12</v>
      </c>
      <c r="E1184" t="s">
        <v>12</v>
      </c>
      <c r="F1184" t="s">
        <v>11</v>
      </c>
      <c r="G1184" t="s">
        <v>14</v>
      </c>
      <c r="H1184">
        <v>2</v>
      </c>
      <c r="I1184">
        <v>28</v>
      </c>
      <c r="J1184" t="s">
        <v>15</v>
      </c>
      <c r="K1184" t="s">
        <v>18</v>
      </c>
      <c r="L1184" t="s">
        <v>98</v>
      </c>
    </row>
    <row r="1185" spans="1:12" x14ac:dyDescent="0.25">
      <c r="A1185" s="4" t="s">
        <v>11</v>
      </c>
      <c r="B1185" t="s">
        <v>11</v>
      </c>
      <c r="C1185" t="s">
        <v>11</v>
      </c>
      <c r="D1185" t="s">
        <v>12</v>
      </c>
      <c r="E1185" t="s">
        <v>12</v>
      </c>
      <c r="F1185" t="s">
        <v>11</v>
      </c>
      <c r="G1185" t="s">
        <v>12</v>
      </c>
      <c r="H1185">
        <v>10</v>
      </c>
      <c r="I1185">
        <v>41</v>
      </c>
      <c r="J1185" t="s">
        <v>17</v>
      </c>
      <c r="K1185" t="s">
        <v>38</v>
      </c>
      <c r="L1185" t="s">
        <v>98</v>
      </c>
    </row>
    <row r="1186" spans="1:12" x14ac:dyDescent="0.25">
      <c r="A1186" s="4" t="s">
        <v>11</v>
      </c>
      <c r="B1186" t="s">
        <v>11</v>
      </c>
      <c r="C1186" t="s">
        <v>13</v>
      </c>
      <c r="D1186" t="s">
        <v>12</v>
      </c>
      <c r="E1186" t="s">
        <v>11</v>
      </c>
      <c r="F1186" t="s">
        <v>11</v>
      </c>
      <c r="G1186" t="s">
        <v>12</v>
      </c>
      <c r="H1186">
        <v>5</v>
      </c>
      <c r="I1186">
        <v>35</v>
      </c>
      <c r="J1186" t="s">
        <v>17</v>
      </c>
      <c r="K1186" t="s">
        <v>38</v>
      </c>
      <c r="L1186" t="s">
        <v>98</v>
      </c>
    </row>
    <row r="1187" spans="1:12" x14ac:dyDescent="0.25">
      <c r="A1187" s="4" t="s">
        <v>12</v>
      </c>
      <c r="B1187" t="s">
        <v>11</v>
      </c>
      <c r="C1187" t="s">
        <v>11</v>
      </c>
      <c r="D1187" t="s">
        <v>12</v>
      </c>
      <c r="E1187" t="s">
        <v>12</v>
      </c>
      <c r="F1187" t="s">
        <v>11</v>
      </c>
      <c r="G1187" t="s">
        <v>12</v>
      </c>
      <c r="H1187">
        <v>8</v>
      </c>
      <c r="I1187">
        <v>35</v>
      </c>
      <c r="J1187" t="s">
        <v>15</v>
      </c>
      <c r="K1187" t="s">
        <v>21</v>
      </c>
      <c r="L1187" t="s">
        <v>98</v>
      </c>
    </row>
    <row r="1188" spans="1:12" x14ac:dyDescent="0.25">
      <c r="A1188" s="4" t="s">
        <v>11</v>
      </c>
      <c r="B1188" t="s">
        <v>12</v>
      </c>
      <c r="C1188" t="s">
        <v>12</v>
      </c>
      <c r="D1188" t="s">
        <v>12</v>
      </c>
      <c r="E1188" t="s">
        <v>12</v>
      </c>
      <c r="F1188" t="s">
        <v>11</v>
      </c>
      <c r="G1188" t="s">
        <v>12</v>
      </c>
      <c r="H1188">
        <v>5</v>
      </c>
      <c r="I1188">
        <v>30</v>
      </c>
      <c r="J1188" t="s">
        <v>15</v>
      </c>
      <c r="K1188" t="s">
        <v>18</v>
      </c>
      <c r="L1188" t="s">
        <v>98</v>
      </c>
    </row>
    <row r="1189" spans="1:12" x14ac:dyDescent="0.25">
      <c r="A1189" s="4" t="s">
        <v>11</v>
      </c>
      <c r="B1189" t="s">
        <v>12</v>
      </c>
      <c r="C1189" t="s">
        <v>11</v>
      </c>
      <c r="D1189" t="s">
        <v>11</v>
      </c>
      <c r="E1189" t="s">
        <v>12</v>
      </c>
      <c r="F1189" t="s">
        <v>11</v>
      </c>
      <c r="G1189" t="s">
        <v>11</v>
      </c>
      <c r="H1189">
        <v>8</v>
      </c>
      <c r="I1189">
        <v>34</v>
      </c>
      <c r="J1189" t="s">
        <v>15</v>
      </c>
      <c r="K1189" t="s">
        <v>18</v>
      </c>
      <c r="L1189" t="s">
        <v>98</v>
      </c>
    </row>
    <row r="1190" spans="1:12" x14ac:dyDescent="0.25">
      <c r="A1190" s="4" t="s">
        <v>12</v>
      </c>
      <c r="B1190" t="s">
        <v>11</v>
      </c>
      <c r="C1190" t="s">
        <v>12</v>
      </c>
      <c r="D1190" t="s">
        <v>12</v>
      </c>
      <c r="E1190" t="s">
        <v>12</v>
      </c>
      <c r="F1190" t="s">
        <v>11</v>
      </c>
      <c r="G1190" t="s">
        <v>20</v>
      </c>
      <c r="H1190">
        <v>4</v>
      </c>
      <c r="I1190">
        <v>23</v>
      </c>
      <c r="J1190" t="s">
        <v>15</v>
      </c>
      <c r="K1190" t="s">
        <v>19</v>
      </c>
      <c r="L1190" t="s">
        <v>98</v>
      </c>
    </row>
    <row r="1191" spans="1:12" x14ac:dyDescent="0.25">
      <c r="A1191" s="4" t="s">
        <v>11</v>
      </c>
      <c r="B1191" t="s">
        <v>11</v>
      </c>
      <c r="C1191" t="s">
        <v>13</v>
      </c>
      <c r="D1191" t="s">
        <v>12</v>
      </c>
      <c r="E1191" t="s">
        <v>12</v>
      </c>
      <c r="F1191" t="s">
        <v>11</v>
      </c>
      <c r="G1191" t="s">
        <v>12</v>
      </c>
      <c r="H1191">
        <v>6</v>
      </c>
      <c r="I1191">
        <v>24</v>
      </c>
      <c r="J1191" t="s">
        <v>15</v>
      </c>
      <c r="K1191" t="s">
        <v>45</v>
      </c>
      <c r="L1191" t="s">
        <v>98</v>
      </c>
    </row>
    <row r="1192" spans="1:12" x14ac:dyDescent="0.25">
      <c r="A1192" s="4" t="s">
        <v>12</v>
      </c>
      <c r="B1192" t="s">
        <v>13</v>
      </c>
      <c r="C1192" t="s">
        <v>11</v>
      </c>
      <c r="D1192" t="s">
        <v>12</v>
      </c>
      <c r="E1192" t="s">
        <v>12</v>
      </c>
      <c r="F1192" t="s">
        <v>12</v>
      </c>
      <c r="G1192" t="s">
        <v>11</v>
      </c>
      <c r="H1192">
        <v>2</v>
      </c>
      <c r="I1192">
        <v>33</v>
      </c>
      <c r="J1192" t="s">
        <v>17</v>
      </c>
      <c r="K1192" t="s">
        <v>18</v>
      </c>
      <c r="L1192" t="s">
        <v>98</v>
      </c>
    </row>
    <row r="1193" spans="1:12" x14ac:dyDescent="0.25">
      <c r="A1193" s="4" t="s">
        <v>11</v>
      </c>
      <c r="B1193" t="s">
        <v>11</v>
      </c>
      <c r="C1193" t="s">
        <v>12</v>
      </c>
      <c r="D1193" t="s">
        <v>12</v>
      </c>
      <c r="E1193" t="s">
        <v>12</v>
      </c>
      <c r="F1193" t="s">
        <v>11</v>
      </c>
      <c r="G1193" t="s">
        <v>14</v>
      </c>
      <c r="H1193">
        <v>5</v>
      </c>
      <c r="I1193">
        <v>22</v>
      </c>
      <c r="J1193" t="s">
        <v>17</v>
      </c>
      <c r="K1193" t="s">
        <v>31</v>
      </c>
      <c r="L1193" t="s">
        <v>98</v>
      </c>
    </row>
    <row r="1194" spans="1:12" x14ac:dyDescent="0.25">
      <c r="A1194" s="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12</v>
      </c>
      <c r="H1194">
        <v>0</v>
      </c>
      <c r="I1194">
        <v>45</v>
      </c>
      <c r="J1194" t="s">
        <v>15</v>
      </c>
      <c r="K1194" t="s">
        <v>46</v>
      </c>
      <c r="L1194" t="s">
        <v>98</v>
      </c>
    </row>
    <row r="1195" spans="1:12" x14ac:dyDescent="0.25">
      <c r="A1195" s="4" t="s">
        <v>12</v>
      </c>
      <c r="B1195" t="s">
        <v>11</v>
      </c>
      <c r="C1195" t="s">
        <v>11</v>
      </c>
      <c r="D1195" t="s">
        <v>12</v>
      </c>
      <c r="E1195" t="s">
        <v>11</v>
      </c>
      <c r="F1195" t="s">
        <v>11</v>
      </c>
      <c r="G1195" t="s">
        <v>14</v>
      </c>
      <c r="H1195">
        <v>2</v>
      </c>
      <c r="I1195">
        <v>36</v>
      </c>
      <c r="J1195" t="s">
        <v>15</v>
      </c>
      <c r="K1195" t="s">
        <v>18</v>
      </c>
      <c r="L1195" t="s">
        <v>98</v>
      </c>
    </row>
    <row r="1196" spans="1:12" x14ac:dyDescent="0.25">
      <c r="A1196" s="4" t="s">
        <v>11</v>
      </c>
      <c r="B1196" t="s">
        <v>11</v>
      </c>
      <c r="C1196" t="s">
        <v>12</v>
      </c>
      <c r="D1196" t="s">
        <v>12</v>
      </c>
      <c r="E1196" t="s">
        <v>11</v>
      </c>
      <c r="F1196" t="s">
        <v>11</v>
      </c>
      <c r="G1196" t="s">
        <v>11</v>
      </c>
      <c r="H1196">
        <v>10</v>
      </c>
      <c r="I1196">
        <v>42</v>
      </c>
      <c r="J1196" t="s">
        <v>22</v>
      </c>
      <c r="K1196" t="s">
        <v>18</v>
      </c>
      <c r="L1196" t="s">
        <v>98</v>
      </c>
    </row>
    <row r="1197" spans="1:12" x14ac:dyDescent="0.25">
      <c r="A1197" s="4" t="s">
        <v>12</v>
      </c>
      <c r="B1197" t="s">
        <v>11</v>
      </c>
      <c r="C1197" t="s">
        <v>12</v>
      </c>
      <c r="D1197" t="s">
        <v>12</v>
      </c>
      <c r="E1197" t="s">
        <v>12</v>
      </c>
      <c r="F1197" t="s">
        <v>11</v>
      </c>
      <c r="G1197" t="s">
        <v>11</v>
      </c>
      <c r="H1197">
        <v>4</v>
      </c>
      <c r="I1197">
        <v>51</v>
      </c>
      <c r="J1197" t="s">
        <v>15</v>
      </c>
      <c r="K1197" t="s">
        <v>18</v>
      </c>
      <c r="L1197" t="s">
        <v>98</v>
      </c>
    </row>
    <row r="1198" spans="1:12" x14ac:dyDescent="0.25">
      <c r="A1198" s="4" t="s">
        <v>12</v>
      </c>
      <c r="B1198" t="s">
        <v>11</v>
      </c>
      <c r="C1198" t="s">
        <v>11</v>
      </c>
      <c r="D1198" t="s">
        <v>12</v>
      </c>
      <c r="E1198" t="s">
        <v>12</v>
      </c>
      <c r="F1198" t="s">
        <v>11</v>
      </c>
      <c r="G1198" t="s">
        <v>11</v>
      </c>
      <c r="H1198">
        <v>10</v>
      </c>
      <c r="I1198">
        <v>27</v>
      </c>
      <c r="J1198" t="s">
        <v>15</v>
      </c>
      <c r="K1198" t="s">
        <v>18</v>
      </c>
      <c r="L1198" t="s">
        <v>98</v>
      </c>
    </row>
    <row r="1199" spans="1:12" x14ac:dyDescent="0.25">
      <c r="A1199" s="4" t="s">
        <v>12</v>
      </c>
      <c r="B1199" t="s">
        <v>11</v>
      </c>
      <c r="C1199" t="s">
        <v>11</v>
      </c>
      <c r="D1199" t="s">
        <v>12</v>
      </c>
      <c r="E1199" t="s">
        <v>11</v>
      </c>
      <c r="F1199" t="s">
        <v>11</v>
      </c>
      <c r="G1199" t="s">
        <v>12</v>
      </c>
      <c r="H1199">
        <v>8</v>
      </c>
      <c r="I1199">
        <v>25</v>
      </c>
      <c r="J1199" t="s">
        <v>17</v>
      </c>
      <c r="K1199" t="s">
        <v>47</v>
      </c>
      <c r="L1199" t="s">
        <v>98</v>
      </c>
    </row>
    <row r="1200" spans="1:12" x14ac:dyDescent="0.25">
      <c r="A1200" s="4" t="s">
        <v>12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>
        <v>5</v>
      </c>
      <c r="I1200">
        <v>39</v>
      </c>
      <c r="J1200" t="s">
        <v>17</v>
      </c>
      <c r="K1200" t="s">
        <v>18</v>
      </c>
      <c r="L1200" t="s">
        <v>98</v>
      </c>
    </row>
    <row r="1201" spans="1:12" x14ac:dyDescent="0.25">
      <c r="A1201" s="4" t="s">
        <v>12</v>
      </c>
      <c r="B1201" t="s">
        <v>11</v>
      </c>
      <c r="C1201" t="s">
        <v>11</v>
      </c>
      <c r="D1201" t="s">
        <v>12</v>
      </c>
      <c r="E1201" t="s">
        <v>12</v>
      </c>
      <c r="F1201" t="s">
        <v>11</v>
      </c>
      <c r="G1201" t="s">
        <v>14</v>
      </c>
      <c r="H1201">
        <v>4</v>
      </c>
      <c r="I1201">
        <v>36</v>
      </c>
      <c r="J1201" t="s">
        <v>15</v>
      </c>
      <c r="K1201" t="s">
        <v>18</v>
      </c>
      <c r="L1201" t="s">
        <v>98</v>
      </c>
    </row>
    <row r="1202" spans="1:12" x14ac:dyDescent="0.25">
      <c r="A1202" s="4" t="s">
        <v>12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14</v>
      </c>
      <c r="H1202">
        <v>5</v>
      </c>
      <c r="I1202">
        <v>26</v>
      </c>
      <c r="J1202" t="s">
        <v>15</v>
      </c>
      <c r="K1202" t="s">
        <v>18</v>
      </c>
      <c r="L1202" t="s">
        <v>98</v>
      </c>
    </row>
    <row r="1203" spans="1:12" x14ac:dyDescent="0.25">
      <c r="A1203" s="4" t="s">
        <v>12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12</v>
      </c>
      <c r="H1203">
        <v>5</v>
      </c>
      <c r="I1203">
        <v>31</v>
      </c>
      <c r="J1203" t="s">
        <v>17</v>
      </c>
      <c r="K1203" t="s">
        <v>38</v>
      </c>
      <c r="L1203" t="s">
        <v>98</v>
      </c>
    </row>
    <row r="1204" spans="1:12" x14ac:dyDescent="0.25">
      <c r="A1204" s="4" t="s">
        <v>12</v>
      </c>
      <c r="B1204" t="s">
        <v>11</v>
      </c>
      <c r="C1204" t="s">
        <v>11</v>
      </c>
      <c r="D1204" t="s">
        <v>11</v>
      </c>
      <c r="E1204" t="s">
        <v>12</v>
      </c>
      <c r="F1204" t="s">
        <v>11</v>
      </c>
      <c r="G1204" t="s">
        <v>12</v>
      </c>
      <c r="H1204">
        <v>7</v>
      </c>
      <c r="I1204">
        <v>28</v>
      </c>
      <c r="J1204" t="s">
        <v>17</v>
      </c>
      <c r="K1204" t="s">
        <v>31</v>
      </c>
      <c r="L1204" t="s">
        <v>98</v>
      </c>
    </row>
    <row r="1205" spans="1:12" x14ac:dyDescent="0.25">
      <c r="A1205" s="4" t="s">
        <v>11</v>
      </c>
      <c r="B1205" t="s">
        <v>13</v>
      </c>
      <c r="C1205" t="s">
        <v>11</v>
      </c>
      <c r="D1205" t="s">
        <v>12</v>
      </c>
      <c r="E1205" t="s">
        <v>12</v>
      </c>
      <c r="F1205" t="s">
        <v>11</v>
      </c>
      <c r="G1205" t="s">
        <v>12</v>
      </c>
      <c r="H1205">
        <v>6</v>
      </c>
      <c r="I1205">
        <v>27</v>
      </c>
      <c r="J1205" t="s">
        <v>15</v>
      </c>
      <c r="K1205" t="s">
        <v>18</v>
      </c>
      <c r="L1205" t="s">
        <v>98</v>
      </c>
    </row>
    <row r="1206" spans="1:12" x14ac:dyDescent="0.25">
      <c r="A1206" s="4" t="s">
        <v>11</v>
      </c>
      <c r="B1206" t="s">
        <v>12</v>
      </c>
      <c r="C1206" t="s">
        <v>12</v>
      </c>
      <c r="D1206" t="s">
        <v>12</v>
      </c>
      <c r="E1206" t="s">
        <v>12</v>
      </c>
      <c r="F1206" t="s">
        <v>11</v>
      </c>
      <c r="G1206" t="s">
        <v>11</v>
      </c>
      <c r="H1206">
        <v>8</v>
      </c>
      <c r="I1206">
        <v>36</v>
      </c>
      <c r="J1206" t="s">
        <v>17</v>
      </c>
      <c r="K1206" t="s">
        <v>18</v>
      </c>
      <c r="L1206" t="s">
        <v>98</v>
      </c>
    </row>
    <row r="1207" spans="1:12" x14ac:dyDescent="0.25">
      <c r="A1207" s="4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>
        <v>10</v>
      </c>
      <c r="I1207">
        <v>40</v>
      </c>
      <c r="J1207" t="s">
        <v>15</v>
      </c>
      <c r="K1207" t="s">
        <v>18</v>
      </c>
      <c r="L1207" t="s">
        <v>98</v>
      </c>
    </row>
    <row r="1208" spans="1:12" x14ac:dyDescent="0.25">
      <c r="A1208" s="4" t="s">
        <v>11</v>
      </c>
      <c r="B1208" t="s">
        <v>13</v>
      </c>
      <c r="C1208" t="s">
        <v>13</v>
      </c>
      <c r="D1208" t="s">
        <v>12</v>
      </c>
      <c r="E1208" t="s">
        <v>12</v>
      </c>
      <c r="F1208" t="s">
        <v>11</v>
      </c>
      <c r="G1208" t="s">
        <v>12</v>
      </c>
      <c r="H1208">
        <v>10</v>
      </c>
      <c r="I1208">
        <v>27</v>
      </c>
      <c r="J1208" t="s">
        <v>17</v>
      </c>
      <c r="K1208" t="s">
        <v>18</v>
      </c>
      <c r="L1208" t="s">
        <v>98</v>
      </c>
    </row>
    <row r="1209" spans="1:12" x14ac:dyDescent="0.25">
      <c r="A1209" s="4" t="s">
        <v>11</v>
      </c>
      <c r="B1209" t="s">
        <v>11</v>
      </c>
      <c r="C1209" t="s">
        <v>11</v>
      </c>
      <c r="D1209" t="s">
        <v>12</v>
      </c>
      <c r="E1209" t="s">
        <v>12</v>
      </c>
      <c r="F1209" t="s">
        <v>11</v>
      </c>
      <c r="G1209" t="s">
        <v>11</v>
      </c>
      <c r="H1209">
        <v>7</v>
      </c>
      <c r="I1209">
        <v>31</v>
      </c>
      <c r="J1209" t="s">
        <v>17</v>
      </c>
      <c r="K1209" t="s">
        <v>18</v>
      </c>
      <c r="L1209" t="s">
        <v>98</v>
      </c>
    </row>
    <row r="1210" spans="1:12" x14ac:dyDescent="0.25">
      <c r="A1210" s="4" t="s">
        <v>11</v>
      </c>
      <c r="B1210" t="s">
        <v>11</v>
      </c>
      <c r="C1210" t="s">
        <v>12</v>
      </c>
      <c r="D1210" t="s">
        <v>12</v>
      </c>
      <c r="E1210" t="s">
        <v>12</v>
      </c>
      <c r="F1210" t="s">
        <v>11</v>
      </c>
      <c r="G1210" t="s">
        <v>20</v>
      </c>
      <c r="H1210">
        <v>5</v>
      </c>
      <c r="I1210">
        <v>22</v>
      </c>
      <c r="J1210" t="s">
        <v>17</v>
      </c>
      <c r="K1210" t="s">
        <v>31</v>
      </c>
      <c r="L1210" t="s">
        <v>98</v>
      </c>
    </row>
    <row r="1211" spans="1:12" x14ac:dyDescent="0.25">
      <c r="A1211" s="4" t="s">
        <v>11</v>
      </c>
      <c r="B1211" t="s">
        <v>11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>
        <v>8</v>
      </c>
      <c r="I1211">
        <v>42</v>
      </c>
      <c r="J1211" t="s">
        <v>17</v>
      </c>
      <c r="K1211" t="s">
        <v>18</v>
      </c>
      <c r="L1211" t="s">
        <v>98</v>
      </c>
    </row>
    <row r="1212" spans="1:12" x14ac:dyDescent="0.25">
      <c r="A1212" s="4" t="s">
        <v>12</v>
      </c>
      <c r="B1212" t="s">
        <v>11</v>
      </c>
      <c r="C1212" t="s">
        <v>11</v>
      </c>
      <c r="D1212" t="s">
        <v>12</v>
      </c>
      <c r="E1212" t="s">
        <v>11</v>
      </c>
      <c r="F1212" t="s">
        <v>11</v>
      </c>
      <c r="G1212" t="s">
        <v>11</v>
      </c>
      <c r="H1212">
        <v>7</v>
      </c>
      <c r="I1212">
        <v>38</v>
      </c>
      <c r="J1212" t="s">
        <v>15</v>
      </c>
      <c r="K1212" t="s">
        <v>18</v>
      </c>
      <c r="L1212" t="s">
        <v>98</v>
      </c>
    </row>
    <row r="1213" spans="1:12" x14ac:dyDescent="0.25">
      <c r="A1213" s="4" t="s">
        <v>12</v>
      </c>
      <c r="B1213" t="s">
        <v>11</v>
      </c>
      <c r="C1213" t="s">
        <v>11</v>
      </c>
      <c r="D1213" t="s">
        <v>12</v>
      </c>
      <c r="E1213" t="s">
        <v>12</v>
      </c>
      <c r="F1213" t="s">
        <v>11</v>
      </c>
      <c r="G1213" t="s">
        <v>12</v>
      </c>
      <c r="H1213">
        <v>8</v>
      </c>
      <c r="I1213">
        <v>29</v>
      </c>
      <c r="J1213" t="s">
        <v>17</v>
      </c>
      <c r="K1213" t="s">
        <v>19</v>
      </c>
      <c r="L1213" t="s">
        <v>98</v>
      </c>
    </row>
    <row r="1214" spans="1:12" x14ac:dyDescent="0.25">
      <c r="A1214" s="4" t="s">
        <v>11</v>
      </c>
      <c r="B1214" t="s">
        <v>12</v>
      </c>
      <c r="C1214" t="s">
        <v>12</v>
      </c>
      <c r="D1214" t="s">
        <v>12</v>
      </c>
      <c r="E1214" t="s">
        <v>11</v>
      </c>
      <c r="F1214" t="s">
        <v>11</v>
      </c>
      <c r="G1214" t="s">
        <v>11</v>
      </c>
      <c r="H1214">
        <v>10</v>
      </c>
      <c r="I1214">
        <v>44</v>
      </c>
      <c r="J1214" t="s">
        <v>15</v>
      </c>
      <c r="K1214" t="s">
        <v>18</v>
      </c>
      <c r="L1214" t="s">
        <v>98</v>
      </c>
    </row>
    <row r="1215" spans="1:12" x14ac:dyDescent="0.25">
      <c r="A1215" s="4" t="s">
        <v>12</v>
      </c>
      <c r="B1215" t="s">
        <v>11</v>
      </c>
      <c r="C1215" t="s">
        <v>11</v>
      </c>
      <c r="D1215" t="s">
        <v>12</v>
      </c>
      <c r="E1215" t="s">
        <v>12</v>
      </c>
      <c r="F1215" t="s">
        <v>11</v>
      </c>
      <c r="G1215" t="s">
        <v>12</v>
      </c>
      <c r="H1215">
        <v>8</v>
      </c>
      <c r="I1215">
        <v>33</v>
      </c>
      <c r="J1215" t="s">
        <v>17</v>
      </c>
      <c r="K1215" t="s">
        <v>18</v>
      </c>
      <c r="L1215" t="s">
        <v>98</v>
      </c>
    </row>
    <row r="1216" spans="1:12" x14ac:dyDescent="0.25">
      <c r="A1216" s="4" t="s">
        <v>12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>
        <v>8</v>
      </c>
      <c r="I1216">
        <v>43</v>
      </c>
      <c r="J1216" t="s">
        <v>17</v>
      </c>
      <c r="K1216" t="s">
        <v>18</v>
      </c>
      <c r="L1216" t="s">
        <v>98</v>
      </c>
    </row>
    <row r="1217" spans="1:12" x14ac:dyDescent="0.25">
      <c r="A1217" s="4" t="s">
        <v>11</v>
      </c>
      <c r="B1217" t="s">
        <v>11</v>
      </c>
      <c r="C1217" t="s">
        <v>11</v>
      </c>
      <c r="D1217" t="s">
        <v>12</v>
      </c>
      <c r="E1217" t="s">
        <v>12</v>
      </c>
      <c r="F1217" t="s">
        <v>11</v>
      </c>
      <c r="G1217" t="s">
        <v>14</v>
      </c>
      <c r="H1217">
        <v>5</v>
      </c>
      <c r="I1217">
        <v>23</v>
      </c>
      <c r="J1217" t="s">
        <v>15</v>
      </c>
      <c r="K1217" t="s">
        <v>31</v>
      </c>
      <c r="L1217" t="s">
        <v>98</v>
      </c>
    </row>
    <row r="1218" spans="1:12" x14ac:dyDescent="0.25">
      <c r="A1218" s="4" t="s">
        <v>11</v>
      </c>
      <c r="B1218" t="s">
        <v>12</v>
      </c>
      <c r="C1218" t="s">
        <v>13</v>
      </c>
      <c r="D1218" t="s">
        <v>12</v>
      </c>
      <c r="E1218" t="s">
        <v>12</v>
      </c>
      <c r="F1218" t="s">
        <v>12</v>
      </c>
      <c r="G1218" t="s">
        <v>12</v>
      </c>
      <c r="H1218">
        <v>5</v>
      </c>
      <c r="I1218">
        <v>34</v>
      </c>
      <c r="J1218" t="s">
        <v>17</v>
      </c>
      <c r="K1218" t="s">
        <v>18</v>
      </c>
      <c r="L1218" t="s">
        <v>98</v>
      </c>
    </row>
    <row r="1219" spans="1:12" x14ac:dyDescent="0.25">
      <c r="A1219" s="4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>
        <v>3</v>
      </c>
      <c r="I1219">
        <v>21</v>
      </c>
      <c r="J1219" t="s">
        <v>15</v>
      </c>
      <c r="K1219" t="s">
        <v>16</v>
      </c>
      <c r="L1219" t="s">
        <v>98</v>
      </c>
    </row>
    <row r="1220" spans="1:12" x14ac:dyDescent="0.25">
      <c r="A1220" s="4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>
        <v>10</v>
      </c>
      <c r="I1220">
        <v>49</v>
      </c>
      <c r="J1220" t="s">
        <v>17</v>
      </c>
      <c r="K1220" t="s">
        <v>18</v>
      </c>
      <c r="L1220" t="s">
        <v>98</v>
      </c>
    </row>
    <row r="1221" spans="1:12" x14ac:dyDescent="0.25">
      <c r="A1221" s="4" t="s">
        <v>11</v>
      </c>
      <c r="B1221" t="s">
        <v>11</v>
      </c>
      <c r="C1221" t="s">
        <v>13</v>
      </c>
      <c r="D1221" t="s">
        <v>12</v>
      </c>
      <c r="E1221" t="s">
        <v>11</v>
      </c>
      <c r="F1221" t="s">
        <v>11</v>
      </c>
      <c r="G1221" t="s">
        <v>11</v>
      </c>
      <c r="H1221">
        <v>6</v>
      </c>
      <c r="I1221">
        <v>35</v>
      </c>
      <c r="J1221" t="s">
        <v>15</v>
      </c>
      <c r="K1221" t="s">
        <v>18</v>
      </c>
      <c r="L1221" t="s">
        <v>98</v>
      </c>
    </row>
    <row r="1222" spans="1:12" x14ac:dyDescent="0.25">
      <c r="A1222" s="4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12</v>
      </c>
      <c r="H1222">
        <v>8</v>
      </c>
      <c r="I1222">
        <v>38</v>
      </c>
      <c r="J1222" t="s">
        <v>17</v>
      </c>
      <c r="K1222" t="s">
        <v>39</v>
      </c>
      <c r="L1222" t="s">
        <v>98</v>
      </c>
    </row>
    <row r="1223" spans="1:12" x14ac:dyDescent="0.25">
      <c r="A1223" s="4" t="s">
        <v>11</v>
      </c>
      <c r="B1223" t="s">
        <v>11</v>
      </c>
      <c r="C1223" t="s">
        <v>12</v>
      </c>
      <c r="D1223" t="s">
        <v>12</v>
      </c>
      <c r="E1223" t="s">
        <v>12</v>
      </c>
      <c r="F1223" t="s">
        <v>11</v>
      </c>
      <c r="G1223" t="s">
        <v>11</v>
      </c>
      <c r="H1223">
        <v>10</v>
      </c>
      <c r="I1223">
        <v>36</v>
      </c>
      <c r="J1223" t="s">
        <v>17</v>
      </c>
      <c r="K1223" t="s">
        <v>48</v>
      </c>
      <c r="L1223" t="s">
        <v>98</v>
      </c>
    </row>
    <row r="1224" spans="1:12" x14ac:dyDescent="0.25">
      <c r="A1224" s="4" t="s">
        <v>12</v>
      </c>
      <c r="B1224" t="s">
        <v>11</v>
      </c>
      <c r="C1224" t="s">
        <v>12</v>
      </c>
      <c r="D1224" t="s">
        <v>12</v>
      </c>
      <c r="E1224" t="s">
        <v>11</v>
      </c>
      <c r="F1224" t="s">
        <v>11</v>
      </c>
      <c r="G1224" t="s">
        <v>14</v>
      </c>
      <c r="H1224">
        <v>10</v>
      </c>
      <c r="I1224">
        <v>23</v>
      </c>
      <c r="J1224" t="s">
        <v>15</v>
      </c>
      <c r="K1224" t="s">
        <v>18</v>
      </c>
      <c r="L1224" t="s">
        <v>98</v>
      </c>
    </row>
    <row r="1225" spans="1:12" x14ac:dyDescent="0.25">
      <c r="A1225" s="4" t="s">
        <v>12</v>
      </c>
      <c r="B1225" t="s">
        <v>13</v>
      </c>
      <c r="C1225" t="s">
        <v>13</v>
      </c>
      <c r="D1225" t="s">
        <v>12</v>
      </c>
      <c r="E1225" t="s">
        <v>12</v>
      </c>
      <c r="F1225" t="s">
        <v>11</v>
      </c>
      <c r="G1225" t="s">
        <v>12</v>
      </c>
      <c r="H1225">
        <v>9</v>
      </c>
      <c r="I1225">
        <v>25</v>
      </c>
      <c r="J1225" t="s">
        <v>17</v>
      </c>
      <c r="K1225" t="s">
        <v>28</v>
      </c>
      <c r="L1225" t="s">
        <v>98</v>
      </c>
    </row>
    <row r="1226" spans="1:12" x14ac:dyDescent="0.25">
      <c r="A1226" s="4" t="s">
        <v>12</v>
      </c>
      <c r="B1226" t="s">
        <v>12</v>
      </c>
      <c r="C1226" t="s">
        <v>12</v>
      </c>
      <c r="D1226" t="s">
        <v>11</v>
      </c>
      <c r="E1226" t="s">
        <v>11</v>
      </c>
      <c r="F1226" t="s">
        <v>11</v>
      </c>
      <c r="G1226" t="s">
        <v>14</v>
      </c>
      <c r="H1226">
        <v>4</v>
      </c>
      <c r="I1226">
        <v>45</v>
      </c>
      <c r="J1226" t="s">
        <v>17</v>
      </c>
      <c r="K1226" t="s">
        <v>21</v>
      </c>
      <c r="L1226" t="s">
        <v>98</v>
      </c>
    </row>
    <row r="1227" spans="1:12" x14ac:dyDescent="0.25">
      <c r="A1227" s="4" t="s">
        <v>12</v>
      </c>
      <c r="B1227" t="s">
        <v>11</v>
      </c>
      <c r="C1227" t="s">
        <v>11</v>
      </c>
      <c r="D1227" t="s">
        <v>12</v>
      </c>
      <c r="E1227" t="s">
        <v>12</v>
      </c>
      <c r="F1227" t="s">
        <v>11</v>
      </c>
      <c r="G1227" t="s">
        <v>14</v>
      </c>
      <c r="H1227">
        <v>5</v>
      </c>
      <c r="I1227">
        <v>51</v>
      </c>
      <c r="J1227" t="s">
        <v>17</v>
      </c>
      <c r="K1227" t="s">
        <v>18</v>
      </c>
      <c r="L1227" t="s">
        <v>98</v>
      </c>
    </row>
    <row r="1228" spans="1:12" x14ac:dyDescent="0.25">
      <c r="A1228" s="4" t="s">
        <v>11</v>
      </c>
      <c r="B1228" t="s">
        <v>11</v>
      </c>
      <c r="C1228" t="s">
        <v>12</v>
      </c>
      <c r="D1228" t="s">
        <v>11</v>
      </c>
      <c r="E1228" t="s">
        <v>11</v>
      </c>
      <c r="F1228" t="s">
        <v>11</v>
      </c>
      <c r="G1228" t="s">
        <v>11</v>
      </c>
      <c r="H1228">
        <v>10</v>
      </c>
      <c r="I1228">
        <v>38</v>
      </c>
      <c r="J1228" t="s">
        <v>17</v>
      </c>
      <c r="K1228" t="s">
        <v>18</v>
      </c>
      <c r="L1228" t="s">
        <v>98</v>
      </c>
    </row>
    <row r="1229" spans="1:12" x14ac:dyDescent="0.25">
      <c r="A1229" s="4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14</v>
      </c>
      <c r="H1229">
        <v>7</v>
      </c>
      <c r="I1229">
        <v>24</v>
      </c>
      <c r="J1229" t="s">
        <v>15</v>
      </c>
      <c r="K1229" t="s">
        <v>16</v>
      </c>
      <c r="L1229" t="s">
        <v>98</v>
      </c>
    </row>
    <row r="1230" spans="1:12" x14ac:dyDescent="0.25">
      <c r="A1230" s="4" t="s">
        <v>11</v>
      </c>
      <c r="B1230" t="s">
        <v>11</v>
      </c>
      <c r="C1230" t="s">
        <v>13</v>
      </c>
      <c r="D1230" t="s">
        <v>12</v>
      </c>
      <c r="E1230" t="s">
        <v>12</v>
      </c>
      <c r="F1230" t="s">
        <v>11</v>
      </c>
      <c r="G1230" t="s">
        <v>11</v>
      </c>
      <c r="H1230">
        <v>9</v>
      </c>
      <c r="I1230">
        <v>29</v>
      </c>
      <c r="J1230" t="s">
        <v>17</v>
      </c>
      <c r="K1230" t="s">
        <v>18</v>
      </c>
      <c r="L1230" t="s">
        <v>98</v>
      </c>
    </row>
    <row r="1231" spans="1:12" x14ac:dyDescent="0.25">
      <c r="A1231" s="4" t="s">
        <v>11</v>
      </c>
      <c r="B1231" t="s">
        <v>13</v>
      </c>
      <c r="C1231" t="s">
        <v>13</v>
      </c>
      <c r="D1231" t="s">
        <v>12</v>
      </c>
      <c r="E1231" t="s">
        <v>12</v>
      </c>
      <c r="F1231" t="s">
        <v>12</v>
      </c>
      <c r="G1231" t="s">
        <v>20</v>
      </c>
      <c r="H1231">
        <v>2</v>
      </c>
      <c r="I1231">
        <v>25</v>
      </c>
      <c r="J1231" t="s">
        <v>15</v>
      </c>
      <c r="K1231" t="s">
        <v>18</v>
      </c>
      <c r="L1231" t="s">
        <v>98</v>
      </c>
    </row>
    <row r="1232" spans="1:12" x14ac:dyDescent="0.25">
      <c r="A1232" s="4" t="s">
        <v>11</v>
      </c>
      <c r="B1232" t="s">
        <v>13</v>
      </c>
      <c r="C1232" t="s">
        <v>13</v>
      </c>
      <c r="D1232" t="s">
        <v>12</v>
      </c>
      <c r="E1232" t="s">
        <v>11</v>
      </c>
      <c r="F1232" t="s">
        <v>12</v>
      </c>
      <c r="G1232" t="s">
        <v>11</v>
      </c>
      <c r="H1232">
        <v>9</v>
      </c>
      <c r="I1232">
        <v>33</v>
      </c>
      <c r="J1232" t="s">
        <v>15</v>
      </c>
      <c r="K1232" t="s">
        <v>18</v>
      </c>
      <c r="L1232" t="s">
        <v>98</v>
      </c>
    </row>
    <row r="1233" spans="1:12" x14ac:dyDescent="0.25">
      <c r="A1233" s="4" t="s">
        <v>11</v>
      </c>
      <c r="B1233" t="s">
        <v>11</v>
      </c>
      <c r="C1233" t="s">
        <v>12</v>
      </c>
      <c r="D1233" t="s">
        <v>12</v>
      </c>
      <c r="E1233" t="s">
        <v>11</v>
      </c>
      <c r="F1233" t="s">
        <v>11</v>
      </c>
      <c r="G1233" t="s">
        <v>14</v>
      </c>
      <c r="H1233">
        <v>1</v>
      </c>
      <c r="I1233">
        <v>23</v>
      </c>
      <c r="J1233" t="s">
        <v>22</v>
      </c>
      <c r="K1233" t="s">
        <v>25</v>
      </c>
      <c r="L1233" t="s">
        <v>98</v>
      </c>
    </row>
    <row r="1234" spans="1:12" x14ac:dyDescent="0.25">
      <c r="A1234" s="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>
        <v>10</v>
      </c>
      <c r="I1234">
        <v>37</v>
      </c>
      <c r="J1234" t="s">
        <v>17</v>
      </c>
      <c r="K1234" t="s">
        <v>18</v>
      </c>
      <c r="L1234" t="s">
        <v>98</v>
      </c>
    </row>
    <row r="1235" spans="1:12" x14ac:dyDescent="0.25">
      <c r="A1235" s="4" t="s">
        <v>11</v>
      </c>
      <c r="B1235" t="s">
        <v>11</v>
      </c>
      <c r="C1235" t="s">
        <v>11</v>
      </c>
      <c r="D1235" t="s">
        <v>12</v>
      </c>
      <c r="E1235" t="s">
        <v>11</v>
      </c>
      <c r="F1235" t="s">
        <v>11</v>
      </c>
      <c r="G1235" t="s">
        <v>11</v>
      </c>
      <c r="H1235">
        <v>9</v>
      </c>
      <c r="I1235">
        <v>36</v>
      </c>
      <c r="J1235" t="s">
        <v>22</v>
      </c>
      <c r="K1235" t="s">
        <v>18</v>
      </c>
      <c r="L1235" t="s">
        <v>98</v>
      </c>
    </row>
    <row r="1236" spans="1:12" x14ac:dyDescent="0.25">
      <c r="A1236" s="4" t="s">
        <v>11</v>
      </c>
      <c r="B1236" t="s">
        <v>13</v>
      </c>
      <c r="C1236" t="s">
        <v>12</v>
      </c>
      <c r="D1236" t="s">
        <v>12</v>
      </c>
      <c r="E1236" t="s">
        <v>12</v>
      </c>
      <c r="F1236" t="s">
        <v>12</v>
      </c>
      <c r="G1236" t="s">
        <v>14</v>
      </c>
      <c r="H1236">
        <v>8</v>
      </c>
      <c r="I1236">
        <v>45</v>
      </c>
      <c r="J1236" t="s">
        <v>17</v>
      </c>
      <c r="K1236" t="s">
        <v>18</v>
      </c>
      <c r="L1236" t="s">
        <v>98</v>
      </c>
    </row>
    <row r="1237" spans="1:12" x14ac:dyDescent="0.25">
      <c r="A1237" s="4" t="s">
        <v>11</v>
      </c>
      <c r="B1237" t="s">
        <v>11</v>
      </c>
      <c r="C1237" t="s">
        <v>11</v>
      </c>
      <c r="D1237" t="s">
        <v>12</v>
      </c>
      <c r="E1237" t="s">
        <v>12</v>
      </c>
      <c r="F1237" t="s">
        <v>11</v>
      </c>
      <c r="G1237" t="s">
        <v>12</v>
      </c>
      <c r="H1237">
        <v>2</v>
      </c>
      <c r="I1237">
        <v>30</v>
      </c>
      <c r="J1237" t="s">
        <v>17</v>
      </c>
      <c r="K1237" t="s">
        <v>31</v>
      </c>
      <c r="L1237" t="s">
        <v>98</v>
      </c>
    </row>
    <row r="1238" spans="1:12" x14ac:dyDescent="0.25">
      <c r="A1238" s="4" t="s">
        <v>12</v>
      </c>
      <c r="B1238" t="s">
        <v>13</v>
      </c>
      <c r="C1238" t="s">
        <v>13</v>
      </c>
      <c r="D1238" t="s">
        <v>12</v>
      </c>
      <c r="E1238" t="s">
        <v>12</v>
      </c>
      <c r="F1238" t="s">
        <v>11</v>
      </c>
      <c r="G1238" t="s">
        <v>12</v>
      </c>
      <c r="H1238">
        <v>8</v>
      </c>
      <c r="I1238">
        <v>34</v>
      </c>
      <c r="J1238" t="s">
        <v>15</v>
      </c>
      <c r="K1238" t="s">
        <v>19</v>
      </c>
      <c r="L1238" t="s">
        <v>98</v>
      </c>
    </row>
    <row r="1239" spans="1:12" x14ac:dyDescent="0.25">
      <c r="A1239" s="4" t="s">
        <v>12</v>
      </c>
      <c r="B1239" t="s">
        <v>13</v>
      </c>
      <c r="C1239" t="s">
        <v>12</v>
      </c>
      <c r="D1239" t="s">
        <v>12</v>
      </c>
      <c r="E1239" t="s">
        <v>11</v>
      </c>
      <c r="F1239" t="s">
        <v>11</v>
      </c>
      <c r="G1239" t="s">
        <v>11</v>
      </c>
      <c r="H1239">
        <v>0</v>
      </c>
      <c r="I1239">
        <v>45</v>
      </c>
      <c r="J1239" t="s">
        <v>17</v>
      </c>
      <c r="K1239" t="s">
        <v>18</v>
      </c>
      <c r="L1239" t="s">
        <v>98</v>
      </c>
    </row>
    <row r="1240" spans="1:12" x14ac:dyDescent="0.25">
      <c r="A1240" s="4" t="s">
        <v>12</v>
      </c>
      <c r="B1240" t="s">
        <v>11</v>
      </c>
      <c r="C1240" t="s">
        <v>11</v>
      </c>
      <c r="D1240" t="s">
        <v>12</v>
      </c>
      <c r="E1240" t="s">
        <v>12</v>
      </c>
      <c r="F1240" t="s">
        <v>11</v>
      </c>
      <c r="G1240" t="s">
        <v>11</v>
      </c>
      <c r="H1240">
        <v>10</v>
      </c>
      <c r="I1240">
        <v>30</v>
      </c>
      <c r="J1240" t="s">
        <v>15</v>
      </c>
      <c r="K1240" t="s">
        <v>18</v>
      </c>
      <c r="L1240" t="s">
        <v>98</v>
      </c>
    </row>
    <row r="1241" spans="1:12" x14ac:dyDescent="0.25">
      <c r="A1241" s="4" t="s">
        <v>12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>
        <v>9</v>
      </c>
      <c r="I1241">
        <v>35</v>
      </c>
      <c r="J1241" t="s">
        <v>17</v>
      </c>
      <c r="K1241" t="s">
        <v>18</v>
      </c>
      <c r="L1241" t="s">
        <v>98</v>
      </c>
    </row>
    <row r="1242" spans="1:12" x14ac:dyDescent="0.25">
      <c r="A1242" s="4" t="s">
        <v>11</v>
      </c>
      <c r="B1242" t="s">
        <v>11</v>
      </c>
      <c r="C1242" t="s">
        <v>11</v>
      </c>
      <c r="D1242" t="s">
        <v>12</v>
      </c>
      <c r="E1242" t="s">
        <v>12</v>
      </c>
      <c r="F1242" t="s">
        <v>11</v>
      </c>
      <c r="G1242" t="s">
        <v>12</v>
      </c>
      <c r="H1242">
        <v>10</v>
      </c>
      <c r="I1242">
        <v>46</v>
      </c>
      <c r="J1242" t="s">
        <v>17</v>
      </c>
      <c r="K1242" t="s">
        <v>18</v>
      </c>
      <c r="L1242" t="s">
        <v>98</v>
      </c>
    </row>
    <row r="1243" spans="1:12" x14ac:dyDescent="0.25">
      <c r="A1243" s="4" t="s">
        <v>11</v>
      </c>
      <c r="B1243" t="s">
        <v>12</v>
      </c>
      <c r="C1243" t="s">
        <v>12</v>
      </c>
      <c r="D1243" t="s">
        <v>12</v>
      </c>
      <c r="E1243" t="s">
        <v>11</v>
      </c>
      <c r="F1243" t="s">
        <v>11</v>
      </c>
      <c r="G1243" t="s">
        <v>11</v>
      </c>
      <c r="H1243">
        <v>6</v>
      </c>
      <c r="I1243">
        <v>33</v>
      </c>
      <c r="J1243" t="s">
        <v>17</v>
      </c>
      <c r="K1243" t="s">
        <v>19</v>
      </c>
      <c r="L1243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"/>
  <sheetViews>
    <sheetView topLeftCell="F603" workbookViewId="0">
      <selection activeCell="N625" sqref="N625"/>
    </sheetView>
  </sheetViews>
  <sheetFormatPr defaultRowHeight="15" x14ac:dyDescent="0.25"/>
  <cols>
    <col min="1" max="1" width="14" style="3" bestFit="1" customWidth="1"/>
    <col min="2" max="2" width="14" style="3" customWidth="1"/>
    <col min="3" max="3" width="11.85546875" bestFit="1" customWidth="1"/>
    <col min="4" max="4" width="20" bestFit="1" customWidth="1"/>
    <col min="5" max="5" width="20" customWidth="1"/>
    <col min="6" max="7" width="24" customWidth="1"/>
    <col min="8" max="9" width="23.7109375" customWidth="1"/>
    <col min="10" max="10" width="17.28515625" customWidth="1"/>
    <col min="11" max="11" width="14.140625" bestFit="1" customWidth="1"/>
    <col min="12" max="12" width="9.7109375" bestFit="1" customWidth="1"/>
    <col min="13" max="13" width="4.140625" bestFit="1" customWidth="1"/>
    <col min="14" max="14" width="7.5703125" bestFit="1" customWidth="1"/>
    <col min="16" max="16" width="23.28515625" bestFit="1" customWidth="1"/>
  </cols>
  <sheetData>
    <row r="1" spans="1:16" x14ac:dyDescent="0.25">
      <c r="A1" s="3" t="s">
        <v>0</v>
      </c>
      <c r="B1" s="3" t="s">
        <v>61</v>
      </c>
      <c r="C1" t="s">
        <v>1</v>
      </c>
      <c r="D1" t="s">
        <v>2</v>
      </c>
      <c r="E1" t="s">
        <v>58</v>
      </c>
      <c r="F1" t="s">
        <v>3</v>
      </c>
      <c r="G1" t="s">
        <v>59</v>
      </c>
      <c r="H1" t="s">
        <v>4</v>
      </c>
      <c r="I1" t="s">
        <v>60</v>
      </c>
      <c r="J1" t="s">
        <v>5</v>
      </c>
      <c r="K1" t="s">
        <v>6</v>
      </c>
      <c r="L1" t="s">
        <v>7</v>
      </c>
      <c r="M1" t="s">
        <v>8</v>
      </c>
      <c r="N1" t="s">
        <v>57</v>
      </c>
      <c r="O1" t="s">
        <v>9</v>
      </c>
      <c r="P1" t="s">
        <v>10</v>
      </c>
    </row>
    <row r="2" spans="1:16" x14ac:dyDescent="0.25">
      <c r="A2" s="3" t="s">
        <v>11</v>
      </c>
      <c r="B2" s="3">
        <v>1</v>
      </c>
      <c r="C2" t="s">
        <v>12</v>
      </c>
      <c r="D2" t="s">
        <v>13</v>
      </c>
      <c r="E2">
        <f>IF(F2="No", 1, 0)</f>
        <v>0</v>
      </c>
      <c r="F2" t="s">
        <v>54</v>
      </c>
      <c r="G2">
        <f>IF(H2="No", 0, 1)</f>
        <v>1</v>
      </c>
      <c r="H2" t="s">
        <v>11</v>
      </c>
      <c r="I2">
        <f>IF(J2="No", 0, 1)</f>
        <v>1</v>
      </c>
      <c r="J2" t="s">
        <v>11</v>
      </c>
      <c r="K2" t="s">
        <v>14</v>
      </c>
      <c r="L2">
        <v>5</v>
      </c>
      <c r="M2">
        <v>27</v>
      </c>
      <c r="N2">
        <f>IF(O2="M", 0, IF(O2="F", 1, IF(O2="O", 2, "Invalid")))</f>
        <v>1</v>
      </c>
      <c r="O2" t="s">
        <v>55</v>
      </c>
      <c r="P2" t="s">
        <v>16</v>
      </c>
    </row>
    <row r="3" spans="1:16" x14ac:dyDescent="0.25">
      <c r="A3" s="3" t="s">
        <v>11</v>
      </c>
      <c r="B3" s="3">
        <f>IF(A3="Yes", 1, 0)</f>
        <v>1</v>
      </c>
      <c r="C3" t="s">
        <v>11</v>
      </c>
      <c r="D3" t="s">
        <v>12</v>
      </c>
      <c r="E3">
        <f t="shared" ref="E3:E66" si="0">IF(F3="No", 1, 0)</f>
        <v>1</v>
      </c>
      <c r="F3" t="s">
        <v>12</v>
      </c>
      <c r="G3">
        <f t="shared" ref="G3:G66" si="1">IF(H3="No", 0, 1)</f>
        <v>1</v>
      </c>
      <c r="H3" t="s">
        <v>11</v>
      </c>
      <c r="I3">
        <f t="shared" ref="I3:I66" si="2">IF(J3="No", 0, 1)</f>
        <v>1</v>
      </c>
      <c r="J3" t="s">
        <v>11</v>
      </c>
      <c r="K3" t="s">
        <v>14</v>
      </c>
      <c r="L3">
        <v>4</v>
      </c>
      <c r="M3">
        <v>31</v>
      </c>
      <c r="N3">
        <f t="shared" ref="N3:N66" si="3">IF(O3="M", 0, IF(O3="F", 1, IF(O3="O", 2, "Invalid")))</f>
        <v>0</v>
      </c>
      <c r="O3" t="s">
        <v>56</v>
      </c>
      <c r="P3" t="s">
        <v>16</v>
      </c>
    </row>
    <row r="4" spans="1:16" x14ac:dyDescent="0.25">
      <c r="A4" s="3" t="s">
        <v>11</v>
      </c>
      <c r="B4" s="3">
        <f t="shared" ref="B4:B67" si="4">IF(A4="Yes", 1, 0)</f>
        <v>1</v>
      </c>
      <c r="C4" t="s">
        <v>13</v>
      </c>
      <c r="D4" t="s">
        <v>12</v>
      </c>
      <c r="E4">
        <f t="shared" si="0"/>
        <v>0</v>
      </c>
      <c r="F4" t="s">
        <v>11</v>
      </c>
      <c r="G4">
        <f t="shared" si="1"/>
        <v>1</v>
      </c>
      <c r="H4" t="s">
        <v>11</v>
      </c>
      <c r="I4">
        <f t="shared" si="2"/>
        <v>0</v>
      </c>
      <c r="J4" t="s">
        <v>12</v>
      </c>
      <c r="K4" t="s">
        <v>11</v>
      </c>
      <c r="L4">
        <v>5</v>
      </c>
      <c r="M4">
        <v>36</v>
      </c>
      <c r="N4">
        <f t="shared" si="3"/>
        <v>0</v>
      </c>
      <c r="O4" t="s">
        <v>56</v>
      </c>
      <c r="P4" t="s">
        <v>18</v>
      </c>
    </row>
    <row r="5" spans="1:16" x14ac:dyDescent="0.25">
      <c r="A5" s="3" t="s">
        <v>11</v>
      </c>
      <c r="B5" s="3">
        <f t="shared" si="4"/>
        <v>1</v>
      </c>
      <c r="C5" t="s">
        <v>11</v>
      </c>
      <c r="D5" t="s">
        <v>13</v>
      </c>
      <c r="E5">
        <f t="shared" si="0"/>
        <v>0</v>
      </c>
      <c r="F5" t="s">
        <v>11</v>
      </c>
      <c r="G5">
        <f t="shared" si="1"/>
        <v>1</v>
      </c>
      <c r="H5" t="s">
        <v>11</v>
      </c>
      <c r="I5">
        <f t="shared" si="2"/>
        <v>1</v>
      </c>
      <c r="J5" t="s">
        <v>11</v>
      </c>
      <c r="K5" t="s">
        <v>11</v>
      </c>
      <c r="L5">
        <v>10</v>
      </c>
      <c r="M5">
        <v>22</v>
      </c>
      <c r="N5">
        <f t="shared" si="3"/>
        <v>0</v>
      </c>
      <c r="O5" t="s">
        <v>56</v>
      </c>
      <c r="P5" t="s">
        <v>18</v>
      </c>
    </row>
    <row r="6" spans="1:16" x14ac:dyDescent="0.25">
      <c r="A6" s="3" t="s">
        <v>11</v>
      </c>
      <c r="B6" s="3">
        <f t="shared" si="4"/>
        <v>1</v>
      </c>
      <c r="C6" t="s">
        <v>11</v>
      </c>
      <c r="D6" t="s">
        <v>12</v>
      </c>
      <c r="E6">
        <f t="shared" si="0"/>
        <v>1</v>
      </c>
      <c r="F6" t="s">
        <v>12</v>
      </c>
      <c r="G6">
        <f t="shared" si="1"/>
        <v>1</v>
      </c>
      <c r="H6" t="s">
        <v>11</v>
      </c>
      <c r="I6">
        <f t="shared" si="2"/>
        <v>1</v>
      </c>
      <c r="J6" t="s">
        <v>11</v>
      </c>
      <c r="K6" t="s">
        <v>11</v>
      </c>
      <c r="L6">
        <v>8</v>
      </c>
      <c r="M6">
        <v>36</v>
      </c>
      <c r="N6">
        <f t="shared" si="3"/>
        <v>1</v>
      </c>
      <c r="O6" t="s">
        <v>55</v>
      </c>
      <c r="P6" t="s">
        <v>18</v>
      </c>
    </row>
    <row r="7" spans="1:16" x14ac:dyDescent="0.25">
      <c r="A7" s="3" t="s">
        <v>11</v>
      </c>
      <c r="B7" s="3">
        <f t="shared" si="4"/>
        <v>1</v>
      </c>
      <c r="C7" t="s">
        <v>11</v>
      </c>
      <c r="D7" t="s">
        <v>12</v>
      </c>
      <c r="E7">
        <f t="shared" si="0"/>
        <v>1</v>
      </c>
      <c r="F7" t="s">
        <v>12</v>
      </c>
      <c r="G7">
        <f t="shared" si="1"/>
        <v>0</v>
      </c>
      <c r="H7" t="s">
        <v>12</v>
      </c>
      <c r="I7">
        <f t="shared" si="2"/>
        <v>1</v>
      </c>
      <c r="J7" t="s">
        <v>11</v>
      </c>
      <c r="K7" t="s">
        <v>12</v>
      </c>
      <c r="L7">
        <v>3</v>
      </c>
      <c r="M7">
        <v>38</v>
      </c>
      <c r="N7">
        <f t="shared" si="3"/>
        <v>1</v>
      </c>
      <c r="O7" t="s">
        <v>55</v>
      </c>
      <c r="P7" t="s">
        <v>18</v>
      </c>
    </row>
    <row r="8" spans="1:16" x14ac:dyDescent="0.25">
      <c r="A8" s="3" t="s">
        <v>12</v>
      </c>
      <c r="B8" s="3">
        <f t="shared" si="4"/>
        <v>0</v>
      </c>
      <c r="C8" t="s">
        <v>11</v>
      </c>
      <c r="D8" t="s">
        <v>12</v>
      </c>
      <c r="E8">
        <f t="shared" si="0"/>
        <v>0</v>
      </c>
      <c r="F8" t="s">
        <v>11</v>
      </c>
      <c r="G8">
        <f t="shared" si="1"/>
        <v>1</v>
      </c>
      <c r="H8" t="s">
        <v>11</v>
      </c>
      <c r="I8">
        <f t="shared" si="2"/>
        <v>1</v>
      </c>
      <c r="J8" t="s">
        <v>11</v>
      </c>
      <c r="K8" t="s">
        <v>11</v>
      </c>
      <c r="L8">
        <v>2</v>
      </c>
      <c r="M8">
        <v>40</v>
      </c>
      <c r="N8">
        <f t="shared" si="3"/>
        <v>0</v>
      </c>
      <c r="O8" t="s">
        <v>56</v>
      </c>
      <c r="P8" t="s">
        <v>18</v>
      </c>
    </row>
    <row r="9" spans="1:16" x14ac:dyDescent="0.25">
      <c r="A9" s="3" t="s">
        <v>11</v>
      </c>
      <c r="B9" s="3">
        <f t="shared" si="4"/>
        <v>1</v>
      </c>
      <c r="C9" t="s">
        <v>13</v>
      </c>
      <c r="D9" t="s">
        <v>13</v>
      </c>
      <c r="E9">
        <f t="shared" si="0"/>
        <v>1</v>
      </c>
      <c r="F9" t="s">
        <v>12</v>
      </c>
      <c r="G9">
        <f t="shared" si="1"/>
        <v>0</v>
      </c>
      <c r="H9" t="s">
        <v>12</v>
      </c>
      <c r="I9">
        <f t="shared" si="2"/>
        <v>1</v>
      </c>
      <c r="J9" t="s">
        <v>11</v>
      </c>
      <c r="K9" t="s">
        <v>11</v>
      </c>
      <c r="L9">
        <v>10</v>
      </c>
      <c r="M9">
        <v>35</v>
      </c>
      <c r="N9">
        <f t="shared" si="3"/>
        <v>0</v>
      </c>
      <c r="O9" t="s">
        <v>56</v>
      </c>
      <c r="P9" t="s">
        <v>18</v>
      </c>
    </row>
    <row r="10" spans="1:16" x14ac:dyDescent="0.25">
      <c r="A10" s="3" t="s">
        <v>11</v>
      </c>
      <c r="B10" s="3">
        <f t="shared" si="4"/>
        <v>1</v>
      </c>
      <c r="C10" t="s">
        <v>13</v>
      </c>
      <c r="D10" t="s">
        <v>13</v>
      </c>
      <c r="E10">
        <f t="shared" si="0"/>
        <v>1</v>
      </c>
      <c r="F10" t="s">
        <v>12</v>
      </c>
      <c r="G10">
        <f t="shared" si="1"/>
        <v>0</v>
      </c>
      <c r="H10" t="s">
        <v>12</v>
      </c>
      <c r="I10">
        <f t="shared" si="2"/>
        <v>1</v>
      </c>
      <c r="J10" t="s">
        <v>11</v>
      </c>
      <c r="K10" t="s">
        <v>11</v>
      </c>
      <c r="L10">
        <v>3</v>
      </c>
      <c r="M10">
        <v>22</v>
      </c>
      <c r="N10">
        <f t="shared" si="3"/>
        <v>1</v>
      </c>
      <c r="O10" t="s">
        <v>55</v>
      </c>
      <c r="P10" t="s">
        <v>18</v>
      </c>
    </row>
    <row r="11" spans="1:16" x14ac:dyDescent="0.25">
      <c r="A11" s="3" t="s">
        <v>12</v>
      </c>
      <c r="B11" s="3">
        <f t="shared" si="4"/>
        <v>0</v>
      </c>
      <c r="C11" t="s">
        <v>11</v>
      </c>
      <c r="D11" t="s">
        <v>13</v>
      </c>
      <c r="E11">
        <f t="shared" si="0"/>
        <v>1</v>
      </c>
      <c r="F11" t="s">
        <v>12</v>
      </c>
      <c r="G11">
        <f t="shared" si="1"/>
        <v>0</v>
      </c>
      <c r="H11" t="s">
        <v>12</v>
      </c>
      <c r="I11">
        <f t="shared" si="2"/>
        <v>1</v>
      </c>
      <c r="J11" t="s">
        <v>11</v>
      </c>
      <c r="K11" t="s">
        <v>11</v>
      </c>
      <c r="L11">
        <v>9</v>
      </c>
      <c r="M11">
        <v>28</v>
      </c>
      <c r="N11">
        <f t="shared" si="3"/>
        <v>0</v>
      </c>
      <c r="O11" t="s">
        <v>56</v>
      </c>
      <c r="P11" t="s">
        <v>18</v>
      </c>
    </row>
    <row r="12" spans="1:16" x14ac:dyDescent="0.25">
      <c r="A12" s="3" t="s">
        <v>11</v>
      </c>
      <c r="B12" s="3">
        <f t="shared" si="4"/>
        <v>1</v>
      </c>
      <c r="C12" t="s">
        <v>13</v>
      </c>
      <c r="D12" t="s">
        <v>12</v>
      </c>
      <c r="E12">
        <f t="shared" si="0"/>
        <v>1</v>
      </c>
      <c r="F12" t="s">
        <v>12</v>
      </c>
      <c r="G12">
        <f t="shared" si="1"/>
        <v>1</v>
      </c>
      <c r="H12" t="s">
        <v>11</v>
      </c>
      <c r="I12">
        <f t="shared" si="2"/>
        <v>1</v>
      </c>
      <c r="J12" t="s">
        <v>11</v>
      </c>
      <c r="K12" t="s">
        <v>14</v>
      </c>
      <c r="L12">
        <v>8</v>
      </c>
      <c r="M12">
        <v>21</v>
      </c>
      <c r="N12">
        <f t="shared" si="3"/>
        <v>0</v>
      </c>
      <c r="O12" t="s">
        <v>56</v>
      </c>
      <c r="P12" t="s">
        <v>19</v>
      </c>
    </row>
    <row r="13" spans="1:16" x14ac:dyDescent="0.25">
      <c r="A13" s="3" t="s">
        <v>12</v>
      </c>
      <c r="B13" s="3">
        <f t="shared" si="4"/>
        <v>0</v>
      </c>
      <c r="C13" t="s">
        <v>13</v>
      </c>
      <c r="D13" t="s">
        <v>13</v>
      </c>
      <c r="E13">
        <f t="shared" si="0"/>
        <v>1</v>
      </c>
      <c r="F13" t="s">
        <v>12</v>
      </c>
      <c r="G13">
        <f t="shared" si="1"/>
        <v>0</v>
      </c>
      <c r="H13" t="s">
        <v>12</v>
      </c>
      <c r="I13">
        <f t="shared" si="2"/>
        <v>1</v>
      </c>
      <c r="J13" t="s">
        <v>11</v>
      </c>
      <c r="K13" t="s">
        <v>20</v>
      </c>
      <c r="L13">
        <v>7</v>
      </c>
      <c r="M13">
        <v>35</v>
      </c>
      <c r="N13">
        <f t="shared" si="3"/>
        <v>1</v>
      </c>
      <c r="O13" t="s">
        <v>55</v>
      </c>
      <c r="P13" t="s">
        <v>16</v>
      </c>
    </row>
    <row r="14" spans="1:16" x14ac:dyDescent="0.25">
      <c r="A14" s="3" t="s">
        <v>11</v>
      </c>
      <c r="B14" s="3">
        <f t="shared" si="4"/>
        <v>1</v>
      </c>
      <c r="C14" t="s">
        <v>12</v>
      </c>
      <c r="D14" t="s">
        <v>12</v>
      </c>
      <c r="E14">
        <f t="shared" si="0"/>
        <v>1</v>
      </c>
      <c r="F14" t="s">
        <v>12</v>
      </c>
      <c r="G14">
        <f t="shared" si="1"/>
        <v>0</v>
      </c>
      <c r="H14" t="s">
        <v>12</v>
      </c>
      <c r="I14">
        <f t="shared" si="2"/>
        <v>1</v>
      </c>
      <c r="J14" t="s">
        <v>11</v>
      </c>
      <c r="K14" t="s">
        <v>14</v>
      </c>
      <c r="L14">
        <v>3</v>
      </c>
      <c r="M14">
        <v>22</v>
      </c>
      <c r="N14">
        <f t="shared" si="3"/>
        <v>0</v>
      </c>
      <c r="O14" t="s">
        <v>56</v>
      </c>
      <c r="P14" t="s">
        <v>16</v>
      </c>
    </row>
    <row r="15" spans="1:16" x14ac:dyDescent="0.25">
      <c r="A15" s="3" t="s">
        <v>12</v>
      </c>
      <c r="B15" s="3">
        <f t="shared" si="4"/>
        <v>0</v>
      </c>
      <c r="C15" t="s">
        <v>13</v>
      </c>
      <c r="D15" t="s">
        <v>12</v>
      </c>
      <c r="E15">
        <f t="shared" si="0"/>
        <v>0</v>
      </c>
      <c r="F15" t="s">
        <v>11</v>
      </c>
      <c r="G15">
        <f t="shared" si="1"/>
        <v>1</v>
      </c>
      <c r="H15" t="s">
        <v>11</v>
      </c>
      <c r="I15">
        <f t="shared" si="2"/>
        <v>1</v>
      </c>
      <c r="J15" t="s">
        <v>11</v>
      </c>
      <c r="K15" t="s">
        <v>11</v>
      </c>
      <c r="L15">
        <v>10</v>
      </c>
      <c r="M15">
        <v>37</v>
      </c>
      <c r="N15">
        <f t="shared" si="3"/>
        <v>1</v>
      </c>
      <c r="O15" t="s">
        <v>55</v>
      </c>
      <c r="P15" t="s">
        <v>18</v>
      </c>
    </row>
    <row r="16" spans="1:16" x14ac:dyDescent="0.25">
      <c r="A16" s="3" t="s">
        <v>11</v>
      </c>
      <c r="B16" s="3">
        <f t="shared" si="4"/>
        <v>1</v>
      </c>
      <c r="C16" t="s">
        <v>12</v>
      </c>
      <c r="D16" t="s">
        <v>12</v>
      </c>
      <c r="E16">
        <f t="shared" si="0"/>
        <v>0</v>
      </c>
      <c r="F16" t="s">
        <v>11</v>
      </c>
      <c r="G16">
        <f t="shared" si="1"/>
        <v>1</v>
      </c>
      <c r="H16" t="s">
        <v>11</v>
      </c>
      <c r="I16">
        <f t="shared" si="2"/>
        <v>1</v>
      </c>
      <c r="J16" t="s">
        <v>11</v>
      </c>
      <c r="K16" t="s">
        <v>11</v>
      </c>
      <c r="L16">
        <v>5</v>
      </c>
      <c r="M16">
        <v>25</v>
      </c>
      <c r="N16">
        <f t="shared" si="3"/>
        <v>0</v>
      </c>
      <c r="O16" t="s">
        <v>56</v>
      </c>
      <c r="P16" t="s">
        <v>16</v>
      </c>
    </row>
    <row r="17" spans="1:16" x14ac:dyDescent="0.25">
      <c r="A17" s="3" t="s">
        <v>11</v>
      </c>
      <c r="B17" s="3">
        <f t="shared" si="4"/>
        <v>1</v>
      </c>
      <c r="C17" t="s">
        <v>12</v>
      </c>
      <c r="D17" t="s">
        <v>12</v>
      </c>
      <c r="E17">
        <f t="shared" si="0"/>
        <v>1</v>
      </c>
      <c r="F17" t="s">
        <v>12</v>
      </c>
      <c r="G17">
        <f t="shared" si="1"/>
        <v>0</v>
      </c>
      <c r="H17" t="s">
        <v>12</v>
      </c>
      <c r="I17">
        <f t="shared" si="2"/>
        <v>1</v>
      </c>
      <c r="J17" t="s">
        <v>11</v>
      </c>
      <c r="K17" t="s">
        <v>20</v>
      </c>
      <c r="L17">
        <v>5</v>
      </c>
      <c r="M17">
        <v>40</v>
      </c>
      <c r="N17">
        <f t="shared" si="3"/>
        <v>0</v>
      </c>
      <c r="O17" t="s">
        <v>56</v>
      </c>
      <c r="P17" t="s">
        <v>21</v>
      </c>
    </row>
    <row r="18" spans="1:16" x14ac:dyDescent="0.25">
      <c r="A18" s="3" t="s">
        <v>12</v>
      </c>
      <c r="B18" s="3">
        <f t="shared" si="4"/>
        <v>0</v>
      </c>
      <c r="C18" t="s">
        <v>11</v>
      </c>
      <c r="D18" t="s">
        <v>13</v>
      </c>
      <c r="E18">
        <f t="shared" si="0"/>
        <v>1</v>
      </c>
      <c r="F18" t="s">
        <v>12</v>
      </c>
      <c r="G18">
        <f t="shared" si="1"/>
        <v>0</v>
      </c>
      <c r="H18" t="s">
        <v>12</v>
      </c>
      <c r="I18">
        <f t="shared" si="2"/>
        <v>1</v>
      </c>
      <c r="J18" t="s">
        <v>11</v>
      </c>
      <c r="K18" t="s">
        <v>11</v>
      </c>
      <c r="L18">
        <v>8</v>
      </c>
      <c r="M18">
        <v>66</v>
      </c>
      <c r="N18">
        <f t="shared" si="3"/>
        <v>1</v>
      </c>
      <c r="O18" t="s">
        <v>55</v>
      </c>
      <c r="P18" t="s">
        <v>18</v>
      </c>
    </row>
    <row r="19" spans="1:16" x14ac:dyDescent="0.25">
      <c r="A19" s="3" t="s">
        <v>12</v>
      </c>
      <c r="B19" s="3">
        <f t="shared" si="4"/>
        <v>0</v>
      </c>
      <c r="C19" t="s">
        <v>11</v>
      </c>
      <c r="D19" t="s">
        <v>12</v>
      </c>
      <c r="E19">
        <f t="shared" si="0"/>
        <v>1</v>
      </c>
      <c r="F19" t="s">
        <v>12</v>
      </c>
      <c r="G19">
        <f t="shared" si="1"/>
        <v>1</v>
      </c>
      <c r="H19" t="s">
        <v>11</v>
      </c>
      <c r="I19">
        <f t="shared" si="2"/>
        <v>1</v>
      </c>
      <c r="J19" t="s">
        <v>11</v>
      </c>
      <c r="K19" t="s">
        <v>11</v>
      </c>
      <c r="L19">
        <v>4</v>
      </c>
      <c r="M19">
        <v>31</v>
      </c>
      <c r="N19">
        <f t="shared" si="3"/>
        <v>1</v>
      </c>
      <c r="O19" t="s">
        <v>55</v>
      </c>
      <c r="P19" t="s">
        <v>18</v>
      </c>
    </row>
    <row r="20" spans="1:16" x14ac:dyDescent="0.25">
      <c r="A20" s="3" t="s">
        <v>12</v>
      </c>
      <c r="B20" s="3">
        <f t="shared" si="4"/>
        <v>0</v>
      </c>
      <c r="C20" t="s">
        <v>11</v>
      </c>
      <c r="D20" t="s">
        <v>11</v>
      </c>
      <c r="E20">
        <f t="shared" si="0"/>
        <v>1</v>
      </c>
      <c r="F20" t="s">
        <v>12</v>
      </c>
      <c r="G20">
        <f t="shared" si="1"/>
        <v>0</v>
      </c>
      <c r="H20" t="s">
        <v>12</v>
      </c>
      <c r="I20">
        <f t="shared" si="2"/>
        <v>1</v>
      </c>
      <c r="J20" t="s">
        <v>11</v>
      </c>
      <c r="K20" t="s">
        <v>11</v>
      </c>
      <c r="L20">
        <v>9</v>
      </c>
      <c r="M20">
        <v>32</v>
      </c>
      <c r="N20">
        <f t="shared" si="3"/>
        <v>0</v>
      </c>
      <c r="O20" t="s">
        <v>56</v>
      </c>
      <c r="P20" t="s">
        <v>21</v>
      </c>
    </row>
    <row r="21" spans="1:16" x14ac:dyDescent="0.25">
      <c r="A21" s="3" t="s">
        <v>11</v>
      </c>
      <c r="B21" s="3">
        <f t="shared" si="4"/>
        <v>1</v>
      </c>
      <c r="C21" t="s">
        <v>11</v>
      </c>
      <c r="D21" t="s">
        <v>12</v>
      </c>
      <c r="E21">
        <f t="shared" si="0"/>
        <v>1</v>
      </c>
      <c r="F21" t="s">
        <v>12</v>
      </c>
      <c r="G21">
        <f t="shared" si="1"/>
        <v>0</v>
      </c>
      <c r="H21" t="s">
        <v>12</v>
      </c>
      <c r="I21">
        <f t="shared" si="2"/>
        <v>1</v>
      </c>
      <c r="J21" t="s">
        <v>11</v>
      </c>
      <c r="K21" t="s">
        <v>11</v>
      </c>
      <c r="L21">
        <v>7</v>
      </c>
      <c r="M21">
        <v>30</v>
      </c>
      <c r="N21">
        <f t="shared" si="3"/>
        <v>1</v>
      </c>
      <c r="O21" t="s">
        <v>55</v>
      </c>
      <c r="P21" t="s">
        <v>18</v>
      </c>
    </row>
    <row r="22" spans="1:16" x14ac:dyDescent="0.25">
      <c r="A22" s="3" t="s">
        <v>11</v>
      </c>
      <c r="B22" s="3">
        <f t="shared" si="4"/>
        <v>1</v>
      </c>
      <c r="C22" t="s">
        <v>11</v>
      </c>
      <c r="D22" t="s">
        <v>12</v>
      </c>
      <c r="E22">
        <f t="shared" si="0"/>
        <v>0</v>
      </c>
      <c r="F22" t="s">
        <v>11</v>
      </c>
      <c r="G22">
        <f t="shared" si="1"/>
        <v>0</v>
      </c>
      <c r="H22" t="s">
        <v>12</v>
      </c>
      <c r="I22">
        <f t="shared" si="2"/>
        <v>1</v>
      </c>
      <c r="J22" t="s">
        <v>11</v>
      </c>
      <c r="K22" t="s">
        <v>11</v>
      </c>
      <c r="L22">
        <v>10</v>
      </c>
      <c r="M22">
        <v>31</v>
      </c>
      <c r="N22">
        <f t="shared" si="3"/>
        <v>0</v>
      </c>
      <c r="O22" t="s">
        <v>56</v>
      </c>
      <c r="P22" t="s">
        <v>18</v>
      </c>
    </row>
    <row r="23" spans="1:16" x14ac:dyDescent="0.25">
      <c r="A23" s="3" t="s">
        <v>12</v>
      </c>
      <c r="B23" s="3">
        <f t="shared" si="4"/>
        <v>0</v>
      </c>
      <c r="C23" t="s">
        <v>12</v>
      </c>
      <c r="D23" t="s">
        <v>13</v>
      </c>
      <c r="E23">
        <f t="shared" si="0"/>
        <v>1</v>
      </c>
      <c r="F23" t="s">
        <v>12</v>
      </c>
      <c r="G23">
        <f t="shared" si="1"/>
        <v>0</v>
      </c>
      <c r="H23" t="s">
        <v>12</v>
      </c>
      <c r="I23">
        <f t="shared" si="2"/>
        <v>1</v>
      </c>
      <c r="J23" t="s">
        <v>11</v>
      </c>
      <c r="K23" t="s">
        <v>11</v>
      </c>
      <c r="L23">
        <v>10</v>
      </c>
      <c r="M23">
        <v>28</v>
      </c>
      <c r="N23">
        <f t="shared" si="3"/>
        <v>1</v>
      </c>
      <c r="O23" t="s">
        <v>55</v>
      </c>
      <c r="P23" t="s">
        <v>18</v>
      </c>
    </row>
    <row r="24" spans="1:16" x14ac:dyDescent="0.25">
      <c r="A24" s="3" t="s">
        <v>11</v>
      </c>
      <c r="B24" s="3">
        <f t="shared" si="4"/>
        <v>1</v>
      </c>
      <c r="C24" t="s">
        <v>11</v>
      </c>
      <c r="D24" t="s">
        <v>12</v>
      </c>
      <c r="E24">
        <f t="shared" si="0"/>
        <v>1</v>
      </c>
      <c r="F24" t="s">
        <v>12</v>
      </c>
      <c r="G24">
        <f t="shared" si="1"/>
        <v>1</v>
      </c>
      <c r="H24" t="s">
        <v>11</v>
      </c>
      <c r="I24">
        <f t="shared" si="2"/>
        <v>1</v>
      </c>
      <c r="J24" t="s">
        <v>11</v>
      </c>
      <c r="K24" t="s">
        <v>11</v>
      </c>
      <c r="L24">
        <v>8</v>
      </c>
      <c r="M24">
        <v>25</v>
      </c>
      <c r="N24">
        <f t="shared" si="3"/>
        <v>0</v>
      </c>
      <c r="O24" t="s">
        <v>56</v>
      </c>
      <c r="P24" t="s">
        <v>18</v>
      </c>
    </row>
    <row r="25" spans="1:16" x14ac:dyDescent="0.25">
      <c r="A25" s="3" t="s">
        <v>12</v>
      </c>
      <c r="B25" s="3">
        <f t="shared" si="4"/>
        <v>0</v>
      </c>
      <c r="C25" t="s">
        <v>11</v>
      </c>
      <c r="D25" t="s">
        <v>11</v>
      </c>
      <c r="E25">
        <f t="shared" si="0"/>
        <v>1</v>
      </c>
      <c r="F25" t="s">
        <v>12</v>
      </c>
      <c r="G25">
        <f t="shared" si="1"/>
        <v>0</v>
      </c>
      <c r="H25" t="s">
        <v>12</v>
      </c>
      <c r="I25">
        <f t="shared" si="2"/>
        <v>1</v>
      </c>
      <c r="J25" t="s">
        <v>11</v>
      </c>
      <c r="K25" t="s">
        <v>11</v>
      </c>
      <c r="L25">
        <v>7</v>
      </c>
      <c r="M25">
        <v>35</v>
      </c>
      <c r="N25">
        <f t="shared" si="3"/>
        <v>0</v>
      </c>
      <c r="O25" t="s">
        <v>56</v>
      </c>
      <c r="P25" t="s">
        <v>18</v>
      </c>
    </row>
    <row r="26" spans="1:16" x14ac:dyDescent="0.25">
      <c r="A26" s="3" t="s">
        <v>11</v>
      </c>
      <c r="B26" s="3">
        <f t="shared" si="4"/>
        <v>1</v>
      </c>
      <c r="C26" t="s">
        <v>11</v>
      </c>
      <c r="D26" t="s">
        <v>13</v>
      </c>
      <c r="E26">
        <f t="shared" si="0"/>
        <v>0</v>
      </c>
      <c r="F26" t="s">
        <v>11</v>
      </c>
      <c r="G26">
        <f t="shared" si="1"/>
        <v>0</v>
      </c>
      <c r="H26" t="s">
        <v>12</v>
      </c>
      <c r="I26">
        <f t="shared" si="2"/>
        <v>1</v>
      </c>
      <c r="J26" t="s">
        <v>11</v>
      </c>
      <c r="K26" t="s">
        <v>14</v>
      </c>
      <c r="L26">
        <v>8</v>
      </c>
      <c r="M26">
        <v>40</v>
      </c>
      <c r="N26">
        <f t="shared" si="3"/>
        <v>0</v>
      </c>
      <c r="O26" t="s">
        <v>56</v>
      </c>
      <c r="P26" t="s">
        <v>18</v>
      </c>
    </row>
    <row r="27" spans="1:16" x14ac:dyDescent="0.25">
      <c r="A27" s="3" t="s">
        <v>12</v>
      </c>
      <c r="B27" s="3">
        <f t="shared" si="4"/>
        <v>0</v>
      </c>
      <c r="C27" t="s">
        <v>13</v>
      </c>
      <c r="D27" t="s">
        <v>13</v>
      </c>
      <c r="E27">
        <f t="shared" si="0"/>
        <v>0</v>
      </c>
      <c r="F27" t="s">
        <v>11</v>
      </c>
      <c r="G27">
        <f t="shared" si="1"/>
        <v>1</v>
      </c>
      <c r="H27" t="s">
        <v>11</v>
      </c>
      <c r="I27">
        <f t="shared" si="2"/>
        <v>0</v>
      </c>
      <c r="J27" t="s">
        <v>12</v>
      </c>
      <c r="K27" t="s">
        <v>11</v>
      </c>
      <c r="L27">
        <v>6</v>
      </c>
      <c r="M27">
        <v>32</v>
      </c>
      <c r="N27">
        <f t="shared" si="3"/>
        <v>0</v>
      </c>
      <c r="O27" t="s">
        <v>56</v>
      </c>
      <c r="P27" t="s">
        <v>18</v>
      </c>
    </row>
    <row r="28" spans="1:16" x14ac:dyDescent="0.25">
      <c r="A28" s="3" t="s">
        <v>12</v>
      </c>
      <c r="B28" s="3">
        <f t="shared" si="4"/>
        <v>0</v>
      </c>
      <c r="C28" t="s">
        <v>13</v>
      </c>
      <c r="D28" t="s">
        <v>13</v>
      </c>
      <c r="E28">
        <f t="shared" si="0"/>
        <v>1</v>
      </c>
      <c r="F28" t="s">
        <v>12</v>
      </c>
      <c r="G28">
        <f t="shared" si="1"/>
        <v>0</v>
      </c>
      <c r="H28" t="s">
        <v>12</v>
      </c>
      <c r="I28">
        <f t="shared" si="2"/>
        <v>1</v>
      </c>
      <c r="J28" t="s">
        <v>11</v>
      </c>
      <c r="K28" t="s">
        <v>12</v>
      </c>
      <c r="L28">
        <v>1</v>
      </c>
      <c r="M28">
        <v>39</v>
      </c>
      <c r="N28">
        <f t="shared" si="3"/>
        <v>0</v>
      </c>
      <c r="O28" t="s">
        <v>56</v>
      </c>
      <c r="P28" t="s">
        <v>18</v>
      </c>
    </row>
    <row r="29" spans="1:16" x14ac:dyDescent="0.25">
      <c r="A29" s="3" t="s">
        <v>11</v>
      </c>
      <c r="B29" s="3">
        <f t="shared" si="4"/>
        <v>1</v>
      </c>
      <c r="C29" t="s">
        <v>11</v>
      </c>
      <c r="D29" t="s">
        <v>13</v>
      </c>
      <c r="E29">
        <f t="shared" si="0"/>
        <v>1</v>
      </c>
      <c r="F29" t="s">
        <v>12</v>
      </c>
      <c r="G29">
        <f t="shared" si="1"/>
        <v>1</v>
      </c>
      <c r="H29" t="s">
        <v>11</v>
      </c>
      <c r="I29">
        <f t="shared" si="2"/>
        <v>1</v>
      </c>
      <c r="J29" t="s">
        <v>11</v>
      </c>
      <c r="K29" t="s">
        <v>11</v>
      </c>
      <c r="L29">
        <v>4</v>
      </c>
      <c r="M29">
        <v>33</v>
      </c>
      <c r="N29">
        <f t="shared" si="3"/>
        <v>0</v>
      </c>
      <c r="O29" t="s">
        <v>56</v>
      </c>
      <c r="P29" t="s">
        <v>18</v>
      </c>
    </row>
    <row r="30" spans="1:16" x14ac:dyDescent="0.25">
      <c r="A30" s="3" t="s">
        <v>11</v>
      </c>
      <c r="B30" s="3">
        <f t="shared" si="4"/>
        <v>1</v>
      </c>
      <c r="C30" t="s">
        <v>11</v>
      </c>
      <c r="D30" t="s">
        <v>11</v>
      </c>
      <c r="E30">
        <f t="shared" si="0"/>
        <v>1</v>
      </c>
      <c r="F30" t="s">
        <v>12</v>
      </c>
      <c r="G30">
        <f t="shared" si="1"/>
        <v>1</v>
      </c>
      <c r="H30" t="s">
        <v>11</v>
      </c>
      <c r="I30">
        <f t="shared" si="2"/>
        <v>1</v>
      </c>
      <c r="J30" t="s">
        <v>11</v>
      </c>
      <c r="K30" t="s">
        <v>14</v>
      </c>
      <c r="L30">
        <v>8</v>
      </c>
      <c r="M30">
        <v>40</v>
      </c>
      <c r="N30">
        <f t="shared" si="3"/>
        <v>0</v>
      </c>
      <c r="O30" t="s">
        <v>56</v>
      </c>
      <c r="P30" t="s">
        <v>18</v>
      </c>
    </row>
    <row r="31" spans="1:16" x14ac:dyDescent="0.25">
      <c r="A31" s="3" t="s">
        <v>11</v>
      </c>
      <c r="B31" s="3">
        <f t="shared" si="4"/>
        <v>1</v>
      </c>
      <c r="C31" t="s">
        <v>11</v>
      </c>
      <c r="D31" t="s">
        <v>13</v>
      </c>
      <c r="E31">
        <f t="shared" si="0"/>
        <v>0</v>
      </c>
      <c r="F31" t="s">
        <v>11</v>
      </c>
      <c r="G31">
        <f t="shared" si="1"/>
        <v>1</v>
      </c>
      <c r="H31" t="s">
        <v>11</v>
      </c>
      <c r="I31">
        <f t="shared" si="2"/>
        <v>1</v>
      </c>
      <c r="J31" t="s">
        <v>11</v>
      </c>
      <c r="K31" t="s">
        <v>11</v>
      </c>
      <c r="L31">
        <v>7</v>
      </c>
      <c r="M31">
        <v>42</v>
      </c>
      <c r="N31">
        <f t="shared" si="3"/>
        <v>0</v>
      </c>
      <c r="O31" t="s">
        <v>56</v>
      </c>
      <c r="P31" t="s">
        <v>18</v>
      </c>
    </row>
    <row r="32" spans="1:16" x14ac:dyDescent="0.25">
      <c r="A32" s="3" t="s">
        <v>12</v>
      </c>
      <c r="B32" s="3">
        <f t="shared" si="4"/>
        <v>0</v>
      </c>
      <c r="C32" t="s">
        <v>13</v>
      </c>
      <c r="D32" t="s">
        <v>13</v>
      </c>
      <c r="E32">
        <f t="shared" si="0"/>
        <v>0</v>
      </c>
      <c r="F32" t="s">
        <v>11</v>
      </c>
      <c r="G32">
        <f t="shared" si="1"/>
        <v>0</v>
      </c>
      <c r="H32" t="s">
        <v>12</v>
      </c>
      <c r="I32">
        <f t="shared" si="2"/>
        <v>1</v>
      </c>
      <c r="J32" t="s">
        <v>11</v>
      </c>
      <c r="K32" t="s">
        <v>11</v>
      </c>
      <c r="L32">
        <v>6</v>
      </c>
      <c r="M32">
        <v>32</v>
      </c>
      <c r="N32">
        <f t="shared" si="3"/>
        <v>0</v>
      </c>
      <c r="O32" t="s">
        <v>56</v>
      </c>
      <c r="P32" t="s">
        <v>18</v>
      </c>
    </row>
    <row r="33" spans="1:16" x14ac:dyDescent="0.25">
      <c r="A33" s="3" t="s">
        <v>12</v>
      </c>
      <c r="B33" s="3">
        <f t="shared" si="4"/>
        <v>0</v>
      </c>
      <c r="C33" t="s">
        <v>11</v>
      </c>
      <c r="D33" t="s">
        <v>11</v>
      </c>
      <c r="E33">
        <f t="shared" si="0"/>
        <v>0</v>
      </c>
      <c r="F33" t="s">
        <v>11</v>
      </c>
      <c r="G33">
        <f t="shared" si="1"/>
        <v>1</v>
      </c>
      <c r="H33" t="s">
        <v>11</v>
      </c>
      <c r="I33">
        <f t="shared" si="2"/>
        <v>1</v>
      </c>
      <c r="J33" t="s">
        <v>11</v>
      </c>
      <c r="K33" t="s">
        <v>11</v>
      </c>
      <c r="L33">
        <v>9</v>
      </c>
      <c r="M33">
        <v>27</v>
      </c>
      <c r="N33">
        <f t="shared" si="3"/>
        <v>1</v>
      </c>
      <c r="O33" t="s">
        <v>55</v>
      </c>
      <c r="P33" t="s">
        <v>18</v>
      </c>
    </row>
    <row r="34" spans="1:16" x14ac:dyDescent="0.25">
      <c r="A34" s="3" t="s">
        <v>12</v>
      </c>
      <c r="B34" s="3">
        <f t="shared" si="4"/>
        <v>0</v>
      </c>
      <c r="C34" t="s">
        <v>13</v>
      </c>
      <c r="D34" t="s">
        <v>12</v>
      </c>
      <c r="E34">
        <f t="shared" si="0"/>
        <v>1</v>
      </c>
      <c r="F34" t="s">
        <v>12</v>
      </c>
      <c r="G34">
        <f t="shared" si="1"/>
        <v>0</v>
      </c>
      <c r="H34" t="s">
        <v>12</v>
      </c>
      <c r="I34">
        <f t="shared" si="2"/>
        <v>1</v>
      </c>
      <c r="J34" t="s">
        <v>11</v>
      </c>
      <c r="K34" t="s">
        <v>11</v>
      </c>
      <c r="L34">
        <v>10</v>
      </c>
      <c r="M34">
        <v>39</v>
      </c>
      <c r="N34">
        <f t="shared" si="3"/>
        <v>0</v>
      </c>
      <c r="O34" t="s">
        <v>56</v>
      </c>
      <c r="P34" t="s">
        <v>18</v>
      </c>
    </row>
    <row r="35" spans="1:16" x14ac:dyDescent="0.25">
      <c r="A35" s="3" t="s">
        <v>11</v>
      </c>
      <c r="B35" s="3">
        <f t="shared" si="4"/>
        <v>1</v>
      </c>
      <c r="C35" t="s">
        <v>11</v>
      </c>
      <c r="D35" t="s">
        <v>13</v>
      </c>
      <c r="E35">
        <f t="shared" si="0"/>
        <v>1</v>
      </c>
      <c r="F35" t="s">
        <v>12</v>
      </c>
      <c r="G35">
        <f t="shared" si="1"/>
        <v>1</v>
      </c>
      <c r="H35" t="s">
        <v>11</v>
      </c>
      <c r="I35">
        <f t="shared" si="2"/>
        <v>1</v>
      </c>
      <c r="J35" t="s">
        <v>11</v>
      </c>
      <c r="K35" t="s">
        <v>11</v>
      </c>
      <c r="L35">
        <v>10</v>
      </c>
      <c r="M35">
        <v>42</v>
      </c>
      <c r="N35">
        <f t="shared" si="3"/>
        <v>1</v>
      </c>
      <c r="O35" t="s">
        <v>55</v>
      </c>
      <c r="P35" t="s">
        <v>18</v>
      </c>
    </row>
    <row r="36" spans="1:16" x14ac:dyDescent="0.25">
      <c r="A36" s="3" t="s">
        <v>11</v>
      </c>
      <c r="B36" s="3">
        <f t="shared" si="4"/>
        <v>1</v>
      </c>
      <c r="C36" t="s">
        <v>11</v>
      </c>
      <c r="D36" t="s">
        <v>12</v>
      </c>
      <c r="E36">
        <f t="shared" si="0"/>
        <v>0</v>
      </c>
      <c r="F36" t="s">
        <v>11</v>
      </c>
      <c r="G36">
        <f t="shared" si="1"/>
        <v>0</v>
      </c>
      <c r="H36" t="s">
        <v>12</v>
      </c>
      <c r="I36">
        <f t="shared" si="2"/>
        <v>1</v>
      </c>
      <c r="J36" t="s">
        <v>11</v>
      </c>
      <c r="K36" t="s">
        <v>11</v>
      </c>
      <c r="L36">
        <v>10</v>
      </c>
      <c r="M36">
        <v>37</v>
      </c>
      <c r="N36">
        <f t="shared" si="3"/>
        <v>2</v>
      </c>
      <c r="O36" t="s">
        <v>71</v>
      </c>
      <c r="P36" t="s">
        <v>21</v>
      </c>
    </row>
    <row r="37" spans="1:16" x14ac:dyDescent="0.25">
      <c r="A37" s="3" t="s">
        <v>12</v>
      </c>
      <c r="B37" s="3">
        <f t="shared" si="4"/>
        <v>0</v>
      </c>
      <c r="C37" t="s">
        <v>13</v>
      </c>
      <c r="D37" t="s">
        <v>13</v>
      </c>
      <c r="E37">
        <f t="shared" si="0"/>
        <v>0</v>
      </c>
      <c r="F37" t="s">
        <v>11</v>
      </c>
      <c r="G37">
        <f t="shared" si="1"/>
        <v>0</v>
      </c>
      <c r="H37" t="s">
        <v>12</v>
      </c>
      <c r="I37">
        <f t="shared" si="2"/>
        <v>1</v>
      </c>
      <c r="J37" t="s">
        <v>11</v>
      </c>
      <c r="K37" t="s">
        <v>11</v>
      </c>
      <c r="L37">
        <v>6</v>
      </c>
      <c r="M37">
        <v>38</v>
      </c>
      <c r="N37">
        <f t="shared" si="3"/>
        <v>1</v>
      </c>
      <c r="O37" t="s">
        <v>55</v>
      </c>
      <c r="P37" t="s">
        <v>18</v>
      </c>
    </row>
    <row r="38" spans="1:16" x14ac:dyDescent="0.25">
      <c r="A38" s="3" t="s">
        <v>11</v>
      </c>
      <c r="B38" s="3">
        <f t="shared" si="4"/>
        <v>1</v>
      </c>
      <c r="C38" t="s">
        <v>13</v>
      </c>
      <c r="D38" t="s">
        <v>13</v>
      </c>
      <c r="E38">
        <f t="shared" si="0"/>
        <v>1</v>
      </c>
      <c r="F38" t="s">
        <v>12</v>
      </c>
      <c r="G38">
        <f t="shared" si="1"/>
        <v>0</v>
      </c>
      <c r="H38" t="s">
        <v>12</v>
      </c>
      <c r="I38">
        <f t="shared" si="2"/>
        <v>1</v>
      </c>
      <c r="J38" t="s">
        <v>11</v>
      </c>
      <c r="K38" t="s">
        <v>20</v>
      </c>
      <c r="L38">
        <v>6</v>
      </c>
      <c r="M38">
        <v>47</v>
      </c>
      <c r="N38">
        <f t="shared" si="3"/>
        <v>0</v>
      </c>
      <c r="O38" t="s">
        <v>56</v>
      </c>
      <c r="P38" t="s">
        <v>16</v>
      </c>
    </row>
    <row r="39" spans="1:16" x14ac:dyDescent="0.25">
      <c r="A39" s="3" t="s">
        <v>11</v>
      </c>
      <c r="B39" s="3">
        <f t="shared" si="4"/>
        <v>1</v>
      </c>
      <c r="C39" t="s">
        <v>13</v>
      </c>
      <c r="D39" t="s">
        <v>11</v>
      </c>
      <c r="E39">
        <f t="shared" si="0"/>
        <v>1</v>
      </c>
      <c r="F39" t="s">
        <v>12</v>
      </c>
      <c r="G39">
        <f t="shared" si="1"/>
        <v>0</v>
      </c>
      <c r="H39" t="s">
        <v>12</v>
      </c>
      <c r="I39">
        <f t="shared" si="2"/>
        <v>1</v>
      </c>
      <c r="J39" t="s">
        <v>11</v>
      </c>
      <c r="K39" t="s">
        <v>11</v>
      </c>
      <c r="L39">
        <v>5</v>
      </c>
      <c r="M39">
        <v>64</v>
      </c>
      <c r="N39">
        <f t="shared" si="3"/>
        <v>0</v>
      </c>
      <c r="O39" t="s">
        <v>56</v>
      </c>
      <c r="P39" t="s">
        <v>16</v>
      </c>
    </row>
    <row r="40" spans="1:16" x14ac:dyDescent="0.25">
      <c r="A40" s="3" t="s">
        <v>11</v>
      </c>
      <c r="B40" s="3">
        <f t="shared" si="4"/>
        <v>1</v>
      </c>
      <c r="C40" t="s">
        <v>11</v>
      </c>
      <c r="D40" t="s">
        <v>13</v>
      </c>
      <c r="E40">
        <f t="shared" si="0"/>
        <v>1</v>
      </c>
      <c r="F40" t="s">
        <v>12</v>
      </c>
      <c r="G40">
        <f t="shared" si="1"/>
        <v>0</v>
      </c>
      <c r="H40" t="s">
        <v>12</v>
      </c>
      <c r="I40">
        <f t="shared" si="2"/>
        <v>1</v>
      </c>
      <c r="J40" t="s">
        <v>11</v>
      </c>
      <c r="K40" t="s">
        <v>12</v>
      </c>
      <c r="L40">
        <v>5</v>
      </c>
      <c r="M40">
        <v>37</v>
      </c>
      <c r="N40">
        <f t="shared" si="3"/>
        <v>0</v>
      </c>
      <c r="O40" t="s">
        <v>56</v>
      </c>
      <c r="P40" t="s">
        <v>16</v>
      </c>
    </row>
    <row r="41" spans="1:16" x14ac:dyDescent="0.25">
      <c r="A41" s="3" t="s">
        <v>11</v>
      </c>
      <c r="B41" s="3">
        <f t="shared" si="4"/>
        <v>1</v>
      </c>
      <c r="C41" t="s">
        <v>11</v>
      </c>
      <c r="D41" t="s">
        <v>11</v>
      </c>
      <c r="E41">
        <f t="shared" si="0"/>
        <v>0</v>
      </c>
      <c r="F41" t="s">
        <v>11</v>
      </c>
      <c r="G41">
        <f t="shared" si="1"/>
        <v>1</v>
      </c>
      <c r="H41" t="s">
        <v>11</v>
      </c>
      <c r="I41">
        <f t="shared" si="2"/>
        <v>1</v>
      </c>
      <c r="J41" t="s">
        <v>11</v>
      </c>
      <c r="K41" t="s">
        <v>11</v>
      </c>
      <c r="L41">
        <v>9</v>
      </c>
      <c r="M41">
        <v>30</v>
      </c>
      <c r="N41">
        <f t="shared" si="3"/>
        <v>1</v>
      </c>
      <c r="O41" t="s">
        <v>55</v>
      </c>
      <c r="P41" t="s">
        <v>16</v>
      </c>
    </row>
    <row r="42" spans="1:16" x14ac:dyDescent="0.25">
      <c r="A42" s="3" t="s">
        <v>12</v>
      </c>
      <c r="B42" s="3">
        <f t="shared" si="4"/>
        <v>0</v>
      </c>
      <c r="C42" t="s">
        <v>13</v>
      </c>
      <c r="D42" t="s">
        <v>12</v>
      </c>
      <c r="E42">
        <f t="shared" si="0"/>
        <v>1</v>
      </c>
      <c r="F42" t="s">
        <v>12</v>
      </c>
      <c r="G42">
        <f t="shared" si="1"/>
        <v>0</v>
      </c>
      <c r="H42" t="s">
        <v>12</v>
      </c>
      <c r="I42">
        <f t="shared" si="2"/>
        <v>1</v>
      </c>
      <c r="J42" t="s">
        <v>11</v>
      </c>
      <c r="K42" t="s">
        <v>12</v>
      </c>
      <c r="L42">
        <v>7</v>
      </c>
      <c r="M42">
        <v>25</v>
      </c>
      <c r="N42">
        <f t="shared" si="3"/>
        <v>0</v>
      </c>
      <c r="O42" t="s">
        <v>56</v>
      </c>
      <c r="P42" t="s">
        <v>16</v>
      </c>
    </row>
    <row r="43" spans="1:16" x14ac:dyDescent="0.25">
      <c r="A43" s="3" t="s">
        <v>11</v>
      </c>
      <c r="B43" s="3">
        <f t="shared" si="4"/>
        <v>1</v>
      </c>
      <c r="C43" t="s">
        <v>12</v>
      </c>
      <c r="D43" t="s">
        <v>11</v>
      </c>
      <c r="E43">
        <f t="shared" si="0"/>
        <v>1</v>
      </c>
      <c r="F43" t="s">
        <v>12</v>
      </c>
      <c r="G43">
        <f t="shared" si="1"/>
        <v>0</v>
      </c>
      <c r="H43" t="s">
        <v>12</v>
      </c>
      <c r="I43">
        <f t="shared" si="2"/>
        <v>1</v>
      </c>
      <c r="J43" t="s">
        <v>11</v>
      </c>
      <c r="K43" t="s">
        <v>11</v>
      </c>
      <c r="L43">
        <v>1</v>
      </c>
      <c r="M43">
        <v>25</v>
      </c>
      <c r="N43">
        <f t="shared" si="3"/>
        <v>1</v>
      </c>
      <c r="O43" t="s">
        <v>55</v>
      </c>
      <c r="P43" t="s">
        <v>16</v>
      </c>
    </row>
    <row r="44" spans="1:16" x14ac:dyDescent="0.25">
      <c r="A44" s="3" t="s">
        <v>12</v>
      </c>
      <c r="B44" s="3">
        <f t="shared" si="4"/>
        <v>0</v>
      </c>
      <c r="C44" t="s">
        <v>11</v>
      </c>
      <c r="D44" t="s">
        <v>11</v>
      </c>
      <c r="E44">
        <f t="shared" si="0"/>
        <v>0</v>
      </c>
      <c r="F44" t="s">
        <v>11</v>
      </c>
      <c r="G44">
        <f t="shared" si="1"/>
        <v>1</v>
      </c>
      <c r="H44" t="s">
        <v>11</v>
      </c>
      <c r="I44">
        <f t="shared" si="2"/>
        <v>1</v>
      </c>
      <c r="J44" t="s">
        <v>11</v>
      </c>
      <c r="K44" t="s">
        <v>11</v>
      </c>
      <c r="L44">
        <v>4</v>
      </c>
      <c r="M44">
        <v>44</v>
      </c>
      <c r="N44">
        <f t="shared" si="3"/>
        <v>1</v>
      </c>
      <c r="O44" t="s">
        <v>55</v>
      </c>
      <c r="P44" t="s">
        <v>18</v>
      </c>
    </row>
    <row r="45" spans="1:16" x14ac:dyDescent="0.25">
      <c r="A45" s="3" t="s">
        <v>11</v>
      </c>
      <c r="B45" s="3">
        <f t="shared" si="4"/>
        <v>1</v>
      </c>
      <c r="C45" t="s">
        <v>11</v>
      </c>
      <c r="D45" t="s">
        <v>12</v>
      </c>
      <c r="E45">
        <f t="shared" si="0"/>
        <v>0</v>
      </c>
      <c r="F45" t="s">
        <v>11</v>
      </c>
      <c r="G45">
        <f t="shared" si="1"/>
        <v>1</v>
      </c>
      <c r="H45" t="s">
        <v>11</v>
      </c>
      <c r="I45">
        <f t="shared" si="2"/>
        <v>1</v>
      </c>
      <c r="J45" t="s">
        <v>11</v>
      </c>
      <c r="K45" t="s">
        <v>11</v>
      </c>
      <c r="L45">
        <v>10</v>
      </c>
      <c r="M45">
        <v>26</v>
      </c>
      <c r="N45">
        <f t="shared" si="3"/>
        <v>1</v>
      </c>
      <c r="O45" t="s">
        <v>55</v>
      </c>
      <c r="P45" t="s">
        <v>23</v>
      </c>
    </row>
    <row r="46" spans="1:16" x14ac:dyDescent="0.25">
      <c r="A46" s="3" t="s">
        <v>11</v>
      </c>
      <c r="B46" s="3">
        <f t="shared" si="4"/>
        <v>1</v>
      </c>
      <c r="C46" t="s">
        <v>13</v>
      </c>
      <c r="D46" t="s">
        <v>13</v>
      </c>
      <c r="E46">
        <f t="shared" si="0"/>
        <v>1</v>
      </c>
      <c r="F46" t="s">
        <v>12</v>
      </c>
      <c r="G46">
        <f t="shared" si="1"/>
        <v>0</v>
      </c>
      <c r="H46" t="s">
        <v>12</v>
      </c>
      <c r="I46">
        <f t="shared" si="2"/>
        <v>0</v>
      </c>
      <c r="J46" t="s">
        <v>12</v>
      </c>
      <c r="K46" t="s">
        <v>12</v>
      </c>
      <c r="L46">
        <v>3</v>
      </c>
      <c r="M46">
        <v>35</v>
      </c>
      <c r="N46">
        <f t="shared" si="3"/>
        <v>1</v>
      </c>
      <c r="O46" t="s">
        <v>55</v>
      </c>
      <c r="P46" t="s">
        <v>18</v>
      </c>
    </row>
    <row r="47" spans="1:16" x14ac:dyDescent="0.25">
      <c r="A47" s="3" t="s">
        <v>11</v>
      </c>
      <c r="B47" s="3">
        <f t="shared" si="4"/>
        <v>1</v>
      </c>
      <c r="C47" t="s">
        <v>11</v>
      </c>
      <c r="D47" t="s">
        <v>12</v>
      </c>
      <c r="E47">
        <f t="shared" si="0"/>
        <v>1</v>
      </c>
      <c r="F47" t="s">
        <v>12</v>
      </c>
      <c r="G47">
        <f t="shared" si="1"/>
        <v>1</v>
      </c>
      <c r="H47" t="s">
        <v>11</v>
      </c>
      <c r="I47">
        <f t="shared" si="2"/>
        <v>1</v>
      </c>
      <c r="J47" t="s">
        <v>11</v>
      </c>
      <c r="K47" t="s">
        <v>12</v>
      </c>
      <c r="L47">
        <v>6</v>
      </c>
      <c r="M47">
        <v>45</v>
      </c>
      <c r="N47">
        <f t="shared" si="3"/>
        <v>0</v>
      </c>
      <c r="O47" t="s">
        <v>56</v>
      </c>
      <c r="P47" t="s">
        <v>18</v>
      </c>
    </row>
    <row r="48" spans="1:16" x14ac:dyDescent="0.25">
      <c r="A48" s="3" t="s">
        <v>11</v>
      </c>
      <c r="B48" s="3">
        <f t="shared" si="4"/>
        <v>1</v>
      </c>
      <c r="C48" t="s">
        <v>13</v>
      </c>
      <c r="D48" t="s">
        <v>12</v>
      </c>
      <c r="E48">
        <f t="shared" si="0"/>
        <v>1</v>
      </c>
      <c r="F48" t="s">
        <v>12</v>
      </c>
      <c r="G48">
        <f t="shared" si="1"/>
        <v>0</v>
      </c>
      <c r="H48" t="s">
        <v>12</v>
      </c>
      <c r="I48">
        <f t="shared" si="2"/>
        <v>0</v>
      </c>
      <c r="J48" t="s">
        <v>12</v>
      </c>
      <c r="K48" t="s">
        <v>12</v>
      </c>
      <c r="L48">
        <v>4</v>
      </c>
      <c r="M48">
        <v>23</v>
      </c>
      <c r="N48">
        <f t="shared" si="3"/>
        <v>0</v>
      </c>
      <c r="O48" t="s">
        <v>56</v>
      </c>
      <c r="P48" t="s">
        <v>18</v>
      </c>
    </row>
    <row r="49" spans="1:16" x14ac:dyDescent="0.25">
      <c r="A49" s="3" t="s">
        <v>12</v>
      </c>
      <c r="B49" s="3">
        <f t="shared" si="4"/>
        <v>0</v>
      </c>
      <c r="C49" t="s">
        <v>11</v>
      </c>
      <c r="D49" t="s">
        <v>13</v>
      </c>
      <c r="E49">
        <f t="shared" si="0"/>
        <v>1</v>
      </c>
      <c r="F49" t="s">
        <v>12</v>
      </c>
      <c r="G49">
        <f t="shared" si="1"/>
        <v>0</v>
      </c>
      <c r="H49" t="s">
        <v>12</v>
      </c>
      <c r="I49">
        <f t="shared" si="2"/>
        <v>1</v>
      </c>
      <c r="J49" t="s">
        <v>11</v>
      </c>
      <c r="K49" t="s">
        <v>20</v>
      </c>
      <c r="L49">
        <v>5</v>
      </c>
      <c r="M49">
        <v>44</v>
      </c>
      <c r="N49">
        <f t="shared" si="3"/>
        <v>0</v>
      </c>
      <c r="O49" t="s">
        <v>56</v>
      </c>
      <c r="P49" t="s">
        <v>18</v>
      </c>
    </row>
    <row r="50" spans="1:16" x14ac:dyDescent="0.25">
      <c r="A50" s="3" t="s">
        <v>12</v>
      </c>
      <c r="B50" s="3">
        <f t="shared" si="4"/>
        <v>0</v>
      </c>
      <c r="C50" t="s">
        <v>11</v>
      </c>
      <c r="D50" t="s">
        <v>11</v>
      </c>
      <c r="E50">
        <f t="shared" si="0"/>
        <v>1</v>
      </c>
      <c r="F50" t="s">
        <v>12</v>
      </c>
      <c r="G50">
        <f t="shared" si="1"/>
        <v>1</v>
      </c>
      <c r="H50" t="s">
        <v>11</v>
      </c>
      <c r="I50">
        <f t="shared" si="2"/>
        <v>1</v>
      </c>
      <c r="J50" t="s">
        <v>11</v>
      </c>
      <c r="K50" t="s">
        <v>14</v>
      </c>
      <c r="L50">
        <v>5</v>
      </c>
      <c r="M50">
        <v>38</v>
      </c>
      <c r="N50">
        <f t="shared" si="3"/>
        <v>0</v>
      </c>
      <c r="O50" t="s">
        <v>56</v>
      </c>
      <c r="P50" t="s">
        <v>18</v>
      </c>
    </row>
    <row r="51" spans="1:16" x14ac:dyDescent="0.25">
      <c r="A51" s="3" t="s">
        <v>12</v>
      </c>
      <c r="B51" s="3">
        <f t="shared" si="4"/>
        <v>0</v>
      </c>
      <c r="C51" t="s">
        <v>11</v>
      </c>
      <c r="D51" t="s">
        <v>11</v>
      </c>
      <c r="E51">
        <f t="shared" si="0"/>
        <v>0</v>
      </c>
      <c r="F51" t="s">
        <v>11</v>
      </c>
      <c r="G51">
        <f t="shared" si="1"/>
        <v>0</v>
      </c>
      <c r="H51" t="s">
        <v>12</v>
      </c>
      <c r="I51">
        <f t="shared" si="2"/>
        <v>1</v>
      </c>
      <c r="J51" t="s">
        <v>11</v>
      </c>
      <c r="K51" t="s">
        <v>12</v>
      </c>
      <c r="L51">
        <v>8</v>
      </c>
      <c r="M51">
        <v>46</v>
      </c>
      <c r="N51">
        <f t="shared" si="3"/>
        <v>0</v>
      </c>
      <c r="O51" t="s">
        <v>56</v>
      </c>
      <c r="P51" t="s">
        <v>18</v>
      </c>
    </row>
    <row r="52" spans="1:16" x14ac:dyDescent="0.25">
      <c r="A52" s="3" t="s">
        <v>12</v>
      </c>
      <c r="B52" s="3">
        <f t="shared" si="4"/>
        <v>0</v>
      </c>
      <c r="C52" t="s">
        <v>11</v>
      </c>
      <c r="D52" t="s">
        <v>13</v>
      </c>
      <c r="E52">
        <f t="shared" si="0"/>
        <v>0</v>
      </c>
      <c r="F52" t="s">
        <v>11</v>
      </c>
      <c r="G52">
        <f t="shared" si="1"/>
        <v>0</v>
      </c>
      <c r="H52" t="s">
        <v>12</v>
      </c>
      <c r="I52">
        <f t="shared" si="2"/>
        <v>1</v>
      </c>
      <c r="J52" t="s">
        <v>11</v>
      </c>
      <c r="K52" t="s">
        <v>11</v>
      </c>
      <c r="L52">
        <v>5</v>
      </c>
      <c r="M52">
        <v>27</v>
      </c>
      <c r="N52">
        <f t="shared" si="3"/>
        <v>2</v>
      </c>
      <c r="O52" t="s">
        <v>71</v>
      </c>
      <c r="P52" t="s">
        <v>18</v>
      </c>
    </row>
    <row r="53" spans="1:16" x14ac:dyDescent="0.25">
      <c r="A53" s="3" t="s">
        <v>12</v>
      </c>
      <c r="B53" s="3">
        <f t="shared" si="4"/>
        <v>0</v>
      </c>
      <c r="C53" t="s">
        <v>11</v>
      </c>
      <c r="D53" t="s">
        <v>11</v>
      </c>
      <c r="E53">
        <f t="shared" si="0"/>
        <v>0</v>
      </c>
      <c r="F53" t="s">
        <v>11</v>
      </c>
      <c r="G53">
        <f t="shared" si="1"/>
        <v>1</v>
      </c>
      <c r="H53" t="s">
        <v>11</v>
      </c>
      <c r="I53">
        <f t="shared" si="2"/>
        <v>1</v>
      </c>
      <c r="J53" t="s">
        <v>11</v>
      </c>
      <c r="K53" t="s">
        <v>11</v>
      </c>
      <c r="L53">
        <v>7</v>
      </c>
      <c r="M53">
        <v>39</v>
      </c>
      <c r="N53">
        <f t="shared" si="3"/>
        <v>1</v>
      </c>
      <c r="O53" t="s">
        <v>55</v>
      </c>
      <c r="P53" t="s">
        <v>18</v>
      </c>
    </row>
    <row r="54" spans="1:16" x14ac:dyDescent="0.25">
      <c r="A54" s="3" t="s">
        <v>11</v>
      </c>
      <c r="B54" s="3">
        <f t="shared" si="4"/>
        <v>1</v>
      </c>
      <c r="C54" t="s">
        <v>13</v>
      </c>
      <c r="D54" t="s">
        <v>12</v>
      </c>
      <c r="E54">
        <f t="shared" si="0"/>
        <v>1</v>
      </c>
      <c r="F54" t="s">
        <v>12</v>
      </c>
      <c r="G54">
        <f t="shared" si="1"/>
        <v>0</v>
      </c>
      <c r="H54" t="s">
        <v>12</v>
      </c>
      <c r="I54">
        <f t="shared" si="2"/>
        <v>1</v>
      </c>
      <c r="J54" t="s">
        <v>11</v>
      </c>
      <c r="K54" t="s">
        <v>14</v>
      </c>
      <c r="L54">
        <v>2</v>
      </c>
      <c r="M54">
        <v>33</v>
      </c>
      <c r="N54">
        <f t="shared" si="3"/>
        <v>1</v>
      </c>
      <c r="O54" t="s">
        <v>55</v>
      </c>
      <c r="P54" t="s">
        <v>18</v>
      </c>
    </row>
    <row r="55" spans="1:16" x14ac:dyDescent="0.25">
      <c r="A55" s="3" t="s">
        <v>12</v>
      </c>
      <c r="B55" s="3">
        <f t="shared" si="4"/>
        <v>0</v>
      </c>
      <c r="C55" t="s">
        <v>12</v>
      </c>
      <c r="D55" t="s">
        <v>12</v>
      </c>
      <c r="E55">
        <f t="shared" si="0"/>
        <v>1</v>
      </c>
      <c r="F55" t="s">
        <v>12</v>
      </c>
      <c r="G55">
        <f t="shared" si="1"/>
        <v>0</v>
      </c>
      <c r="H55" t="s">
        <v>12</v>
      </c>
      <c r="I55">
        <f t="shared" si="2"/>
        <v>1</v>
      </c>
      <c r="J55" t="s">
        <v>11</v>
      </c>
      <c r="K55" t="s">
        <v>12</v>
      </c>
      <c r="L55">
        <v>2</v>
      </c>
      <c r="M55">
        <v>35</v>
      </c>
      <c r="N55">
        <f t="shared" si="3"/>
        <v>0</v>
      </c>
      <c r="O55" t="s">
        <v>56</v>
      </c>
      <c r="P55" t="s">
        <v>16</v>
      </c>
    </row>
    <row r="56" spans="1:16" x14ac:dyDescent="0.25">
      <c r="A56" s="3" t="s">
        <v>11</v>
      </c>
      <c r="B56" s="3">
        <f t="shared" si="4"/>
        <v>1</v>
      </c>
      <c r="C56" t="s">
        <v>11</v>
      </c>
      <c r="D56" t="s">
        <v>12</v>
      </c>
      <c r="E56">
        <f t="shared" si="0"/>
        <v>0</v>
      </c>
      <c r="F56" t="s">
        <v>11</v>
      </c>
      <c r="G56">
        <f t="shared" si="1"/>
        <v>0</v>
      </c>
      <c r="H56" t="s">
        <v>12</v>
      </c>
      <c r="I56">
        <f t="shared" si="2"/>
        <v>1</v>
      </c>
      <c r="J56" t="s">
        <v>11</v>
      </c>
      <c r="K56" t="s">
        <v>11</v>
      </c>
      <c r="L56">
        <v>5</v>
      </c>
      <c r="M56">
        <v>26</v>
      </c>
      <c r="N56">
        <f t="shared" si="3"/>
        <v>1</v>
      </c>
      <c r="O56" t="s">
        <v>55</v>
      </c>
      <c r="P56" t="s">
        <v>18</v>
      </c>
    </row>
    <row r="57" spans="1:16" x14ac:dyDescent="0.25">
      <c r="A57" s="3" t="s">
        <v>11</v>
      </c>
      <c r="B57" s="3">
        <f t="shared" si="4"/>
        <v>1</v>
      </c>
      <c r="C57" t="s">
        <v>11</v>
      </c>
      <c r="D57" t="s">
        <v>13</v>
      </c>
      <c r="E57">
        <f t="shared" si="0"/>
        <v>1</v>
      </c>
      <c r="F57" t="s">
        <v>12</v>
      </c>
      <c r="G57">
        <f t="shared" si="1"/>
        <v>0</v>
      </c>
      <c r="H57" t="s">
        <v>12</v>
      </c>
      <c r="I57">
        <f t="shared" si="2"/>
        <v>1</v>
      </c>
      <c r="J57" t="s">
        <v>11</v>
      </c>
      <c r="K57" t="s">
        <v>11</v>
      </c>
      <c r="L57">
        <v>8</v>
      </c>
      <c r="M57">
        <v>50</v>
      </c>
      <c r="N57">
        <f t="shared" si="3"/>
        <v>0</v>
      </c>
      <c r="O57" t="s">
        <v>56</v>
      </c>
      <c r="P57" t="s">
        <v>18</v>
      </c>
    </row>
    <row r="58" spans="1:16" x14ac:dyDescent="0.25">
      <c r="A58" s="3" t="s">
        <v>11</v>
      </c>
      <c r="B58" s="3">
        <f t="shared" si="4"/>
        <v>1</v>
      </c>
      <c r="C58" t="s">
        <v>13</v>
      </c>
      <c r="D58" t="s">
        <v>13</v>
      </c>
      <c r="E58">
        <f t="shared" si="0"/>
        <v>1</v>
      </c>
      <c r="F58" t="s">
        <v>12</v>
      </c>
      <c r="G58">
        <f t="shared" si="1"/>
        <v>0</v>
      </c>
      <c r="H58" t="s">
        <v>12</v>
      </c>
      <c r="I58">
        <f t="shared" si="2"/>
        <v>1</v>
      </c>
      <c r="J58" t="s">
        <v>11</v>
      </c>
      <c r="K58" t="s">
        <v>11</v>
      </c>
      <c r="L58">
        <v>10</v>
      </c>
      <c r="M58">
        <v>31</v>
      </c>
      <c r="N58">
        <f t="shared" si="3"/>
        <v>0</v>
      </c>
      <c r="O58" t="s">
        <v>56</v>
      </c>
      <c r="P58" t="s">
        <v>18</v>
      </c>
    </row>
    <row r="59" spans="1:16" x14ac:dyDescent="0.25">
      <c r="A59" s="3" t="s">
        <v>11</v>
      </c>
      <c r="B59" s="3">
        <f t="shared" si="4"/>
        <v>1</v>
      </c>
      <c r="C59" t="s">
        <v>11</v>
      </c>
      <c r="D59" t="s">
        <v>12</v>
      </c>
      <c r="E59">
        <f t="shared" si="0"/>
        <v>1</v>
      </c>
      <c r="F59" t="s">
        <v>12</v>
      </c>
      <c r="G59">
        <f t="shared" si="1"/>
        <v>0</v>
      </c>
      <c r="H59" t="s">
        <v>12</v>
      </c>
      <c r="I59">
        <f t="shared" si="2"/>
        <v>1</v>
      </c>
      <c r="J59" t="s">
        <v>11</v>
      </c>
      <c r="K59" t="s">
        <v>11</v>
      </c>
      <c r="L59">
        <v>7</v>
      </c>
      <c r="M59">
        <v>30</v>
      </c>
      <c r="N59">
        <f t="shared" si="3"/>
        <v>0</v>
      </c>
      <c r="O59" t="s">
        <v>56</v>
      </c>
      <c r="P59" t="s">
        <v>18</v>
      </c>
    </row>
    <row r="60" spans="1:16" x14ac:dyDescent="0.25">
      <c r="A60" s="3" t="s">
        <v>11</v>
      </c>
      <c r="B60" s="3">
        <f t="shared" si="4"/>
        <v>1</v>
      </c>
      <c r="C60" t="s">
        <v>11</v>
      </c>
      <c r="D60" t="s">
        <v>13</v>
      </c>
      <c r="E60">
        <f t="shared" si="0"/>
        <v>1</v>
      </c>
      <c r="F60" t="s">
        <v>12</v>
      </c>
      <c r="G60">
        <f t="shared" si="1"/>
        <v>0</v>
      </c>
      <c r="H60" t="s">
        <v>12</v>
      </c>
      <c r="I60">
        <f t="shared" si="2"/>
        <v>1</v>
      </c>
      <c r="J60" t="s">
        <v>11</v>
      </c>
      <c r="K60" t="s">
        <v>11</v>
      </c>
      <c r="L60">
        <v>7</v>
      </c>
      <c r="M60">
        <v>30</v>
      </c>
      <c r="N60">
        <f t="shared" si="3"/>
        <v>0</v>
      </c>
      <c r="O60" t="s">
        <v>56</v>
      </c>
      <c r="P60" t="s">
        <v>18</v>
      </c>
    </row>
    <row r="61" spans="1:16" x14ac:dyDescent="0.25">
      <c r="A61" s="3" t="s">
        <v>11</v>
      </c>
      <c r="B61" s="3">
        <f t="shared" si="4"/>
        <v>1</v>
      </c>
      <c r="C61" t="s">
        <v>12</v>
      </c>
      <c r="D61" t="s">
        <v>12</v>
      </c>
      <c r="E61">
        <f t="shared" si="0"/>
        <v>0</v>
      </c>
      <c r="F61" t="s">
        <v>11</v>
      </c>
      <c r="G61">
        <f t="shared" si="1"/>
        <v>1</v>
      </c>
      <c r="H61" t="s">
        <v>11</v>
      </c>
      <c r="I61">
        <f t="shared" si="2"/>
        <v>1</v>
      </c>
      <c r="J61" t="s">
        <v>11</v>
      </c>
      <c r="K61" t="s">
        <v>11</v>
      </c>
      <c r="L61">
        <v>7</v>
      </c>
      <c r="M61">
        <v>34</v>
      </c>
      <c r="N61">
        <f t="shared" si="3"/>
        <v>0</v>
      </c>
      <c r="O61" t="s">
        <v>56</v>
      </c>
      <c r="P61" t="s">
        <v>19</v>
      </c>
    </row>
    <row r="62" spans="1:16" x14ac:dyDescent="0.25">
      <c r="A62" s="3" t="s">
        <v>11</v>
      </c>
      <c r="B62" s="3">
        <f t="shared" si="4"/>
        <v>1</v>
      </c>
      <c r="C62" t="s">
        <v>11</v>
      </c>
      <c r="D62" t="s">
        <v>11</v>
      </c>
      <c r="E62">
        <f t="shared" si="0"/>
        <v>0</v>
      </c>
      <c r="F62" t="s">
        <v>11</v>
      </c>
      <c r="G62">
        <f t="shared" si="1"/>
        <v>0</v>
      </c>
      <c r="H62" t="s">
        <v>12</v>
      </c>
      <c r="I62">
        <f t="shared" si="2"/>
        <v>1</v>
      </c>
      <c r="J62" t="s">
        <v>11</v>
      </c>
      <c r="K62" t="s">
        <v>11</v>
      </c>
      <c r="L62">
        <v>8</v>
      </c>
      <c r="M62">
        <v>24</v>
      </c>
      <c r="N62">
        <f t="shared" si="3"/>
        <v>1</v>
      </c>
      <c r="O62" t="s">
        <v>55</v>
      </c>
      <c r="P62" t="s">
        <v>18</v>
      </c>
    </row>
    <row r="63" spans="1:16" x14ac:dyDescent="0.25">
      <c r="A63" s="3" t="s">
        <v>11</v>
      </c>
      <c r="B63" s="3">
        <f t="shared" si="4"/>
        <v>1</v>
      </c>
      <c r="C63" t="s">
        <v>11</v>
      </c>
      <c r="D63" t="s">
        <v>13</v>
      </c>
      <c r="E63">
        <f t="shared" si="0"/>
        <v>0</v>
      </c>
      <c r="F63" t="s">
        <v>11</v>
      </c>
      <c r="G63">
        <f t="shared" si="1"/>
        <v>1</v>
      </c>
      <c r="H63" t="s">
        <v>11</v>
      </c>
      <c r="I63">
        <f t="shared" si="2"/>
        <v>1</v>
      </c>
      <c r="J63" t="s">
        <v>11</v>
      </c>
      <c r="K63" t="s">
        <v>20</v>
      </c>
      <c r="L63">
        <v>1</v>
      </c>
      <c r="M63">
        <v>23</v>
      </c>
      <c r="N63">
        <f t="shared" si="3"/>
        <v>0</v>
      </c>
      <c r="O63" t="s">
        <v>56</v>
      </c>
      <c r="P63" t="s">
        <v>21</v>
      </c>
    </row>
    <row r="64" spans="1:16" x14ac:dyDescent="0.25">
      <c r="A64" s="3" t="s">
        <v>11</v>
      </c>
      <c r="B64" s="3">
        <f t="shared" si="4"/>
        <v>1</v>
      </c>
      <c r="C64" t="s">
        <v>11</v>
      </c>
      <c r="D64" t="s">
        <v>12</v>
      </c>
      <c r="E64">
        <f t="shared" si="0"/>
        <v>1</v>
      </c>
      <c r="F64" t="s">
        <v>12</v>
      </c>
      <c r="G64">
        <f t="shared" si="1"/>
        <v>1</v>
      </c>
      <c r="H64" t="s">
        <v>11</v>
      </c>
      <c r="I64">
        <f t="shared" si="2"/>
        <v>1</v>
      </c>
      <c r="J64" t="s">
        <v>11</v>
      </c>
      <c r="K64" t="s">
        <v>11</v>
      </c>
      <c r="L64">
        <v>4</v>
      </c>
      <c r="M64">
        <v>31</v>
      </c>
      <c r="N64">
        <f t="shared" si="3"/>
        <v>1</v>
      </c>
      <c r="O64" t="s">
        <v>55</v>
      </c>
      <c r="P64" t="s">
        <v>18</v>
      </c>
    </row>
    <row r="65" spans="1:16" x14ac:dyDescent="0.25">
      <c r="A65" s="3" t="s">
        <v>11</v>
      </c>
      <c r="B65" s="3">
        <f t="shared" si="4"/>
        <v>1</v>
      </c>
      <c r="C65" t="s">
        <v>11</v>
      </c>
      <c r="D65" t="s">
        <v>13</v>
      </c>
      <c r="E65">
        <f t="shared" si="0"/>
        <v>0</v>
      </c>
      <c r="F65" t="s">
        <v>11</v>
      </c>
      <c r="G65">
        <f t="shared" si="1"/>
        <v>1</v>
      </c>
      <c r="H65" t="s">
        <v>11</v>
      </c>
      <c r="I65">
        <f t="shared" si="2"/>
        <v>1</v>
      </c>
      <c r="J65" t="s">
        <v>11</v>
      </c>
      <c r="K65" t="s">
        <v>11</v>
      </c>
      <c r="L65">
        <v>6</v>
      </c>
      <c r="M65">
        <v>27</v>
      </c>
      <c r="N65">
        <f t="shared" si="3"/>
        <v>1</v>
      </c>
      <c r="O65" t="s">
        <v>55</v>
      </c>
      <c r="P65" t="s">
        <v>18</v>
      </c>
    </row>
    <row r="66" spans="1:16" x14ac:dyDescent="0.25">
      <c r="A66" s="3" t="s">
        <v>12</v>
      </c>
      <c r="B66" s="3">
        <f t="shared" si="4"/>
        <v>0</v>
      </c>
      <c r="C66" t="s">
        <v>11</v>
      </c>
      <c r="D66" t="s">
        <v>11</v>
      </c>
      <c r="E66">
        <f t="shared" si="0"/>
        <v>1</v>
      </c>
      <c r="F66" t="s">
        <v>12</v>
      </c>
      <c r="G66">
        <f t="shared" si="1"/>
        <v>0</v>
      </c>
      <c r="H66" t="s">
        <v>12</v>
      </c>
      <c r="I66">
        <f t="shared" si="2"/>
        <v>1</v>
      </c>
      <c r="J66" t="s">
        <v>11</v>
      </c>
      <c r="K66" t="s">
        <v>12</v>
      </c>
      <c r="L66">
        <v>8</v>
      </c>
      <c r="M66">
        <v>52</v>
      </c>
      <c r="N66">
        <f t="shared" si="3"/>
        <v>1</v>
      </c>
      <c r="O66" t="s">
        <v>55</v>
      </c>
      <c r="P66" t="s">
        <v>18</v>
      </c>
    </row>
    <row r="67" spans="1:16" x14ac:dyDescent="0.25">
      <c r="A67" s="3" t="s">
        <v>11</v>
      </c>
      <c r="B67" s="3">
        <f t="shared" si="4"/>
        <v>1</v>
      </c>
      <c r="C67" t="s">
        <v>12</v>
      </c>
      <c r="D67" t="s">
        <v>13</v>
      </c>
      <c r="E67">
        <f t="shared" ref="E67:E130" si="5">IF(F67="No", 1, 0)</f>
        <v>1</v>
      </c>
      <c r="F67" t="s">
        <v>12</v>
      </c>
      <c r="G67">
        <f t="shared" ref="G67:G130" si="6">IF(H67="No", 0, 1)</f>
        <v>0</v>
      </c>
      <c r="H67" t="s">
        <v>12</v>
      </c>
      <c r="I67">
        <f t="shared" ref="I67:I130" si="7">IF(J67="No", 0, 1)</f>
        <v>1</v>
      </c>
      <c r="J67" t="s">
        <v>11</v>
      </c>
      <c r="K67" t="s">
        <v>14</v>
      </c>
      <c r="L67">
        <v>0</v>
      </c>
      <c r="M67">
        <v>37</v>
      </c>
      <c r="N67">
        <f t="shared" ref="N67:N130" si="8">IF(O67="M", 0, IF(O67="F", 1, IF(O67="O", 2, "Invalid")))</f>
        <v>0</v>
      </c>
      <c r="O67" t="s">
        <v>56</v>
      </c>
      <c r="P67" t="s">
        <v>18</v>
      </c>
    </row>
    <row r="68" spans="1:16" x14ac:dyDescent="0.25">
      <c r="A68" s="3" t="s">
        <v>12</v>
      </c>
      <c r="B68" s="3">
        <f t="shared" ref="B68:B131" si="9">IF(A68="Yes", 1, 0)</f>
        <v>0</v>
      </c>
      <c r="C68" t="s">
        <v>12</v>
      </c>
      <c r="D68" t="s">
        <v>11</v>
      </c>
      <c r="E68">
        <f t="shared" si="5"/>
        <v>1</v>
      </c>
      <c r="F68" t="s">
        <v>12</v>
      </c>
      <c r="G68">
        <f t="shared" si="6"/>
        <v>0</v>
      </c>
      <c r="H68" t="s">
        <v>12</v>
      </c>
      <c r="I68">
        <f t="shared" si="7"/>
        <v>1</v>
      </c>
      <c r="J68" t="s">
        <v>11</v>
      </c>
      <c r="K68" t="s">
        <v>12</v>
      </c>
      <c r="L68">
        <v>5</v>
      </c>
      <c r="M68">
        <v>37</v>
      </c>
      <c r="N68">
        <f t="shared" si="8"/>
        <v>0</v>
      </c>
      <c r="O68" t="s">
        <v>56</v>
      </c>
      <c r="P68" t="s">
        <v>21</v>
      </c>
    </row>
    <row r="69" spans="1:16" x14ac:dyDescent="0.25">
      <c r="A69" s="3" t="s">
        <v>12</v>
      </c>
      <c r="B69" s="3">
        <f t="shared" si="9"/>
        <v>0</v>
      </c>
      <c r="C69" t="s">
        <v>11</v>
      </c>
      <c r="D69" t="s">
        <v>12</v>
      </c>
      <c r="E69">
        <f t="shared" si="5"/>
        <v>1</v>
      </c>
      <c r="F69" t="s">
        <v>12</v>
      </c>
      <c r="G69">
        <f t="shared" si="6"/>
        <v>0</v>
      </c>
      <c r="H69" t="s">
        <v>12</v>
      </c>
      <c r="I69">
        <f t="shared" si="7"/>
        <v>1</v>
      </c>
      <c r="J69" t="s">
        <v>11</v>
      </c>
      <c r="K69" t="s">
        <v>11</v>
      </c>
      <c r="L69">
        <v>10</v>
      </c>
      <c r="M69">
        <v>38</v>
      </c>
      <c r="N69">
        <f t="shared" si="8"/>
        <v>0</v>
      </c>
      <c r="O69" t="s">
        <v>56</v>
      </c>
      <c r="P69" t="s">
        <v>18</v>
      </c>
    </row>
    <row r="70" spans="1:16" x14ac:dyDescent="0.25">
      <c r="A70" s="3" t="s">
        <v>11</v>
      </c>
      <c r="B70" s="3">
        <f t="shared" si="9"/>
        <v>1</v>
      </c>
      <c r="C70" t="s">
        <v>11</v>
      </c>
      <c r="D70" t="s">
        <v>13</v>
      </c>
      <c r="E70">
        <f t="shared" si="5"/>
        <v>0</v>
      </c>
      <c r="F70" t="s">
        <v>11</v>
      </c>
      <c r="G70">
        <f t="shared" si="6"/>
        <v>1</v>
      </c>
      <c r="H70" t="s">
        <v>11</v>
      </c>
      <c r="I70">
        <f t="shared" si="7"/>
        <v>1</v>
      </c>
      <c r="J70" t="s">
        <v>11</v>
      </c>
      <c r="K70" t="s">
        <v>11</v>
      </c>
      <c r="L70">
        <v>8</v>
      </c>
      <c r="M70">
        <v>34</v>
      </c>
      <c r="N70">
        <f t="shared" si="8"/>
        <v>0</v>
      </c>
      <c r="O70" t="s">
        <v>56</v>
      </c>
      <c r="P70" t="s">
        <v>18</v>
      </c>
    </row>
    <row r="71" spans="1:16" x14ac:dyDescent="0.25">
      <c r="A71" s="3" t="s">
        <v>11</v>
      </c>
      <c r="B71" s="3">
        <f t="shared" si="9"/>
        <v>1</v>
      </c>
      <c r="C71" t="s">
        <v>11</v>
      </c>
      <c r="D71" t="s">
        <v>11</v>
      </c>
      <c r="E71">
        <f t="shared" si="5"/>
        <v>1</v>
      </c>
      <c r="F71" t="s">
        <v>12</v>
      </c>
      <c r="G71">
        <f t="shared" si="6"/>
        <v>0</v>
      </c>
      <c r="H71" t="s">
        <v>12</v>
      </c>
      <c r="I71">
        <f t="shared" si="7"/>
        <v>1</v>
      </c>
      <c r="J71" t="s">
        <v>11</v>
      </c>
      <c r="K71" t="s">
        <v>12</v>
      </c>
      <c r="L71">
        <v>3</v>
      </c>
      <c r="M71">
        <v>38</v>
      </c>
      <c r="N71">
        <f t="shared" si="8"/>
        <v>1</v>
      </c>
      <c r="O71" t="s">
        <v>55</v>
      </c>
      <c r="P71" t="s">
        <v>19</v>
      </c>
    </row>
    <row r="72" spans="1:16" x14ac:dyDescent="0.25">
      <c r="A72" s="3" t="s">
        <v>11</v>
      </c>
      <c r="B72" s="3">
        <f t="shared" si="9"/>
        <v>1</v>
      </c>
      <c r="C72" t="s">
        <v>13</v>
      </c>
      <c r="D72" t="s">
        <v>13</v>
      </c>
      <c r="E72">
        <f t="shared" si="5"/>
        <v>1</v>
      </c>
      <c r="F72" t="s">
        <v>12</v>
      </c>
      <c r="G72">
        <f t="shared" si="6"/>
        <v>0</v>
      </c>
      <c r="H72" t="s">
        <v>12</v>
      </c>
      <c r="I72">
        <f t="shared" si="7"/>
        <v>1</v>
      </c>
      <c r="J72" t="s">
        <v>11</v>
      </c>
      <c r="K72" t="s">
        <v>14</v>
      </c>
      <c r="L72">
        <v>8</v>
      </c>
      <c r="M72">
        <v>30</v>
      </c>
      <c r="N72">
        <f t="shared" si="8"/>
        <v>0</v>
      </c>
      <c r="O72" t="s">
        <v>56</v>
      </c>
      <c r="P72" t="s">
        <v>18</v>
      </c>
    </row>
    <row r="73" spans="1:16" x14ac:dyDescent="0.25">
      <c r="A73" s="3" t="s">
        <v>12</v>
      </c>
      <c r="B73" s="3">
        <f t="shared" si="9"/>
        <v>0</v>
      </c>
      <c r="C73" t="s">
        <v>11</v>
      </c>
      <c r="D73" t="s">
        <v>13</v>
      </c>
      <c r="E73">
        <f t="shared" si="5"/>
        <v>1</v>
      </c>
      <c r="F73" t="s">
        <v>12</v>
      </c>
      <c r="G73">
        <f t="shared" si="6"/>
        <v>0</v>
      </c>
      <c r="H73" t="s">
        <v>12</v>
      </c>
      <c r="I73">
        <f t="shared" si="7"/>
        <v>1</v>
      </c>
      <c r="J73" t="s">
        <v>11</v>
      </c>
      <c r="K73" t="s">
        <v>14</v>
      </c>
      <c r="L73">
        <v>10</v>
      </c>
      <c r="M73">
        <v>52</v>
      </c>
      <c r="N73">
        <f t="shared" si="8"/>
        <v>0</v>
      </c>
      <c r="O73" t="s">
        <v>56</v>
      </c>
      <c r="P73" t="s">
        <v>18</v>
      </c>
    </row>
    <row r="74" spans="1:16" x14ac:dyDescent="0.25">
      <c r="A74" s="3" t="s">
        <v>11</v>
      </c>
      <c r="B74" s="3">
        <f t="shared" si="9"/>
        <v>1</v>
      </c>
      <c r="C74" t="s">
        <v>13</v>
      </c>
      <c r="D74" t="s">
        <v>12</v>
      </c>
      <c r="E74">
        <f t="shared" si="5"/>
        <v>1</v>
      </c>
      <c r="F74" t="s">
        <v>12</v>
      </c>
      <c r="G74">
        <f t="shared" si="6"/>
        <v>0</v>
      </c>
      <c r="H74" t="s">
        <v>12</v>
      </c>
      <c r="I74">
        <f t="shared" si="7"/>
        <v>1</v>
      </c>
      <c r="J74" t="s">
        <v>11</v>
      </c>
      <c r="K74" t="s">
        <v>20</v>
      </c>
      <c r="L74">
        <v>0</v>
      </c>
      <c r="M74">
        <v>26</v>
      </c>
      <c r="N74">
        <f t="shared" si="8"/>
        <v>1</v>
      </c>
      <c r="O74" t="s">
        <v>55</v>
      </c>
      <c r="P74" t="s">
        <v>16</v>
      </c>
    </row>
    <row r="75" spans="1:16" x14ac:dyDescent="0.25">
      <c r="A75" s="3" t="s">
        <v>11</v>
      </c>
      <c r="B75" s="3">
        <f t="shared" si="9"/>
        <v>1</v>
      </c>
      <c r="C75" t="s">
        <v>11</v>
      </c>
      <c r="D75" t="s">
        <v>12</v>
      </c>
      <c r="E75">
        <f t="shared" si="5"/>
        <v>0</v>
      </c>
      <c r="F75" t="s">
        <v>11</v>
      </c>
      <c r="G75">
        <f t="shared" si="6"/>
        <v>1</v>
      </c>
      <c r="H75" t="s">
        <v>11</v>
      </c>
      <c r="I75">
        <f t="shared" si="7"/>
        <v>1</v>
      </c>
      <c r="J75" t="s">
        <v>11</v>
      </c>
      <c r="K75" t="s">
        <v>11</v>
      </c>
      <c r="L75">
        <v>8</v>
      </c>
      <c r="M75">
        <v>44</v>
      </c>
      <c r="N75">
        <f t="shared" si="8"/>
        <v>0</v>
      </c>
      <c r="O75" t="s">
        <v>56</v>
      </c>
      <c r="P75" t="s">
        <v>18</v>
      </c>
    </row>
    <row r="76" spans="1:16" x14ac:dyDescent="0.25">
      <c r="A76" s="3" t="s">
        <v>12</v>
      </c>
      <c r="B76" s="3">
        <f t="shared" si="9"/>
        <v>0</v>
      </c>
      <c r="C76" t="s">
        <v>11</v>
      </c>
      <c r="D76" t="s">
        <v>12</v>
      </c>
      <c r="E76">
        <f t="shared" si="5"/>
        <v>1</v>
      </c>
      <c r="F76" t="s">
        <v>12</v>
      </c>
      <c r="G76">
        <f t="shared" si="6"/>
        <v>0</v>
      </c>
      <c r="H76" t="s">
        <v>12</v>
      </c>
      <c r="I76">
        <f t="shared" si="7"/>
        <v>1</v>
      </c>
      <c r="J76" t="s">
        <v>11</v>
      </c>
      <c r="K76" t="s">
        <v>14</v>
      </c>
      <c r="L76">
        <v>5</v>
      </c>
      <c r="M76">
        <v>30</v>
      </c>
      <c r="N76">
        <f t="shared" si="8"/>
        <v>0</v>
      </c>
      <c r="O76" t="s">
        <v>56</v>
      </c>
      <c r="P76" t="s">
        <v>18</v>
      </c>
    </row>
    <row r="77" spans="1:16" x14ac:dyDescent="0.25">
      <c r="A77" s="3" t="s">
        <v>11</v>
      </c>
      <c r="B77" s="3">
        <f t="shared" si="9"/>
        <v>1</v>
      </c>
      <c r="C77" t="s">
        <v>11</v>
      </c>
      <c r="D77" t="s">
        <v>11</v>
      </c>
      <c r="E77">
        <f t="shared" si="5"/>
        <v>0</v>
      </c>
      <c r="F77" t="s">
        <v>11</v>
      </c>
      <c r="G77">
        <f t="shared" si="6"/>
        <v>0</v>
      </c>
      <c r="H77" t="s">
        <v>12</v>
      </c>
      <c r="I77">
        <f t="shared" si="7"/>
        <v>1</v>
      </c>
      <c r="J77" t="s">
        <v>11</v>
      </c>
      <c r="K77" t="s">
        <v>11</v>
      </c>
      <c r="L77">
        <v>8</v>
      </c>
      <c r="M77">
        <v>27</v>
      </c>
      <c r="N77">
        <f t="shared" si="8"/>
        <v>1</v>
      </c>
      <c r="O77" t="s">
        <v>55</v>
      </c>
      <c r="P77" t="s">
        <v>18</v>
      </c>
    </row>
    <row r="78" spans="1:16" x14ac:dyDescent="0.25">
      <c r="A78" s="3" t="s">
        <v>11</v>
      </c>
      <c r="B78" s="3">
        <f t="shared" si="9"/>
        <v>1</v>
      </c>
      <c r="C78" t="s">
        <v>11</v>
      </c>
      <c r="D78" t="s">
        <v>11</v>
      </c>
      <c r="E78">
        <f t="shared" si="5"/>
        <v>0</v>
      </c>
      <c r="F78" t="s">
        <v>11</v>
      </c>
      <c r="G78">
        <f t="shared" si="6"/>
        <v>1</v>
      </c>
      <c r="H78" t="s">
        <v>11</v>
      </c>
      <c r="I78">
        <f t="shared" si="7"/>
        <v>1</v>
      </c>
      <c r="J78" t="s">
        <v>11</v>
      </c>
      <c r="K78" t="s">
        <v>11</v>
      </c>
      <c r="L78">
        <v>4</v>
      </c>
      <c r="M78">
        <v>39</v>
      </c>
      <c r="N78">
        <f t="shared" si="8"/>
        <v>0</v>
      </c>
      <c r="O78" t="s">
        <v>56</v>
      </c>
      <c r="P78" t="s">
        <v>18</v>
      </c>
    </row>
    <row r="79" spans="1:16" x14ac:dyDescent="0.25">
      <c r="A79" s="3" t="s">
        <v>11</v>
      </c>
      <c r="B79" s="3">
        <f t="shared" si="9"/>
        <v>1</v>
      </c>
      <c r="C79" t="s">
        <v>11</v>
      </c>
      <c r="D79" t="s">
        <v>12</v>
      </c>
      <c r="E79">
        <f t="shared" si="5"/>
        <v>0</v>
      </c>
      <c r="F79" t="s">
        <v>11</v>
      </c>
      <c r="G79">
        <f t="shared" si="6"/>
        <v>1</v>
      </c>
      <c r="H79" t="s">
        <v>11</v>
      </c>
      <c r="I79">
        <f t="shared" si="7"/>
        <v>1</v>
      </c>
      <c r="J79" t="s">
        <v>11</v>
      </c>
      <c r="K79" t="s">
        <v>12</v>
      </c>
      <c r="L79">
        <v>6</v>
      </c>
      <c r="M79">
        <v>40</v>
      </c>
      <c r="N79">
        <f t="shared" si="8"/>
        <v>1</v>
      </c>
      <c r="O79" t="s">
        <v>55</v>
      </c>
      <c r="P79" t="s">
        <v>18</v>
      </c>
    </row>
    <row r="80" spans="1:16" x14ac:dyDescent="0.25">
      <c r="A80" s="3" t="s">
        <v>11</v>
      </c>
      <c r="B80" s="3">
        <f t="shared" si="9"/>
        <v>1</v>
      </c>
      <c r="C80" t="s">
        <v>11</v>
      </c>
      <c r="D80" t="s">
        <v>11</v>
      </c>
      <c r="E80">
        <f t="shared" si="5"/>
        <v>1</v>
      </c>
      <c r="F80" t="s">
        <v>12</v>
      </c>
      <c r="G80">
        <f t="shared" si="6"/>
        <v>1</v>
      </c>
      <c r="H80" t="s">
        <v>11</v>
      </c>
      <c r="I80">
        <f t="shared" si="7"/>
        <v>1</v>
      </c>
      <c r="J80" t="s">
        <v>11</v>
      </c>
      <c r="K80" t="s">
        <v>14</v>
      </c>
      <c r="L80">
        <v>8</v>
      </c>
      <c r="M80">
        <v>36</v>
      </c>
      <c r="N80">
        <f t="shared" si="8"/>
        <v>1</v>
      </c>
      <c r="O80" t="s">
        <v>55</v>
      </c>
      <c r="P80" t="s">
        <v>18</v>
      </c>
    </row>
    <row r="81" spans="1:16" x14ac:dyDescent="0.25">
      <c r="A81" s="3" t="s">
        <v>11</v>
      </c>
      <c r="B81" s="3">
        <f t="shared" si="9"/>
        <v>1</v>
      </c>
      <c r="C81" t="s">
        <v>11</v>
      </c>
      <c r="D81" t="s">
        <v>11</v>
      </c>
      <c r="E81">
        <f t="shared" si="5"/>
        <v>1</v>
      </c>
      <c r="F81" t="s">
        <v>12</v>
      </c>
      <c r="G81">
        <f t="shared" si="6"/>
        <v>0</v>
      </c>
      <c r="H81" t="s">
        <v>12</v>
      </c>
      <c r="I81">
        <f t="shared" si="7"/>
        <v>1</v>
      </c>
      <c r="J81" t="s">
        <v>11</v>
      </c>
      <c r="K81" t="s">
        <v>20</v>
      </c>
      <c r="L81">
        <v>7</v>
      </c>
      <c r="M81">
        <v>43</v>
      </c>
      <c r="N81">
        <f t="shared" si="8"/>
        <v>0</v>
      </c>
      <c r="O81" t="s">
        <v>56</v>
      </c>
      <c r="P81" t="s">
        <v>18</v>
      </c>
    </row>
    <row r="82" spans="1:16" x14ac:dyDescent="0.25">
      <c r="A82" s="3" t="s">
        <v>11</v>
      </c>
      <c r="B82" s="3">
        <f t="shared" si="9"/>
        <v>1</v>
      </c>
      <c r="C82" t="s">
        <v>11</v>
      </c>
      <c r="D82" t="s">
        <v>11</v>
      </c>
      <c r="E82">
        <f t="shared" si="5"/>
        <v>0</v>
      </c>
      <c r="F82" t="s">
        <v>11</v>
      </c>
      <c r="G82">
        <f t="shared" si="6"/>
        <v>1</v>
      </c>
      <c r="H82" t="s">
        <v>11</v>
      </c>
      <c r="I82">
        <f t="shared" si="7"/>
        <v>1</v>
      </c>
      <c r="J82" t="s">
        <v>11</v>
      </c>
      <c r="K82" t="s">
        <v>11</v>
      </c>
      <c r="L82">
        <v>3</v>
      </c>
      <c r="M82">
        <v>38</v>
      </c>
      <c r="N82">
        <f t="shared" si="8"/>
        <v>0</v>
      </c>
      <c r="O82" t="s">
        <v>56</v>
      </c>
      <c r="P82" t="s">
        <v>18</v>
      </c>
    </row>
    <row r="83" spans="1:16" x14ac:dyDescent="0.25">
      <c r="A83" s="3" t="s">
        <v>11</v>
      </c>
      <c r="B83" s="3">
        <f t="shared" si="9"/>
        <v>1</v>
      </c>
      <c r="C83" t="s">
        <v>13</v>
      </c>
      <c r="D83" t="s">
        <v>12</v>
      </c>
      <c r="E83">
        <f t="shared" si="5"/>
        <v>1</v>
      </c>
      <c r="F83" t="s">
        <v>12</v>
      </c>
      <c r="G83">
        <f t="shared" si="6"/>
        <v>0</v>
      </c>
      <c r="H83" t="s">
        <v>12</v>
      </c>
      <c r="I83">
        <f t="shared" si="7"/>
        <v>0</v>
      </c>
      <c r="J83" t="s">
        <v>12</v>
      </c>
      <c r="K83" t="s">
        <v>12</v>
      </c>
      <c r="L83">
        <v>6</v>
      </c>
      <c r="M83">
        <v>42</v>
      </c>
      <c r="N83">
        <f t="shared" si="8"/>
        <v>0</v>
      </c>
      <c r="O83" t="s">
        <v>56</v>
      </c>
      <c r="P83" t="s">
        <v>18</v>
      </c>
    </row>
    <row r="84" spans="1:16" x14ac:dyDescent="0.25">
      <c r="A84" s="3" t="s">
        <v>11</v>
      </c>
      <c r="B84" s="3">
        <f t="shared" si="9"/>
        <v>1</v>
      </c>
      <c r="C84" t="s">
        <v>12</v>
      </c>
      <c r="D84" t="s">
        <v>11</v>
      </c>
      <c r="E84">
        <f t="shared" si="5"/>
        <v>0</v>
      </c>
      <c r="F84" t="s">
        <v>11</v>
      </c>
      <c r="G84">
        <f t="shared" si="6"/>
        <v>1</v>
      </c>
      <c r="H84" t="s">
        <v>11</v>
      </c>
      <c r="I84">
        <f t="shared" si="7"/>
        <v>1</v>
      </c>
      <c r="J84" t="s">
        <v>11</v>
      </c>
      <c r="K84" t="s">
        <v>11</v>
      </c>
      <c r="L84">
        <v>7</v>
      </c>
      <c r="M84">
        <v>46</v>
      </c>
      <c r="N84">
        <f t="shared" si="8"/>
        <v>0</v>
      </c>
      <c r="O84" t="s">
        <v>56</v>
      </c>
      <c r="P84" t="s">
        <v>16</v>
      </c>
    </row>
    <row r="85" spans="1:16" x14ac:dyDescent="0.25">
      <c r="A85" s="3" t="s">
        <v>12</v>
      </c>
      <c r="B85" s="3">
        <f t="shared" si="9"/>
        <v>0</v>
      </c>
      <c r="C85" t="s">
        <v>12</v>
      </c>
      <c r="D85" t="s">
        <v>12</v>
      </c>
      <c r="E85">
        <f t="shared" si="5"/>
        <v>1</v>
      </c>
      <c r="F85" t="s">
        <v>12</v>
      </c>
      <c r="G85">
        <f t="shared" si="6"/>
        <v>1</v>
      </c>
      <c r="H85" t="s">
        <v>11</v>
      </c>
      <c r="I85">
        <f t="shared" si="7"/>
        <v>1</v>
      </c>
      <c r="J85" t="s">
        <v>11</v>
      </c>
      <c r="K85" t="s">
        <v>11</v>
      </c>
      <c r="L85">
        <v>10</v>
      </c>
      <c r="M85">
        <v>25</v>
      </c>
      <c r="N85">
        <f t="shared" si="8"/>
        <v>0</v>
      </c>
      <c r="O85" t="s">
        <v>56</v>
      </c>
      <c r="P85" t="s">
        <v>16</v>
      </c>
    </row>
    <row r="86" spans="1:16" x14ac:dyDescent="0.25">
      <c r="A86" s="3" t="s">
        <v>11</v>
      </c>
      <c r="B86" s="3">
        <f t="shared" si="9"/>
        <v>1</v>
      </c>
      <c r="C86" t="s">
        <v>11</v>
      </c>
      <c r="D86" t="s">
        <v>11</v>
      </c>
      <c r="E86">
        <f t="shared" si="5"/>
        <v>1</v>
      </c>
      <c r="F86" t="s">
        <v>12</v>
      </c>
      <c r="G86">
        <f t="shared" si="6"/>
        <v>0</v>
      </c>
      <c r="H86" t="s">
        <v>12</v>
      </c>
      <c r="I86">
        <f t="shared" si="7"/>
        <v>1</v>
      </c>
      <c r="J86" t="s">
        <v>11</v>
      </c>
      <c r="K86" t="s">
        <v>20</v>
      </c>
      <c r="L86">
        <v>7</v>
      </c>
      <c r="M86">
        <v>28</v>
      </c>
      <c r="N86">
        <f t="shared" si="8"/>
        <v>2</v>
      </c>
      <c r="O86" t="s">
        <v>71</v>
      </c>
      <c r="P86" t="s">
        <v>21</v>
      </c>
    </row>
    <row r="87" spans="1:16" x14ac:dyDescent="0.25">
      <c r="A87" s="3" t="s">
        <v>11</v>
      </c>
      <c r="B87" s="3">
        <f t="shared" si="9"/>
        <v>1</v>
      </c>
      <c r="C87" t="s">
        <v>11</v>
      </c>
      <c r="D87" t="s">
        <v>12</v>
      </c>
      <c r="E87">
        <f t="shared" si="5"/>
        <v>1</v>
      </c>
      <c r="F87" t="s">
        <v>12</v>
      </c>
      <c r="G87">
        <f t="shared" si="6"/>
        <v>1</v>
      </c>
      <c r="H87" t="s">
        <v>11</v>
      </c>
      <c r="I87">
        <f t="shared" si="7"/>
        <v>1</v>
      </c>
      <c r="J87" t="s">
        <v>11</v>
      </c>
      <c r="K87" t="s">
        <v>14</v>
      </c>
      <c r="L87">
        <v>8</v>
      </c>
      <c r="M87">
        <v>24</v>
      </c>
      <c r="N87">
        <f t="shared" si="8"/>
        <v>1</v>
      </c>
      <c r="O87" t="s">
        <v>55</v>
      </c>
      <c r="P87" t="s">
        <v>19</v>
      </c>
    </row>
    <row r="88" spans="1:16" x14ac:dyDescent="0.25">
      <c r="A88" s="3" t="s">
        <v>11</v>
      </c>
      <c r="B88" s="3">
        <f t="shared" si="9"/>
        <v>1</v>
      </c>
      <c r="C88" t="s">
        <v>13</v>
      </c>
      <c r="D88" t="s">
        <v>12</v>
      </c>
      <c r="E88">
        <f t="shared" si="5"/>
        <v>1</v>
      </c>
      <c r="F88" t="s">
        <v>12</v>
      </c>
      <c r="G88">
        <f t="shared" si="6"/>
        <v>0</v>
      </c>
      <c r="H88" t="s">
        <v>12</v>
      </c>
      <c r="I88">
        <f t="shared" si="7"/>
        <v>1</v>
      </c>
      <c r="J88" t="s">
        <v>11</v>
      </c>
      <c r="K88" t="s">
        <v>12</v>
      </c>
      <c r="L88">
        <v>6</v>
      </c>
      <c r="M88">
        <v>26</v>
      </c>
      <c r="N88">
        <f t="shared" si="8"/>
        <v>0</v>
      </c>
      <c r="O88" t="s">
        <v>56</v>
      </c>
      <c r="P88" t="s">
        <v>16</v>
      </c>
    </row>
    <row r="89" spans="1:16" x14ac:dyDescent="0.25">
      <c r="A89" s="3" t="s">
        <v>11</v>
      </c>
      <c r="B89" s="3">
        <f t="shared" si="9"/>
        <v>1</v>
      </c>
      <c r="C89" t="s">
        <v>11</v>
      </c>
      <c r="D89" t="s">
        <v>11</v>
      </c>
      <c r="E89">
        <f t="shared" si="5"/>
        <v>1</v>
      </c>
      <c r="F89" t="s">
        <v>12</v>
      </c>
      <c r="G89">
        <f t="shared" si="6"/>
        <v>1</v>
      </c>
      <c r="H89" t="s">
        <v>11</v>
      </c>
      <c r="I89">
        <f t="shared" si="7"/>
        <v>1</v>
      </c>
      <c r="J89" t="s">
        <v>11</v>
      </c>
      <c r="K89" t="s">
        <v>11</v>
      </c>
      <c r="L89">
        <v>8</v>
      </c>
      <c r="M89">
        <v>43</v>
      </c>
      <c r="N89">
        <f t="shared" si="8"/>
        <v>0</v>
      </c>
      <c r="O89" t="s">
        <v>56</v>
      </c>
      <c r="P89" t="s">
        <v>18</v>
      </c>
    </row>
    <row r="90" spans="1:16" x14ac:dyDescent="0.25">
      <c r="A90" s="3" t="s">
        <v>12</v>
      </c>
      <c r="B90" s="3">
        <f t="shared" si="9"/>
        <v>0</v>
      </c>
      <c r="C90" t="s">
        <v>11</v>
      </c>
      <c r="D90" t="s">
        <v>11</v>
      </c>
      <c r="E90">
        <f t="shared" si="5"/>
        <v>1</v>
      </c>
      <c r="F90" t="s">
        <v>12</v>
      </c>
      <c r="G90">
        <f t="shared" si="6"/>
        <v>0</v>
      </c>
      <c r="H90" t="s">
        <v>12</v>
      </c>
      <c r="I90">
        <f t="shared" si="7"/>
        <v>1</v>
      </c>
      <c r="J90" t="s">
        <v>11</v>
      </c>
      <c r="K90" t="s">
        <v>11</v>
      </c>
      <c r="L90">
        <v>5</v>
      </c>
      <c r="M90">
        <v>25</v>
      </c>
      <c r="N90">
        <f t="shared" si="8"/>
        <v>1</v>
      </c>
      <c r="O90" t="s">
        <v>55</v>
      </c>
      <c r="P90" t="s">
        <v>18</v>
      </c>
    </row>
    <row r="91" spans="1:16" x14ac:dyDescent="0.25">
      <c r="A91" s="3" t="s">
        <v>12</v>
      </c>
      <c r="B91" s="3">
        <f t="shared" si="9"/>
        <v>0</v>
      </c>
      <c r="C91" t="s">
        <v>11</v>
      </c>
      <c r="D91" t="s">
        <v>13</v>
      </c>
      <c r="E91">
        <f t="shared" si="5"/>
        <v>1</v>
      </c>
      <c r="F91" t="s">
        <v>12</v>
      </c>
      <c r="G91">
        <f t="shared" si="6"/>
        <v>0</v>
      </c>
      <c r="H91" t="s">
        <v>12</v>
      </c>
      <c r="I91">
        <f t="shared" si="7"/>
        <v>1</v>
      </c>
      <c r="J91" t="s">
        <v>11</v>
      </c>
      <c r="K91" t="s">
        <v>11</v>
      </c>
      <c r="L91">
        <v>3</v>
      </c>
      <c r="M91">
        <v>34</v>
      </c>
      <c r="N91">
        <f t="shared" si="8"/>
        <v>0</v>
      </c>
      <c r="O91" t="s">
        <v>56</v>
      </c>
      <c r="P91" t="s">
        <v>18</v>
      </c>
    </row>
    <row r="92" spans="1:16" x14ac:dyDescent="0.25">
      <c r="A92" s="3" t="s">
        <v>11</v>
      </c>
      <c r="B92" s="3">
        <f t="shared" si="9"/>
        <v>1</v>
      </c>
      <c r="C92" t="s">
        <v>11</v>
      </c>
      <c r="D92" t="s">
        <v>13</v>
      </c>
      <c r="E92">
        <f t="shared" si="5"/>
        <v>1</v>
      </c>
      <c r="F92" t="s">
        <v>12</v>
      </c>
      <c r="G92">
        <f t="shared" si="6"/>
        <v>1</v>
      </c>
      <c r="H92" t="s">
        <v>11</v>
      </c>
      <c r="I92">
        <f t="shared" si="7"/>
        <v>1</v>
      </c>
      <c r="J92" t="s">
        <v>11</v>
      </c>
      <c r="K92" t="s">
        <v>12</v>
      </c>
      <c r="L92">
        <v>6</v>
      </c>
      <c r="M92">
        <v>28</v>
      </c>
      <c r="N92">
        <f t="shared" si="8"/>
        <v>1</v>
      </c>
      <c r="O92" t="s">
        <v>55</v>
      </c>
      <c r="P92" t="s">
        <v>18</v>
      </c>
    </row>
    <row r="93" spans="1:16" x14ac:dyDescent="0.25">
      <c r="A93" s="3" t="s">
        <v>11</v>
      </c>
      <c r="B93" s="3">
        <f t="shared" si="9"/>
        <v>1</v>
      </c>
      <c r="C93" t="s">
        <v>12</v>
      </c>
      <c r="D93" t="s">
        <v>13</v>
      </c>
      <c r="E93">
        <f t="shared" si="5"/>
        <v>1</v>
      </c>
      <c r="F93" t="s">
        <v>12</v>
      </c>
      <c r="G93">
        <f t="shared" si="6"/>
        <v>0</v>
      </c>
      <c r="H93" t="s">
        <v>12</v>
      </c>
      <c r="I93">
        <f t="shared" si="7"/>
        <v>1</v>
      </c>
      <c r="J93" t="s">
        <v>11</v>
      </c>
      <c r="K93" t="s">
        <v>14</v>
      </c>
      <c r="L93">
        <v>1</v>
      </c>
      <c r="M93">
        <v>26</v>
      </c>
      <c r="N93">
        <f t="shared" si="8"/>
        <v>1</v>
      </c>
      <c r="O93" t="s">
        <v>55</v>
      </c>
      <c r="P93" t="s">
        <v>16</v>
      </c>
    </row>
    <row r="94" spans="1:16" x14ac:dyDescent="0.25">
      <c r="A94" s="3" t="s">
        <v>11</v>
      </c>
      <c r="B94" s="3">
        <f t="shared" si="9"/>
        <v>1</v>
      </c>
      <c r="C94" t="s">
        <v>13</v>
      </c>
      <c r="D94" t="s">
        <v>12</v>
      </c>
      <c r="E94">
        <f t="shared" si="5"/>
        <v>0</v>
      </c>
      <c r="F94" t="s">
        <v>11</v>
      </c>
      <c r="G94">
        <f t="shared" si="6"/>
        <v>0</v>
      </c>
      <c r="H94" t="s">
        <v>12</v>
      </c>
      <c r="I94">
        <f t="shared" si="7"/>
        <v>1</v>
      </c>
      <c r="J94" t="s">
        <v>11</v>
      </c>
      <c r="K94" t="s">
        <v>14</v>
      </c>
      <c r="L94">
        <v>5</v>
      </c>
      <c r="M94">
        <v>24</v>
      </c>
      <c r="N94">
        <f t="shared" si="8"/>
        <v>0</v>
      </c>
      <c r="O94" t="s">
        <v>56</v>
      </c>
      <c r="P94" t="s">
        <v>18</v>
      </c>
    </row>
    <row r="95" spans="1:16" x14ac:dyDescent="0.25">
      <c r="A95" s="3" t="s">
        <v>11</v>
      </c>
      <c r="B95" s="3">
        <f t="shared" si="9"/>
        <v>1</v>
      </c>
      <c r="C95" t="s">
        <v>13</v>
      </c>
      <c r="D95" t="s">
        <v>12</v>
      </c>
      <c r="E95">
        <f t="shared" si="5"/>
        <v>0</v>
      </c>
      <c r="F95" t="s">
        <v>11</v>
      </c>
      <c r="G95">
        <f t="shared" si="6"/>
        <v>1</v>
      </c>
      <c r="H95" t="s">
        <v>11</v>
      </c>
      <c r="I95">
        <f t="shared" si="7"/>
        <v>1</v>
      </c>
      <c r="J95" t="s">
        <v>11</v>
      </c>
      <c r="K95" t="s">
        <v>11</v>
      </c>
      <c r="L95">
        <v>7</v>
      </c>
      <c r="M95">
        <v>54</v>
      </c>
      <c r="N95">
        <f t="shared" si="8"/>
        <v>0</v>
      </c>
      <c r="O95" t="s">
        <v>56</v>
      </c>
      <c r="P95" t="s">
        <v>18</v>
      </c>
    </row>
    <row r="96" spans="1:16" x14ac:dyDescent="0.25">
      <c r="A96" s="3" t="s">
        <v>12</v>
      </c>
      <c r="B96" s="3">
        <f t="shared" si="9"/>
        <v>0</v>
      </c>
      <c r="C96" t="s">
        <v>11</v>
      </c>
      <c r="D96" t="s">
        <v>11</v>
      </c>
      <c r="E96">
        <f t="shared" si="5"/>
        <v>0</v>
      </c>
      <c r="F96" t="s">
        <v>11</v>
      </c>
      <c r="G96">
        <f t="shared" si="6"/>
        <v>1</v>
      </c>
      <c r="H96" t="s">
        <v>11</v>
      </c>
      <c r="I96">
        <f t="shared" si="7"/>
        <v>1</v>
      </c>
      <c r="J96" t="s">
        <v>11</v>
      </c>
      <c r="K96" t="s">
        <v>11</v>
      </c>
      <c r="L96">
        <v>7</v>
      </c>
      <c r="M96">
        <v>47</v>
      </c>
      <c r="N96">
        <f t="shared" si="8"/>
        <v>0</v>
      </c>
      <c r="O96" t="s">
        <v>56</v>
      </c>
      <c r="P96" t="s">
        <v>18</v>
      </c>
    </row>
    <row r="97" spans="1:16" x14ac:dyDescent="0.25">
      <c r="A97" s="3" t="s">
        <v>11</v>
      </c>
      <c r="B97" s="3">
        <f t="shared" si="9"/>
        <v>1</v>
      </c>
      <c r="C97" t="s">
        <v>11</v>
      </c>
      <c r="D97" t="s">
        <v>12</v>
      </c>
      <c r="E97">
        <f t="shared" si="5"/>
        <v>0</v>
      </c>
      <c r="F97" t="s">
        <v>11</v>
      </c>
      <c r="G97">
        <f t="shared" si="6"/>
        <v>1</v>
      </c>
      <c r="H97" t="s">
        <v>11</v>
      </c>
      <c r="I97">
        <f t="shared" si="7"/>
        <v>1</v>
      </c>
      <c r="J97" t="s">
        <v>11</v>
      </c>
      <c r="K97" t="s">
        <v>11</v>
      </c>
      <c r="L97">
        <v>10</v>
      </c>
      <c r="M97">
        <v>30</v>
      </c>
      <c r="N97">
        <f t="shared" si="8"/>
        <v>2</v>
      </c>
      <c r="O97" t="s">
        <v>71</v>
      </c>
      <c r="P97" t="s">
        <v>18</v>
      </c>
    </row>
    <row r="98" spans="1:16" x14ac:dyDescent="0.25">
      <c r="A98" s="3" t="s">
        <v>12</v>
      </c>
      <c r="B98" s="3">
        <f t="shared" si="9"/>
        <v>0</v>
      </c>
      <c r="C98" t="s">
        <v>11</v>
      </c>
      <c r="D98" t="s">
        <v>13</v>
      </c>
      <c r="E98">
        <f t="shared" si="5"/>
        <v>1</v>
      </c>
      <c r="F98" t="s">
        <v>12</v>
      </c>
      <c r="G98">
        <f t="shared" si="6"/>
        <v>0</v>
      </c>
      <c r="H98" t="s">
        <v>12</v>
      </c>
      <c r="I98">
        <f t="shared" si="7"/>
        <v>1</v>
      </c>
      <c r="J98" t="s">
        <v>11</v>
      </c>
      <c r="K98" t="s">
        <v>14</v>
      </c>
      <c r="L98">
        <v>8</v>
      </c>
      <c r="M98">
        <v>48</v>
      </c>
      <c r="N98">
        <f t="shared" si="8"/>
        <v>0</v>
      </c>
      <c r="O98" t="s">
        <v>56</v>
      </c>
      <c r="P98" t="s">
        <v>18</v>
      </c>
    </row>
    <row r="99" spans="1:16" x14ac:dyDescent="0.25">
      <c r="A99" s="3" t="s">
        <v>11</v>
      </c>
      <c r="B99" s="3">
        <f t="shared" si="9"/>
        <v>1</v>
      </c>
      <c r="C99" t="s">
        <v>13</v>
      </c>
      <c r="D99" t="s">
        <v>11</v>
      </c>
      <c r="E99">
        <f t="shared" si="5"/>
        <v>0</v>
      </c>
      <c r="F99" t="s">
        <v>11</v>
      </c>
      <c r="G99">
        <f t="shared" si="6"/>
        <v>1</v>
      </c>
      <c r="H99" t="s">
        <v>11</v>
      </c>
      <c r="I99">
        <f t="shared" si="7"/>
        <v>0</v>
      </c>
      <c r="J99" t="s">
        <v>12</v>
      </c>
      <c r="K99" t="s">
        <v>14</v>
      </c>
      <c r="L99">
        <v>4</v>
      </c>
      <c r="M99">
        <v>35</v>
      </c>
      <c r="N99">
        <f t="shared" si="8"/>
        <v>0</v>
      </c>
      <c r="O99" t="s">
        <v>56</v>
      </c>
      <c r="P99" t="s">
        <v>18</v>
      </c>
    </row>
    <row r="100" spans="1:16" x14ac:dyDescent="0.25">
      <c r="A100" s="3" t="s">
        <v>12</v>
      </c>
      <c r="B100" s="3">
        <f t="shared" si="9"/>
        <v>0</v>
      </c>
      <c r="C100" t="s">
        <v>13</v>
      </c>
      <c r="D100" t="s">
        <v>13</v>
      </c>
      <c r="E100">
        <f t="shared" si="5"/>
        <v>1</v>
      </c>
      <c r="F100" t="s">
        <v>12</v>
      </c>
      <c r="G100">
        <f t="shared" si="6"/>
        <v>0</v>
      </c>
      <c r="H100" t="s">
        <v>12</v>
      </c>
      <c r="I100">
        <f t="shared" si="7"/>
        <v>1</v>
      </c>
      <c r="J100" t="s">
        <v>11</v>
      </c>
      <c r="K100" t="s">
        <v>12</v>
      </c>
      <c r="L100">
        <v>10</v>
      </c>
      <c r="M100">
        <v>34</v>
      </c>
      <c r="N100">
        <f t="shared" si="8"/>
        <v>0</v>
      </c>
      <c r="O100" t="s">
        <v>56</v>
      </c>
      <c r="P100" t="s">
        <v>18</v>
      </c>
    </row>
    <row r="101" spans="1:16" x14ac:dyDescent="0.25">
      <c r="A101" s="3" t="s">
        <v>11</v>
      </c>
      <c r="B101" s="3">
        <f t="shared" si="9"/>
        <v>1</v>
      </c>
      <c r="C101" t="s">
        <v>11</v>
      </c>
      <c r="D101" t="s">
        <v>12</v>
      </c>
      <c r="E101">
        <f t="shared" si="5"/>
        <v>1</v>
      </c>
      <c r="F101" t="s">
        <v>12</v>
      </c>
      <c r="G101">
        <f t="shared" si="6"/>
        <v>1</v>
      </c>
      <c r="H101" t="s">
        <v>11</v>
      </c>
      <c r="I101">
        <f t="shared" si="7"/>
        <v>1</v>
      </c>
      <c r="J101" t="s">
        <v>11</v>
      </c>
      <c r="K101" t="s">
        <v>14</v>
      </c>
      <c r="L101">
        <v>6</v>
      </c>
      <c r="M101">
        <v>25</v>
      </c>
      <c r="N101">
        <f t="shared" si="8"/>
        <v>0</v>
      </c>
      <c r="O101" t="s">
        <v>56</v>
      </c>
      <c r="P101" t="s">
        <v>18</v>
      </c>
    </row>
    <row r="102" spans="1:16" x14ac:dyDescent="0.25">
      <c r="A102" s="3" t="s">
        <v>11</v>
      </c>
      <c r="B102" s="3">
        <f t="shared" si="9"/>
        <v>1</v>
      </c>
      <c r="C102" t="s">
        <v>12</v>
      </c>
      <c r="D102" t="s">
        <v>12</v>
      </c>
      <c r="E102">
        <f t="shared" si="5"/>
        <v>1</v>
      </c>
      <c r="F102" t="s">
        <v>12</v>
      </c>
      <c r="G102">
        <f t="shared" si="6"/>
        <v>1</v>
      </c>
      <c r="H102" t="s">
        <v>11</v>
      </c>
      <c r="I102">
        <f t="shared" si="7"/>
        <v>1</v>
      </c>
      <c r="J102" t="s">
        <v>11</v>
      </c>
      <c r="K102" t="s">
        <v>11</v>
      </c>
      <c r="L102">
        <v>9</v>
      </c>
      <c r="M102">
        <v>48</v>
      </c>
      <c r="N102">
        <f t="shared" si="8"/>
        <v>0</v>
      </c>
      <c r="O102" t="s">
        <v>56</v>
      </c>
      <c r="P102" t="s">
        <v>24</v>
      </c>
    </row>
    <row r="103" spans="1:16" x14ac:dyDescent="0.25">
      <c r="A103" s="3" t="s">
        <v>12</v>
      </c>
      <c r="B103" s="3">
        <f t="shared" si="9"/>
        <v>0</v>
      </c>
      <c r="C103" t="s">
        <v>11</v>
      </c>
      <c r="D103" t="s">
        <v>13</v>
      </c>
      <c r="E103">
        <f t="shared" si="5"/>
        <v>1</v>
      </c>
      <c r="F103" t="s">
        <v>12</v>
      </c>
      <c r="G103">
        <f t="shared" si="6"/>
        <v>0</v>
      </c>
      <c r="H103" t="s">
        <v>12</v>
      </c>
      <c r="I103">
        <f t="shared" si="7"/>
        <v>1</v>
      </c>
      <c r="J103" t="s">
        <v>11</v>
      </c>
      <c r="K103" t="s">
        <v>11</v>
      </c>
      <c r="L103">
        <v>2</v>
      </c>
      <c r="M103">
        <v>34</v>
      </c>
      <c r="N103">
        <f t="shared" si="8"/>
        <v>0</v>
      </c>
      <c r="O103" t="s">
        <v>56</v>
      </c>
      <c r="P103" t="s">
        <v>18</v>
      </c>
    </row>
    <row r="104" spans="1:16" x14ac:dyDescent="0.25">
      <c r="A104" s="3" t="s">
        <v>11</v>
      </c>
      <c r="B104" s="3">
        <f t="shared" si="9"/>
        <v>1</v>
      </c>
      <c r="C104" t="s">
        <v>11</v>
      </c>
      <c r="D104" t="s">
        <v>12</v>
      </c>
      <c r="E104">
        <f t="shared" si="5"/>
        <v>1</v>
      </c>
      <c r="F104" t="s">
        <v>12</v>
      </c>
      <c r="G104">
        <f t="shared" si="6"/>
        <v>0</v>
      </c>
      <c r="H104" t="s">
        <v>12</v>
      </c>
      <c r="I104">
        <f t="shared" si="7"/>
        <v>1</v>
      </c>
      <c r="J104" t="s">
        <v>11</v>
      </c>
      <c r="K104" t="s">
        <v>12</v>
      </c>
      <c r="L104">
        <v>3</v>
      </c>
      <c r="M104">
        <v>42</v>
      </c>
      <c r="N104">
        <f t="shared" si="8"/>
        <v>0</v>
      </c>
      <c r="O104" t="s">
        <v>56</v>
      </c>
      <c r="P104" t="s">
        <v>18</v>
      </c>
    </row>
    <row r="105" spans="1:16" x14ac:dyDescent="0.25">
      <c r="A105" s="3" t="s">
        <v>11</v>
      </c>
      <c r="B105" s="3">
        <f t="shared" si="9"/>
        <v>1</v>
      </c>
      <c r="C105" t="s">
        <v>13</v>
      </c>
      <c r="D105" t="s">
        <v>12</v>
      </c>
      <c r="E105">
        <f t="shared" si="5"/>
        <v>1</v>
      </c>
      <c r="F105" t="s">
        <v>12</v>
      </c>
      <c r="G105">
        <f t="shared" si="6"/>
        <v>1</v>
      </c>
      <c r="H105" t="s">
        <v>11</v>
      </c>
      <c r="I105">
        <f t="shared" si="7"/>
        <v>1</v>
      </c>
      <c r="J105" t="s">
        <v>11</v>
      </c>
      <c r="K105" t="s">
        <v>11</v>
      </c>
      <c r="L105">
        <v>8</v>
      </c>
      <c r="M105">
        <v>27</v>
      </c>
      <c r="N105">
        <f t="shared" si="8"/>
        <v>0</v>
      </c>
      <c r="O105" t="s">
        <v>56</v>
      </c>
      <c r="P105" t="s">
        <v>18</v>
      </c>
    </row>
    <row r="106" spans="1:16" x14ac:dyDescent="0.25">
      <c r="A106" s="3" t="s">
        <v>11</v>
      </c>
      <c r="B106" s="3">
        <f t="shared" si="9"/>
        <v>1</v>
      </c>
      <c r="C106" t="s">
        <v>11</v>
      </c>
      <c r="D106" t="s">
        <v>12</v>
      </c>
      <c r="E106">
        <f t="shared" si="5"/>
        <v>0</v>
      </c>
      <c r="F106" t="s">
        <v>11</v>
      </c>
      <c r="G106">
        <f t="shared" si="6"/>
        <v>0</v>
      </c>
      <c r="H106" t="s">
        <v>12</v>
      </c>
      <c r="I106">
        <f t="shared" si="7"/>
        <v>1</v>
      </c>
      <c r="J106" t="s">
        <v>11</v>
      </c>
      <c r="K106" t="s">
        <v>14</v>
      </c>
      <c r="L106">
        <v>7</v>
      </c>
      <c r="M106">
        <v>33</v>
      </c>
      <c r="N106">
        <f t="shared" si="8"/>
        <v>1</v>
      </c>
      <c r="O106" t="s">
        <v>55</v>
      </c>
      <c r="P106" t="s">
        <v>18</v>
      </c>
    </row>
    <row r="107" spans="1:16" x14ac:dyDescent="0.25">
      <c r="A107" s="3" t="s">
        <v>11</v>
      </c>
      <c r="B107" s="3">
        <f t="shared" si="9"/>
        <v>1</v>
      </c>
      <c r="C107" t="s">
        <v>11</v>
      </c>
      <c r="D107" t="s">
        <v>13</v>
      </c>
      <c r="E107">
        <f t="shared" si="5"/>
        <v>1</v>
      </c>
      <c r="F107" t="s">
        <v>12</v>
      </c>
      <c r="G107">
        <f t="shared" si="6"/>
        <v>1</v>
      </c>
      <c r="H107" t="s">
        <v>11</v>
      </c>
      <c r="I107">
        <f t="shared" si="7"/>
        <v>1</v>
      </c>
      <c r="J107" t="s">
        <v>11</v>
      </c>
      <c r="K107" t="s">
        <v>11</v>
      </c>
      <c r="L107">
        <v>7</v>
      </c>
      <c r="M107">
        <v>27</v>
      </c>
      <c r="N107">
        <f t="shared" si="8"/>
        <v>1</v>
      </c>
      <c r="O107" t="s">
        <v>55</v>
      </c>
      <c r="P107" t="s">
        <v>18</v>
      </c>
    </row>
    <row r="108" spans="1:16" x14ac:dyDescent="0.25">
      <c r="A108" s="3" t="s">
        <v>11</v>
      </c>
      <c r="B108" s="3">
        <f t="shared" si="9"/>
        <v>1</v>
      </c>
      <c r="C108" t="s">
        <v>11</v>
      </c>
      <c r="D108" t="s">
        <v>12</v>
      </c>
      <c r="E108">
        <f t="shared" si="5"/>
        <v>1</v>
      </c>
      <c r="F108" t="s">
        <v>12</v>
      </c>
      <c r="G108">
        <f t="shared" si="6"/>
        <v>0</v>
      </c>
      <c r="H108" t="s">
        <v>12</v>
      </c>
      <c r="I108">
        <f t="shared" si="7"/>
        <v>1</v>
      </c>
      <c r="J108" t="s">
        <v>11</v>
      </c>
      <c r="K108" t="s">
        <v>14</v>
      </c>
      <c r="L108">
        <v>3</v>
      </c>
      <c r="M108">
        <v>48</v>
      </c>
      <c r="N108">
        <f t="shared" si="8"/>
        <v>0</v>
      </c>
      <c r="O108" t="s">
        <v>56</v>
      </c>
      <c r="P108" t="s">
        <v>18</v>
      </c>
    </row>
    <row r="109" spans="1:16" x14ac:dyDescent="0.25">
      <c r="A109" s="3" t="s">
        <v>11</v>
      </c>
      <c r="B109" s="3">
        <f t="shared" si="9"/>
        <v>1</v>
      </c>
      <c r="C109" t="s">
        <v>11</v>
      </c>
      <c r="D109" t="s">
        <v>12</v>
      </c>
      <c r="E109">
        <f t="shared" si="5"/>
        <v>0</v>
      </c>
      <c r="F109" t="s">
        <v>11</v>
      </c>
      <c r="G109">
        <f t="shared" si="6"/>
        <v>1</v>
      </c>
      <c r="H109" t="s">
        <v>11</v>
      </c>
      <c r="I109">
        <f t="shared" si="7"/>
        <v>1</v>
      </c>
      <c r="J109" t="s">
        <v>11</v>
      </c>
      <c r="K109" t="s">
        <v>11</v>
      </c>
      <c r="L109">
        <v>7</v>
      </c>
      <c r="M109">
        <v>32</v>
      </c>
      <c r="N109">
        <f t="shared" si="8"/>
        <v>1</v>
      </c>
      <c r="O109" t="s">
        <v>55</v>
      </c>
      <c r="P109" t="s">
        <v>18</v>
      </c>
    </row>
    <row r="110" spans="1:16" x14ac:dyDescent="0.25">
      <c r="A110" s="3" t="s">
        <v>11</v>
      </c>
      <c r="B110" s="3">
        <f t="shared" si="9"/>
        <v>1</v>
      </c>
      <c r="C110" t="s">
        <v>11</v>
      </c>
      <c r="D110" t="s">
        <v>13</v>
      </c>
      <c r="E110">
        <f t="shared" si="5"/>
        <v>0</v>
      </c>
      <c r="F110" t="s">
        <v>11</v>
      </c>
      <c r="G110">
        <f t="shared" si="6"/>
        <v>1</v>
      </c>
      <c r="H110" t="s">
        <v>11</v>
      </c>
      <c r="I110">
        <f t="shared" si="7"/>
        <v>1</v>
      </c>
      <c r="J110" t="s">
        <v>11</v>
      </c>
      <c r="K110" t="s">
        <v>11</v>
      </c>
      <c r="L110">
        <v>9</v>
      </c>
      <c r="M110">
        <v>29</v>
      </c>
      <c r="N110">
        <f t="shared" si="8"/>
        <v>0</v>
      </c>
      <c r="O110" t="s">
        <v>56</v>
      </c>
      <c r="P110" t="s">
        <v>18</v>
      </c>
    </row>
    <row r="111" spans="1:16" x14ac:dyDescent="0.25">
      <c r="A111" s="3" t="s">
        <v>11</v>
      </c>
      <c r="B111" s="3">
        <f t="shared" si="9"/>
        <v>1</v>
      </c>
      <c r="C111" t="s">
        <v>13</v>
      </c>
      <c r="D111" t="s">
        <v>12</v>
      </c>
      <c r="E111">
        <f t="shared" si="5"/>
        <v>1</v>
      </c>
      <c r="F111" t="s">
        <v>12</v>
      </c>
      <c r="G111">
        <f t="shared" si="6"/>
        <v>0</v>
      </c>
      <c r="H111" t="s">
        <v>12</v>
      </c>
      <c r="I111">
        <f t="shared" si="7"/>
        <v>1</v>
      </c>
      <c r="J111" t="s">
        <v>11</v>
      </c>
      <c r="K111" t="s">
        <v>14</v>
      </c>
      <c r="L111">
        <v>5</v>
      </c>
      <c r="M111">
        <v>23</v>
      </c>
      <c r="N111">
        <f t="shared" si="8"/>
        <v>1</v>
      </c>
      <c r="O111" t="s">
        <v>55</v>
      </c>
      <c r="P111" t="s">
        <v>21</v>
      </c>
    </row>
    <row r="112" spans="1:16" x14ac:dyDescent="0.25">
      <c r="A112" s="3" t="s">
        <v>12</v>
      </c>
      <c r="B112" s="3">
        <f t="shared" si="9"/>
        <v>0</v>
      </c>
      <c r="C112" t="s">
        <v>11</v>
      </c>
      <c r="D112" t="s">
        <v>11</v>
      </c>
      <c r="E112">
        <f t="shared" si="5"/>
        <v>1</v>
      </c>
      <c r="F112" t="s">
        <v>12</v>
      </c>
      <c r="G112">
        <f t="shared" si="6"/>
        <v>1</v>
      </c>
      <c r="H112" t="s">
        <v>11</v>
      </c>
      <c r="I112">
        <f t="shared" si="7"/>
        <v>1</v>
      </c>
      <c r="J112" t="s">
        <v>11</v>
      </c>
      <c r="K112" t="s">
        <v>14</v>
      </c>
      <c r="L112">
        <v>6</v>
      </c>
      <c r="M112">
        <v>50</v>
      </c>
      <c r="N112">
        <f t="shared" si="8"/>
        <v>1</v>
      </c>
      <c r="O112" t="s">
        <v>55</v>
      </c>
      <c r="P112" t="s">
        <v>18</v>
      </c>
    </row>
    <row r="113" spans="1:16" x14ac:dyDescent="0.25">
      <c r="A113" s="3" t="s">
        <v>12</v>
      </c>
      <c r="B113" s="3">
        <f t="shared" si="9"/>
        <v>0</v>
      </c>
      <c r="C113" t="s">
        <v>11</v>
      </c>
      <c r="D113" t="s">
        <v>13</v>
      </c>
      <c r="E113">
        <f t="shared" si="5"/>
        <v>1</v>
      </c>
      <c r="F113" t="s">
        <v>12</v>
      </c>
      <c r="G113">
        <f t="shared" si="6"/>
        <v>1</v>
      </c>
      <c r="H113" t="s">
        <v>11</v>
      </c>
      <c r="I113">
        <f t="shared" si="7"/>
        <v>1</v>
      </c>
      <c r="J113" t="s">
        <v>11</v>
      </c>
      <c r="K113" t="s">
        <v>14</v>
      </c>
      <c r="L113">
        <v>9</v>
      </c>
      <c r="M113">
        <v>42</v>
      </c>
      <c r="N113">
        <f t="shared" si="8"/>
        <v>1</v>
      </c>
      <c r="O113" t="s">
        <v>55</v>
      </c>
      <c r="P113" t="s">
        <v>18</v>
      </c>
    </row>
    <row r="114" spans="1:16" x14ac:dyDescent="0.25">
      <c r="A114" s="3" t="s">
        <v>11</v>
      </c>
      <c r="B114" s="3">
        <f t="shared" si="9"/>
        <v>1</v>
      </c>
      <c r="C114" t="s">
        <v>13</v>
      </c>
      <c r="D114" t="s">
        <v>13</v>
      </c>
      <c r="E114">
        <f t="shared" si="5"/>
        <v>1</v>
      </c>
      <c r="F114" t="s">
        <v>12</v>
      </c>
      <c r="G114">
        <f t="shared" si="6"/>
        <v>0</v>
      </c>
      <c r="H114" t="s">
        <v>12</v>
      </c>
      <c r="I114">
        <f t="shared" si="7"/>
        <v>1</v>
      </c>
      <c r="J114" t="s">
        <v>11</v>
      </c>
      <c r="K114" t="s">
        <v>20</v>
      </c>
      <c r="L114">
        <v>7</v>
      </c>
      <c r="M114">
        <v>22</v>
      </c>
      <c r="N114">
        <f t="shared" si="8"/>
        <v>0</v>
      </c>
      <c r="O114" t="s">
        <v>56</v>
      </c>
      <c r="P114" t="s">
        <v>18</v>
      </c>
    </row>
    <row r="115" spans="1:16" x14ac:dyDescent="0.25">
      <c r="A115" s="3" t="s">
        <v>11</v>
      </c>
      <c r="B115" s="3">
        <f t="shared" si="9"/>
        <v>1</v>
      </c>
      <c r="C115" t="s">
        <v>11</v>
      </c>
      <c r="D115" t="s">
        <v>11</v>
      </c>
      <c r="E115">
        <f t="shared" si="5"/>
        <v>1</v>
      </c>
      <c r="F115" t="s">
        <v>12</v>
      </c>
      <c r="G115">
        <f t="shared" si="6"/>
        <v>1</v>
      </c>
      <c r="H115" t="s">
        <v>11</v>
      </c>
      <c r="I115">
        <f t="shared" si="7"/>
        <v>1</v>
      </c>
      <c r="J115" t="s">
        <v>11</v>
      </c>
      <c r="K115" t="s">
        <v>11</v>
      </c>
      <c r="L115">
        <v>7</v>
      </c>
      <c r="M115">
        <v>39</v>
      </c>
      <c r="N115">
        <f t="shared" si="8"/>
        <v>1</v>
      </c>
      <c r="O115" t="s">
        <v>55</v>
      </c>
      <c r="P115" t="s">
        <v>18</v>
      </c>
    </row>
    <row r="116" spans="1:16" x14ac:dyDescent="0.25">
      <c r="A116" s="3" t="s">
        <v>11</v>
      </c>
      <c r="B116" s="3">
        <f t="shared" si="9"/>
        <v>1</v>
      </c>
      <c r="C116" t="s">
        <v>11</v>
      </c>
      <c r="D116" t="s">
        <v>12</v>
      </c>
      <c r="E116">
        <f t="shared" si="5"/>
        <v>1</v>
      </c>
      <c r="F116" t="s">
        <v>12</v>
      </c>
      <c r="G116">
        <f t="shared" si="6"/>
        <v>1</v>
      </c>
      <c r="H116" t="s">
        <v>11</v>
      </c>
      <c r="I116">
        <f t="shared" si="7"/>
        <v>1</v>
      </c>
      <c r="J116" t="s">
        <v>11</v>
      </c>
      <c r="K116" t="s">
        <v>14</v>
      </c>
      <c r="L116">
        <v>5</v>
      </c>
      <c r="M116">
        <v>29</v>
      </c>
      <c r="N116">
        <f t="shared" si="8"/>
        <v>1</v>
      </c>
      <c r="O116" t="s">
        <v>55</v>
      </c>
      <c r="P116" t="s">
        <v>21</v>
      </c>
    </row>
    <row r="117" spans="1:16" x14ac:dyDescent="0.25">
      <c r="A117" s="3" t="s">
        <v>11</v>
      </c>
      <c r="B117" s="3">
        <f t="shared" si="9"/>
        <v>1</v>
      </c>
      <c r="C117" t="s">
        <v>11</v>
      </c>
      <c r="D117" t="s">
        <v>12</v>
      </c>
      <c r="E117">
        <f t="shared" si="5"/>
        <v>1</v>
      </c>
      <c r="F117" t="s">
        <v>12</v>
      </c>
      <c r="G117">
        <f t="shared" si="6"/>
        <v>0</v>
      </c>
      <c r="H117" t="s">
        <v>12</v>
      </c>
      <c r="I117">
        <f t="shared" si="7"/>
        <v>1</v>
      </c>
      <c r="J117" t="s">
        <v>11</v>
      </c>
      <c r="K117" t="s">
        <v>14</v>
      </c>
      <c r="L117">
        <v>8</v>
      </c>
      <c r="M117">
        <v>28</v>
      </c>
      <c r="N117">
        <f t="shared" si="8"/>
        <v>0</v>
      </c>
      <c r="O117" t="s">
        <v>56</v>
      </c>
      <c r="P117" t="s">
        <v>18</v>
      </c>
    </row>
    <row r="118" spans="1:16" x14ac:dyDescent="0.25">
      <c r="A118" s="3" t="s">
        <v>12</v>
      </c>
      <c r="B118" s="3">
        <f t="shared" si="9"/>
        <v>0</v>
      </c>
      <c r="C118" t="s">
        <v>11</v>
      </c>
      <c r="D118" t="s">
        <v>11</v>
      </c>
      <c r="E118">
        <f t="shared" si="5"/>
        <v>1</v>
      </c>
      <c r="F118" t="s">
        <v>12</v>
      </c>
      <c r="G118">
        <f t="shared" si="6"/>
        <v>0</v>
      </c>
      <c r="H118" t="s">
        <v>12</v>
      </c>
      <c r="I118">
        <f t="shared" si="7"/>
        <v>1</v>
      </c>
      <c r="J118" t="s">
        <v>11</v>
      </c>
      <c r="K118" t="s">
        <v>12</v>
      </c>
      <c r="L118">
        <v>10</v>
      </c>
      <c r="M118">
        <v>28</v>
      </c>
      <c r="N118">
        <f t="shared" si="8"/>
        <v>0</v>
      </c>
      <c r="O118" t="s">
        <v>56</v>
      </c>
      <c r="P118" t="s">
        <v>18</v>
      </c>
    </row>
    <row r="119" spans="1:16" x14ac:dyDescent="0.25">
      <c r="A119" s="3" t="s">
        <v>12</v>
      </c>
      <c r="B119" s="3">
        <f t="shared" si="9"/>
        <v>0</v>
      </c>
      <c r="C119" t="s">
        <v>13</v>
      </c>
      <c r="D119" t="s">
        <v>13</v>
      </c>
      <c r="E119">
        <f t="shared" si="5"/>
        <v>1</v>
      </c>
      <c r="F119" t="s">
        <v>12</v>
      </c>
      <c r="G119">
        <f t="shared" si="6"/>
        <v>1</v>
      </c>
      <c r="H119" t="s">
        <v>11</v>
      </c>
      <c r="I119">
        <f t="shared" si="7"/>
        <v>1</v>
      </c>
      <c r="J119" t="s">
        <v>11</v>
      </c>
      <c r="K119" t="s">
        <v>11</v>
      </c>
      <c r="L119">
        <v>8</v>
      </c>
      <c r="M119">
        <v>25</v>
      </c>
      <c r="N119">
        <f t="shared" si="8"/>
        <v>1</v>
      </c>
      <c r="O119" t="s">
        <v>55</v>
      </c>
      <c r="P119" t="s">
        <v>18</v>
      </c>
    </row>
    <row r="120" spans="1:16" x14ac:dyDescent="0.25">
      <c r="A120" s="3" t="s">
        <v>11</v>
      </c>
      <c r="B120" s="3">
        <f t="shared" si="9"/>
        <v>1</v>
      </c>
      <c r="C120" t="s">
        <v>11</v>
      </c>
      <c r="D120" t="s">
        <v>13</v>
      </c>
      <c r="E120">
        <f t="shared" si="5"/>
        <v>0</v>
      </c>
      <c r="F120" t="s">
        <v>11</v>
      </c>
      <c r="G120">
        <f t="shared" si="6"/>
        <v>0</v>
      </c>
      <c r="H120" t="s">
        <v>12</v>
      </c>
      <c r="I120">
        <f t="shared" si="7"/>
        <v>1</v>
      </c>
      <c r="J120" t="s">
        <v>11</v>
      </c>
      <c r="K120" t="s">
        <v>12</v>
      </c>
      <c r="L120">
        <v>8</v>
      </c>
      <c r="M120">
        <v>37</v>
      </c>
      <c r="N120">
        <f t="shared" si="8"/>
        <v>0</v>
      </c>
      <c r="O120" t="s">
        <v>56</v>
      </c>
      <c r="P120" t="s">
        <v>18</v>
      </c>
    </row>
    <row r="121" spans="1:16" x14ac:dyDescent="0.25">
      <c r="A121" s="3" t="s">
        <v>11</v>
      </c>
      <c r="B121" s="3">
        <f t="shared" si="9"/>
        <v>1</v>
      </c>
      <c r="C121" t="s">
        <v>12</v>
      </c>
      <c r="D121" t="s">
        <v>12</v>
      </c>
      <c r="E121">
        <f t="shared" si="5"/>
        <v>0</v>
      </c>
      <c r="F121" t="s">
        <v>11</v>
      </c>
      <c r="G121">
        <f t="shared" si="6"/>
        <v>1</v>
      </c>
      <c r="H121" t="s">
        <v>11</v>
      </c>
      <c r="I121">
        <f t="shared" si="7"/>
        <v>1</v>
      </c>
      <c r="J121" t="s">
        <v>11</v>
      </c>
      <c r="K121" t="s">
        <v>12</v>
      </c>
      <c r="L121">
        <v>10</v>
      </c>
      <c r="M121">
        <v>37</v>
      </c>
      <c r="N121">
        <f t="shared" si="8"/>
        <v>0</v>
      </c>
      <c r="O121" t="s">
        <v>56</v>
      </c>
      <c r="P121" t="s">
        <v>24</v>
      </c>
    </row>
    <row r="122" spans="1:16" x14ac:dyDescent="0.25">
      <c r="A122" s="3" t="s">
        <v>11</v>
      </c>
      <c r="B122" s="3">
        <f t="shared" si="9"/>
        <v>1</v>
      </c>
      <c r="C122" t="s">
        <v>11</v>
      </c>
      <c r="D122" t="s">
        <v>12</v>
      </c>
      <c r="E122">
        <f t="shared" si="5"/>
        <v>1</v>
      </c>
      <c r="F122" t="s">
        <v>12</v>
      </c>
      <c r="G122">
        <f t="shared" si="6"/>
        <v>0</v>
      </c>
      <c r="H122" t="s">
        <v>12</v>
      </c>
      <c r="I122">
        <f t="shared" si="7"/>
        <v>1</v>
      </c>
      <c r="J122" t="s">
        <v>11</v>
      </c>
      <c r="K122" t="s">
        <v>12</v>
      </c>
      <c r="L122">
        <v>9</v>
      </c>
      <c r="M122">
        <v>47</v>
      </c>
      <c r="N122">
        <f t="shared" si="8"/>
        <v>1</v>
      </c>
      <c r="O122" t="s">
        <v>55</v>
      </c>
      <c r="P122" t="s">
        <v>18</v>
      </c>
    </row>
    <row r="123" spans="1:16" x14ac:dyDescent="0.25">
      <c r="A123" s="3" t="s">
        <v>11</v>
      </c>
      <c r="B123" s="3">
        <f t="shared" si="9"/>
        <v>1</v>
      </c>
      <c r="C123" t="s">
        <v>11</v>
      </c>
      <c r="D123" t="s">
        <v>13</v>
      </c>
      <c r="E123">
        <f t="shared" si="5"/>
        <v>0</v>
      </c>
      <c r="F123" t="s">
        <v>11</v>
      </c>
      <c r="G123">
        <f t="shared" si="6"/>
        <v>1</v>
      </c>
      <c r="H123" t="s">
        <v>11</v>
      </c>
      <c r="I123">
        <f t="shared" si="7"/>
        <v>1</v>
      </c>
      <c r="J123" t="s">
        <v>11</v>
      </c>
      <c r="K123" t="s">
        <v>11</v>
      </c>
      <c r="L123">
        <v>6</v>
      </c>
      <c r="M123">
        <v>26</v>
      </c>
      <c r="N123">
        <f t="shared" si="8"/>
        <v>0</v>
      </c>
      <c r="O123" t="s">
        <v>56</v>
      </c>
      <c r="P123" t="s">
        <v>18</v>
      </c>
    </row>
    <row r="124" spans="1:16" x14ac:dyDescent="0.25">
      <c r="A124" s="3" t="s">
        <v>11</v>
      </c>
      <c r="B124" s="3">
        <f t="shared" si="9"/>
        <v>1</v>
      </c>
      <c r="C124" t="s">
        <v>11</v>
      </c>
      <c r="D124" t="s">
        <v>11</v>
      </c>
      <c r="E124">
        <f t="shared" si="5"/>
        <v>1</v>
      </c>
      <c r="F124" t="s">
        <v>12</v>
      </c>
      <c r="G124">
        <f t="shared" si="6"/>
        <v>1</v>
      </c>
      <c r="H124" t="s">
        <v>11</v>
      </c>
      <c r="I124">
        <f t="shared" si="7"/>
        <v>1</v>
      </c>
      <c r="J124" t="s">
        <v>11</v>
      </c>
      <c r="K124" t="s">
        <v>12</v>
      </c>
      <c r="L124">
        <v>5</v>
      </c>
      <c r="M124">
        <v>37</v>
      </c>
      <c r="N124">
        <f t="shared" si="8"/>
        <v>0</v>
      </c>
      <c r="O124" t="s">
        <v>56</v>
      </c>
      <c r="P124" t="s">
        <v>25</v>
      </c>
    </row>
    <row r="125" spans="1:16" x14ac:dyDescent="0.25">
      <c r="A125" s="3" t="s">
        <v>11</v>
      </c>
      <c r="B125" s="3">
        <f t="shared" si="9"/>
        <v>1</v>
      </c>
      <c r="C125" t="s">
        <v>11</v>
      </c>
      <c r="D125" t="s">
        <v>12</v>
      </c>
      <c r="E125">
        <f t="shared" si="5"/>
        <v>0</v>
      </c>
      <c r="F125" t="s">
        <v>11</v>
      </c>
      <c r="G125">
        <f t="shared" si="6"/>
        <v>1</v>
      </c>
      <c r="H125" t="s">
        <v>11</v>
      </c>
      <c r="I125">
        <f t="shared" si="7"/>
        <v>1</v>
      </c>
      <c r="J125" t="s">
        <v>11</v>
      </c>
      <c r="K125" t="s">
        <v>11</v>
      </c>
      <c r="L125">
        <v>2</v>
      </c>
      <c r="M125">
        <v>29</v>
      </c>
      <c r="N125">
        <f t="shared" si="8"/>
        <v>0</v>
      </c>
      <c r="O125" t="s">
        <v>56</v>
      </c>
      <c r="P125" t="s">
        <v>18</v>
      </c>
    </row>
    <row r="126" spans="1:16" x14ac:dyDescent="0.25">
      <c r="A126" s="3" t="s">
        <v>11</v>
      </c>
      <c r="B126" s="3">
        <f t="shared" si="9"/>
        <v>1</v>
      </c>
      <c r="C126" t="s">
        <v>13</v>
      </c>
      <c r="D126" t="s">
        <v>12</v>
      </c>
      <c r="E126">
        <f t="shared" si="5"/>
        <v>0</v>
      </c>
      <c r="F126" t="s">
        <v>11</v>
      </c>
      <c r="G126">
        <f t="shared" si="6"/>
        <v>0</v>
      </c>
      <c r="H126" t="s">
        <v>12</v>
      </c>
      <c r="I126">
        <f t="shared" si="7"/>
        <v>1</v>
      </c>
      <c r="J126" t="s">
        <v>11</v>
      </c>
      <c r="K126" t="s">
        <v>11</v>
      </c>
      <c r="L126">
        <v>10</v>
      </c>
      <c r="M126">
        <v>33</v>
      </c>
      <c r="N126">
        <f t="shared" si="8"/>
        <v>1</v>
      </c>
      <c r="O126" t="s">
        <v>55</v>
      </c>
      <c r="P126" t="s">
        <v>18</v>
      </c>
    </row>
    <row r="127" spans="1:16" x14ac:dyDescent="0.25">
      <c r="A127" s="3" t="s">
        <v>11</v>
      </c>
      <c r="B127" s="3">
        <f t="shared" si="9"/>
        <v>1</v>
      </c>
      <c r="C127" t="s">
        <v>11</v>
      </c>
      <c r="D127" t="s">
        <v>11</v>
      </c>
      <c r="E127">
        <f t="shared" si="5"/>
        <v>1</v>
      </c>
      <c r="F127" t="s">
        <v>12</v>
      </c>
      <c r="G127">
        <f t="shared" si="6"/>
        <v>1</v>
      </c>
      <c r="H127" t="s">
        <v>11</v>
      </c>
      <c r="I127">
        <f t="shared" si="7"/>
        <v>1</v>
      </c>
      <c r="J127" t="s">
        <v>11</v>
      </c>
      <c r="K127" t="s">
        <v>11</v>
      </c>
      <c r="L127">
        <v>10</v>
      </c>
      <c r="M127">
        <v>44</v>
      </c>
      <c r="N127">
        <f t="shared" si="8"/>
        <v>0</v>
      </c>
      <c r="O127" t="s">
        <v>56</v>
      </c>
      <c r="P127" t="s">
        <v>18</v>
      </c>
    </row>
    <row r="128" spans="1:16" x14ac:dyDescent="0.25">
      <c r="A128" s="3" t="s">
        <v>11</v>
      </c>
      <c r="B128" s="3">
        <f t="shared" si="9"/>
        <v>1</v>
      </c>
      <c r="C128" t="s">
        <v>11</v>
      </c>
      <c r="D128" t="s">
        <v>11</v>
      </c>
      <c r="E128">
        <f t="shared" si="5"/>
        <v>1</v>
      </c>
      <c r="F128" t="s">
        <v>12</v>
      </c>
      <c r="G128">
        <f t="shared" si="6"/>
        <v>0</v>
      </c>
      <c r="H128" t="s">
        <v>12</v>
      </c>
      <c r="I128">
        <f t="shared" si="7"/>
        <v>1</v>
      </c>
      <c r="J128" t="s">
        <v>11</v>
      </c>
      <c r="K128" t="s">
        <v>12</v>
      </c>
      <c r="L128">
        <v>6</v>
      </c>
      <c r="M128">
        <v>34</v>
      </c>
      <c r="N128">
        <f t="shared" si="8"/>
        <v>1</v>
      </c>
      <c r="O128" t="s">
        <v>55</v>
      </c>
      <c r="P128" t="s">
        <v>18</v>
      </c>
    </row>
    <row r="129" spans="1:16" x14ac:dyDescent="0.25">
      <c r="A129" s="3" t="s">
        <v>11</v>
      </c>
      <c r="B129" s="3">
        <f t="shared" si="9"/>
        <v>1</v>
      </c>
      <c r="C129" t="s">
        <v>11</v>
      </c>
      <c r="D129" t="s">
        <v>12</v>
      </c>
      <c r="E129">
        <f t="shared" si="5"/>
        <v>1</v>
      </c>
      <c r="F129" t="s">
        <v>12</v>
      </c>
      <c r="G129">
        <f t="shared" si="6"/>
        <v>1</v>
      </c>
      <c r="H129" t="s">
        <v>11</v>
      </c>
      <c r="I129">
        <f t="shared" si="7"/>
        <v>1</v>
      </c>
      <c r="J129" t="s">
        <v>11</v>
      </c>
      <c r="K129" t="s">
        <v>20</v>
      </c>
      <c r="L129">
        <v>3</v>
      </c>
      <c r="M129">
        <v>35</v>
      </c>
      <c r="N129">
        <f t="shared" si="8"/>
        <v>0</v>
      </c>
      <c r="O129" t="s">
        <v>56</v>
      </c>
      <c r="P129" t="s">
        <v>18</v>
      </c>
    </row>
    <row r="130" spans="1:16" x14ac:dyDescent="0.25">
      <c r="A130" s="3" t="s">
        <v>11</v>
      </c>
      <c r="B130" s="3">
        <f t="shared" si="9"/>
        <v>1</v>
      </c>
      <c r="C130" t="s">
        <v>11</v>
      </c>
      <c r="D130" t="s">
        <v>13</v>
      </c>
      <c r="E130">
        <f t="shared" si="5"/>
        <v>0</v>
      </c>
      <c r="F130" t="s">
        <v>11</v>
      </c>
      <c r="G130">
        <f t="shared" si="6"/>
        <v>0</v>
      </c>
      <c r="H130" t="s">
        <v>12</v>
      </c>
      <c r="I130">
        <f t="shared" si="7"/>
        <v>1</v>
      </c>
      <c r="J130" t="s">
        <v>11</v>
      </c>
      <c r="K130" t="s">
        <v>11</v>
      </c>
      <c r="L130">
        <v>5</v>
      </c>
      <c r="M130">
        <v>32</v>
      </c>
      <c r="N130">
        <f t="shared" si="8"/>
        <v>2</v>
      </c>
      <c r="O130" t="s">
        <v>71</v>
      </c>
      <c r="P130" t="s">
        <v>18</v>
      </c>
    </row>
    <row r="131" spans="1:16" x14ac:dyDescent="0.25">
      <c r="A131" s="3" t="s">
        <v>11</v>
      </c>
      <c r="B131" s="3">
        <f t="shared" si="9"/>
        <v>1</v>
      </c>
      <c r="C131" t="s">
        <v>11</v>
      </c>
      <c r="D131" t="s">
        <v>11</v>
      </c>
      <c r="E131">
        <f t="shared" ref="E131:E194" si="10">IF(F131="No", 1, 0)</f>
        <v>0</v>
      </c>
      <c r="F131" t="s">
        <v>11</v>
      </c>
      <c r="G131">
        <f t="shared" ref="G131:G194" si="11">IF(H131="No", 0, 1)</f>
        <v>0</v>
      </c>
      <c r="H131" t="s">
        <v>12</v>
      </c>
      <c r="I131">
        <f t="shared" ref="I131:I194" si="12">IF(J131="No", 0, 1)</f>
        <v>1</v>
      </c>
      <c r="J131" t="s">
        <v>11</v>
      </c>
      <c r="K131" t="s">
        <v>12</v>
      </c>
      <c r="L131">
        <v>10</v>
      </c>
      <c r="M131">
        <v>31</v>
      </c>
      <c r="N131">
        <f t="shared" ref="N131:N194" si="13">IF(O131="M", 0, IF(O131="F", 1, IF(O131="O", 2, "Invalid")))</f>
        <v>0</v>
      </c>
      <c r="O131" t="s">
        <v>56</v>
      </c>
      <c r="P131" t="s">
        <v>18</v>
      </c>
    </row>
    <row r="132" spans="1:16" x14ac:dyDescent="0.25">
      <c r="A132" s="3" t="s">
        <v>11</v>
      </c>
      <c r="B132" s="3">
        <f t="shared" ref="B132:B195" si="14">IF(A132="Yes", 1, 0)</f>
        <v>1</v>
      </c>
      <c r="C132" t="s">
        <v>11</v>
      </c>
      <c r="D132" t="s">
        <v>12</v>
      </c>
      <c r="E132">
        <f t="shared" si="10"/>
        <v>1</v>
      </c>
      <c r="F132" t="s">
        <v>12</v>
      </c>
      <c r="G132">
        <f t="shared" si="11"/>
        <v>1</v>
      </c>
      <c r="H132" t="s">
        <v>11</v>
      </c>
      <c r="I132">
        <f t="shared" si="12"/>
        <v>1</v>
      </c>
      <c r="J132" t="s">
        <v>11</v>
      </c>
      <c r="K132" t="s">
        <v>11</v>
      </c>
      <c r="L132">
        <v>8</v>
      </c>
      <c r="M132">
        <v>30</v>
      </c>
      <c r="N132">
        <f t="shared" si="13"/>
        <v>0</v>
      </c>
      <c r="O132" t="s">
        <v>56</v>
      </c>
      <c r="P132" t="s">
        <v>18</v>
      </c>
    </row>
    <row r="133" spans="1:16" x14ac:dyDescent="0.25">
      <c r="A133" s="3" t="s">
        <v>11</v>
      </c>
      <c r="B133" s="3">
        <f t="shared" si="14"/>
        <v>1</v>
      </c>
      <c r="C133" t="s">
        <v>13</v>
      </c>
      <c r="D133" t="s">
        <v>11</v>
      </c>
      <c r="E133">
        <f t="shared" si="10"/>
        <v>1</v>
      </c>
      <c r="F133" t="s">
        <v>12</v>
      </c>
      <c r="G133">
        <f t="shared" si="11"/>
        <v>0</v>
      </c>
      <c r="H133" t="s">
        <v>12</v>
      </c>
      <c r="I133">
        <f t="shared" si="12"/>
        <v>0</v>
      </c>
      <c r="J133" t="s">
        <v>12</v>
      </c>
      <c r="K133" t="s">
        <v>11</v>
      </c>
      <c r="L133">
        <v>5</v>
      </c>
      <c r="M133">
        <v>26</v>
      </c>
      <c r="N133">
        <f t="shared" si="13"/>
        <v>1</v>
      </c>
      <c r="O133" t="s">
        <v>55</v>
      </c>
      <c r="P133" t="s">
        <v>18</v>
      </c>
    </row>
    <row r="134" spans="1:16" x14ac:dyDescent="0.25">
      <c r="A134" s="3" t="s">
        <v>12</v>
      </c>
      <c r="B134" s="3">
        <f t="shared" si="14"/>
        <v>0</v>
      </c>
      <c r="C134" t="s">
        <v>11</v>
      </c>
      <c r="D134" t="s">
        <v>12</v>
      </c>
      <c r="E134">
        <f t="shared" si="10"/>
        <v>1</v>
      </c>
      <c r="F134" t="s">
        <v>12</v>
      </c>
      <c r="G134">
        <f t="shared" si="11"/>
        <v>1</v>
      </c>
      <c r="H134" t="s">
        <v>11</v>
      </c>
      <c r="I134">
        <f t="shared" si="12"/>
        <v>1</v>
      </c>
      <c r="J134" t="s">
        <v>11</v>
      </c>
      <c r="K134" t="s">
        <v>12</v>
      </c>
      <c r="L134">
        <v>10</v>
      </c>
      <c r="M134">
        <v>29</v>
      </c>
      <c r="N134">
        <f t="shared" si="13"/>
        <v>1</v>
      </c>
      <c r="O134" t="s">
        <v>55</v>
      </c>
      <c r="P134" t="s">
        <v>19</v>
      </c>
    </row>
    <row r="135" spans="1:16" x14ac:dyDescent="0.25">
      <c r="A135" s="3" t="s">
        <v>12</v>
      </c>
      <c r="B135" s="3">
        <f t="shared" si="14"/>
        <v>0</v>
      </c>
      <c r="C135" t="s">
        <v>11</v>
      </c>
      <c r="D135" t="s">
        <v>11</v>
      </c>
      <c r="E135">
        <f t="shared" si="10"/>
        <v>1</v>
      </c>
      <c r="F135" t="s">
        <v>12</v>
      </c>
      <c r="G135">
        <f t="shared" si="11"/>
        <v>0</v>
      </c>
      <c r="H135" t="s">
        <v>12</v>
      </c>
      <c r="I135">
        <f t="shared" si="12"/>
        <v>1</v>
      </c>
      <c r="J135" t="s">
        <v>11</v>
      </c>
      <c r="K135" t="s">
        <v>14</v>
      </c>
      <c r="L135">
        <v>4</v>
      </c>
      <c r="M135">
        <v>35</v>
      </c>
      <c r="N135">
        <f t="shared" si="13"/>
        <v>0</v>
      </c>
      <c r="O135" t="s">
        <v>56</v>
      </c>
      <c r="P135" t="s">
        <v>18</v>
      </c>
    </row>
    <row r="136" spans="1:16" x14ac:dyDescent="0.25">
      <c r="A136" s="3" t="s">
        <v>11</v>
      </c>
      <c r="B136" s="3">
        <f t="shared" si="14"/>
        <v>1</v>
      </c>
      <c r="C136" t="s">
        <v>13</v>
      </c>
      <c r="D136" t="s">
        <v>13</v>
      </c>
      <c r="E136">
        <f t="shared" si="10"/>
        <v>1</v>
      </c>
      <c r="F136" t="s">
        <v>12</v>
      </c>
      <c r="G136">
        <f t="shared" si="11"/>
        <v>0</v>
      </c>
      <c r="H136" t="s">
        <v>12</v>
      </c>
      <c r="I136">
        <f t="shared" si="12"/>
        <v>1</v>
      </c>
      <c r="J136" t="s">
        <v>11</v>
      </c>
      <c r="K136" t="s">
        <v>12</v>
      </c>
      <c r="L136">
        <v>0</v>
      </c>
      <c r="M136">
        <v>26</v>
      </c>
      <c r="N136">
        <f t="shared" si="13"/>
        <v>2</v>
      </c>
      <c r="O136" t="s">
        <v>71</v>
      </c>
      <c r="P136" t="s">
        <v>18</v>
      </c>
    </row>
    <row r="137" spans="1:16" x14ac:dyDescent="0.25">
      <c r="A137" s="3" t="s">
        <v>11</v>
      </c>
      <c r="B137" s="3">
        <f t="shared" si="14"/>
        <v>1</v>
      </c>
      <c r="C137" t="s">
        <v>13</v>
      </c>
      <c r="D137" t="s">
        <v>13</v>
      </c>
      <c r="E137">
        <f t="shared" si="10"/>
        <v>1</v>
      </c>
      <c r="F137" t="s">
        <v>12</v>
      </c>
      <c r="G137">
        <f t="shared" si="11"/>
        <v>0</v>
      </c>
      <c r="H137" t="s">
        <v>12</v>
      </c>
      <c r="I137">
        <f t="shared" si="12"/>
        <v>1</v>
      </c>
      <c r="J137" t="s">
        <v>11</v>
      </c>
      <c r="K137" t="s">
        <v>14</v>
      </c>
      <c r="L137">
        <v>7</v>
      </c>
      <c r="M137">
        <v>30</v>
      </c>
      <c r="N137">
        <f t="shared" si="13"/>
        <v>0</v>
      </c>
      <c r="O137" t="s">
        <v>56</v>
      </c>
      <c r="P137" t="s">
        <v>18</v>
      </c>
    </row>
    <row r="138" spans="1:16" x14ac:dyDescent="0.25">
      <c r="A138" s="3" t="s">
        <v>12</v>
      </c>
      <c r="B138" s="3">
        <f t="shared" si="14"/>
        <v>0</v>
      </c>
      <c r="C138" t="s">
        <v>11</v>
      </c>
      <c r="D138" t="s">
        <v>12</v>
      </c>
      <c r="E138">
        <f t="shared" si="10"/>
        <v>1</v>
      </c>
      <c r="F138" t="s">
        <v>12</v>
      </c>
      <c r="G138">
        <f t="shared" si="11"/>
        <v>0</v>
      </c>
      <c r="H138" t="s">
        <v>12</v>
      </c>
      <c r="I138">
        <f t="shared" si="12"/>
        <v>1</v>
      </c>
      <c r="J138" t="s">
        <v>11</v>
      </c>
      <c r="K138" t="s">
        <v>20</v>
      </c>
      <c r="L138">
        <v>9</v>
      </c>
      <c r="M138">
        <v>39</v>
      </c>
      <c r="N138">
        <f t="shared" si="13"/>
        <v>0</v>
      </c>
      <c r="O138" t="s">
        <v>56</v>
      </c>
      <c r="P138" t="s">
        <v>18</v>
      </c>
    </row>
    <row r="139" spans="1:16" x14ac:dyDescent="0.25">
      <c r="A139" s="3" t="s">
        <v>11</v>
      </c>
      <c r="B139" s="3">
        <f t="shared" si="14"/>
        <v>1</v>
      </c>
      <c r="C139" t="s">
        <v>12</v>
      </c>
      <c r="D139" t="s">
        <v>13</v>
      </c>
      <c r="E139">
        <f t="shared" si="10"/>
        <v>1</v>
      </c>
      <c r="F139" t="s">
        <v>12</v>
      </c>
      <c r="G139">
        <f t="shared" si="11"/>
        <v>0</v>
      </c>
      <c r="H139" t="s">
        <v>12</v>
      </c>
      <c r="I139">
        <f t="shared" si="12"/>
        <v>1</v>
      </c>
      <c r="J139" t="s">
        <v>11</v>
      </c>
      <c r="K139" t="s">
        <v>20</v>
      </c>
      <c r="L139">
        <v>10</v>
      </c>
      <c r="M139">
        <v>29</v>
      </c>
      <c r="N139">
        <f t="shared" si="13"/>
        <v>0</v>
      </c>
      <c r="O139" t="s">
        <v>56</v>
      </c>
      <c r="P139" t="s">
        <v>24</v>
      </c>
    </row>
    <row r="140" spans="1:16" x14ac:dyDescent="0.25">
      <c r="A140" s="3" t="s">
        <v>11</v>
      </c>
      <c r="B140" s="3">
        <f t="shared" si="14"/>
        <v>1</v>
      </c>
      <c r="C140" t="s">
        <v>12</v>
      </c>
      <c r="D140" t="s">
        <v>12</v>
      </c>
      <c r="E140">
        <f t="shared" si="10"/>
        <v>1</v>
      </c>
      <c r="F140" t="s">
        <v>12</v>
      </c>
      <c r="G140">
        <f t="shared" si="11"/>
        <v>0</v>
      </c>
      <c r="H140" t="s">
        <v>12</v>
      </c>
      <c r="I140">
        <f t="shared" si="12"/>
        <v>1</v>
      </c>
      <c r="J140" t="s">
        <v>11</v>
      </c>
      <c r="K140" t="s">
        <v>12</v>
      </c>
      <c r="L140">
        <v>9</v>
      </c>
      <c r="M140">
        <v>27</v>
      </c>
      <c r="N140">
        <f t="shared" si="13"/>
        <v>0</v>
      </c>
      <c r="O140" t="s">
        <v>56</v>
      </c>
      <c r="P140" t="s">
        <v>24</v>
      </c>
    </row>
    <row r="141" spans="1:16" x14ac:dyDescent="0.25">
      <c r="A141" s="3" t="s">
        <v>11</v>
      </c>
      <c r="B141" s="3">
        <f t="shared" si="14"/>
        <v>1</v>
      </c>
      <c r="C141" t="s">
        <v>12</v>
      </c>
      <c r="D141" t="s">
        <v>12</v>
      </c>
      <c r="E141">
        <f t="shared" si="10"/>
        <v>1</v>
      </c>
      <c r="F141" t="s">
        <v>12</v>
      </c>
      <c r="G141">
        <f t="shared" si="11"/>
        <v>0</v>
      </c>
      <c r="H141" t="s">
        <v>12</v>
      </c>
      <c r="I141">
        <f t="shared" si="12"/>
        <v>1</v>
      </c>
      <c r="J141" t="s">
        <v>11</v>
      </c>
      <c r="K141" t="s">
        <v>20</v>
      </c>
      <c r="L141">
        <v>8</v>
      </c>
      <c r="M141">
        <v>29</v>
      </c>
      <c r="N141">
        <f t="shared" si="13"/>
        <v>0</v>
      </c>
      <c r="O141" t="s">
        <v>56</v>
      </c>
      <c r="P141" t="s">
        <v>24</v>
      </c>
    </row>
    <row r="142" spans="1:16" x14ac:dyDescent="0.25">
      <c r="A142" s="3" t="s">
        <v>11</v>
      </c>
      <c r="B142" s="3">
        <f t="shared" si="14"/>
        <v>1</v>
      </c>
      <c r="C142" t="s">
        <v>12</v>
      </c>
      <c r="D142" t="s">
        <v>12</v>
      </c>
      <c r="E142">
        <f t="shared" si="10"/>
        <v>1</v>
      </c>
      <c r="F142" t="s">
        <v>12</v>
      </c>
      <c r="G142">
        <f t="shared" si="11"/>
        <v>0</v>
      </c>
      <c r="H142" t="s">
        <v>12</v>
      </c>
      <c r="I142">
        <f t="shared" si="12"/>
        <v>1</v>
      </c>
      <c r="J142" t="s">
        <v>11</v>
      </c>
      <c r="K142" t="s">
        <v>12</v>
      </c>
      <c r="L142">
        <v>8</v>
      </c>
      <c r="M142">
        <v>43</v>
      </c>
      <c r="N142">
        <f t="shared" si="13"/>
        <v>0</v>
      </c>
      <c r="O142" t="s">
        <v>56</v>
      </c>
      <c r="P142" t="s">
        <v>24</v>
      </c>
    </row>
    <row r="143" spans="1:16" x14ac:dyDescent="0.25">
      <c r="A143" s="3" t="s">
        <v>11</v>
      </c>
      <c r="B143" s="3">
        <f t="shared" si="14"/>
        <v>1</v>
      </c>
      <c r="C143" t="s">
        <v>12</v>
      </c>
      <c r="D143" t="s">
        <v>12</v>
      </c>
      <c r="E143">
        <f t="shared" si="10"/>
        <v>1</v>
      </c>
      <c r="F143" t="s">
        <v>12</v>
      </c>
      <c r="G143">
        <f t="shared" si="11"/>
        <v>0</v>
      </c>
      <c r="H143" t="s">
        <v>12</v>
      </c>
      <c r="I143">
        <f t="shared" si="12"/>
        <v>1</v>
      </c>
      <c r="J143" t="s">
        <v>11</v>
      </c>
      <c r="K143" t="s">
        <v>20</v>
      </c>
      <c r="L143">
        <v>7</v>
      </c>
      <c r="M143">
        <v>31</v>
      </c>
      <c r="N143">
        <f t="shared" si="13"/>
        <v>0</v>
      </c>
      <c r="O143" t="s">
        <v>56</v>
      </c>
      <c r="P143" t="s">
        <v>24</v>
      </c>
    </row>
    <row r="144" spans="1:16" x14ac:dyDescent="0.25">
      <c r="A144" s="3" t="s">
        <v>11</v>
      </c>
      <c r="B144" s="3">
        <f t="shared" si="14"/>
        <v>1</v>
      </c>
      <c r="C144" t="s">
        <v>12</v>
      </c>
      <c r="D144" t="s">
        <v>12</v>
      </c>
      <c r="E144">
        <f t="shared" si="10"/>
        <v>1</v>
      </c>
      <c r="F144" t="s">
        <v>12</v>
      </c>
      <c r="G144">
        <f t="shared" si="11"/>
        <v>0</v>
      </c>
      <c r="H144" t="s">
        <v>12</v>
      </c>
      <c r="I144">
        <f t="shared" si="12"/>
        <v>1</v>
      </c>
      <c r="J144" t="s">
        <v>11</v>
      </c>
      <c r="K144" t="s">
        <v>20</v>
      </c>
      <c r="L144">
        <v>9</v>
      </c>
      <c r="M144">
        <v>27</v>
      </c>
      <c r="N144">
        <f t="shared" si="13"/>
        <v>1</v>
      </c>
      <c r="O144" t="s">
        <v>55</v>
      </c>
      <c r="P144" t="s">
        <v>24</v>
      </c>
    </row>
    <row r="145" spans="1:16" x14ac:dyDescent="0.25">
      <c r="A145" s="3" t="s">
        <v>11</v>
      </c>
      <c r="B145" s="3">
        <f t="shared" si="14"/>
        <v>1</v>
      </c>
      <c r="C145" t="s">
        <v>11</v>
      </c>
      <c r="D145" t="s">
        <v>11</v>
      </c>
      <c r="E145">
        <f t="shared" si="10"/>
        <v>0</v>
      </c>
      <c r="F145" t="s">
        <v>11</v>
      </c>
      <c r="G145">
        <f t="shared" si="11"/>
        <v>0</v>
      </c>
      <c r="H145" t="s">
        <v>12</v>
      </c>
      <c r="I145">
        <f t="shared" si="12"/>
        <v>1</v>
      </c>
      <c r="J145" t="s">
        <v>11</v>
      </c>
      <c r="K145" t="s">
        <v>12</v>
      </c>
      <c r="L145">
        <v>10</v>
      </c>
      <c r="M145">
        <v>36</v>
      </c>
      <c r="N145">
        <f t="shared" si="13"/>
        <v>0</v>
      </c>
      <c r="O145" t="s">
        <v>56</v>
      </c>
      <c r="P145" t="s">
        <v>26</v>
      </c>
    </row>
    <row r="146" spans="1:16" x14ac:dyDescent="0.25">
      <c r="A146" s="3" t="s">
        <v>11</v>
      </c>
      <c r="B146" s="3">
        <f t="shared" si="14"/>
        <v>1</v>
      </c>
      <c r="C146" t="s">
        <v>11</v>
      </c>
      <c r="D146" t="s">
        <v>11</v>
      </c>
      <c r="E146">
        <f t="shared" si="10"/>
        <v>1</v>
      </c>
      <c r="F146" t="s">
        <v>12</v>
      </c>
      <c r="G146">
        <f t="shared" si="11"/>
        <v>1</v>
      </c>
      <c r="H146" t="s">
        <v>11</v>
      </c>
      <c r="I146">
        <f t="shared" si="12"/>
        <v>1</v>
      </c>
      <c r="J146" t="s">
        <v>11</v>
      </c>
      <c r="K146" t="s">
        <v>12</v>
      </c>
      <c r="L146">
        <v>9</v>
      </c>
      <c r="M146">
        <v>44</v>
      </c>
      <c r="N146">
        <f t="shared" si="13"/>
        <v>0</v>
      </c>
      <c r="O146" t="s">
        <v>56</v>
      </c>
      <c r="P146" t="s">
        <v>18</v>
      </c>
    </row>
    <row r="147" spans="1:16" x14ac:dyDescent="0.25">
      <c r="A147" s="3" t="s">
        <v>11</v>
      </c>
      <c r="B147" s="3">
        <f t="shared" si="14"/>
        <v>1</v>
      </c>
      <c r="C147" t="s">
        <v>11</v>
      </c>
      <c r="D147" t="s">
        <v>11</v>
      </c>
      <c r="E147">
        <f t="shared" si="10"/>
        <v>0</v>
      </c>
      <c r="F147" t="s">
        <v>11</v>
      </c>
      <c r="G147">
        <f t="shared" si="11"/>
        <v>1</v>
      </c>
      <c r="H147" t="s">
        <v>11</v>
      </c>
      <c r="I147">
        <f t="shared" si="12"/>
        <v>1</v>
      </c>
      <c r="J147" t="s">
        <v>11</v>
      </c>
      <c r="K147" t="s">
        <v>11</v>
      </c>
      <c r="L147">
        <v>10</v>
      </c>
      <c r="M147">
        <v>27</v>
      </c>
      <c r="N147">
        <f t="shared" si="13"/>
        <v>1</v>
      </c>
      <c r="O147" t="s">
        <v>55</v>
      </c>
      <c r="P147" t="s">
        <v>18</v>
      </c>
    </row>
    <row r="148" spans="1:16" x14ac:dyDescent="0.25">
      <c r="A148" s="3" t="s">
        <v>11</v>
      </c>
      <c r="B148" s="3">
        <f t="shared" si="14"/>
        <v>1</v>
      </c>
      <c r="C148" t="s">
        <v>11</v>
      </c>
      <c r="D148" t="s">
        <v>11</v>
      </c>
      <c r="E148">
        <f t="shared" si="10"/>
        <v>0</v>
      </c>
      <c r="F148" t="s">
        <v>11</v>
      </c>
      <c r="G148">
        <f t="shared" si="11"/>
        <v>1</v>
      </c>
      <c r="H148" t="s">
        <v>11</v>
      </c>
      <c r="I148">
        <f t="shared" si="12"/>
        <v>1</v>
      </c>
      <c r="J148" t="s">
        <v>11</v>
      </c>
      <c r="K148" t="s">
        <v>11</v>
      </c>
      <c r="L148">
        <v>9</v>
      </c>
      <c r="M148">
        <v>42</v>
      </c>
      <c r="N148">
        <f t="shared" si="13"/>
        <v>1</v>
      </c>
      <c r="O148" t="s">
        <v>55</v>
      </c>
      <c r="P148" t="s">
        <v>18</v>
      </c>
    </row>
    <row r="149" spans="1:16" x14ac:dyDescent="0.25">
      <c r="A149" s="3" t="s">
        <v>11</v>
      </c>
      <c r="B149" s="3">
        <f t="shared" si="14"/>
        <v>1</v>
      </c>
      <c r="C149" t="s">
        <v>11</v>
      </c>
      <c r="D149" t="s">
        <v>11</v>
      </c>
      <c r="E149">
        <f t="shared" si="10"/>
        <v>0</v>
      </c>
      <c r="F149" t="s">
        <v>11</v>
      </c>
      <c r="G149">
        <f t="shared" si="11"/>
        <v>1</v>
      </c>
      <c r="H149" t="s">
        <v>11</v>
      </c>
      <c r="I149">
        <f t="shared" si="12"/>
        <v>1</v>
      </c>
      <c r="J149" t="s">
        <v>11</v>
      </c>
      <c r="K149" t="s">
        <v>11</v>
      </c>
      <c r="L149">
        <v>8</v>
      </c>
      <c r="M149">
        <v>28</v>
      </c>
      <c r="N149">
        <f t="shared" si="13"/>
        <v>0</v>
      </c>
      <c r="O149" t="s">
        <v>56</v>
      </c>
      <c r="P149" t="s">
        <v>18</v>
      </c>
    </row>
    <row r="150" spans="1:16" x14ac:dyDescent="0.25">
      <c r="A150" s="3" t="s">
        <v>12</v>
      </c>
      <c r="B150" s="3">
        <f t="shared" si="14"/>
        <v>0</v>
      </c>
      <c r="C150" t="s">
        <v>11</v>
      </c>
      <c r="D150" t="s">
        <v>11</v>
      </c>
      <c r="E150">
        <f t="shared" si="10"/>
        <v>1</v>
      </c>
      <c r="F150" t="s">
        <v>12</v>
      </c>
      <c r="G150">
        <f t="shared" si="11"/>
        <v>1</v>
      </c>
      <c r="H150" t="s">
        <v>11</v>
      </c>
      <c r="I150">
        <f t="shared" si="12"/>
        <v>1</v>
      </c>
      <c r="J150" t="s">
        <v>11</v>
      </c>
      <c r="K150" t="s">
        <v>11</v>
      </c>
      <c r="L150">
        <v>5</v>
      </c>
      <c r="M150">
        <v>43</v>
      </c>
      <c r="N150">
        <f t="shared" si="13"/>
        <v>0</v>
      </c>
      <c r="O150" t="s">
        <v>56</v>
      </c>
      <c r="P150" t="s">
        <v>18</v>
      </c>
    </row>
    <row r="151" spans="1:16" x14ac:dyDescent="0.25">
      <c r="A151" s="3" t="s">
        <v>11</v>
      </c>
      <c r="B151" s="3">
        <f t="shared" si="14"/>
        <v>1</v>
      </c>
      <c r="C151" t="s">
        <v>11</v>
      </c>
      <c r="D151" t="s">
        <v>11</v>
      </c>
      <c r="E151">
        <f t="shared" si="10"/>
        <v>0</v>
      </c>
      <c r="F151" t="s">
        <v>11</v>
      </c>
      <c r="G151">
        <f t="shared" si="11"/>
        <v>0</v>
      </c>
      <c r="H151" t="s">
        <v>12</v>
      </c>
      <c r="I151">
        <f t="shared" si="12"/>
        <v>1</v>
      </c>
      <c r="J151" t="s">
        <v>11</v>
      </c>
      <c r="K151" t="s">
        <v>11</v>
      </c>
      <c r="L151">
        <v>8</v>
      </c>
      <c r="M151">
        <v>49</v>
      </c>
      <c r="N151">
        <f t="shared" si="13"/>
        <v>1</v>
      </c>
      <c r="O151" t="s">
        <v>55</v>
      </c>
      <c r="P151" t="s">
        <v>18</v>
      </c>
    </row>
    <row r="152" spans="1:16" x14ac:dyDescent="0.25">
      <c r="A152" s="3" t="s">
        <v>11</v>
      </c>
      <c r="B152" s="3">
        <f t="shared" si="14"/>
        <v>1</v>
      </c>
      <c r="C152" t="s">
        <v>13</v>
      </c>
      <c r="D152" t="s">
        <v>12</v>
      </c>
      <c r="E152">
        <f t="shared" si="10"/>
        <v>1</v>
      </c>
      <c r="F152" t="s">
        <v>12</v>
      </c>
      <c r="G152">
        <f t="shared" si="11"/>
        <v>0</v>
      </c>
      <c r="H152" t="s">
        <v>12</v>
      </c>
      <c r="I152">
        <f t="shared" si="12"/>
        <v>1</v>
      </c>
      <c r="J152" t="s">
        <v>11</v>
      </c>
      <c r="K152" t="s">
        <v>14</v>
      </c>
      <c r="L152">
        <v>6</v>
      </c>
      <c r="M152">
        <v>32</v>
      </c>
      <c r="N152">
        <f t="shared" si="13"/>
        <v>0</v>
      </c>
      <c r="O152" t="s">
        <v>56</v>
      </c>
      <c r="P152" t="s">
        <v>27</v>
      </c>
    </row>
    <row r="153" spans="1:16" x14ac:dyDescent="0.25">
      <c r="A153" s="3" t="s">
        <v>11</v>
      </c>
      <c r="B153" s="3">
        <f t="shared" si="14"/>
        <v>1</v>
      </c>
      <c r="C153" t="s">
        <v>13</v>
      </c>
      <c r="D153" t="s">
        <v>13</v>
      </c>
      <c r="E153">
        <f t="shared" si="10"/>
        <v>1</v>
      </c>
      <c r="F153" t="s">
        <v>12</v>
      </c>
      <c r="G153">
        <f t="shared" si="11"/>
        <v>0</v>
      </c>
      <c r="H153" t="s">
        <v>12</v>
      </c>
      <c r="I153">
        <f t="shared" si="12"/>
        <v>1</v>
      </c>
      <c r="J153" t="s">
        <v>11</v>
      </c>
      <c r="K153" t="s">
        <v>20</v>
      </c>
      <c r="L153">
        <v>0</v>
      </c>
      <c r="M153">
        <v>33</v>
      </c>
      <c r="N153">
        <f t="shared" si="13"/>
        <v>0</v>
      </c>
      <c r="O153" t="s">
        <v>56</v>
      </c>
      <c r="P153" t="s">
        <v>18</v>
      </c>
    </row>
    <row r="154" spans="1:16" x14ac:dyDescent="0.25">
      <c r="A154" s="3" t="s">
        <v>11</v>
      </c>
      <c r="B154" s="3">
        <f t="shared" si="14"/>
        <v>1</v>
      </c>
      <c r="C154" t="s">
        <v>13</v>
      </c>
      <c r="D154" t="s">
        <v>13</v>
      </c>
      <c r="E154">
        <f t="shared" si="10"/>
        <v>1</v>
      </c>
      <c r="F154" t="s">
        <v>12</v>
      </c>
      <c r="G154">
        <f t="shared" si="11"/>
        <v>0</v>
      </c>
      <c r="H154" t="s">
        <v>12</v>
      </c>
      <c r="I154">
        <f t="shared" si="12"/>
        <v>0</v>
      </c>
      <c r="J154" t="s">
        <v>12</v>
      </c>
      <c r="K154" t="s">
        <v>11</v>
      </c>
      <c r="L154">
        <v>9</v>
      </c>
      <c r="M154">
        <v>25</v>
      </c>
      <c r="N154">
        <f t="shared" si="13"/>
        <v>1</v>
      </c>
      <c r="O154" t="s">
        <v>55</v>
      </c>
      <c r="P154" t="s">
        <v>18</v>
      </c>
    </row>
    <row r="155" spans="1:16" x14ac:dyDescent="0.25">
      <c r="A155" s="3" t="s">
        <v>11</v>
      </c>
      <c r="B155" s="3">
        <f t="shared" si="14"/>
        <v>1</v>
      </c>
      <c r="C155" t="s">
        <v>11</v>
      </c>
      <c r="D155" t="s">
        <v>13</v>
      </c>
      <c r="E155">
        <f t="shared" si="10"/>
        <v>1</v>
      </c>
      <c r="F155" t="s">
        <v>12</v>
      </c>
      <c r="G155">
        <f t="shared" si="11"/>
        <v>0</v>
      </c>
      <c r="H155" t="s">
        <v>12</v>
      </c>
      <c r="I155">
        <f t="shared" si="12"/>
        <v>1</v>
      </c>
      <c r="J155" t="s">
        <v>11</v>
      </c>
      <c r="K155" t="s">
        <v>11</v>
      </c>
      <c r="L155">
        <v>9</v>
      </c>
      <c r="M155">
        <v>42</v>
      </c>
      <c r="N155">
        <f t="shared" si="13"/>
        <v>0</v>
      </c>
      <c r="O155" t="s">
        <v>56</v>
      </c>
      <c r="P155" t="s">
        <v>18</v>
      </c>
    </row>
    <row r="156" spans="1:16" x14ac:dyDescent="0.25">
      <c r="A156" s="3" t="s">
        <v>11</v>
      </c>
      <c r="B156" s="3">
        <f t="shared" si="14"/>
        <v>1</v>
      </c>
      <c r="C156" t="s">
        <v>11</v>
      </c>
      <c r="D156" t="s">
        <v>12</v>
      </c>
      <c r="E156">
        <f t="shared" si="10"/>
        <v>1</v>
      </c>
      <c r="F156" t="s">
        <v>12</v>
      </c>
      <c r="G156">
        <f t="shared" si="11"/>
        <v>1</v>
      </c>
      <c r="H156" t="s">
        <v>11</v>
      </c>
      <c r="I156">
        <f t="shared" si="12"/>
        <v>1</v>
      </c>
      <c r="J156" t="s">
        <v>11</v>
      </c>
      <c r="K156" t="s">
        <v>20</v>
      </c>
      <c r="L156">
        <v>6</v>
      </c>
      <c r="M156">
        <v>25</v>
      </c>
      <c r="N156">
        <f t="shared" si="13"/>
        <v>0</v>
      </c>
      <c r="O156" t="s">
        <v>56</v>
      </c>
      <c r="P156" t="s">
        <v>18</v>
      </c>
    </row>
    <row r="157" spans="1:16" x14ac:dyDescent="0.25">
      <c r="A157" s="3" t="s">
        <v>11</v>
      </c>
      <c r="B157" s="3">
        <f t="shared" si="14"/>
        <v>1</v>
      </c>
      <c r="C157" t="s">
        <v>11</v>
      </c>
      <c r="D157" t="s">
        <v>13</v>
      </c>
      <c r="E157">
        <f t="shared" si="10"/>
        <v>0</v>
      </c>
      <c r="F157" t="s">
        <v>11</v>
      </c>
      <c r="G157">
        <f t="shared" si="11"/>
        <v>1</v>
      </c>
      <c r="H157" t="s">
        <v>11</v>
      </c>
      <c r="I157">
        <f t="shared" si="12"/>
        <v>1</v>
      </c>
      <c r="J157" t="s">
        <v>11</v>
      </c>
      <c r="K157" t="s">
        <v>14</v>
      </c>
      <c r="L157">
        <v>10</v>
      </c>
      <c r="M157">
        <v>25</v>
      </c>
      <c r="N157">
        <f t="shared" si="13"/>
        <v>1</v>
      </c>
      <c r="O157" t="s">
        <v>55</v>
      </c>
      <c r="P157" t="s">
        <v>18</v>
      </c>
    </row>
    <row r="158" spans="1:16" x14ac:dyDescent="0.25">
      <c r="A158" s="3" t="s">
        <v>12</v>
      </c>
      <c r="B158" s="3">
        <f t="shared" si="14"/>
        <v>0</v>
      </c>
      <c r="C158" t="s">
        <v>11</v>
      </c>
      <c r="D158" t="s">
        <v>12</v>
      </c>
      <c r="E158">
        <f t="shared" si="10"/>
        <v>1</v>
      </c>
      <c r="F158" t="s">
        <v>12</v>
      </c>
      <c r="G158">
        <f t="shared" si="11"/>
        <v>0</v>
      </c>
      <c r="H158" t="s">
        <v>12</v>
      </c>
      <c r="I158">
        <f t="shared" si="12"/>
        <v>1</v>
      </c>
      <c r="J158" t="s">
        <v>11</v>
      </c>
      <c r="K158" t="s">
        <v>12</v>
      </c>
      <c r="L158">
        <v>3</v>
      </c>
      <c r="M158">
        <v>22</v>
      </c>
      <c r="N158">
        <f t="shared" si="13"/>
        <v>1</v>
      </c>
      <c r="O158" t="s">
        <v>55</v>
      </c>
      <c r="P158" t="s">
        <v>18</v>
      </c>
    </row>
    <row r="159" spans="1:16" x14ac:dyDescent="0.25">
      <c r="A159" s="3" t="s">
        <v>11</v>
      </c>
      <c r="B159" s="3">
        <f t="shared" si="14"/>
        <v>1</v>
      </c>
      <c r="C159" t="s">
        <v>13</v>
      </c>
      <c r="D159" t="s">
        <v>12</v>
      </c>
      <c r="E159">
        <f t="shared" si="10"/>
        <v>1</v>
      </c>
      <c r="F159" t="s">
        <v>12</v>
      </c>
      <c r="G159">
        <f t="shared" si="11"/>
        <v>1</v>
      </c>
      <c r="H159" t="s">
        <v>11</v>
      </c>
      <c r="I159">
        <f t="shared" si="12"/>
        <v>0</v>
      </c>
      <c r="J159" t="s">
        <v>12</v>
      </c>
      <c r="K159" t="s">
        <v>14</v>
      </c>
      <c r="L159">
        <v>7</v>
      </c>
      <c r="M159">
        <v>28</v>
      </c>
      <c r="N159">
        <f t="shared" si="13"/>
        <v>0</v>
      </c>
      <c r="O159" t="s">
        <v>56</v>
      </c>
      <c r="P159" t="s">
        <v>18</v>
      </c>
    </row>
    <row r="160" spans="1:16" x14ac:dyDescent="0.25">
      <c r="A160" s="3" t="s">
        <v>11</v>
      </c>
      <c r="B160" s="3">
        <f t="shared" si="14"/>
        <v>1</v>
      </c>
      <c r="C160" t="s">
        <v>13</v>
      </c>
      <c r="D160" t="s">
        <v>13</v>
      </c>
      <c r="E160">
        <f t="shared" si="10"/>
        <v>1</v>
      </c>
      <c r="F160" t="s">
        <v>12</v>
      </c>
      <c r="G160">
        <f t="shared" si="11"/>
        <v>0</v>
      </c>
      <c r="H160" t="s">
        <v>12</v>
      </c>
      <c r="I160">
        <f t="shared" si="12"/>
        <v>1</v>
      </c>
      <c r="J160" t="s">
        <v>11</v>
      </c>
      <c r="K160" t="s">
        <v>14</v>
      </c>
      <c r="L160">
        <v>6</v>
      </c>
      <c r="M160">
        <v>37</v>
      </c>
      <c r="N160">
        <f t="shared" si="13"/>
        <v>0</v>
      </c>
      <c r="O160" t="s">
        <v>56</v>
      </c>
      <c r="P160" t="s">
        <v>18</v>
      </c>
    </row>
    <row r="161" spans="1:16" x14ac:dyDescent="0.25">
      <c r="A161" s="3" t="s">
        <v>11</v>
      </c>
      <c r="B161" s="3">
        <f t="shared" si="14"/>
        <v>1</v>
      </c>
      <c r="C161" t="s">
        <v>11</v>
      </c>
      <c r="D161" t="s">
        <v>12</v>
      </c>
      <c r="E161">
        <f t="shared" si="10"/>
        <v>1</v>
      </c>
      <c r="F161" t="s">
        <v>12</v>
      </c>
      <c r="G161">
        <f t="shared" si="11"/>
        <v>1</v>
      </c>
      <c r="H161" t="s">
        <v>11</v>
      </c>
      <c r="I161">
        <f t="shared" si="12"/>
        <v>1</v>
      </c>
      <c r="J161" t="s">
        <v>11</v>
      </c>
      <c r="K161" t="s">
        <v>11</v>
      </c>
      <c r="L161">
        <v>7</v>
      </c>
      <c r="M161">
        <v>35</v>
      </c>
      <c r="N161">
        <f t="shared" si="13"/>
        <v>0</v>
      </c>
      <c r="O161" t="s">
        <v>56</v>
      </c>
      <c r="P161" t="s">
        <v>21</v>
      </c>
    </row>
    <row r="162" spans="1:16" x14ac:dyDescent="0.25">
      <c r="A162" s="3" t="s">
        <v>11</v>
      </c>
      <c r="B162" s="3">
        <f t="shared" si="14"/>
        <v>1</v>
      </c>
      <c r="C162" t="s">
        <v>13</v>
      </c>
      <c r="D162" t="s">
        <v>12</v>
      </c>
      <c r="E162">
        <f t="shared" si="10"/>
        <v>1</v>
      </c>
      <c r="F162" t="s">
        <v>12</v>
      </c>
      <c r="G162">
        <f t="shared" si="11"/>
        <v>0</v>
      </c>
      <c r="H162" t="s">
        <v>12</v>
      </c>
      <c r="I162">
        <f t="shared" si="12"/>
        <v>1</v>
      </c>
      <c r="J162" t="s">
        <v>11</v>
      </c>
      <c r="K162" t="s">
        <v>14</v>
      </c>
      <c r="L162">
        <v>3</v>
      </c>
      <c r="M162">
        <v>20</v>
      </c>
      <c r="N162">
        <f t="shared" si="13"/>
        <v>0</v>
      </c>
      <c r="O162" t="s">
        <v>56</v>
      </c>
      <c r="P162" t="s">
        <v>16</v>
      </c>
    </row>
    <row r="163" spans="1:16" x14ac:dyDescent="0.25">
      <c r="A163" s="3" t="s">
        <v>12</v>
      </c>
      <c r="B163" s="3">
        <f t="shared" si="14"/>
        <v>0</v>
      </c>
      <c r="C163" t="s">
        <v>11</v>
      </c>
      <c r="D163" t="s">
        <v>11</v>
      </c>
      <c r="E163">
        <f t="shared" si="10"/>
        <v>0</v>
      </c>
      <c r="F163" t="s">
        <v>11</v>
      </c>
      <c r="G163">
        <f t="shared" si="11"/>
        <v>0</v>
      </c>
      <c r="H163" t="s">
        <v>12</v>
      </c>
      <c r="I163">
        <f t="shared" si="12"/>
        <v>1</v>
      </c>
      <c r="J163" t="s">
        <v>11</v>
      </c>
      <c r="K163" t="s">
        <v>12</v>
      </c>
      <c r="L163">
        <v>0</v>
      </c>
      <c r="M163">
        <v>62</v>
      </c>
      <c r="N163">
        <f t="shared" si="13"/>
        <v>1</v>
      </c>
      <c r="O163" t="s">
        <v>55</v>
      </c>
      <c r="P163" t="s">
        <v>18</v>
      </c>
    </row>
    <row r="164" spans="1:16" x14ac:dyDescent="0.25">
      <c r="A164" s="3" t="s">
        <v>11</v>
      </c>
      <c r="B164" s="3">
        <f t="shared" si="14"/>
        <v>1</v>
      </c>
      <c r="C164" t="s">
        <v>13</v>
      </c>
      <c r="D164" t="s">
        <v>13</v>
      </c>
      <c r="E164">
        <f t="shared" si="10"/>
        <v>0</v>
      </c>
      <c r="F164" t="s">
        <v>11</v>
      </c>
      <c r="G164">
        <f t="shared" si="11"/>
        <v>1</v>
      </c>
      <c r="H164" t="s">
        <v>11</v>
      </c>
      <c r="I164">
        <f t="shared" si="12"/>
        <v>1</v>
      </c>
      <c r="J164" t="s">
        <v>11</v>
      </c>
      <c r="K164" t="s">
        <v>14</v>
      </c>
      <c r="L164">
        <v>7</v>
      </c>
      <c r="M164">
        <v>29</v>
      </c>
      <c r="N164">
        <f t="shared" si="13"/>
        <v>0</v>
      </c>
      <c r="O164" t="s">
        <v>56</v>
      </c>
      <c r="P164" t="s">
        <v>19</v>
      </c>
    </row>
    <row r="165" spans="1:16" x14ac:dyDescent="0.25">
      <c r="A165" s="3" t="s">
        <v>11</v>
      </c>
      <c r="B165" s="3">
        <f t="shared" si="14"/>
        <v>1</v>
      </c>
      <c r="C165" t="s">
        <v>11</v>
      </c>
      <c r="D165" t="s">
        <v>11</v>
      </c>
      <c r="E165">
        <f t="shared" si="10"/>
        <v>1</v>
      </c>
      <c r="F165" t="s">
        <v>12</v>
      </c>
      <c r="G165">
        <f t="shared" si="11"/>
        <v>0</v>
      </c>
      <c r="H165" t="s">
        <v>12</v>
      </c>
      <c r="I165">
        <f t="shared" si="12"/>
        <v>1</v>
      </c>
      <c r="J165" t="s">
        <v>11</v>
      </c>
      <c r="K165" t="s">
        <v>11</v>
      </c>
      <c r="L165">
        <v>5</v>
      </c>
      <c r="M165">
        <v>37</v>
      </c>
      <c r="N165">
        <f t="shared" si="13"/>
        <v>0</v>
      </c>
      <c r="O165" t="s">
        <v>56</v>
      </c>
      <c r="P165" t="s">
        <v>16</v>
      </c>
    </row>
    <row r="166" spans="1:16" x14ac:dyDescent="0.25">
      <c r="A166" s="3" t="s">
        <v>11</v>
      </c>
      <c r="B166" s="3">
        <f t="shared" si="14"/>
        <v>1</v>
      </c>
      <c r="C166" t="s">
        <v>11</v>
      </c>
      <c r="D166" t="s">
        <v>13</v>
      </c>
      <c r="E166">
        <f t="shared" si="10"/>
        <v>0</v>
      </c>
      <c r="F166" t="s">
        <v>11</v>
      </c>
      <c r="G166">
        <f t="shared" si="11"/>
        <v>1</v>
      </c>
      <c r="H166" t="s">
        <v>11</v>
      </c>
      <c r="I166">
        <f t="shared" si="12"/>
        <v>1</v>
      </c>
      <c r="J166" t="s">
        <v>11</v>
      </c>
      <c r="K166" t="s">
        <v>11</v>
      </c>
      <c r="L166">
        <v>8</v>
      </c>
      <c r="M166">
        <v>51</v>
      </c>
      <c r="N166">
        <f t="shared" si="13"/>
        <v>0</v>
      </c>
      <c r="O166" t="s">
        <v>56</v>
      </c>
      <c r="P166" t="s">
        <v>18</v>
      </c>
    </row>
    <row r="167" spans="1:16" x14ac:dyDescent="0.25">
      <c r="A167" s="3" t="s">
        <v>12</v>
      </c>
      <c r="B167" s="3">
        <f t="shared" si="14"/>
        <v>0</v>
      </c>
      <c r="C167" t="s">
        <v>11</v>
      </c>
      <c r="D167" t="s">
        <v>11</v>
      </c>
      <c r="E167">
        <f t="shared" si="10"/>
        <v>1</v>
      </c>
      <c r="F167" t="s">
        <v>12</v>
      </c>
      <c r="G167">
        <f t="shared" si="11"/>
        <v>1</v>
      </c>
      <c r="H167" t="s">
        <v>11</v>
      </c>
      <c r="I167">
        <f t="shared" si="12"/>
        <v>1</v>
      </c>
      <c r="J167" t="s">
        <v>11</v>
      </c>
      <c r="K167" t="s">
        <v>12</v>
      </c>
      <c r="L167">
        <v>8</v>
      </c>
      <c r="M167">
        <v>60</v>
      </c>
      <c r="N167">
        <f t="shared" si="13"/>
        <v>0</v>
      </c>
      <c r="O167" t="s">
        <v>56</v>
      </c>
      <c r="P167" t="s">
        <v>18</v>
      </c>
    </row>
    <row r="168" spans="1:16" x14ac:dyDescent="0.25">
      <c r="A168" s="3" t="s">
        <v>11</v>
      </c>
      <c r="B168" s="3">
        <f t="shared" si="14"/>
        <v>1</v>
      </c>
      <c r="C168" t="s">
        <v>13</v>
      </c>
      <c r="D168" t="s">
        <v>13</v>
      </c>
      <c r="E168">
        <f t="shared" si="10"/>
        <v>0</v>
      </c>
      <c r="F168" t="s">
        <v>11</v>
      </c>
      <c r="G168">
        <f t="shared" si="11"/>
        <v>0</v>
      </c>
      <c r="H168" t="s">
        <v>12</v>
      </c>
      <c r="I168">
        <f t="shared" si="12"/>
        <v>1</v>
      </c>
      <c r="J168" t="s">
        <v>11</v>
      </c>
      <c r="K168" t="s">
        <v>20</v>
      </c>
      <c r="L168">
        <v>6</v>
      </c>
      <c r="M168">
        <v>38</v>
      </c>
      <c r="N168">
        <f t="shared" si="13"/>
        <v>0</v>
      </c>
      <c r="O168" t="s">
        <v>56</v>
      </c>
      <c r="P168" t="s">
        <v>18</v>
      </c>
    </row>
    <row r="169" spans="1:16" x14ac:dyDescent="0.25">
      <c r="A169" s="3" t="s">
        <v>11</v>
      </c>
      <c r="B169" s="3">
        <f t="shared" si="14"/>
        <v>1</v>
      </c>
      <c r="C169" t="s">
        <v>11</v>
      </c>
      <c r="D169" t="s">
        <v>11</v>
      </c>
      <c r="E169">
        <f t="shared" si="10"/>
        <v>0</v>
      </c>
      <c r="F169" t="s">
        <v>11</v>
      </c>
      <c r="G169">
        <f t="shared" si="11"/>
        <v>1</v>
      </c>
      <c r="H169" t="s">
        <v>11</v>
      </c>
      <c r="I169">
        <f t="shared" si="12"/>
        <v>1</v>
      </c>
      <c r="J169" t="s">
        <v>11</v>
      </c>
      <c r="K169" t="s">
        <v>12</v>
      </c>
      <c r="L169">
        <v>2</v>
      </c>
      <c r="M169">
        <v>41</v>
      </c>
      <c r="N169">
        <f t="shared" si="13"/>
        <v>0</v>
      </c>
      <c r="O169" t="s">
        <v>56</v>
      </c>
      <c r="P169" t="s">
        <v>16</v>
      </c>
    </row>
    <row r="170" spans="1:16" x14ac:dyDescent="0.25">
      <c r="A170" s="3" t="s">
        <v>12</v>
      </c>
      <c r="B170" s="3">
        <f t="shared" si="14"/>
        <v>0</v>
      </c>
      <c r="C170" t="s">
        <v>13</v>
      </c>
      <c r="D170" t="s">
        <v>12</v>
      </c>
      <c r="E170">
        <f t="shared" si="10"/>
        <v>1</v>
      </c>
      <c r="F170" t="s">
        <v>12</v>
      </c>
      <c r="G170">
        <f t="shared" si="11"/>
        <v>0</v>
      </c>
      <c r="H170" t="s">
        <v>12</v>
      </c>
      <c r="I170">
        <f t="shared" si="12"/>
        <v>1</v>
      </c>
      <c r="J170" t="s">
        <v>11</v>
      </c>
      <c r="K170" t="s">
        <v>11</v>
      </c>
      <c r="L170">
        <v>9</v>
      </c>
      <c r="M170">
        <v>27</v>
      </c>
      <c r="N170">
        <f t="shared" si="13"/>
        <v>0</v>
      </c>
      <c r="O170" t="s">
        <v>56</v>
      </c>
      <c r="P170" t="s">
        <v>18</v>
      </c>
    </row>
    <row r="171" spans="1:16" x14ac:dyDescent="0.25">
      <c r="A171" s="3" t="s">
        <v>12</v>
      </c>
      <c r="B171" s="3">
        <f t="shared" si="14"/>
        <v>0</v>
      </c>
      <c r="C171" t="s">
        <v>11</v>
      </c>
      <c r="D171" t="s">
        <v>12</v>
      </c>
      <c r="E171">
        <f t="shared" si="10"/>
        <v>1</v>
      </c>
      <c r="F171" t="s">
        <v>12</v>
      </c>
      <c r="G171">
        <f t="shared" si="11"/>
        <v>0</v>
      </c>
      <c r="H171" t="s">
        <v>12</v>
      </c>
      <c r="I171">
        <f t="shared" si="12"/>
        <v>1</v>
      </c>
      <c r="J171" t="s">
        <v>11</v>
      </c>
      <c r="K171" t="s">
        <v>14</v>
      </c>
      <c r="L171">
        <v>4</v>
      </c>
      <c r="M171">
        <v>42</v>
      </c>
      <c r="N171">
        <f t="shared" si="13"/>
        <v>1</v>
      </c>
      <c r="O171" t="s">
        <v>55</v>
      </c>
      <c r="P171" t="s">
        <v>18</v>
      </c>
    </row>
    <row r="172" spans="1:16" x14ac:dyDescent="0.25">
      <c r="A172" s="3" t="s">
        <v>12</v>
      </c>
      <c r="B172" s="3">
        <f t="shared" si="14"/>
        <v>0</v>
      </c>
      <c r="C172" t="s">
        <v>12</v>
      </c>
      <c r="D172" t="s">
        <v>12</v>
      </c>
      <c r="E172">
        <f t="shared" si="10"/>
        <v>1</v>
      </c>
      <c r="F172" t="s">
        <v>12</v>
      </c>
      <c r="G172">
        <f t="shared" si="11"/>
        <v>1</v>
      </c>
      <c r="H172" t="s">
        <v>11</v>
      </c>
      <c r="I172">
        <f t="shared" si="12"/>
        <v>1</v>
      </c>
      <c r="J172" t="s">
        <v>11</v>
      </c>
      <c r="K172" t="s">
        <v>12</v>
      </c>
      <c r="L172">
        <v>7</v>
      </c>
      <c r="M172">
        <v>33</v>
      </c>
      <c r="N172">
        <f t="shared" si="13"/>
        <v>0</v>
      </c>
      <c r="O172" t="s">
        <v>56</v>
      </c>
      <c r="P172" t="s">
        <v>19</v>
      </c>
    </row>
    <row r="173" spans="1:16" x14ac:dyDescent="0.25">
      <c r="A173" s="3" t="s">
        <v>11</v>
      </c>
      <c r="B173" s="3">
        <f t="shared" si="14"/>
        <v>1</v>
      </c>
      <c r="C173" t="s">
        <v>13</v>
      </c>
      <c r="D173" t="s">
        <v>13</v>
      </c>
      <c r="E173">
        <f t="shared" si="10"/>
        <v>0</v>
      </c>
      <c r="F173" t="s">
        <v>11</v>
      </c>
      <c r="G173">
        <f t="shared" si="11"/>
        <v>0</v>
      </c>
      <c r="H173" t="s">
        <v>12</v>
      </c>
      <c r="I173">
        <f t="shared" si="12"/>
        <v>1</v>
      </c>
      <c r="J173" t="s">
        <v>11</v>
      </c>
      <c r="K173" t="s">
        <v>12</v>
      </c>
      <c r="L173">
        <v>7</v>
      </c>
      <c r="M173">
        <v>40</v>
      </c>
      <c r="N173">
        <f t="shared" si="13"/>
        <v>0</v>
      </c>
      <c r="O173" t="s">
        <v>56</v>
      </c>
      <c r="P173" t="s">
        <v>18</v>
      </c>
    </row>
    <row r="174" spans="1:16" x14ac:dyDescent="0.25">
      <c r="A174" s="3" t="s">
        <v>12</v>
      </c>
      <c r="B174" s="3">
        <f t="shared" si="14"/>
        <v>0</v>
      </c>
      <c r="C174" t="s">
        <v>11</v>
      </c>
      <c r="D174" t="s">
        <v>11</v>
      </c>
      <c r="E174">
        <f t="shared" si="10"/>
        <v>1</v>
      </c>
      <c r="F174" t="s">
        <v>12</v>
      </c>
      <c r="G174">
        <f t="shared" si="11"/>
        <v>1</v>
      </c>
      <c r="H174" t="s">
        <v>11</v>
      </c>
      <c r="I174">
        <f t="shared" si="12"/>
        <v>1</v>
      </c>
      <c r="J174" t="s">
        <v>11</v>
      </c>
      <c r="K174" t="s">
        <v>11</v>
      </c>
      <c r="L174">
        <v>10</v>
      </c>
      <c r="M174">
        <v>25</v>
      </c>
      <c r="N174">
        <f t="shared" si="13"/>
        <v>1</v>
      </c>
      <c r="O174" t="s">
        <v>55</v>
      </c>
      <c r="P174" t="s">
        <v>18</v>
      </c>
    </row>
    <row r="175" spans="1:16" x14ac:dyDescent="0.25">
      <c r="A175" s="3" t="s">
        <v>11</v>
      </c>
      <c r="B175" s="3">
        <f t="shared" si="14"/>
        <v>1</v>
      </c>
      <c r="C175" t="s">
        <v>13</v>
      </c>
      <c r="D175" t="s">
        <v>12</v>
      </c>
      <c r="E175">
        <f t="shared" si="10"/>
        <v>1</v>
      </c>
      <c r="F175" t="s">
        <v>12</v>
      </c>
      <c r="G175">
        <f t="shared" si="11"/>
        <v>0</v>
      </c>
      <c r="H175" t="s">
        <v>12</v>
      </c>
      <c r="I175">
        <f t="shared" si="12"/>
        <v>0</v>
      </c>
      <c r="J175" t="s">
        <v>12</v>
      </c>
      <c r="K175" t="s">
        <v>12</v>
      </c>
      <c r="L175">
        <v>6</v>
      </c>
      <c r="M175">
        <v>49</v>
      </c>
      <c r="N175">
        <f t="shared" si="13"/>
        <v>1</v>
      </c>
      <c r="O175" t="s">
        <v>55</v>
      </c>
      <c r="P175" t="s">
        <v>18</v>
      </c>
    </row>
    <row r="176" spans="1:16" x14ac:dyDescent="0.25">
      <c r="A176" s="3" t="s">
        <v>11</v>
      </c>
      <c r="B176" s="3">
        <f t="shared" si="14"/>
        <v>1</v>
      </c>
      <c r="C176" t="s">
        <v>12</v>
      </c>
      <c r="D176" t="s">
        <v>12</v>
      </c>
      <c r="E176">
        <f t="shared" si="10"/>
        <v>1</v>
      </c>
      <c r="F176" t="s">
        <v>12</v>
      </c>
      <c r="G176">
        <f t="shared" si="11"/>
        <v>1</v>
      </c>
      <c r="H176" t="s">
        <v>11</v>
      </c>
      <c r="I176">
        <f t="shared" si="12"/>
        <v>0</v>
      </c>
      <c r="J176" t="s">
        <v>12</v>
      </c>
      <c r="K176" t="s">
        <v>11</v>
      </c>
      <c r="L176">
        <v>5</v>
      </c>
      <c r="M176">
        <v>44</v>
      </c>
      <c r="N176">
        <f t="shared" si="13"/>
        <v>1</v>
      </c>
      <c r="O176" t="s">
        <v>55</v>
      </c>
      <c r="P176" t="s">
        <v>18</v>
      </c>
    </row>
    <row r="177" spans="1:16" x14ac:dyDescent="0.25">
      <c r="A177" s="3" t="s">
        <v>11</v>
      </c>
      <c r="B177" s="3">
        <f t="shared" si="14"/>
        <v>1</v>
      </c>
      <c r="C177" t="s">
        <v>13</v>
      </c>
      <c r="D177" t="s">
        <v>12</v>
      </c>
      <c r="E177">
        <f t="shared" si="10"/>
        <v>1</v>
      </c>
      <c r="F177" t="s">
        <v>12</v>
      </c>
      <c r="G177">
        <f t="shared" si="11"/>
        <v>1</v>
      </c>
      <c r="H177" t="s">
        <v>11</v>
      </c>
      <c r="I177">
        <f t="shared" si="12"/>
        <v>0</v>
      </c>
      <c r="J177" t="s">
        <v>12</v>
      </c>
      <c r="K177" t="s">
        <v>11</v>
      </c>
      <c r="L177">
        <v>5</v>
      </c>
      <c r="M177">
        <v>30</v>
      </c>
      <c r="N177">
        <f t="shared" si="13"/>
        <v>0</v>
      </c>
      <c r="O177" t="s">
        <v>56</v>
      </c>
      <c r="P177" t="s">
        <v>18</v>
      </c>
    </row>
    <row r="178" spans="1:16" x14ac:dyDescent="0.25">
      <c r="A178" s="3" t="s">
        <v>11</v>
      </c>
      <c r="B178" s="3">
        <f t="shared" si="14"/>
        <v>1</v>
      </c>
      <c r="C178" t="s">
        <v>11</v>
      </c>
      <c r="D178" t="s">
        <v>13</v>
      </c>
      <c r="E178">
        <f t="shared" si="10"/>
        <v>1</v>
      </c>
      <c r="F178" t="s">
        <v>12</v>
      </c>
      <c r="G178">
        <f t="shared" si="11"/>
        <v>1</v>
      </c>
      <c r="H178" t="s">
        <v>11</v>
      </c>
      <c r="I178">
        <f t="shared" si="12"/>
        <v>1</v>
      </c>
      <c r="J178" t="s">
        <v>11</v>
      </c>
      <c r="K178" t="s">
        <v>14</v>
      </c>
      <c r="L178">
        <v>6</v>
      </c>
      <c r="M178">
        <v>26</v>
      </c>
      <c r="N178">
        <f t="shared" si="13"/>
        <v>0</v>
      </c>
      <c r="O178" t="s">
        <v>56</v>
      </c>
      <c r="P178" t="s">
        <v>18</v>
      </c>
    </row>
    <row r="179" spans="1:16" x14ac:dyDescent="0.25">
      <c r="A179" s="3" t="s">
        <v>11</v>
      </c>
      <c r="B179" s="3">
        <f t="shared" si="14"/>
        <v>1</v>
      </c>
      <c r="C179" t="s">
        <v>11</v>
      </c>
      <c r="D179" t="s">
        <v>11</v>
      </c>
      <c r="E179">
        <f t="shared" si="10"/>
        <v>0</v>
      </c>
      <c r="F179" t="s">
        <v>11</v>
      </c>
      <c r="G179">
        <f t="shared" si="11"/>
        <v>1</v>
      </c>
      <c r="H179" t="s">
        <v>11</v>
      </c>
      <c r="I179">
        <f t="shared" si="12"/>
        <v>1</v>
      </c>
      <c r="J179" t="s">
        <v>11</v>
      </c>
      <c r="K179" t="s">
        <v>11</v>
      </c>
      <c r="L179">
        <v>9</v>
      </c>
      <c r="M179">
        <v>31</v>
      </c>
      <c r="N179">
        <f t="shared" si="13"/>
        <v>0</v>
      </c>
      <c r="O179" t="s">
        <v>56</v>
      </c>
      <c r="P179" t="s">
        <v>18</v>
      </c>
    </row>
    <row r="180" spans="1:16" x14ac:dyDescent="0.25">
      <c r="A180" s="3" t="s">
        <v>11</v>
      </c>
      <c r="B180" s="3">
        <f t="shared" si="14"/>
        <v>1</v>
      </c>
      <c r="C180" t="s">
        <v>11</v>
      </c>
      <c r="D180" t="s">
        <v>12</v>
      </c>
      <c r="E180">
        <f t="shared" si="10"/>
        <v>0</v>
      </c>
      <c r="F180" t="s">
        <v>11</v>
      </c>
      <c r="G180">
        <f t="shared" si="11"/>
        <v>1</v>
      </c>
      <c r="H180" t="s">
        <v>11</v>
      </c>
      <c r="I180">
        <f t="shared" si="12"/>
        <v>1</v>
      </c>
      <c r="J180" t="s">
        <v>11</v>
      </c>
      <c r="K180" t="s">
        <v>11</v>
      </c>
      <c r="L180">
        <v>8</v>
      </c>
      <c r="M180">
        <v>32</v>
      </c>
      <c r="N180">
        <f t="shared" si="13"/>
        <v>0</v>
      </c>
      <c r="O180" t="s">
        <v>56</v>
      </c>
      <c r="P180" t="s">
        <v>18</v>
      </c>
    </row>
    <row r="181" spans="1:16" x14ac:dyDescent="0.25">
      <c r="A181" s="3" t="s">
        <v>11</v>
      </c>
      <c r="B181" s="3">
        <f t="shared" si="14"/>
        <v>1</v>
      </c>
      <c r="C181" t="s">
        <v>13</v>
      </c>
      <c r="D181" t="s">
        <v>13</v>
      </c>
      <c r="E181">
        <f t="shared" si="10"/>
        <v>1</v>
      </c>
      <c r="F181" t="s">
        <v>12</v>
      </c>
      <c r="G181">
        <f t="shared" si="11"/>
        <v>0</v>
      </c>
      <c r="H181" t="s">
        <v>12</v>
      </c>
      <c r="I181">
        <f t="shared" si="12"/>
        <v>1</v>
      </c>
      <c r="J181" t="s">
        <v>11</v>
      </c>
      <c r="K181" t="s">
        <v>20</v>
      </c>
      <c r="L181">
        <v>10</v>
      </c>
      <c r="M181">
        <v>24</v>
      </c>
      <c r="N181">
        <f t="shared" si="13"/>
        <v>0</v>
      </c>
      <c r="O181" t="s">
        <v>56</v>
      </c>
      <c r="P181" t="s">
        <v>18</v>
      </c>
    </row>
    <row r="182" spans="1:16" x14ac:dyDescent="0.25">
      <c r="A182" s="3" t="s">
        <v>11</v>
      </c>
      <c r="B182" s="3">
        <f t="shared" si="14"/>
        <v>1</v>
      </c>
      <c r="C182" t="s">
        <v>13</v>
      </c>
      <c r="D182" t="s">
        <v>13</v>
      </c>
      <c r="E182">
        <f t="shared" si="10"/>
        <v>0</v>
      </c>
      <c r="F182" t="s">
        <v>11</v>
      </c>
      <c r="G182">
        <f t="shared" si="11"/>
        <v>1</v>
      </c>
      <c r="H182" t="s">
        <v>11</v>
      </c>
      <c r="I182">
        <f t="shared" si="12"/>
        <v>1</v>
      </c>
      <c r="J182" t="s">
        <v>11</v>
      </c>
      <c r="K182" t="s">
        <v>14</v>
      </c>
      <c r="L182">
        <v>9</v>
      </c>
      <c r="M182">
        <v>34</v>
      </c>
      <c r="N182">
        <f t="shared" si="13"/>
        <v>0</v>
      </c>
      <c r="O182" t="s">
        <v>56</v>
      </c>
      <c r="P182" t="s">
        <v>18</v>
      </c>
    </row>
    <row r="183" spans="1:16" x14ac:dyDescent="0.25">
      <c r="A183" s="3" t="s">
        <v>11</v>
      </c>
      <c r="B183" s="3">
        <f t="shared" si="14"/>
        <v>1</v>
      </c>
      <c r="C183" t="s">
        <v>11</v>
      </c>
      <c r="D183" t="s">
        <v>13</v>
      </c>
      <c r="E183">
        <f t="shared" si="10"/>
        <v>0</v>
      </c>
      <c r="F183" t="s">
        <v>11</v>
      </c>
      <c r="G183">
        <f t="shared" si="11"/>
        <v>1</v>
      </c>
      <c r="H183" t="s">
        <v>11</v>
      </c>
      <c r="I183">
        <f t="shared" si="12"/>
        <v>1</v>
      </c>
      <c r="J183" t="s">
        <v>11</v>
      </c>
      <c r="K183" t="s">
        <v>11</v>
      </c>
      <c r="L183">
        <v>9</v>
      </c>
      <c r="M183">
        <v>31</v>
      </c>
      <c r="N183">
        <f t="shared" si="13"/>
        <v>1</v>
      </c>
      <c r="O183" t="s">
        <v>55</v>
      </c>
      <c r="P183" t="s">
        <v>18</v>
      </c>
    </row>
    <row r="184" spans="1:16" x14ac:dyDescent="0.25">
      <c r="A184" s="3" t="s">
        <v>11</v>
      </c>
      <c r="B184" s="3">
        <f t="shared" si="14"/>
        <v>1</v>
      </c>
      <c r="C184" t="s">
        <v>11</v>
      </c>
      <c r="D184" t="s">
        <v>11</v>
      </c>
      <c r="E184">
        <f t="shared" si="10"/>
        <v>0</v>
      </c>
      <c r="F184" t="s">
        <v>11</v>
      </c>
      <c r="G184">
        <f t="shared" si="11"/>
        <v>1</v>
      </c>
      <c r="H184" t="s">
        <v>11</v>
      </c>
      <c r="I184">
        <f t="shared" si="12"/>
        <v>1</v>
      </c>
      <c r="J184" t="s">
        <v>11</v>
      </c>
      <c r="K184" t="s">
        <v>12</v>
      </c>
      <c r="L184">
        <v>8</v>
      </c>
      <c r="M184">
        <v>47</v>
      </c>
      <c r="N184">
        <f t="shared" si="13"/>
        <v>0</v>
      </c>
      <c r="O184" t="s">
        <v>56</v>
      </c>
      <c r="P184" t="s">
        <v>18</v>
      </c>
    </row>
    <row r="185" spans="1:16" x14ac:dyDescent="0.25">
      <c r="A185" s="3" t="s">
        <v>11</v>
      </c>
      <c r="B185" s="3">
        <f t="shared" si="14"/>
        <v>1</v>
      </c>
      <c r="C185" t="s">
        <v>11</v>
      </c>
      <c r="D185" t="s">
        <v>13</v>
      </c>
      <c r="E185">
        <f t="shared" si="10"/>
        <v>1</v>
      </c>
      <c r="F185" t="s">
        <v>12</v>
      </c>
      <c r="G185">
        <f t="shared" si="11"/>
        <v>0</v>
      </c>
      <c r="H185" t="s">
        <v>12</v>
      </c>
      <c r="I185">
        <f t="shared" si="12"/>
        <v>1</v>
      </c>
      <c r="J185" t="s">
        <v>11</v>
      </c>
      <c r="K185" t="s">
        <v>12</v>
      </c>
      <c r="L185">
        <v>6</v>
      </c>
      <c r="M185">
        <v>59</v>
      </c>
      <c r="N185">
        <f t="shared" si="13"/>
        <v>0</v>
      </c>
      <c r="O185" t="s">
        <v>56</v>
      </c>
      <c r="P185" t="s">
        <v>18</v>
      </c>
    </row>
    <row r="186" spans="1:16" x14ac:dyDescent="0.25">
      <c r="A186" s="3" t="s">
        <v>11</v>
      </c>
      <c r="B186" s="3">
        <f t="shared" si="14"/>
        <v>1</v>
      </c>
      <c r="C186" t="s">
        <v>13</v>
      </c>
      <c r="D186" t="s">
        <v>12</v>
      </c>
      <c r="E186">
        <f t="shared" si="10"/>
        <v>0</v>
      </c>
      <c r="F186" t="s">
        <v>11</v>
      </c>
      <c r="G186">
        <f t="shared" si="11"/>
        <v>1</v>
      </c>
      <c r="H186" t="s">
        <v>11</v>
      </c>
      <c r="I186">
        <f t="shared" si="12"/>
        <v>1</v>
      </c>
      <c r="J186" t="s">
        <v>11</v>
      </c>
      <c r="K186" t="s">
        <v>11</v>
      </c>
      <c r="L186">
        <v>9</v>
      </c>
      <c r="M186">
        <v>44</v>
      </c>
      <c r="N186">
        <f t="shared" si="13"/>
        <v>0</v>
      </c>
      <c r="O186" t="s">
        <v>56</v>
      </c>
      <c r="P186" t="s">
        <v>18</v>
      </c>
    </row>
    <row r="187" spans="1:16" x14ac:dyDescent="0.25">
      <c r="A187" s="3" t="s">
        <v>11</v>
      </c>
      <c r="B187" s="3">
        <f t="shared" si="14"/>
        <v>1</v>
      </c>
      <c r="C187" t="s">
        <v>12</v>
      </c>
      <c r="D187" t="s">
        <v>12</v>
      </c>
      <c r="E187">
        <f t="shared" si="10"/>
        <v>1</v>
      </c>
      <c r="F187" t="s">
        <v>12</v>
      </c>
      <c r="G187">
        <f t="shared" si="11"/>
        <v>0</v>
      </c>
      <c r="H187" t="s">
        <v>12</v>
      </c>
      <c r="I187">
        <f t="shared" si="12"/>
        <v>1</v>
      </c>
      <c r="J187" t="s">
        <v>11</v>
      </c>
      <c r="K187" t="s">
        <v>12</v>
      </c>
      <c r="L187">
        <v>0</v>
      </c>
      <c r="M187">
        <v>26</v>
      </c>
      <c r="N187">
        <f t="shared" si="13"/>
        <v>0</v>
      </c>
      <c r="O187" t="s">
        <v>56</v>
      </c>
      <c r="P187" t="s">
        <v>18</v>
      </c>
    </row>
    <row r="188" spans="1:16" x14ac:dyDescent="0.25">
      <c r="A188" s="3" t="s">
        <v>11</v>
      </c>
      <c r="B188" s="3">
        <f t="shared" si="14"/>
        <v>1</v>
      </c>
      <c r="C188" t="s">
        <v>13</v>
      </c>
      <c r="D188" t="s">
        <v>12</v>
      </c>
      <c r="E188">
        <f t="shared" si="10"/>
        <v>0</v>
      </c>
      <c r="F188" t="s">
        <v>11</v>
      </c>
      <c r="G188">
        <f t="shared" si="11"/>
        <v>1</v>
      </c>
      <c r="H188" t="s">
        <v>11</v>
      </c>
      <c r="I188">
        <f t="shared" si="12"/>
        <v>1</v>
      </c>
      <c r="J188" t="s">
        <v>11</v>
      </c>
      <c r="K188" t="s">
        <v>14</v>
      </c>
      <c r="L188">
        <v>7</v>
      </c>
      <c r="M188">
        <v>43</v>
      </c>
      <c r="N188">
        <f t="shared" si="13"/>
        <v>0</v>
      </c>
      <c r="O188" t="s">
        <v>56</v>
      </c>
      <c r="P188" t="s">
        <v>18</v>
      </c>
    </row>
    <row r="189" spans="1:16" x14ac:dyDescent="0.25">
      <c r="A189" s="3" t="s">
        <v>11</v>
      </c>
      <c r="B189" s="3">
        <f t="shared" si="14"/>
        <v>1</v>
      </c>
      <c r="C189" t="s">
        <v>13</v>
      </c>
      <c r="D189" t="s">
        <v>12</v>
      </c>
      <c r="E189">
        <f t="shared" si="10"/>
        <v>0</v>
      </c>
      <c r="F189" t="s">
        <v>11</v>
      </c>
      <c r="G189">
        <f t="shared" si="11"/>
        <v>0</v>
      </c>
      <c r="H189" t="s">
        <v>12</v>
      </c>
      <c r="I189">
        <f t="shared" si="12"/>
        <v>1</v>
      </c>
      <c r="J189" t="s">
        <v>11</v>
      </c>
      <c r="K189" t="s">
        <v>14</v>
      </c>
      <c r="L189">
        <v>7</v>
      </c>
      <c r="M189">
        <v>22</v>
      </c>
      <c r="N189">
        <f t="shared" si="13"/>
        <v>0</v>
      </c>
      <c r="O189" t="s">
        <v>56</v>
      </c>
      <c r="P189" t="s">
        <v>19</v>
      </c>
    </row>
    <row r="190" spans="1:16" x14ac:dyDescent="0.25">
      <c r="A190" s="3" t="s">
        <v>11</v>
      </c>
      <c r="B190" s="3">
        <f t="shared" si="14"/>
        <v>1</v>
      </c>
      <c r="C190" t="s">
        <v>12</v>
      </c>
      <c r="D190" t="s">
        <v>12</v>
      </c>
      <c r="E190">
        <f t="shared" si="10"/>
        <v>0</v>
      </c>
      <c r="F190" t="s">
        <v>11</v>
      </c>
      <c r="G190">
        <f t="shared" si="11"/>
        <v>0</v>
      </c>
      <c r="H190" t="s">
        <v>12</v>
      </c>
      <c r="I190">
        <f t="shared" si="12"/>
        <v>1</v>
      </c>
      <c r="J190" t="s">
        <v>11</v>
      </c>
      <c r="K190" t="s">
        <v>11</v>
      </c>
      <c r="L190">
        <v>10</v>
      </c>
      <c r="M190">
        <v>24</v>
      </c>
      <c r="N190">
        <f t="shared" si="13"/>
        <v>0</v>
      </c>
      <c r="O190" t="s">
        <v>56</v>
      </c>
      <c r="P190" t="s">
        <v>28</v>
      </c>
    </row>
    <row r="191" spans="1:16" x14ac:dyDescent="0.25">
      <c r="A191" s="3" t="s">
        <v>11</v>
      </c>
      <c r="B191" s="3">
        <f t="shared" si="14"/>
        <v>1</v>
      </c>
      <c r="C191" t="s">
        <v>13</v>
      </c>
      <c r="D191" t="s">
        <v>13</v>
      </c>
      <c r="E191">
        <f t="shared" si="10"/>
        <v>1</v>
      </c>
      <c r="F191" t="s">
        <v>12</v>
      </c>
      <c r="G191">
        <f t="shared" si="11"/>
        <v>1</v>
      </c>
      <c r="H191" t="s">
        <v>11</v>
      </c>
      <c r="I191">
        <f t="shared" si="12"/>
        <v>0</v>
      </c>
      <c r="J191" t="s">
        <v>12</v>
      </c>
      <c r="K191" t="s">
        <v>11</v>
      </c>
      <c r="L191">
        <v>2</v>
      </c>
      <c r="M191">
        <v>35</v>
      </c>
      <c r="N191">
        <f t="shared" si="13"/>
        <v>0</v>
      </c>
      <c r="O191" t="s">
        <v>56</v>
      </c>
      <c r="P191" t="s">
        <v>18</v>
      </c>
    </row>
    <row r="192" spans="1:16" x14ac:dyDescent="0.25">
      <c r="A192" s="3" t="s">
        <v>12</v>
      </c>
      <c r="B192" s="3">
        <f t="shared" si="14"/>
        <v>0</v>
      </c>
      <c r="C192" t="s">
        <v>13</v>
      </c>
      <c r="D192" t="s">
        <v>12</v>
      </c>
      <c r="E192">
        <f t="shared" si="10"/>
        <v>1</v>
      </c>
      <c r="F192" t="s">
        <v>12</v>
      </c>
      <c r="G192">
        <f t="shared" si="11"/>
        <v>1</v>
      </c>
      <c r="H192" t="s">
        <v>11</v>
      </c>
      <c r="I192">
        <f t="shared" si="12"/>
        <v>1</v>
      </c>
      <c r="J192" t="s">
        <v>11</v>
      </c>
      <c r="K192" t="s">
        <v>12</v>
      </c>
      <c r="L192">
        <v>4</v>
      </c>
      <c r="M192">
        <v>30</v>
      </c>
      <c r="N192">
        <f t="shared" si="13"/>
        <v>0</v>
      </c>
      <c r="O192" t="s">
        <v>56</v>
      </c>
      <c r="P192" t="s">
        <v>18</v>
      </c>
    </row>
    <row r="193" spans="1:16" x14ac:dyDescent="0.25">
      <c r="A193" s="3" t="s">
        <v>12</v>
      </c>
      <c r="B193" s="3">
        <f t="shared" si="14"/>
        <v>0</v>
      </c>
      <c r="C193" t="s">
        <v>11</v>
      </c>
      <c r="D193" t="s">
        <v>13</v>
      </c>
      <c r="E193">
        <f t="shared" si="10"/>
        <v>1</v>
      </c>
      <c r="F193" t="s">
        <v>12</v>
      </c>
      <c r="G193">
        <f t="shared" si="11"/>
        <v>0</v>
      </c>
      <c r="H193" t="s">
        <v>12</v>
      </c>
      <c r="I193">
        <f t="shared" si="12"/>
        <v>1</v>
      </c>
      <c r="J193" t="s">
        <v>11</v>
      </c>
      <c r="K193" t="s">
        <v>20</v>
      </c>
      <c r="L193">
        <v>7</v>
      </c>
      <c r="M193">
        <v>37</v>
      </c>
      <c r="N193">
        <f t="shared" si="13"/>
        <v>0</v>
      </c>
      <c r="O193" t="s">
        <v>56</v>
      </c>
      <c r="P193" t="s">
        <v>18</v>
      </c>
    </row>
    <row r="194" spans="1:16" x14ac:dyDescent="0.25">
      <c r="A194" s="3" t="s">
        <v>11</v>
      </c>
      <c r="B194" s="3">
        <f t="shared" si="14"/>
        <v>1</v>
      </c>
      <c r="C194" t="s">
        <v>12</v>
      </c>
      <c r="D194" t="s">
        <v>12</v>
      </c>
      <c r="E194">
        <f t="shared" si="10"/>
        <v>0</v>
      </c>
      <c r="F194" t="s">
        <v>11</v>
      </c>
      <c r="G194">
        <f t="shared" si="11"/>
        <v>1</v>
      </c>
      <c r="H194" t="s">
        <v>11</v>
      </c>
      <c r="I194">
        <f t="shared" si="12"/>
        <v>1</v>
      </c>
      <c r="J194" t="s">
        <v>11</v>
      </c>
      <c r="K194" t="s">
        <v>11</v>
      </c>
      <c r="L194">
        <v>9</v>
      </c>
      <c r="M194">
        <v>27</v>
      </c>
      <c r="N194">
        <f t="shared" si="13"/>
        <v>0</v>
      </c>
      <c r="O194" t="s">
        <v>56</v>
      </c>
      <c r="P194" t="s">
        <v>18</v>
      </c>
    </row>
    <row r="195" spans="1:16" x14ac:dyDescent="0.25">
      <c r="A195" s="3" t="s">
        <v>11</v>
      </c>
      <c r="B195" s="3">
        <f t="shared" si="14"/>
        <v>1</v>
      </c>
      <c r="C195" t="s">
        <v>11</v>
      </c>
      <c r="D195" t="s">
        <v>11</v>
      </c>
      <c r="E195">
        <f t="shared" ref="E195:E258" si="15">IF(F195="No", 1, 0)</f>
        <v>1</v>
      </c>
      <c r="F195" t="s">
        <v>12</v>
      </c>
      <c r="G195">
        <f t="shared" ref="G195:G258" si="16">IF(H195="No", 0, 1)</f>
        <v>0</v>
      </c>
      <c r="H195" t="s">
        <v>12</v>
      </c>
      <c r="I195">
        <f t="shared" ref="I195:I258" si="17">IF(J195="No", 0, 1)</f>
        <v>1</v>
      </c>
      <c r="J195" t="s">
        <v>11</v>
      </c>
      <c r="K195" t="s">
        <v>14</v>
      </c>
      <c r="L195">
        <v>6</v>
      </c>
      <c r="M195">
        <v>42</v>
      </c>
      <c r="N195">
        <f t="shared" ref="N195:N258" si="18">IF(O195="M", 0, IF(O195="F", 1, IF(O195="O", 2, "Invalid")))</f>
        <v>0</v>
      </c>
      <c r="O195" t="s">
        <v>56</v>
      </c>
      <c r="P195" t="s">
        <v>18</v>
      </c>
    </row>
    <row r="196" spans="1:16" x14ac:dyDescent="0.25">
      <c r="A196" s="3" t="s">
        <v>11</v>
      </c>
      <c r="B196" s="3">
        <f t="shared" ref="B196:B259" si="19">IF(A196="Yes", 1, 0)</f>
        <v>1</v>
      </c>
      <c r="C196" t="s">
        <v>11</v>
      </c>
      <c r="D196" t="s">
        <v>13</v>
      </c>
      <c r="E196">
        <f t="shared" si="15"/>
        <v>1</v>
      </c>
      <c r="F196" t="s">
        <v>12</v>
      </c>
      <c r="G196">
        <f t="shared" si="16"/>
        <v>0</v>
      </c>
      <c r="H196" t="s">
        <v>12</v>
      </c>
      <c r="I196">
        <f t="shared" si="17"/>
        <v>1</v>
      </c>
      <c r="J196" t="s">
        <v>11</v>
      </c>
      <c r="K196" t="s">
        <v>11</v>
      </c>
      <c r="L196">
        <v>7</v>
      </c>
      <c r="M196">
        <v>40</v>
      </c>
      <c r="N196">
        <f t="shared" si="18"/>
        <v>0</v>
      </c>
      <c r="O196" t="s">
        <v>56</v>
      </c>
      <c r="P196" t="s">
        <v>18</v>
      </c>
    </row>
    <row r="197" spans="1:16" x14ac:dyDescent="0.25">
      <c r="A197" s="3" t="s">
        <v>11</v>
      </c>
      <c r="B197" s="3">
        <f t="shared" si="19"/>
        <v>1</v>
      </c>
      <c r="C197" t="s">
        <v>11</v>
      </c>
      <c r="D197" t="s">
        <v>11</v>
      </c>
      <c r="E197">
        <f t="shared" si="15"/>
        <v>1</v>
      </c>
      <c r="F197" t="s">
        <v>12</v>
      </c>
      <c r="G197">
        <f t="shared" si="16"/>
        <v>1</v>
      </c>
      <c r="H197" t="s">
        <v>11</v>
      </c>
      <c r="I197">
        <f t="shared" si="17"/>
        <v>1</v>
      </c>
      <c r="J197" t="s">
        <v>11</v>
      </c>
      <c r="K197" t="s">
        <v>11</v>
      </c>
      <c r="L197">
        <v>10</v>
      </c>
      <c r="M197">
        <v>29</v>
      </c>
      <c r="N197">
        <f t="shared" si="18"/>
        <v>0</v>
      </c>
      <c r="O197" t="s">
        <v>56</v>
      </c>
      <c r="P197" t="s">
        <v>18</v>
      </c>
    </row>
    <row r="198" spans="1:16" x14ac:dyDescent="0.25">
      <c r="A198" s="3" t="s">
        <v>12</v>
      </c>
      <c r="B198" s="3">
        <f t="shared" si="19"/>
        <v>0</v>
      </c>
      <c r="C198" t="s">
        <v>11</v>
      </c>
      <c r="D198" t="s">
        <v>13</v>
      </c>
      <c r="E198">
        <f t="shared" si="15"/>
        <v>0</v>
      </c>
      <c r="F198" t="s">
        <v>11</v>
      </c>
      <c r="G198">
        <f t="shared" si="16"/>
        <v>1</v>
      </c>
      <c r="H198" t="s">
        <v>11</v>
      </c>
      <c r="I198">
        <f t="shared" si="17"/>
        <v>1</v>
      </c>
      <c r="J198" t="s">
        <v>11</v>
      </c>
      <c r="K198" t="s">
        <v>11</v>
      </c>
      <c r="L198">
        <v>3</v>
      </c>
      <c r="M198">
        <v>40</v>
      </c>
      <c r="N198">
        <f t="shared" si="18"/>
        <v>0</v>
      </c>
      <c r="O198" t="s">
        <v>56</v>
      </c>
      <c r="P198" t="s">
        <v>18</v>
      </c>
    </row>
    <row r="199" spans="1:16" x14ac:dyDescent="0.25">
      <c r="A199" s="3" t="s">
        <v>11</v>
      </c>
      <c r="B199" s="3">
        <f t="shared" si="19"/>
        <v>1</v>
      </c>
      <c r="C199" t="s">
        <v>13</v>
      </c>
      <c r="D199" t="s">
        <v>13</v>
      </c>
      <c r="E199">
        <f t="shared" si="15"/>
        <v>1</v>
      </c>
      <c r="F199" t="s">
        <v>12</v>
      </c>
      <c r="G199">
        <f t="shared" si="16"/>
        <v>0</v>
      </c>
      <c r="H199" t="s">
        <v>12</v>
      </c>
      <c r="I199">
        <f t="shared" si="17"/>
        <v>1</v>
      </c>
      <c r="J199" t="s">
        <v>11</v>
      </c>
      <c r="K199" t="s">
        <v>12</v>
      </c>
      <c r="L199">
        <v>2</v>
      </c>
      <c r="M199">
        <v>50</v>
      </c>
      <c r="N199">
        <f t="shared" si="18"/>
        <v>0</v>
      </c>
      <c r="O199" t="s">
        <v>56</v>
      </c>
      <c r="P199" t="s">
        <v>18</v>
      </c>
    </row>
    <row r="200" spans="1:16" x14ac:dyDescent="0.25">
      <c r="A200" s="3" t="s">
        <v>12</v>
      </c>
      <c r="B200" s="3">
        <f t="shared" si="19"/>
        <v>0</v>
      </c>
      <c r="C200" t="s">
        <v>11</v>
      </c>
      <c r="D200" t="s">
        <v>11</v>
      </c>
      <c r="E200">
        <f t="shared" si="15"/>
        <v>1</v>
      </c>
      <c r="F200" t="s">
        <v>12</v>
      </c>
      <c r="G200">
        <f t="shared" si="16"/>
        <v>0</v>
      </c>
      <c r="H200" t="s">
        <v>12</v>
      </c>
      <c r="I200">
        <f t="shared" si="17"/>
        <v>1</v>
      </c>
      <c r="J200" t="s">
        <v>11</v>
      </c>
      <c r="K200" t="s">
        <v>11</v>
      </c>
      <c r="L200">
        <v>8</v>
      </c>
      <c r="M200">
        <v>35</v>
      </c>
      <c r="N200">
        <f t="shared" si="18"/>
        <v>0</v>
      </c>
      <c r="O200" t="s">
        <v>56</v>
      </c>
      <c r="P200" t="s">
        <v>18</v>
      </c>
    </row>
    <row r="201" spans="1:16" x14ac:dyDescent="0.25">
      <c r="A201" s="3" t="s">
        <v>11</v>
      </c>
      <c r="B201" s="3">
        <f t="shared" si="19"/>
        <v>1</v>
      </c>
      <c r="C201" t="s">
        <v>11</v>
      </c>
      <c r="D201" t="s">
        <v>11</v>
      </c>
      <c r="E201">
        <f t="shared" si="15"/>
        <v>1</v>
      </c>
      <c r="F201" t="s">
        <v>12</v>
      </c>
      <c r="G201">
        <f t="shared" si="16"/>
        <v>1</v>
      </c>
      <c r="H201" t="s">
        <v>11</v>
      </c>
      <c r="I201">
        <f t="shared" si="17"/>
        <v>1</v>
      </c>
      <c r="J201" t="s">
        <v>11</v>
      </c>
      <c r="K201" t="s">
        <v>14</v>
      </c>
      <c r="L201">
        <v>5</v>
      </c>
      <c r="M201">
        <v>24</v>
      </c>
      <c r="N201">
        <f t="shared" si="18"/>
        <v>0</v>
      </c>
      <c r="O201" t="s">
        <v>56</v>
      </c>
      <c r="P201" t="s">
        <v>29</v>
      </c>
    </row>
    <row r="202" spans="1:16" x14ac:dyDescent="0.25">
      <c r="A202" s="3" t="s">
        <v>11</v>
      </c>
      <c r="B202" s="3">
        <f t="shared" si="19"/>
        <v>1</v>
      </c>
      <c r="C202" t="s">
        <v>11</v>
      </c>
      <c r="D202" t="s">
        <v>13</v>
      </c>
      <c r="E202">
        <f t="shared" si="15"/>
        <v>1</v>
      </c>
      <c r="F202" t="s">
        <v>12</v>
      </c>
      <c r="G202">
        <f t="shared" si="16"/>
        <v>1</v>
      </c>
      <c r="H202" t="s">
        <v>11</v>
      </c>
      <c r="I202">
        <f t="shared" si="17"/>
        <v>1</v>
      </c>
      <c r="J202" t="s">
        <v>11</v>
      </c>
      <c r="K202" t="s">
        <v>11</v>
      </c>
      <c r="L202">
        <v>6</v>
      </c>
      <c r="M202">
        <v>35</v>
      </c>
      <c r="N202">
        <f t="shared" si="18"/>
        <v>1</v>
      </c>
      <c r="O202" t="s">
        <v>55</v>
      </c>
      <c r="P202" t="s">
        <v>18</v>
      </c>
    </row>
    <row r="203" spans="1:16" x14ac:dyDescent="0.25">
      <c r="A203" s="3" t="s">
        <v>11</v>
      </c>
      <c r="B203" s="3">
        <f t="shared" si="19"/>
        <v>1</v>
      </c>
      <c r="C203" t="s">
        <v>13</v>
      </c>
      <c r="D203" t="s">
        <v>12</v>
      </c>
      <c r="E203">
        <f t="shared" si="15"/>
        <v>1</v>
      </c>
      <c r="F203" t="s">
        <v>12</v>
      </c>
      <c r="G203">
        <f t="shared" si="16"/>
        <v>0</v>
      </c>
      <c r="H203" t="s">
        <v>12</v>
      </c>
      <c r="I203">
        <f t="shared" si="17"/>
        <v>1</v>
      </c>
      <c r="J203" t="s">
        <v>11</v>
      </c>
      <c r="K203" t="s">
        <v>12</v>
      </c>
      <c r="L203">
        <v>7</v>
      </c>
      <c r="M203">
        <v>36</v>
      </c>
      <c r="N203">
        <f t="shared" si="18"/>
        <v>0</v>
      </c>
      <c r="O203" t="s">
        <v>56</v>
      </c>
      <c r="P203" t="s">
        <v>18</v>
      </c>
    </row>
    <row r="204" spans="1:16" x14ac:dyDescent="0.25">
      <c r="A204" s="3" t="s">
        <v>11</v>
      </c>
      <c r="B204" s="3">
        <f t="shared" si="19"/>
        <v>1</v>
      </c>
      <c r="C204" t="s">
        <v>13</v>
      </c>
      <c r="D204" t="s">
        <v>13</v>
      </c>
      <c r="E204">
        <f t="shared" si="15"/>
        <v>1</v>
      </c>
      <c r="F204" t="s">
        <v>12</v>
      </c>
      <c r="G204">
        <f t="shared" si="16"/>
        <v>0</v>
      </c>
      <c r="H204" t="s">
        <v>12</v>
      </c>
      <c r="I204">
        <f t="shared" si="17"/>
        <v>0</v>
      </c>
      <c r="J204" t="s">
        <v>12</v>
      </c>
      <c r="K204" t="s">
        <v>12</v>
      </c>
      <c r="L204">
        <v>5</v>
      </c>
      <c r="M204">
        <v>47</v>
      </c>
      <c r="N204">
        <f t="shared" si="18"/>
        <v>1</v>
      </c>
      <c r="O204" t="s">
        <v>55</v>
      </c>
      <c r="P204" t="s">
        <v>18</v>
      </c>
    </row>
    <row r="205" spans="1:16" x14ac:dyDescent="0.25">
      <c r="A205" s="3" t="s">
        <v>11</v>
      </c>
      <c r="B205" s="3">
        <f t="shared" si="19"/>
        <v>1</v>
      </c>
      <c r="C205" t="s">
        <v>11</v>
      </c>
      <c r="D205" t="s">
        <v>11</v>
      </c>
      <c r="E205">
        <f t="shared" si="15"/>
        <v>1</v>
      </c>
      <c r="F205" t="s">
        <v>12</v>
      </c>
      <c r="G205">
        <f t="shared" si="16"/>
        <v>1</v>
      </c>
      <c r="H205" t="s">
        <v>11</v>
      </c>
      <c r="I205">
        <f t="shared" si="17"/>
        <v>1</v>
      </c>
      <c r="J205" t="s">
        <v>11</v>
      </c>
      <c r="K205" t="s">
        <v>11</v>
      </c>
      <c r="L205">
        <v>6</v>
      </c>
      <c r="M205">
        <v>30</v>
      </c>
      <c r="N205">
        <f t="shared" si="18"/>
        <v>0</v>
      </c>
      <c r="O205" t="s">
        <v>56</v>
      </c>
      <c r="P205" t="s">
        <v>18</v>
      </c>
    </row>
    <row r="206" spans="1:16" x14ac:dyDescent="0.25">
      <c r="A206" s="3" t="s">
        <v>11</v>
      </c>
      <c r="B206" s="3">
        <f t="shared" si="19"/>
        <v>1</v>
      </c>
      <c r="C206" t="s">
        <v>11</v>
      </c>
      <c r="D206" t="s">
        <v>11</v>
      </c>
      <c r="E206">
        <f t="shared" si="15"/>
        <v>0</v>
      </c>
      <c r="F206" t="s">
        <v>11</v>
      </c>
      <c r="G206">
        <f t="shared" si="16"/>
        <v>1</v>
      </c>
      <c r="H206" t="s">
        <v>11</v>
      </c>
      <c r="I206">
        <f t="shared" si="17"/>
        <v>1</v>
      </c>
      <c r="J206" t="s">
        <v>11</v>
      </c>
      <c r="K206" t="s">
        <v>11</v>
      </c>
      <c r="L206">
        <v>5</v>
      </c>
      <c r="M206">
        <v>32</v>
      </c>
      <c r="N206">
        <f t="shared" si="18"/>
        <v>0</v>
      </c>
      <c r="O206" t="s">
        <v>56</v>
      </c>
      <c r="P206" t="s">
        <v>18</v>
      </c>
    </row>
    <row r="207" spans="1:16" x14ac:dyDescent="0.25">
      <c r="A207" s="3" t="s">
        <v>11</v>
      </c>
      <c r="B207" s="3">
        <f t="shared" si="19"/>
        <v>1</v>
      </c>
      <c r="C207" t="s">
        <v>13</v>
      </c>
      <c r="D207" t="s">
        <v>12</v>
      </c>
      <c r="E207">
        <f t="shared" si="15"/>
        <v>1</v>
      </c>
      <c r="F207" t="s">
        <v>12</v>
      </c>
      <c r="G207">
        <f t="shared" si="16"/>
        <v>1</v>
      </c>
      <c r="H207" t="s">
        <v>11</v>
      </c>
      <c r="I207">
        <f t="shared" si="17"/>
        <v>1</v>
      </c>
      <c r="J207" t="s">
        <v>11</v>
      </c>
      <c r="K207" t="s">
        <v>11</v>
      </c>
      <c r="L207">
        <v>7</v>
      </c>
      <c r="M207">
        <v>38</v>
      </c>
      <c r="N207">
        <f t="shared" si="18"/>
        <v>0</v>
      </c>
      <c r="O207" t="s">
        <v>56</v>
      </c>
      <c r="P207" t="s">
        <v>18</v>
      </c>
    </row>
    <row r="208" spans="1:16" x14ac:dyDescent="0.25">
      <c r="A208" s="3" t="s">
        <v>11</v>
      </c>
      <c r="B208" s="3">
        <f t="shared" si="19"/>
        <v>1</v>
      </c>
      <c r="C208" t="s">
        <v>11</v>
      </c>
      <c r="D208" t="s">
        <v>13</v>
      </c>
      <c r="E208">
        <f t="shared" si="15"/>
        <v>1</v>
      </c>
      <c r="F208" t="s">
        <v>12</v>
      </c>
      <c r="G208">
        <f t="shared" si="16"/>
        <v>1</v>
      </c>
      <c r="H208" t="s">
        <v>11</v>
      </c>
      <c r="I208">
        <f t="shared" si="17"/>
        <v>1</v>
      </c>
      <c r="J208" t="s">
        <v>11</v>
      </c>
      <c r="K208" t="s">
        <v>11</v>
      </c>
      <c r="L208">
        <v>6</v>
      </c>
      <c r="M208">
        <v>38</v>
      </c>
      <c r="N208">
        <f t="shared" si="18"/>
        <v>0</v>
      </c>
      <c r="O208" t="s">
        <v>56</v>
      </c>
      <c r="P208" t="s">
        <v>18</v>
      </c>
    </row>
    <row r="209" spans="1:16" x14ac:dyDescent="0.25">
      <c r="A209" s="3" t="s">
        <v>11</v>
      </c>
      <c r="B209" s="3">
        <f t="shared" si="19"/>
        <v>1</v>
      </c>
      <c r="C209" t="s">
        <v>11</v>
      </c>
      <c r="D209" t="s">
        <v>11</v>
      </c>
      <c r="E209">
        <f t="shared" si="15"/>
        <v>1</v>
      </c>
      <c r="F209" t="s">
        <v>12</v>
      </c>
      <c r="G209">
        <f t="shared" si="16"/>
        <v>1</v>
      </c>
      <c r="H209" t="s">
        <v>11</v>
      </c>
      <c r="I209">
        <f t="shared" si="17"/>
        <v>1</v>
      </c>
      <c r="J209" t="s">
        <v>11</v>
      </c>
      <c r="K209" t="s">
        <v>12</v>
      </c>
      <c r="L209">
        <v>5</v>
      </c>
      <c r="M209">
        <v>26</v>
      </c>
      <c r="N209">
        <f t="shared" si="18"/>
        <v>1</v>
      </c>
      <c r="O209" t="s">
        <v>55</v>
      </c>
      <c r="P209" t="s">
        <v>18</v>
      </c>
    </row>
    <row r="210" spans="1:16" x14ac:dyDescent="0.25">
      <c r="A210" s="3" t="s">
        <v>11</v>
      </c>
      <c r="B210" s="3">
        <f t="shared" si="19"/>
        <v>1</v>
      </c>
      <c r="C210" t="s">
        <v>11</v>
      </c>
      <c r="D210" t="s">
        <v>12</v>
      </c>
      <c r="E210">
        <f t="shared" si="15"/>
        <v>1</v>
      </c>
      <c r="F210" t="s">
        <v>12</v>
      </c>
      <c r="G210">
        <f t="shared" si="16"/>
        <v>0</v>
      </c>
      <c r="H210" t="s">
        <v>12</v>
      </c>
      <c r="I210">
        <f t="shared" si="17"/>
        <v>1</v>
      </c>
      <c r="J210" t="s">
        <v>11</v>
      </c>
      <c r="K210" t="s">
        <v>11</v>
      </c>
      <c r="L210">
        <v>7</v>
      </c>
      <c r="M210">
        <v>45</v>
      </c>
      <c r="N210">
        <f t="shared" si="18"/>
        <v>1</v>
      </c>
      <c r="O210" t="s">
        <v>55</v>
      </c>
      <c r="P210" t="s">
        <v>18</v>
      </c>
    </row>
    <row r="211" spans="1:16" x14ac:dyDescent="0.25">
      <c r="A211" s="3" t="s">
        <v>11</v>
      </c>
      <c r="B211" s="3">
        <f t="shared" si="19"/>
        <v>1</v>
      </c>
      <c r="C211" t="s">
        <v>11</v>
      </c>
      <c r="D211" t="s">
        <v>11</v>
      </c>
      <c r="E211">
        <f t="shared" si="15"/>
        <v>1</v>
      </c>
      <c r="F211" t="s">
        <v>12</v>
      </c>
      <c r="G211">
        <f t="shared" si="16"/>
        <v>0</v>
      </c>
      <c r="H211" t="s">
        <v>12</v>
      </c>
      <c r="I211">
        <f t="shared" si="17"/>
        <v>1</v>
      </c>
      <c r="J211" t="s">
        <v>11</v>
      </c>
      <c r="K211" t="s">
        <v>14</v>
      </c>
      <c r="L211">
        <v>7</v>
      </c>
      <c r="M211">
        <v>37</v>
      </c>
      <c r="N211">
        <f t="shared" si="18"/>
        <v>1</v>
      </c>
      <c r="O211" t="s">
        <v>55</v>
      </c>
      <c r="P211" t="s">
        <v>18</v>
      </c>
    </row>
    <row r="212" spans="1:16" x14ac:dyDescent="0.25">
      <c r="A212" s="3" t="s">
        <v>11</v>
      </c>
      <c r="B212" s="3">
        <f t="shared" si="19"/>
        <v>1</v>
      </c>
      <c r="C212" t="s">
        <v>11</v>
      </c>
      <c r="D212" t="s">
        <v>11</v>
      </c>
      <c r="E212">
        <f t="shared" si="15"/>
        <v>0</v>
      </c>
      <c r="F212" t="s">
        <v>11</v>
      </c>
      <c r="G212">
        <f t="shared" si="16"/>
        <v>1</v>
      </c>
      <c r="H212" t="s">
        <v>11</v>
      </c>
      <c r="I212">
        <f t="shared" si="17"/>
        <v>1</v>
      </c>
      <c r="J212" t="s">
        <v>11</v>
      </c>
      <c r="K212" t="s">
        <v>11</v>
      </c>
      <c r="L212">
        <v>8</v>
      </c>
      <c r="M212">
        <v>33</v>
      </c>
      <c r="N212">
        <f t="shared" si="18"/>
        <v>1</v>
      </c>
      <c r="O212" t="s">
        <v>55</v>
      </c>
      <c r="P212" t="s">
        <v>18</v>
      </c>
    </row>
    <row r="213" spans="1:16" x14ac:dyDescent="0.25">
      <c r="A213" s="3" t="s">
        <v>11</v>
      </c>
      <c r="B213" s="3">
        <f t="shared" si="19"/>
        <v>1</v>
      </c>
      <c r="C213" t="s">
        <v>11</v>
      </c>
      <c r="D213" t="s">
        <v>11</v>
      </c>
      <c r="E213">
        <f t="shared" si="15"/>
        <v>0</v>
      </c>
      <c r="F213" t="s">
        <v>11</v>
      </c>
      <c r="G213">
        <f t="shared" si="16"/>
        <v>0</v>
      </c>
      <c r="H213" t="s">
        <v>12</v>
      </c>
      <c r="I213">
        <f t="shared" si="17"/>
        <v>1</v>
      </c>
      <c r="J213" t="s">
        <v>11</v>
      </c>
      <c r="K213" t="s">
        <v>12</v>
      </c>
      <c r="L213">
        <v>6</v>
      </c>
      <c r="M213">
        <v>35</v>
      </c>
      <c r="N213">
        <f t="shared" si="18"/>
        <v>1</v>
      </c>
      <c r="O213" t="s">
        <v>55</v>
      </c>
      <c r="P213" t="s">
        <v>18</v>
      </c>
    </row>
    <row r="214" spans="1:16" x14ac:dyDescent="0.25">
      <c r="A214" s="3" t="s">
        <v>11</v>
      </c>
      <c r="B214" s="3">
        <f t="shared" si="19"/>
        <v>1</v>
      </c>
      <c r="C214" t="s">
        <v>11</v>
      </c>
      <c r="D214" t="s">
        <v>11</v>
      </c>
      <c r="E214">
        <f t="shared" si="15"/>
        <v>0</v>
      </c>
      <c r="F214" t="s">
        <v>11</v>
      </c>
      <c r="G214">
        <f t="shared" si="16"/>
        <v>1</v>
      </c>
      <c r="H214" t="s">
        <v>11</v>
      </c>
      <c r="I214">
        <f t="shared" si="17"/>
        <v>1</v>
      </c>
      <c r="J214" t="s">
        <v>11</v>
      </c>
      <c r="K214" t="s">
        <v>12</v>
      </c>
      <c r="L214">
        <v>9</v>
      </c>
      <c r="M214">
        <v>44</v>
      </c>
      <c r="N214">
        <f t="shared" si="18"/>
        <v>0</v>
      </c>
      <c r="O214" t="s">
        <v>56</v>
      </c>
      <c r="P214" t="s">
        <v>18</v>
      </c>
    </row>
    <row r="215" spans="1:16" x14ac:dyDescent="0.25">
      <c r="A215" s="3" t="s">
        <v>11</v>
      </c>
      <c r="B215" s="3">
        <f t="shared" si="19"/>
        <v>1</v>
      </c>
      <c r="C215" t="s">
        <v>13</v>
      </c>
      <c r="D215" t="s">
        <v>12</v>
      </c>
      <c r="E215">
        <f t="shared" si="15"/>
        <v>1</v>
      </c>
      <c r="F215" t="s">
        <v>12</v>
      </c>
      <c r="G215">
        <f t="shared" si="16"/>
        <v>1</v>
      </c>
      <c r="H215" t="s">
        <v>11</v>
      </c>
      <c r="I215">
        <f t="shared" si="17"/>
        <v>0</v>
      </c>
      <c r="J215" t="s">
        <v>12</v>
      </c>
      <c r="K215" t="s">
        <v>11</v>
      </c>
      <c r="L215">
        <v>10</v>
      </c>
      <c r="M215">
        <v>27</v>
      </c>
      <c r="N215">
        <f t="shared" si="18"/>
        <v>1</v>
      </c>
      <c r="O215" t="s">
        <v>55</v>
      </c>
      <c r="P215" t="s">
        <v>18</v>
      </c>
    </row>
    <row r="216" spans="1:16" x14ac:dyDescent="0.25">
      <c r="A216" s="3" t="s">
        <v>12</v>
      </c>
      <c r="B216" s="3">
        <f t="shared" si="19"/>
        <v>0</v>
      </c>
      <c r="C216" t="s">
        <v>11</v>
      </c>
      <c r="D216" t="s">
        <v>13</v>
      </c>
      <c r="E216">
        <f t="shared" si="15"/>
        <v>1</v>
      </c>
      <c r="F216" t="s">
        <v>12</v>
      </c>
      <c r="G216">
        <f t="shared" si="16"/>
        <v>1</v>
      </c>
      <c r="H216" t="s">
        <v>11</v>
      </c>
      <c r="I216">
        <f t="shared" si="17"/>
        <v>1</v>
      </c>
      <c r="J216" t="s">
        <v>11</v>
      </c>
      <c r="K216" t="s">
        <v>11</v>
      </c>
      <c r="L216">
        <v>8</v>
      </c>
      <c r="M216">
        <v>35</v>
      </c>
      <c r="N216">
        <f t="shared" si="18"/>
        <v>0</v>
      </c>
      <c r="O216" t="s">
        <v>56</v>
      </c>
      <c r="P216" t="s">
        <v>18</v>
      </c>
    </row>
    <row r="217" spans="1:16" x14ac:dyDescent="0.25">
      <c r="A217" s="3" t="s">
        <v>11</v>
      </c>
      <c r="B217" s="3">
        <f t="shared" si="19"/>
        <v>1</v>
      </c>
      <c r="C217" t="s">
        <v>11</v>
      </c>
      <c r="D217" t="s">
        <v>11</v>
      </c>
      <c r="E217">
        <f t="shared" si="15"/>
        <v>1</v>
      </c>
      <c r="F217" t="s">
        <v>12</v>
      </c>
      <c r="G217">
        <f t="shared" si="16"/>
        <v>1</v>
      </c>
      <c r="H217" t="s">
        <v>11</v>
      </c>
      <c r="I217">
        <f t="shared" si="17"/>
        <v>1</v>
      </c>
      <c r="J217" t="s">
        <v>11</v>
      </c>
      <c r="K217" t="s">
        <v>11</v>
      </c>
      <c r="L217">
        <v>6</v>
      </c>
      <c r="M217">
        <v>23</v>
      </c>
      <c r="N217">
        <f t="shared" si="18"/>
        <v>0</v>
      </c>
      <c r="O217" t="s">
        <v>56</v>
      </c>
      <c r="P217" t="s">
        <v>18</v>
      </c>
    </row>
    <row r="218" spans="1:16" x14ac:dyDescent="0.25">
      <c r="A218" s="3" t="s">
        <v>11</v>
      </c>
      <c r="B218" s="3">
        <f t="shared" si="19"/>
        <v>1</v>
      </c>
      <c r="C218" t="s">
        <v>11</v>
      </c>
      <c r="D218" t="s">
        <v>12</v>
      </c>
      <c r="E218">
        <f t="shared" si="15"/>
        <v>1</v>
      </c>
      <c r="F218" t="s">
        <v>12</v>
      </c>
      <c r="G218">
        <f t="shared" si="16"/>
        <v>0</v>
      </c>
      <c r="H218" t="s">
        <v>12</v>
      </c>
      <c r="I218">
        <f t="shared" si="17"/>
        <v>1</v>
      </c>
      <c r="J218" t="s">
        <v>11</v>
      </c>
      <c r="K218" t="s">
        <v>11</v>
      </c>
      <c r="L218">
        <v>8</v>
      </c>
      <c r="M218">
        <v>32</v>
      </c>
      <c r="N218">
        <f t="shared" si="18"/>
        <v>0</v>
      </c>
      <c r="O218" t="s">
        <v>56</v>
      </c>
      <c r="P218" t="s">
        <v>28</v>
      </c>
    </row>
    <row r="219" spans="1:16" x14ac:dyDescent="0.25">
      <c r="A219" s="3" t="s">
        <v>11</v>
      </c>
      <c r="B219" s="3">
        <f t="shared" si="19"/>
        <v>1</v>
      </c>
      <c r="C219" t="s">
        <v>11</v>
      </c>
      <c r="D219" t="s">
        <v>13</v>
      </c>
      <c r="E219">
        <f t="shared" si="15"/>
        <v>1</v>
      </c>
      <c r="F219" t="s">
        <v>12</v>
      </c>
      <c r="G219">
        <f t="shared" si="16"/>
        <v>1</v>
      </c>
      <c r="H219" t="s">
        <v>11</v>
      </c>
      <c r="I219">
        <f t="shared" si="17"/>
        <v>1</v>
      </c>
      <c r="J219" t="s">
        <v>11</v>
      </c>
      <c r="K219" t="s">
        <v>12</v>
      </c>
      <c r="L219">
        <v>7</v>
      </c>
      <c r="M219">
        <v>31</v>
      </c>
      <c r="N219">
        <f t="shared" si="18"/>
        <v>0</v>
      </c>
      <c r="O219" t="s">
        <v>56</v>
      </c>
      <c r="P219" t="s">
        <v>30</v>
      </c>
    </row>
    <row r="220" spans="1:16" x14ac:dyDescent="0.25">
      <c r="A220" s="3" t="s">
        <v>11</v>
      </c>
      <c r="B220" s="3">
        <f t="shared" si="19"/>
        <v>1</v>
      </c>
      <c r="C220" t="s">
        <v>12</v>
      </c>
      <c r="D220" t="s">
        <v>12</v>
      </c>
      <c r="E220">
        <f t="shared" si="15"/>
        <v>0</v>
      </c>
      <c r="F220" t="s">
        <v>11</v>
      </c>
      <c r="G220">
        <f t="shared" si="16"/>
        <v>1</v>
      </c>
      <c r="H220" t="s">
        <v>11</v>
      </c>
      <c r="I220">
        <f t="shared" si="17"/>
        <v>1</v>
      </c>
      <c r="J220" t="s">
        <v>11</v>
      </c>
      <c r="K220" t="s">
        <v>11</v>
      </c>
      <c r="L220">
        <v>10</v>
      </c>
      <c r="M220">
        <v>37</v>
      </c>
      <c r="N220">
        <f t="shared" si="18"/>
        <v>0</v>
      </c>
      <c r="O220" t="s">
        <v>56</v>
      </c>
      <c r="P220" t="s">
        <v>16</v>
      </c>
    </row>
    <row r="221" spans="1:16" x14ac:dyDescent="0.25">
      <c r="A221" s="3" t="s">
        <v>11</v>
      </c>
      <c r="B221" s="3">
        <f t="shared" si="19"/>
        <v>1</v>
      </c>
      <c r="C221" t="s">
        <v>11</v>
      </c>
      <c r="D221" t="s">
        <v>13</v>
      </c>
      <c r="E221">
        <f t="shared" si="15"/>
        <v>0</v>
      </c>
      <c r="F221" t="s">
        <v>11</v>
      </c>
      <c r="G221">
        <f t="shared" si="16"/>
        <v>1</v>
      </c>
      <c r="H221" t="s">
        <v>11</v>
      </c>
      <c r="I221">
        <f t="shared" si="17"/>
        <v>1</v>
      </c>
      <c r="J221" t="s">
        <v>11</v>
      </c>
      <c r="K221" t="s">
        <v>12</v>
      </c>
      <c r="L221">
        <v>4</v>
      </c>
      <c r="M221">
        <v>31</v>
      </c>
      <c r="N221">
        <f t="shared" si="18"/>
        <v>0</v>
      </c>
      <c r="O221" t="s">
        <v>56</v>
      </c>
      <c r="P221" t="s">
        <v>28</v>
      </c>
    </row>
    <row r="222" spans="1:16" x14ac:dyDescent="0.25">
      <c r="A222" s="3" t="s">
        <v>11</v>
      </c>
      <c r="B222" s="3">
        <f t="shared" si="19"/>
        <v>1</v>
      </c>
      <c r="C222" t="s">
        <v>12</v>
      </c>
      <c r="D222" t="s">
        <v>12</v>
      </c>
      <c r="E222">
        <f t="shared" si="15"/>
        <v>0</v>
      </c>
      <c r="F222" t="s">
        <v>11</v>
      </c>
      <c r="G222">
        <f t="shared" si="16"/>
        <v>1</v>
      </c>
      <c r="H222" t="s">
        <v>11</v>
      </c>
      <c r="I222">
        <f t="shared" si="17"/>
        <v>1</v>
      </c>
      <c r="J222" t="s">
        <v>11</v>
      </c>
      <c r="K222" t="s">
        <v>14</v>
      </c>
      <c r="L222">
        <v>9</v>
      </c>
      <c r="M222">
        <v>40</v>
      </c>
      <c r="N222">
        <f t="shared" si="18"/>
        <v>0</v>
      </c>
      <c r="O222" t="s">
        <v>56</v>
      </c>
      <c r="P222" t="s">
        <v>16</v>
      </c>
    </row>
    <row r="223" spans="1:16" x14ac:dyDescent="0.25">
      <c r="A223" s="3" t="s">
        <v>11</v>
      </c>
      <c r="B223" s="3">
        <f t="shared" si="19"/>
        <v>1</v>
      </c>
      <c r="C223" t="s">
        <v>12</v>
      </c>
      <c r="D223" t="s">
        <v>12</v>
      </c>
      <c r="E223">
        <f t="shared" si="15"/>
        <v>0</v>
      </c>
      <c r="F223" t="s">
        <v>11</v>
      </c>
      <c r="G223">
        <f t="shared" si="16"/>
        <v>1</v>
      </c>
      <c r="H223" t="s">
        <v>11</v>
      </c>
      <c r="I223">
        <f t="shared" si="17"/>
        <v>1</v>
      </c>
      <c r="J223" t="s">
        <v>11</v>
      </c>
      <c r="K223" t="s">
        <v>12</v>
      </c>
      <c r="L223">
        <v>10</v>
      </c>
      <c r="M223">
        <v>32</v>
      </c>
      <c r="N223">
        <f t="shared" si="18"/>
        <v>0</v>
      </c>
      <c r="O223" t="s">
        <v>56</v>
      </c>
      <c r="P223" t="s">
        <v>24</v>
      </c>
    </row>
    <row r="224" spans="1:16" x14ac:dyDescent="0.25">
      <c r="A224" s="3" t="s">
        <v>11</v>
      </c>
      <c r="B224" s="3">
        <f t="shared" si="19"/>
        <v>1</v>
      </c>
      <c r="C224" t="s">
        <v>11</v>
      </c>
      <c r="D224" t="s">
        <v>11</v>
      </c>
      <c r="E224">
        <f t="shared" si="15"/>
        <v>1</v>
      </c>
      <c r="F224" t="s">
        <v>12</v>
      </c>
      <c r="G224">
        <f t="shared" si="16"/>
        <v>1</v>
      </c>
      <c r="H224" t="s">
        <v>11</v>
      </c>
      <c r="I224">
        <f t="shared" si="17"/>
        <v>1</v>
      </c>
      <c r="J224" t="s">
        <v>11</v>
      </c>
      <c r="K224" t="s">
        <v>11</v>
      </c>
      <c r="L224">
        <v>9</v>
      </c>
      <c r="M224">
        <v>33</v>
      </c>
      <c r="N224">
        <f t="shared" si="18"/>
        <v>0</v>
      </c>
      <c r="O224" t="s">
        <v>56</v>
      </c>
      <c r="P224" t="s">
        <v>18</v>
      </c>
    </row>
    <row r="225" spans="1:16" x14ac:dyDescent="0.25">
      <c r="A225" s="3" t="s">
        <v>12</v>
      </c>
      <c r="B225" s="3">
        <f t="shared" si="19"/>
        <v>0</v>
      </c>
      <c r="C225" t="s">
        <v>11</v>
      </c>
      <c r="D225" t="s">
        <v>13</v>
      </c>
      <c r="E225">
        <f t="shared" si="15"/>
        <v>1</v>
      </c>
      <c r="F225" t="s">
        <v>12</v>
      </c>
      <c r="G225">
        <f t="shared" si="16"/>
        <v>1</v>
      </c>
      <c r="H225" t="s">
        <v>11</v>
      </c>
      <c r="I225">
        <f t="shared" si="17"/>
        <v>1</v>
      </c>
      <c r="J225" t="s">
        <v>11</v>
      </c>
      <c r="K225" t="s">
        <v>11</v>
      </c>
      <c r="L225">
        <v>6</v>
      </c>
      <c r="M225">
        <v>36</v>
      </c>
      <c r="N225">
        <f t="shared" si="18"/>
        <v>0</v>
      </c>
      <c r="O225" t="s">
        <v>56</v>
      </c>
      <c r="P225" t="s">
        <v>18</v>
      </c>
    </row>
    <row r="226" spans="1:16" x14ac:dyDescent="0.25">
      <c r="A226" s="3" t="s">
        <v>12</v>
      </c>
      <c r="B226" s="3">
        <f t="shared" si="19"/>
        <v>0</v>
      </c>
      <c r="C226" t="s">
        <v>11</v>
      </c>
      <c r="D226" t="s">
        <v>11</v>
      </c>
      <c r="E226">
        <f t="shared" si="15"/>
        <v>1</v>
      </c>
      <c r="F226" t="s">
        <v>12</v>
      </c>
      <c r="G226">
        <f t="shared" si="16"/>
        <v>0</v>
      </c>
      <c r="H226" t="s">
        <v>12</v>
      </c>
      <c r="I226">
        <f t="shared" si="17"/>
        <v>1</v>
      </c>
      <c r="J226" t="s">
        <v>11</v>
      </c>
      <c r="K226" t="s">
        <v>14</v>
      </c>
      <c r="L226">
        <v>5</v>
      </c>
      <c r="M226">
        <v>57</v>
      </c>
      <c r="N226">
        <f t="shared" si="18"/>
        <v>0</v>
      </c>
      <c r="O226" t="s">
        <v>56</v>
      </c>
      <c r="P226" t="s">
        <v>18</v>
      </c>
    </row>
    <row r="227" spans="1:16" x14ac:dyDescent="0.25">
      <c r="A227" s="3" t="s">
        <v>11</v>
      </c>
      <c r="B227" s="3">
        <f t="shared" si="19"/>
        <v>1</v>
      </c>
      <c r="C227" t="s">
        <v>13</v>
      </c>
      <c r="D227" t="s">
        <v>12</v>
      </c>
      <c r="E227">
        <f t="shared" si="15"/>
        <v>1</v>
      </c>
      <c r="F227" t="s">
        <v>12</v>
      </c>
      <c r="G227">
        <f t="shared" si="16"/>
        <v>0</v>
      </c>
      <c r="H227" t="s">
        <v>12</v>
      </c>
      <c r="I227">
        <f t="shared" si="17"/>
        <v>1</v>
      </c>
      <c r="J227" t="s">
        <v>11</v>
      </c>
      <c r="K227" t="s">
        <v>12</v>
      </c>
      <c r="L227">
        <v>5</v>
      </c>
      <c r="M227">
        <v>38</v>
      </c>
      <c r="N227">
        <f t="shared" si="18"/>
        <v>1</v>
      </c>
      <c r="O227" t="s">
        <v>55</v>
      </c>
      <c r="P227" t="s">
        <v>18</v>
      </c>
    </row>
    <row r="228" spans="1:16" x14ac:dyDescent="0.25">
      <c r="A228" s="3" t="s">
        <v>11</v>
      </c>
      <c r="B228" s="3">
        <f t="shared" si="19"/>
        <v>1</v>
      </c>
      <c r="C228" t="s">
        <v>11</v>
      </c>
      <c r="D228" t="s">
        <v>12</v>
      </c>
      <c r="E228">
        <f t="shared" si="15"/>
        <v>1</v>
      </c>
      <c r="F228" t="s">
        <v>12</v>
      </c>
      <c r="G228">
        <f t="shared" si="16"/>
        <v>1</v>
      </c>
      <c r="H228" t="s">
        <v>11</v>
      </c>
      <c r="I228">
        <f t="shared" si="17"/>
        <v>1</v>
      </c>
      <c r="J228" t="s">
        <v>11</v>
      </c>
      <c r="K228" t="s">
        <v>14</v>
      </c>
      <c r="L228">
        <v>9</v>
      </c>
      <c r="M228">
        <v>27</v>
      </c>
      <c r="N228">
        <f t="shared" si="18"/>
        <v>1</v>
      </c>
      <c r="O228" t="s">
        <v>55</v>
      </c>
      <c r="P228" t="s">
        <v>18</v>
      </c>
    </row>
    <row r="229" spans="1:16" x14ac:dyDescent="0.25">
      <c r="A229" s="3" t="s">
        <v>11</v>
      </c>
      <c r="B229" s="3">
        <f t="shared" si="19"/>
        <v>1</v>
      </c>
      <c r="C229" t="s">
        <v>11</v>
      </c>
      <c r="D229" t="s">
        <v>11</v>
      </c>
      <c r="E229">
        <f t="shared" si="15"/>
        <v>0</v>
      </c>
      <c r="F229" t="s">
        <v>11</v>
      </c>
      <c r="G229">
        <f t="shared" si="16"/>
        <v>0</v>
      </c>
      <c r="H229" t="s">
        <v>12</v>
      </c>
      <c r="I229">
        <f t="shared" si="17"/>
        <v>1</v>
      </c>
      <c r="J229" t="s">
        <v>11</v>
      </c>
      <c r="K229" t="s">
        <v>14</v>
      </c>
      <c r="L229">
        <v>3</v>
      </c>
      <c r="M229">
        <v>36</v>
      </c>
      <c r="N229">
        <f t="shared" si="18"/>
        <v>0</v>
      </c>
      <c r="O229" t="s">
        <v>56</v>
      </c>
      <c r="P229" t="s">
        <v>18</v>
      </c>
    </row>
    <row r="230" spans="1:16" x14ac:dyDescent="0.25">
      <c r="A230" s="3" t="s">
        <v>11</v>
      </c>
      <c r="B230" s="3">
        <f t="shared" si="19"/>
        <v>1</v>
      </c>
      <c r="C230" t="s">
        <v>12</v>
      </c>
      <c r="D230" t="s">
        <v>12</v>
      </c>
      <c r="E230">
        <f t="shared" si="15"/>
        <v>0</v>
      </c>
      <c r="F230" t="s">
        <v>11</v>
      </c>
      <c r="G230">
        <f t="shared" si="16"/>
        <v>0</v>
      </c>
      <c r="H230" t="s">
        <v>12</v>
      </c>
      <c r="I230">
        <f t="shared" si="17"/>
        <v>1</v>
      </c>
      <c r="J230" t="s">
        <v>11</v>
      </c>
      <c r="K230" t="s">
        <v>12</v>
      </c>
      <c r="L230">
        <v>9</v>
      </c>
      <c r="M230">
        <v>30</v>
      </c>
      <c r="N230">
        <f t="shared" si="18"/>
        <v>0</v>
      </c>
      <c r="O230" t="s">
        <v>56</v>
      </c>
      <c r="P230" t="s">
        <v>16</v>
      </c>
    </row>
    <row r="231" spans="1:16" x14ac:dyDescent="0.25">
      <c r="A231" s="3" t="s">
        <v>11</v>
      </c>
      <c r="B231" s="3">
        <f t="shared" si="19"/>
        <v>1</v>
      </c>
      <c r="C231" t="s">
        <v>11</v>
      </c>
      <c r="D231" t="s">
        <v>11</v>
      </c>
      <c r="E231">
        <f t="shared" si="15"/>
        <v>0</v>
      </c>
      <c r="F231" t="s">
        <v>11</v>
      </c>
      <c r="G231">
        <f t="shared" si="16"/>
        <v>1</v>
      </c>
      <c r="H231" t="s">
        <v>11</v>
      </c>
      <c r="I231">
        <f t="shared" si="17"/>
        <v>1</v>
      </c>
      <c r="J231" t="s">
        <v>11</v>
      </c>
      <c r="K231" t="s">
        <v>11</v>
      </c>
      <c r="L231">
        <v>5</v>
      </c>
      <c r="M231">
        <v>35</v>
      </c>
      <c r="N231">
        <f t="shared" si="18"/>
        <v>0</v>
      </c>
      <c r="O231" t="s">
        <v>56</v>
      </c>
      <c r="P231" t="s">
        <v>16</v>
      </c>
    </row>
    <row r="232" spans="1:16" x14ac:dyDescent="0.25">
      <c r="A232" s="3" t="s">
        <v>11</v>
      </c>
      <c r="B232" s="3">
        <f t="shared" si="19"/>
        <v>1</v>
      </c>
      <c r="C232" t="s">
        <v>13</v>
      </c>
      <c r="D232" t="s">
        <v>12</v>
      </c>
      <c r="E232">
        <f t="shared" si="15"/>
        <v>1</v>
      </c>
      <c r="F232" t="s">
        <v>12</v>
      </c>
      <c r="G232">
        <f t="shared" si="16"/>
        <v>0</v>
      </c>
      <c r="H232" t="s">
        <v>12</v>
      </c>
      <c r="I232">
        <f t="shared" si="17"/>
        <v>1</v>
      </c>
      <c r="J232" t="s">
        <v>11</v>
      </c>
      <c r="K232" t="s">
        <v>20</v>
      </c>
      <c r="L232">
        <v>2</v>
      </c>
      <c r="M232">
        <v>35</v>
      </c>
      <c r="N232">
        <f t="shared" si="18"/>
        <v>0</v>
      </c>
      <c r="O232" t="s">
        <v>56</v>
      </c>
      <c r="P232" t="s">
        <v>27</v>
      </c>
    </row>
    <row r="233" spans="1:16" x14ac:dyDescent="0.25">
      <c r="A233" s="3" t="s">
        <v>11</v>
      </c>
      <c r="B233" s="3">
        <f t="shared" si="19"/>
        <v>1</v>
      </c>
      <c r="C233" t="s">
        <v>11</v>
      </c>
      <c r="D233" t="s">
        <v>13</v>
      </c>
      <c r="E233">
        <f t="shared" si="15"/>
        <v>1</v>
      </c>
      <c r="F233" t="s">
        <v>12</v>
      </c>
      <c r="G233">
        <f t="shared" si="16"/>
        <v>0</v>
      </c>
      <c r="H233" t="s">
        <v>12</v>
      </c>
      <c r="I233">
        <f t="shared" si="17"/>
        <v>1</v>
      </c>
      <c r="J233" t="s">
        <v>11</v>
      </c>
      <c r="K233" t="s">
        <v>12</v>
      </c>
      <c r="L233">
        <v>7</v>
      </c>
      <c r="M233">
        <v>33</v>
      </c>
      <c r="N233">
        <f t="shared" si="18"/>
        <v>0</v>
      </c>
      <c r="O233" t="s">
        <v>56</v>
      </c>
      <c r="P233" t="s">
        <v>25</v>
      </c>
    </row>
    <row r="234" spans="1:16" x14ac:dyDescent="0.25">
      <c r="A234" s="3" t="s">
        <v>11</v>
      </c>
      <c r="B234" s="3">
        <f t="shared" si="19"/>
        <v>1</v>
      </c>
      <c r="C234" t="s">
        <v>12</v>
      </c>
      <c r="D234" t="s">
        <v>12</v>
      </c>
      <c r="E234">
        <f t="shared" si="15"/>
        <v>1</v>
      </c>
      <c r="F234" t="s">
        <v>12</v>
      </c>
      <c r="G234">
        <f t="shared" si="16"/>
        <v>0</v>
      </c>
      <c r="H234" t="s">
        <v>12</v>
      </c>
      <c r="I234">
        <f t="shared" si="17"/>
        <v>1</v>
      </c>
      <c r="J234" t="s">
        <v>11</v>
      </c>
      <c r="K234" t="s">
        <v>12</v>
      </c>
      <c r="L234">
        <v>7</v>
      </c>
      <c r="M234">
        <v>32</v>
      </c>
      <c r="N234">
        <f t="shared" si="18"/>
        <v>0</v>
      </c>
      <c r="O234" t="s">
        <v>56</v>
      </c>
      <c r="P234" t="s">
        <v>28</v>
      </c>
    </row>
    <row r="235" spans="1:16" x14ac:dyDescent="0.25">
      <c r="A235" s="3" t="s">
        <v>11</v>
      </c>
      <c r="B235" s="3">
        <f t="shared" si="19"/>
        <v>1</v>
      </c>
      <c r="C235" t="s">
        <v>13</v>
      </c>
      <c r="D235" t="s">
        <v>12</v>
      </c>
      <c r="E235">
        <f t="shared" si="15"/>
        <v>1</v>
      </c>
      <c r="F235" t="s">
        <v>12</v>
      </c>
      <c r="G235">
        <f t="shared" si="16"/>
        <v>1</v>
      </c>
      <c r="H235" t="s">
        <v>11</v>
      </c>
      <c r="I235">
        <f t="shared" si="17"/>
        <v>1</v>
      </c>
      <c r="J235" t="s">
        <v>11</v>
      </c>
      <c r="K235" t="s">
        <v>11</v>
      </c>
      <c r="L235">
        <v>5</v>
      </c>
      <c r="M235">
        <v>45</v>
      </c>
      <c r="N235">
        <f t="shared" si="18"/>
        <v>0</v>
      </c>
      <c r="O235" t="s">
        <v>56</v>
      </c>
      <c r="P235" t="s">
        <v>16</v>
      </c>
    </row>
    <row r="236" spans="1:16" x14ac:dyDescent="0.25">
      <c r="A236" s="3" t="s">
        <v>12</v>
      </c>
      <c r="B236" s="3">
        <f t="shared" si="19"/>
        <v>0</v>
      </c>
      <c r="C236" t="s">
        <v>13</v>
      </c>
      <c r="D236" t="s">
        <v>13</v>
      </c>
      <c r="E236">
        <f t="shared" si="15"/>
        <v>1</v>
      </c>
      <c r="F236" t="s">
        <v>12</v>
      </c>
      <c r="G236">
        <f t="shared" si="16"/>
        <v>0</v>
      </c>
      <c r="H236" t="s">
        <v>12</v>
      </c>
      <c r="I236">
        <f t="shared" si="17"/>
        <v>1</v>
      </c>
      <c r="J236" t="s">
        <v>11</v>
      </c>
      <c r="K236" t="s">
        <v>12</v>
      </c>
      <c r="L236">
        <v>7</v>
      </c>
      <c r="M236">
        <v>40</v>
      </c>
      <c r="N236">
        <f t="shared" si="18"/>
        <v>0</v>
      </c>
      <c r="O236" t="s">
        <v>56</v>
      </c>
      <c r="P236" t="s">
        <v>24</v>
      </c>
    </row>
    <row r="237" spans="1:16" x14ac:dyDescent="0.25">
      <c r="A237" s="3" t="s">
        <v>12</v>
      </c>
      <c r="B237" s="3">
        <f t="shared" si="19"/>
        <v>0</v>
      </c>
      <c r="C237" t="s">
        <v>13</v>
      </c>
      <c r="D237" t="s">
        <v>12</v>
      </c>
      <c r="E237">
        <f t="shared" si="15"/>
        <v>1</v>
      </c>
      <c r="F237" t="s">
        <v>12</v>
      </c>
      <c r="G237">
        <f t="shared" si="16"/>
        <v>0</v>
      </c>
      <c r="H237" t="s">
        <v>12</v>
      </c>
      <c r="I237">
        <f t="shared" si="17"/>
        <v>1</v>
      </c>
      <c r="J237" t="s">
        <v>11</v>
      </c>
      <c r="K237" t="s">
        <v>12</v>
      </c>
      <c r="L237">
        <v>5</v>
      </c>
      <c r="M237">
        <v>37</v>
      </c>
      <c r="N237">
        <f t="shared" si="18"/>
        <v>0</v>
      </c>
      <c r="O237" t="s">
        <v>56</v>
      </c>
      <c r="P237" t="s">
        <v>18</v>
      </c>
    </row>
    <row r="238" spans="1:16" x14ac:dyDescent="0.25">
      <c r="A238" s="3" t="s">
        <v>11</v>
      </c>
      <c r="B238" s="3">
        <f t="shared" si="19"/>
        <v>1</v>
      </c>
      <c r="C238" t="s">
        <v>11</v>
      </c>
      <c r="D238" t="s">
        <v>13</v>
      </c>
      <c r="E238">
        <f t="shared" si="15"/>
        <v>1</v>
      </c>
      <c r="F238" t="s">
        <v>12</v>
      </c>
      <c r="G238">
        <f t="shared" si="16"/>
        <v>1</v>
      </c>
      <c r="H238" t="s">
        <v>11</v>
      </c>
      <c r="I238">
        <f t="shared" si="17"/>
        <v>1</v>
      </c>
      <c r="J238" t="s">
        <v>11</v>
      </c>
      <c r="K238" t="s">
        <v>11</v>
      </c>
      <c r="L238">
        <v>6</v>
      </c>
      <c r="M238">
        <v>26</v>
      </c>
      <c r="N238">
        <f t="shared" si="18"/>
        <v>0</v>
      </c>
      <c r="O238" t="s">
        <v>56</v>
      </c>
      <c r="P238" t="s">
        <v>18</v>
      </c>
    </row>
    <row r="239" spans="1:16" x14ac:dyDescent="0.25">
      <c r="A239" s="3" t="s">
        <v>11</v>
      </c>
      <c r="B239" s="3">
        <f t="shared" si="19"/>
        <v>1</v>
      </c>
      <c r="C239" t="s">
        <v>11</v>
      </c>
      <c r="D239" t="s">
        <v>12</v>
      </c>
      <c r="E239">
        <f t="shared" si="15"/>
        <v>1</v>
      </c>
      <c r="F239" t="s">
        <v>12</v>
      </c>
      <c r="G239">
        <f t="shared" si="16"/>
        <v>0</v>
      </c>
      <c r="H239" t="s">
        <v>12</v>
      </c>
      <c r="I239">
        <f t="shared" si="17"/>
        <v>1</v>
      </c>
      <c r="J239" t="s">
        <v>11</v>
      </c>
      <c r="K239" t="s">
        <v>12</v>
      </c>
      <c r="L239">
        <v>3</v>
      </c>
      <c r="M239">
        <v>33</v>
      </c>
      <c r="N239">
        <f t="shared" si="18"/>
        <v>1</v>
      </c>
      <c r="O239" t="s">
        <v>55</v>
      </c>
      <c r="P239" t="s">
        <v>18</v>
      </c>
    </row>
    <row r="240" spans="1:16" x14ac:dyDescent="0.25">
      <c r="A240" s="3" t="s">
        <v>11</v>
      </c>
      <c r="B240" s="3">
        <f t="shared" si="19"/>
        <v>1</v>
      </c>
      <c r="C240" t="s">
        <v>11</v>
      </c>
      <c r="D240" t="s">
        <v>12</v>
      </c>
      <c r="E240">
        <f t="shared" si="15"/>
        <v>0</v>
      </c>
      <c r="F240" t="s">
        <v>11</v>
      </c>
      <c r="G240">
        <f t="shared" si="16"/>
        <v>1</v>
      </c>
      <c r="H240" t="s">
        <v>11</v>
      </c>
      <c r="I240">
        <f t="shared" si="17"/>
        <v>1</v>
      </c>
      <c r="J240" t="s">
        <v>11</v>
      </c>
      <c r="K240" t="s">
        <v>11</v>
      </c>
      <c r="L240">
        <v>9</v>
      </c>
      <c r="M240">
        <v>27</v>
      </c>
      <c r="N240">
        <f t="shared" si="18"/>
        <v>0</v>
      </c>
      <c r="O240" t="s">
        <v>56</v>
      </c>
      <c r="P240" t="s">
        <v>18</v>
      </c>
    </row>
    <row r="241" spans="1:16" x14ac:dyDescent="0.25">
      <c r="A241" s="3" t="s">
        <v>11</v>
      </c>
      <c r="B241" s="3">
        <f t="shared" si="19"/>
        <v>1</v>
      </c>
      <c r="C241" t="s">
        <v>11</v>
      </c>
      <c r="D241" t="s">
        <v>13</v>
      </c>
      <c r="E241">
        <f t="shared" si="15"/>
        <v>1</v>
      </c>
      <c r="F241" t="s">
        <v>12</v>
      </c>
      <c r="G241">
        <f t="shared" si="16"/>
        <v>0</v>
      </c>
      <c r="H241" t="s">
        <v>12</v>
      </c>
      <c r="I241">
        <f t="shared" si="17"/>
        <v>1</v>
      </c>
      <c r="J241" t="s">
        <v>11</v>
      </c>
      <c r="K241" t="s">
        <v>12</v>
      </c>
      <c r="L241">
        <v>0</v>
      </c>
      <c r="M241">
        <v>42</v>
      </c>
      <c r="N241">
        <f t="shared" si="18"/>
        <v>0</v>
      </c>
      <c r="O241" t="s">
        <v>56</v>
      </c>
      <c r="P241" t="s">
        <v>18</v>
      </c>
    </row>
    <row r="242" spans="1:16" x14ac:dyDescent="0.25">
      <c r="A242" s="3" t="s">
        <v>11</v>
      </c>
      <c r="B242" s="3">
        <f t="shared" si="19"/>
        <v>1</v>
      </c>
      <c r="C242" t="s">
        <v>12</v>
      </c>
      <c r="D242" t="s">
        <v>13</v>
      </c>
      <c r="E242">
        <f t="shared" si="15"/>
        <v>0</v>
      </c>
      <c r="F242" t="s">
        <v>11</v>
      </c>
      <c r="G242">
        <f t="shared" si="16"/>
        <v>1</v>
      </c>
      <c r="H242" t="s">
        <v>11</v>
      </c>
      <c r="I242">
        <f t="shared" si="17"/>
        <v>1</v>
      </c>
      <c r="J242" t="s">
        <v>11</v>
      </c>
      <c r="K242" t="s">
        <v>11</v>
      </c>
      <c r="L242">
        <v>5</v>
      </c>
      <c r="M242">
        <v>31</v>
      </c>
      <c r="N242">
        <f t="shared" si="18"/>
        <v>1</v>
      </c>
      <c r="O242" t="s">
        <v>55</v>
      </c>
      <c r="P242" t="s">
        <v>28</v>
      </c>
    </row>
    <row r="243" spans="1:16" x14ac:dyDescent="0.25">
      <c r="A243" s="3" t="s">
        <v>12</v>
      </c>
      <c r="B243" s="3">
        <f t="shared" si="19"/>
        <v>0</v>
      </c>
      <c r="C243" t="s">
        <v>13</v>
      </c>
      <c r="D243" t="s">
        <v>11</v>
      </c>
      <c r="E243">
        <f t="shared" si="15"/>
        <v>1</v>
      </c>
      <c r="F243" t="s">
        <v>12</v>
      </c>
      <c r="G243">
        <f t="shared" si="16"/>
        <v>0</v>
      </c>
      <c r="H243" t="s">
        <v>12</v>
      </c>
      <c r="I243">
        <f t="shared" si="17"/>
        <v>1</v>
      </c>
      <c r="J243" t="s">
        <v>11</v>
      </c>
      <c r="K243" t="s">
        <v>12</v>
      </c>
      <c r="L243">
        <v>7</v>
      </c>
      <c r="M243">
        <v>32</v>
      </c>
      <c r="N243">
        <f t="shared" si="18"/>
        <v>0</v>
      </c>
      <c r="O243" t="s">
        <v>56</v>
      </c>
      <c r="P243" t="s">
        <v>16</v>
      </c>
    </row>
    <row r="244" spans="1:16" x14ac:dyDescent="0.25">
      <c r="A244" s="3" t="s">
        <v>11</v>
      </c>
      <c r="B244" s="3">
        <f t="shared" si="19"/>
        <v>1</v>
      </c>
      <c r="C244" t="s">
        <v>12</v>
      </c>
      <c r="D244" t="s">
        <v>12</v>
      </c>
      <c r="E244">
        <f t="shared" si="15"/>
        <v>1</v>
      </c>
      <c r="F244" t="s">
        <v>12</v>
      </c>
      <c r="G244">
        <f t="shared" si="16"/>
        <v>0</v>
      </c>
      <c r="H244" t="s">
        <v>12</v>
      </c>
      <c r="I244">
        <f t="shared" si="17"/>
        <v>1</v>
      </c>
      <c r="J244" t="s">
        <v>11</v>
      </c>
      <c r="K244" t="s">
        <v>20</v>
      </c>
      <c r="L244">
        <v>3</v>
      </c>
      <c r="M244">
        <v>42</v>
      </c>
      <c r="N244">
        <f t="shared" si="18"/>
        <v>1</v>
      </c>
      <c r="O244" t="s">
        <v>55</v>
      </c>
      <c r="P244" t="s">
        <v>24</v>
      </c>
    </row>
    <row r="245" spans="1:16" x14ac:dyDescent="0.25">
      <c r="A245" s="3" t="s">
        <v>11</v>
      </c>
      <c r="B245" s="3">
        <f t="shared" si="19"/>
        <v>1</v>
      </c>
      <c r="C245" t="s">
        <v>13</v>
      </c>
      <c r="D245" t="s">
        <v>12</v>
      </c>
      <c r="E245">
        <f t="shared" si="15"/>
        <v>1</v>
      </c>
      <c r="F245" t="s">
        <v>12</v>
      </c>
      <c r="G245">
        <f t="shared" si="16"/>
        <v>0</v>
      </c>
      <c r="H245" t="s">
        <v>12</v>
      </c>
      <c r="I245">
        <f t="shared" si="17"/>
        <v>1</v>
      </c>
      <c r="J245" t="s">
        <v>11</v>
      </c>
      <c r="K245" t="s">
        <v>11</v>
      </c>
      <c r="L245">
        <v>2</v>
      </c>
      <c r="M245">
        <v>41</v>
      </c>
      <c r="N245">
        <f t="shared" si="18"/>
        <v>0</v>
      </c>
      <c r="O245" t="s">
        <v>56</v>
      </c>
      <c r="P245" t="s">
        <v>19</v>
      </c>
    </row>
    <row r="246" spans="1:16" x14ac:dyDescent="0.25">
      <c r="A246" s="3" t="s">
        <v>11</v>
      </c>
      <c r="B246" s="3">
        <f t="shared" si="19"/>
        <v>1</v>
      </c>
      <c r="C246" t="s">
        <v>11</v>
      </c>
      <c r="D246" t="s">
        <v>12</v>
      </c>
      <c r="E246">
        <f t="shared" si="15"/>
        <v>1</v>
      </c>
      <c r="F246" t="s">
        <v>12</v>
      </c>
      <c r="G246">
        <f t="shared" si="16"/>
        <v>0</v>
      </c>
      <c r="H246" t="s">
        <v>12</v>
      </c>
      <c r="I246">
        <f t="shared" si="17"/>
        <v>1</v>
      </c>
      <c r="J246" t="s">
        <v>11</v>
      </c>
      <c r="K246" t="s">
        <v>14</v>
      </c>
      <c r="L246">
        <v>6</v>
      </c>
      <c r="M246">
        <v>25</v>
      </c>
      <c r="N246">
        <f t="shared" si="18"/>
        <v>0</v>
      </c>
      <c r="O246" t="s">
        <v>56</v>
      </c>
      <c r="P246" t="s">
        <v>31</v>
      </c>
    </row>
    <row r="247" spans="1:16" x14ac:dyDescent="0.25">
      <c r="A247" s="3" t="s">
        <v>11</v>
      </c>
      <c r="B247" s="3">
        <f t="shared" si="19"/>
        <v>1</v>
      </c>
      <c r="C247" t="s">
        <v>11</v>
      </c>
      <c r="D247" t="s">
        <v>11</v>
      </c>
      <c r="E247">
        <f t="shared" si="15"/>
        <v>0</v>
      </c>
      <c r="F247" t="s">
        <v>11</v>
      </c>
      <c r="G247">
        <f t="shared" si="16"/>
        <v>1</v>
      </c>
      <c r="H247" t="s">
        <v>11</v>
      </c>
      <c r="I247">
        <f t="shared" si="17"/>
        <v>1</v>
      </c>
      <c r="J247" t="s">
        <v>11</v>
      </c>
      <c r="K247" t="s">
        <v>12</v>
      </c>
      <c r="L247">
        <v>7</v>
      </c>
      <c r="M247">
        <v>31</v>
      </c>
      <c r="N247">
        <f t="shared" si="18"/>
        <v>1</v>
      </c>
      <c r="O247" t="s">
        <v>55</v>
      </c>
      <c r="P247" t="s">
        <v>18</v>
      </c>
    </row>
    <row r="248" spans="1:16" x14ac:dyDescent="0.25">
      <c r="A248" s="3" t="s">
        <v>11</v>
      </c>
      <c r="B248" s="3">
        <f t="shared" si="19"/>
        <v>1</v>
      </c>
      <c r="C248" t="s">
        <v>12</v>
      </c>
      <c r="D248" t="s">
        <v>12</v>
      </c>
      <c r="E248">
        <f t="shared" si="15"/>
        <v>0</v>
      </c>
      <c r="F248" t="s">
        <v>11</v>
      </c>
      <c r="G248">
        <f t="shared" si="16"/>
        <v>1</v>
      </c>
      <c r="H248" t="s">
        <v>11</v>
      </c>
      <c r="I248">
        <f t="shared" si="17"/>
        <v>0</v>
      </c>
      <c r="J248" t="s">
        <v>12</v>
      </c>
      <c r="K248" t="s">
        <v>11</v>
      </c>
      <c r="L248">
        <v>9</v>
      </c>
      <c r="M248">
        <v>42</v>
      </c>
      <c r="N248">
        <f t="shared" si="18"/>
        <v>0</v>
      </c>
      <c r="O248" t="s">
        <v>56</v>
      </c>
      <c r="P248" t="s">
        <v>18</v>
      </c>
    </row>
    <row r="249" spans="1:16" x14ac:dyDescent="0.25">
      <c r="A249" s="3" t="s">
        <v>11</v>
      </c>
      <c r="B249" s="3">
        <f t="shared" si="19"/>
        <v>1</v>
      </c>
      <c r="C249" t="s">
        <v>11</v>
      </c>
      <c r="D249" t="s">
        <v>11</v>
      </c>
      <c r="E249">
        <f t="shared" si="15"/>
        <v>1</v>
      </c>
      <c r="F249" t="s">
        <v>12</v>
      </c>
      <c r="G249">
        <f t="shared" si="16"/>
        <v>0</v>
      </c>
      <c r="H249" t="s">
        <v>12</v>
      </c>
      <c r="I249">
        <f t="shared" si="17"/>
        <v>1</v>
      </c>
      <c r="J249" t="s">
        <v>11</v>
      </c>
      <c r="K249" t="s">
        <v>11</v>
      </c>
      <c r="L249">
        <v>0</v>
      </c>
      <c r="M249">
        <v>41</v>
      </c>
      <c r="N249">
        <f t="shared" si="18"/>
        <v>0</v>
      </c>
      <c r="O249" t="s">
        <v>56</v>
      </c>
      <c r="P249" t="s">
        <v>18</v>
      </c>
    </row>
    <row r="250" spans="1:16" x14ac:dyDescent="0.25">
      <c r="A250" s="3" t="s">
        <v>11</v>
      </c>
      <c r="B250" s="3">
        <f t="shared" si="19"/>
        <v>1</v>
      </c>
      <c r="C250" t="s">
        <v>11</v>
      </c>
      <c r="D250" t="s">
        <v>11</v>
      </c>
      <c r="E250">
        <f t="shared" si="15"/>
        <v>0</v>
      </c>
      <c r="F250" t="s">
        <v>11</v>
      </c>
      <c r="G250">
        <f t="shared" si="16"/>
        <v>1</v>
      </c>
      <c r="H250" t="s">
        <v>11</v>
      </c>
      <c r="I250">
        <f t="shared" si="17"/>
        <v>1</v>
      </c>
      <c r="J250" t="s">
        <v>11</v>
      </c>
      <c r="K250" t="s">
        <v>11</v>
      </c>
      <c r="L250">
        <v>8</v>
      </c>
      <c r="M250">
        <v>35</v>
      </c>
      <c r="N250">
        <f t="shared" si="18"/>
        <v>2</v>
      </c>
      <c r="O250" t="s">
        <v>71</v>
      </c>
      <c r="P250" t="s">
        <v>18</v>
      </c>
    </row>
    <row r="251" spans="1:16" x14ac:dyDescent="0.25">
      <c r="A251" s="3" t="s">
        <v>11</v>
      </c>
      <c r="B251" s="3">
        <f t="shared" si="19"/>
        <v>1</v>
      </c>
      <c r="C251" t="s">
        <v>11</v>
      </c>
      <c r="D251" t="s">
        <v>12</v>
      </c>
      <c r="E251">
        <f t="shared" si="15"/>
        <v>1</v>
      </c>
      <c r="F251" t="s">
        <v>12</v>
      </c>
      <c r="G251">
        <f t="shared" si="16"/>
        <v>0</v>
      </c>
      <c r="H251" t="s">
        <v>12</v>
      </c>
      <c r="I251">
        <f t="shared" si="17"/>
        <v>1</v>
      </c>
      <c r="J251" t="s">
        <v>11</v>
      </c>
      <c r="K251" t="s">
        <v>20</v>
      </c>
      <c r="L251">
        <v>5</v>
      </c>
      <c r="M251">
        <v>24</v>
      </c>
      <c r="N251">
        <f t="shared" si="18"/>
        <v>0</v>
      </c>
      <c r="O251" t="s">
        <v>56</v>
      </c>
      <c r="P251" t="s">
        <v>29</v>
      </c>
    </row>
    <row r="252" spans="1:16" x14ac:dyDescent="0.25">
      <c r="A252" s="3" t="s">
        <v>11</v>
      </c>
      <c r="B252" s="3">
        <f t="shared" si="19"/>
        <v>1</v>
      </c>
      <c r="C252" t="s">
        <v>11</v>
      </c>
      <c r="D252" t="s">
        <v>11</v>
      </c>
      <c r="E252">
        <f t="shared" si="15"/>
        <v>1</v>
      </c>
      <c r="F252" t="s">
        <v>12</v>
      </c>
      <c r="G252">
        <f t="shared" si="16"/>
        <v>0</v>
      </c>
      <c r="H252" t="s">
        <v>12</v>
      </c>
      <c r="I252">
        <f t="shared" si="17"/>
        <v>1</v>
      </c>
      <c r="J252" t="s">
        <v>11</v>
      </c>
      <c r="K252" t="s">
        <v>11</v>
      </c>
      <c r="L252">
        <v>9</v>
      </c>
      <c r="M252">
        <v>37</v>
      </c>
      <c r="N252">
        <f t="shared" si="18"/>
        <v>0</v>
      </c>
      <c r="O252" t="s">
        <v>56</v>
      </c>
      <c r="P252" t="s">
        <v>18</v>
      </c>
    </row>
    <row r="253" spans="1:16" x14ac:dyDescent="0.25">
      <c r="A253" s="3" t="s">
        <v>12</v>
      </c>
      <c r="B253" s="3">
        <f t="shared" si="19"/>
        <v>0</v>
      </c>
      <c r="C253" t="s">
        <v>11</v>
      </c>
      <c r="D253" t="s">
        <v>11</v>
      </c>
      <c r="E253">
        <f t="shared" si="15"/>
        <v>1</v>
      </c>
      <c r="F253" t="s">
        <v>12</v>
      </c>
      <c r="G253">
        <f t="shared" si="16"/>
        <v>0</v>
      </c>
      <c r="H253" t="s">
        <v>12</v>
      </c>
      <c r="I253">
        <f t="shared" si="17"/>
        <v>1</v>
      </c>
      <c r="J253" t="s">
        <v>11</v>
      </c>
      <c r="K253" t="s">
        <v>12</v>
      </c>
      <c r="L253">
        <v>8</v>
      </c>
      <c r="M253">
        <v>34</v>
      </c>
      <c r="N253">
        <f t="shared" si="18"/>
        <v>0</v>
      </c>
      <c r="O253" t="s">
        <v>56</v>
      </c>
      <c r="P253" t="s">
        <v>31</v>
      </c>
    </row>
    <row r="254" spans="1:16" x14ac:dyDescent="0.25">
      <c r="A254" s="3" t="s">
        <v>11</v>
      </c>
      <c r="B254" s="3">
        <f t="shared" si="19"/>
        <v>1</v>
      </c>
      <c r="C254" t="s">
        <v>12</v>
      </c>
      <c r="D254" t="s">
        <v>12</v>
      </c>
      <c r="E254">
        <f t="shared" si="15"/>
        <v>1</v>
      </c>
      <c r="F254" t="s">
        <v>12</v>
      </c>
      <c r="G254">
        <f t="shared" si="16"/>
        <v>0</v>
      </c>
      <c r="H254" t="s">
        <v>12</v>
      </c>
      <c r="I254">
        <f t="shared" si="17"/>
        <v>1</v>
      </c>
      <c r="J254" t="s">
        <v>11</v>
      </c>
      <c r="K254" t="s">
        <v>14</v>
      </c>
      <c r="L254">
        <v>4</v>
      </c>
      <c r="M254">
        <v>30</v>
      </c>
      <c r="N254">
        <f t="shared" si="18"/>
        <v>0</v>
      </c>
      <c r="O254" t="s">
        <v>56</v>
      </c>
      <c r="P254" t="s">
        <v>18</v>
      </c>
    </row>
    <row r="255" spans="1:16" x14ac:dyDescent="0.25">
      <c r="A255" s="3" t="s">
        <v>11</v>
      </c>
      <c r="B255" s="3">
        <f t="shared" si="19"/>
        <v>1</v>
      </c>
      <c r="C255" t="s">
        <v>13</v>
      </c>
      <c r="D255" t="s">
        <v>12</v>
      </c>
      <c r="E255">
        <f t="shared" si="15"/>
        <v>1</v>
      </c>
      <c r="F255" t="s">
        <v>12</v>
      </c>
      <c r="G255">
        <f t="shared" si="16"/>
        <v>0</v>
      </c>
      <c r="H255" t="s">
        <v>12</v>
      </c>
      <c r="I255">
        <f t="shared" si="17"/>
        <v>1</v>
      </c>
      <c r="J255" t="s">
        <v>11</v>
      </c>
      <c r="K255" t="s">
        <v>20</v>
      </c>
      <c r="L255">
        <v>0</v>
      </c>
      <c r="M255">
        <v>27</v>
      </c>
      <c r="N255">
        <f t="shared" si="18"/>
        <v>0</v>
      </c>
      <c r="O255" t="s">
        <v>56</v>
      </c>
      <c r="P255" t="s">
        <v>27</v>
      </c>
    </row>
    <row r="256" spans="1:16" x14ac:dyDescent="0.25">
      <c r="A256" s="3" t="s">
        <v>12</v>
      </c>
      <c r="B256" s="3">
        <f t="shared" si="19"/>
        <v>0</v>
      </c>
      <c r="C256" t="s">
        <v>11</v>
      </c>
      <c r="D256" t="s">
        <v>13</v>
      </c>
      <c r="E256">
        <f t="shared" si="15"/>
        <v>1</v>
      </c>
      <c r="F256" t="s">
        <v>12</v>
      </c>
      <c r="G256">
        <f t="shared" si="16"/>
        <v>0</v>
      </c>
      <c r="H256" t="s">
        <v>12</v>
      </c>
      <c r="I256">
        <f t="shared" si="17"/>
        <v>1</v>
      </c>
      <c r="J256" t="s">
        <v>11</v>
      </c>
      <c r="K256" t="s">
        <v>12</v>
      </c>
      <c r="L256">
        <v>0</v>
      </c>
      <c r="M256">
        <v>41</v>
      </c>
      <c r="N256">
        <f t="shared" si="18"/>
        <v>1</v>
      </c>
      <c r="O256" t="s">
        <v>55</v>
      </c>
      <c r="P256" t="s">
        <v>18</v>
      </c>
    </row>
    <row r="257" spans="1:16" x14ac:dyDescent="0.25">
      <c r="A257" s="3" t="s">
        <v>11</v>
      </c>
      <c r="B257" s="3">
        <f t="shared" si="19"/>
        <v>1</v>
      </c>
      <c r="C257" t="s">
        <v>13</v>
      </c>
      <c r="D257" t="s">
        <v>12</v>
      </c>
      <c r="E257">
        <f t="shared" si="15"/>
        <v>1</v>
      </c>
      <c r="F257" t="s">
        <v>12</v>
      </c>
      <c r="G257">
        <f t="shared" si="16"/>
        <v>0</v>
      </c>
      <c r="H257" t="s">
        <v>12</v>
      </c>
      <c r="I257">
        <f t="shared" si="17"/>
        <v>0</v>
      </c>
      <c r="J257" t="s">
        <v>12</v>
      </c>
      <c r="K257" t="s">
        <v>14</v>
      </c>
      <c r="L257">
        <v>6</v>
      </c>
      <c r="M257">
        <v>41</v>
      </c>
      <c r="N257">
        <f t="shared" si="18"/>
        <v>0</v>
      </c>
      <c r="O257" t="s">
        <v>56</v>
      </c>
      <c r="P257" t="s">
        <v>18</v>
      </c>
    </row>
    <row r="258" spans="1:16" x14ac:dyDescent="0.25">
      <c r="A258" s="3" t="s">
        <v>11</v>
      </c>
      <c r="B258" s="3">
        <f t="shared" si="19"/>
        <v>1</v>
      </c>
      <c r="C258" t="s">
        <v>11</v>
      </c>
      <c r="D258" t="s">
        <v>13</v>
      </c>
      <c r="E258">
        <f t="shared" si="15"/>
        <v>1</v>
      </c>
      <c r="F258" t="s">
        <v>12</v>
      </c>
      <c r="G258">
        <f t="shared" si="16"/>
        <v>0</v>
      </c>
      <c r="H258" t="s">
        <v>12</v>
      </c>
      <c r="I258">
        <f t="shared" si="17"/>
        <v>1</v>
      </c>
      <c r="J258" t="s">
        <v>11</v>
      </c>
      <c r="K258" t="s">
        <v>12</v>
      </c>
      <c r="L258">
        <v>6</v>
      </c>
      <c r="M258">
        <v>39</v>
      </c>
      <c r="N258">
        <f t="shared" si="18"/>
        <v>0</v>
      </c>
      <c r="O258" t="s">
        <v>56</v>
      </c>
      <c r="P258" t="s">
        <v>18</v>
      </c>
    </row>
    <row r="259" spans="1:16" x14ac:dyDescent="0.25">
      <c r="A259" s="3" t="s">
        <v>11</v>
      </c>
      <c r="B259" s="3">
        <f t="shared" si="19"/>
        <v>1</v>
      </c>
      <c r="C259" t="s">
        <v>11</v>
      </c>
      <c r="D259" t="s">
        <v>13</v>
      </c>
      <c r="E259">
        <f t="shared" ref="E259:E322" si="20">IF(F259="No", 1, 0)</f>
        <v>0</v>
      </c>
      <c r="F259" t="s">
        <v>11</v>
      </c>
      <c r="G259">
        <f t="shared" ref="G259:G322" si="21">IF(H259="No", 0, 1)</f>
        <v>1</v>
      </c>
      <c r="H259" t="s">
        <v>11</v>
      </c>
      <c r="I259">
        <f t="shared" ref="I259:I322" si="22">IF(J259="No", 0, 1)</f>
        <v>1</v>
      </c>
      <c r="J259" t="s">
        <v>11</v>
      </c>
      <c r="K259" t="s">
        <v>11</v>
      </c>
      <c r="L259">
        <v>9</v>
      </c>
      <c r="M259">
        <v>42</v>
      </c>
      <c r="N259">
        <f t="shared" ref="N259:N322" si="23">IF(O259="M", 0, IF(O259="F", 1, IF(O259="O", 2, "Invalid")))</f>
        <v>0</v>
      </c>
      <c r="O259" t="s">
        <v>56</v>
      </c>
      <c r="P259" t="s">
        <v>18</v>
      </c>
    </row>
    <row r="260" spans="1:16" x14ac:dyDescent="0.25">
      <c r="A260" s="3" t="s">
        <v>11</v>
      </c>
      <c r="B260" s="3">
        <f t="shared" ref="B260:B323" si="24">IF(A260="Yes", 1, 0)</f>
        <v>1</v>
      </c>
      <c r="C260" t="s">
        <v>12</v>
      </c>
      <c r="D260" t="s">
        <v>12</v>
      </c>
      <c r="E260">
        <f t="shared" si="20"/>
        <v>1</v>
      </c>
      <c r="F260" t="s">
        <v>12</v>
      </c>
      <c r="G260">
        <f t="shared" si="21"/>
        <v>0</v>
      </c>
      <c r="H260" t="s">
        <v>12</v>
      </c>
      <c r="I260">
        <f t="shared" si="22"/>
        <v>1</v>
      </c>
      <c r="J260" t="s">
        <v>11</v>
      </c>
      <c r="K260" t="s">
        <v>11</v>
      </c>
      <c r="L260">
        <v>1</v>
      </c>
      <c r="M260">
        <v>29</v>
      </c>
      <c r="N260">
        <f t="shared" si="23"/>
        <v>0</v>
      </c>
      <c r="O260" t="s">
        <v>56</v>
      </c>
      <c r="P260" t="s">
        <v>18</v>
      </c>
    </row>
    <row r="261" spans="1:16" x14ac:dyDescent="0.25">
      <c r="A261" s="3" t="s">
        <v>11</v>
      </c>
      <c r="B261" s="3">
        <f t="shared" si="24"/>
        <v>1</v>
      </c>
      <c r="C261" t="s">
        <v>11</v>
      </c>
      <c r="D261" t="s">
        <v>13</v>
      </c>
      <c r="E261">
        <f t="shared" si="20"/>
        <v>1</v>
      </c>
      <c r="F261" t="s">
        <v>12</v>
      </c>
      <c r="G261">
        <f t="shared" si="21"/>
        <v>0</v>
      </c>
      <c r="H261" t="s">
        <v>12</v>
      </c>
      <c r="I261">
        <f t="shared" si="22"/>
        <v>1</v>
      </c>
      <c r="J261" t="s">
        <v>11</v>
      </c>
      <c r="K261" t="s">
        <v>12</v>
      </c>
      <c r="L261">
        <v>2</v>
      </c>
      <c r="M261">
        <v>46</v>
      </c>
      <c r="N261">
        <f t="shared" si="23"/>
        <v>0</v>
      </c>
      <c r="O261" t="s">
        <v>56</v>
      </c>
      <c r="P261" t="s">
        <v>18</v>
      </c>
    </row>
    <row r="262" spans="1:16" x14ac:dyDescent="0.25">
      <c r="A262" s="3" t="s">
        <v>11</v>
      </c>
      <c r="B262" s="3">
        <f t="shared" si="24"/>
        <v>1</v>
      </c>
      <c r="C262" t="s">
        <v>11</v>
      </c>
      <c r="D262" t="s">
        <v>12</v>
      </c>
      <c r="E262">
        <f t="shared" si="20"/>
        <v>0</v>
      </c>
      <c r="F262" t="s">
        <v>11</v>
      </c>
      <c r="G262">
        <f t="shared" si="21"/>
        <v>1</v>
      </c>
      <c r="H262" t="s">
        <v>11</v>
      </c>
      <c r="I262">
        <f t="shared" si="22"/>
        <v>1</v>
      </c>
      <c r="J262" t="s">
        <v>11</v>
      </c>
      <c r="K262" t="s">
        <v>12</v>
      </c>
      <c r="L262">
        <v>2</v>
      </c>
      <c r="M262">
        <v>38</v>
      </c>
      <c r="N262">
        <f t="shared" si="23"/>
        <v>0</v>
      </c>
      <c r="O262" t="s">
        <v>56</v>
      </c>
      <c r="P262" t="s">
        <v>24</v>
      </c>
    </row>
    <row r="263" spans="1:16" x14ac:dyDescent="0.25">
      <c r="A263" s="3" t="s">
        <v>11</v>
      </c>
      <c r="B263" s="3">
        <f t="shared" si="24"/>
        <v>1</v>
      </c>
      <c r="C263" t="s">
        <v>11</v>
      </c>
      <c r="D263" t="s">
        <v>11</v>
      </c>
      <c r="E263">
        <f t="shared" si="20"/>
        <v>1</v>
      </c>
      <c r="F263" t="s">
        <v>12</v>
      </c>
      <c r="G263">
        <f t="shared" si="21"/>
        <v>0</v>
      </c>
      <c r="H263" t="s">
        <v>12</v>
      </c>
      <c r="I263">
        <f t="shared" si="22"/>
        <v>1</v>
      </c>
      <c r="J263" t="s">
        <v>11</v>
      </c>
      <c r="K263" t="s">
        <v>20</v>
      </c>
      <c r="L263">
        <v>10</v>
      </c>
      <c r="M263">
        <v>34</v>
      </c>
      <c r="N263">
        <f t="shared" si="23"/>
        <v>0</v>
      </c>
      <c r="O263" t="s">
        <v>56</v>
      </c>
      <c r="P263" t="s">
        <v>18</v>
      </c>
    </row>
    <row r="264" spans="1:16" x14ac:dyDescent="0.25">
      <c r="A264" s="3" t="s">
        <v>11</v>
      </c>
      <c r="B264" s="3">
        <f t="shared" si="24"/>
        <v>1</v>
      </c>
      <c r="C264" t="s">
        <v>11</v>
      </c>
      <c r="D264" t="s">
        <v>12</v>
      </c>
      <c r="E264">
        <f t="shared" si="20"/>
        <v>1</v>
      </c>
      <c r="F264" t="s">
        <v>12</v>
      </c>
      <c r="G264">
        <f t="shared" si="21"/>
        <v>1</v>
      </c>
      <c r="H264" t="s">
        <v>11</v>
      </c>
      <c r="I264">
        <f t="shared" si="22"/>
        <v>1</v>
      </c>
      <c r="J264" t="s">
        <v>11</v>
      </c>
      <c r="K264" t="s">
        <v>11</v>
      </c>
      <c r="L264">
        <v>10</v>
      </c>
      <c r="M264">
        <v>28</v>
      </c>
      <c r="N264">
        <f t="shared" si="23"/>
        <v>0</v>
      </c>
      <c r="O264" t="s">
        <v>56</v>
      </c>
      <c r="P264" t="s">
        <v>19</v>
      </c>
    </row>
    <row r="265" spans="1:16" x14ac:dyDescent="0.25">
      <c r="A265" s="3" t="s">
        <v>11</v>
      </c>
      <c r="B265" s="3">
        <f t="shared" si="24"/>
        <v>1</v>
      </c>
      <c r="C265" t="s">
        <v>12</v>
      </c>
      <c r="D265" t="s">
        <v>12</v>
      </c>
      <c r="E265">
        <f t="shared" si="20"/>
        <v>1</v>
      </c>
      <c r="F265" t="s">
        <v>12</v>
      </c>
      <c r="G265">
        <f t="shared" si="21"/>
        <v>1</v>
      </c>
      <c r="H265" t="s">
        <v>11</v>
      </c>
      <c r="I265">
        <f t="shared" si="22"/>
        <v>1</v>
      </c>
      <c r="J265" t="s">
        <v>11</v>
      </c>
      <c r="K265" t="s">
        <v>11</v>
      </c>
      <c r="L265">
        <v>8</v>
      </c>
      <c r="M265">
        <v>28</v>
      </c>
      <c r="N265">
        <f t="shared" si="23"/>
        <v>1</v>
      </c>
      <c r="O265" t="s">
        <v>55</v>
      </c>
      <c r="P265" t="s">
        <v>28</v>
      </c>
    </row>
    <row r="266" spans="1:16" x14ac:dyDescent="0.25">
      <c r="A266" s="3" t="s">
        <v>11</v>
      </c>
      <c r="B266" s="3">
        <f t="shared" si="24"/>
        <v>1</v>
      </c>
      <c r="C266" t="s">
        <v>11</v>
      </c>
      <c r="D266" t="s">
        <v>12</v>
      </c>
      <c r="E266">
        <f t="shared" si="20"/>
        <v>0</v>
      </c>
      <c r="F266" t="s">
        <v>11</v>
      </c>
      <c r="G266">
        <f t="shared" si="21"/>
        <v>1</v>
      </c>
      <c r="H266" t="s">
        <v>11</v>
      </c>
      <c r="I266">
        <f t="shared" si="22"/>
        <v>1</v>
      </c>
      <c r="J266" t="s">
        <v>11</v>
      </c>
      <c r="K266" t="s">
        <v>12</v>
      </c>
      <c r="L266">
        <v>8</v>
      </c>
      <c r="M266">
        <v>38</v>
      </c>
      <c r="N266">
        <f t="shared" si="23"/>
        <v>0</v>
      </c>
      <c r="O266" t="s">
        <v>56</v>
      </c>
      <c r="P266" t="s">
        <v>19</v>
      </c>
    </row>
    <row r="267" spans="1:16" x14ac:dyDescent="0.25">
      <c r="A267" s="3" t="s">
        <v>12</v>
      </c>
      <c r="B267" s="3">
        <f t="shared" si="24"/>
        <v>0</v>
      </c>
      <c r="C267" t="s">
        <v>11</v>
      </c>
      <c r="D267" t="s">
        <v>12</v>
      </c>
      <c r="E267">
        <f t="shared" si="20"/>
        <v>0</v>
      </c>
      <c r="F267" t="s">
        <v>11</v>
      </c>
      <c r="G267">
        <f t="shared" si="21"/>
        <v>1</v>
      </c>
      <c r="H267" t="s">
        <v>11</v>
      </c>
      <c r="I267">
        <f t="shared" si="22"/>
        <v>1</v>
      </c>
      <c r="J267" t="s">
        <v>11</v>
      </c>
      <c r="K267" t="s">
        <v>11</v>
      </c>
      <c r="L267">
        <v>8</v>
      </c>
      <c r="M267">
        <v>33</v>
      </c>
      <c r="N267">
        <f t="shared" si="23"/>
        <v>0</v>
      </c>
      <c r="O267" t="s">
        <v>56</v>
      </c>
      <c r="P267" t="s">
        <v>18</v>
      </c>
    </row>
    <row r="268" spans="1:16" x14ac:dyDescent="0.25">
      <c r="A268" s="3" t="s">
        <v>11</v>
      </c>
      <c r="B268" s="3">
        <f t="shared" si="24"/>
        <v>1</v>
      </c>
      <c r="C268" t="s">
        <v>11</v>
      </c>
      <c r="D268" t="s">
        <v>12</v>
      </c>
      <c r="E268">
        <f t="shared" si="20"/>
        <v>0</v>
      </c>
      <c r="F268" t="s">
        <v>11</v>
      </c>
      <c r="G268">
        <f t="shared" si="21"/>
        <v>1</v>
      </c>
      <c r="H268" t="s">
        <v>11</v>
      </c>
      <c r="I268">
        <f t="shared" si="22"/>
        <v>1</v>
      </c>
      <c r="J268" t="s">
        <v>11</v>
      </c>
      <c r="K268" t="s">
        <v>20</v>
      </c>
      <c r="L268">
        <v>7</v>
      </c>
      <c r="M268">
        <v>38</v>
      </c>
      <c r="N268">
        <f t="shared" si="23"/>
        <v>1</v>
      </c>
      <c r="O268" t="s">
        <v>55</v>
      </c>
      <c r="P268" t="s">
        <v>18</v>
      </c>
    </row>
    <row r="269" spans="1:16" x14ac:dyDescent="0.25">
      <c r="A269" s="3" t="s">
        <v>12</v>
      </c>
      <c r="B269" s="3">
        <f t="shared" si="24"/>
        <v>0</v>
      </c>
      <c r="C269" t="s">
        <v>13</v>
      </c>
      <c r="D269" t="s">
        <v>13</v>
      </c>
      <c r="E269">
        <f t="shared" si="20"/>
        <v>1</v>
      </c>
      <c r="F269" t="s">
        <v>12</v>
      </c>
      <c r="G269">
        <f t="shared" si="21"/>
        <v>0</v>
      </c>
      <c r="H269" t="s">
        <v>12</v>
      </c>
      <c r="I269">
        <f t="shared" si="22"/>
        <v>1</v>
      </c>
      <c r="J269" t="s">
        <v>11</v>
      </c>
      <c r="K269" t="s">
        <v>11</v>
      </c>
      <c r="L269">
        <v>10</v>
      </c>
      <c r="M269">
        <v>48</v>
      </c>
      <c r="N269">
        <f t="shared" si="23"/>
        <v>0</v>
      </c>
      <c r="O269" t="s">
        <v>56</v>
      </c>
      <c r="P269" t="s">
        <v>18</v>
      </c>
    </row>
    <row r="270" spans="1:16" x14ac:dyDescent="0.25">
      <c r="A270" s="3" t="s">
        <v>11</v>
      </c>
      <c r="B270" s="3">
        <f t="shared" si="24"/>
        <v>1</v>
      </c>
      <c r="C270" t="s">
        <v>11</v>
      </c>
      <c r="D270" t="s">
        <v>11</v>
      </c>
      <c r="E270">
        <f t="shared" si="20"/>
        <v>0</v>
      </c>
      <c r="F270" t="s">
        <v>11</v>
      </c>
      <c r="G270">
        <f t="shared" si="21"/>
        <v>1</v>
      </c>
      <c r="H270" t="s">
        <v>11</v>
      </c>
      <c r="I270">
        <f t="shared" si="22"/>
        <v>1</v>
      </c>
      <c r="J270" t="s">
        <v>11</v>
      </c>
      <c r="K270" t="s">
        <v>14</v>
      </c>
      <c r="L270">
        <v>9</v>
      </c>
      <c r="M270">
        <v>34</v>
      </c>
      <c r="N270">
        <f t="shared" si="23"/>
        <v>0</v>
      </c>
      <c r="O270" t="s">
        <v>56</v>
      </c>
      <c r="P270" t="s">
        <v>18</v>
      </c>
    </row>
    <row r="271" spans="1:16" x14ac:dyDescent="0.25">
      <c r="A271" s="3" t="s">
        <v>11</v>
      </c>
      <c r="B271" s="3">
        <f t="shared" si="24"/>
        <v>1</v>
      </c>
      <c r="C271" t="s">
        <v>12</v>
      </c>
      <c r="D271" t="s">
        <v>12</v>
      </c>
      <c r="E271">
        <f t="shared" si="20"/>
        <v>1</v>
      </c>
      <c r="F271" t="s">
        <v>12</v>
      </c>
      <c r="G271">
        <f t="shared" si="21"/>
        <v>0</v>
      </c>
      <c r="H271" t="s">
        <v>12</v>
      </c>
      <c r="I271">
        <f t="shared" si="22"/>
        <v>0</v>
      </c>
      <c r="J271" t="s">
        <v>12</v>
      </c>
      <c r="K271" t="s">
        <v>11</v>
      </c>
      <c r="L271">
        <v>1</v>
      </c>
      <c r="M271">
        <v>29</v>
      </c>
      <c r="N271">
        <f t="shared" si="23"/>
        <v>1</v>
      </c>
      <c r="O271" t="s">
        <v>55</v>
      </c>
      <c r="P271" t="s">
        <v>18</v>
      </c>
    </row>
    <row r="272" spans="1:16" x14ac:dyDescent="0.25">
      <c r="A272" s="3" t="s">
        <v>12</v>
      </c>
      <c r="B272" s="3">
        <f t="shared" si="24"/>
        <v>0</v>
      </c>
      <c r="C272" t="s">
        <v>12</v>
      </c>
      <c r="D272" t="s">
        <v>11</v>
      </c>
      <c r="E272">
        <f t="shared" si="20"/>
        <v>1</v>
      </c>
      <c r="F272" t="s">
        <v>12</v>
      </c>
      <c r="G272">
        <f t="shared" si="21"/>
        <v>0</v>
      </c>
      <c r="H272" t="s">
        <v>12</v>
      </c>
      <c r="I272">
        <f t="shared" si="22"/>
        <v>1</v>
      </c>
      <c r="J272" t="s">
        <v>11</v>
      </c>
      <c r="K272" t="s">
        <v>11</v>
      </c>
      <c r="L272">
        <v>9</v>
      </c>
      <c r="M272">
        <v>39</v>
      </c>
      <c r="N272">
        <f t="shared" si="23"/>
        <v>0</v>
      </c>
      <c r="O272" t="s">
        <v>56</v>
      </c>
      <c r="P272" t="s">
        <v>16</v>
      </c>
    </row>
    <row r="273" spans="1:16" x14ac:dyDescent="0.25">
      <c r="A273" s="3" t="s">
        <v>11</v>
      </c>
      <c r="B273" s="3">
        <f t="shared" si="24"/>
        <v>1</v>
      </c>
      <c r="C273" t="s">
        <v>11</v>
      </c>
      <c r="D273" t="s">
        <v>11</v>
      </c>
      <c r="E273">
        <f t="shared" si="20"/>
        <v>1</v>
      </c>
      <c r="F273" t="s">
        <v>12</v>
      </c>
      <c r="G273">
        <f t="shared" si="21"/>
        <v>1</v>
      </c>
      <c r="H273" t="s">
        <v>11</v>
      </c>
      <c r="I273">
        <f t="shared" si="22"/>
        <v>1</v>
      </c>
      <c r="J273" t="s">
        <v>11</v>
      </c>
      <c r="K273" t="s">
        <v>12</v>
      </c>
      <c r="L273">
        <v>6</v>
      </c>
      <c r="M273">
        <v>33</v>
      </c>
      <c r="N273">
        <f t="shared" si="23"/>
        <v>0</v>
      </c>
      <c r="O273" t="s">
        <v>56</v>
      </c>
      <c r="P273" t="s">
        <v>18</v>
      </c>
    </row>
    <row r="274" spans="1:16" x14ac:dyDescent="0.25">
      <c r="A274" s="3" t="s">
        <v>11</v>
      </c>
      <c r="B274" s="3">
        <f t="shared" si="24"/>
        <v>1</v>
      </c>
      <c r="C274" t="s">
        <v>11</v>
      </c>
      <c r="D274" t="s">
        <v>11</v>
      </c>
      <c r="E274">
        <f t="shared" si="20"/>
        <v>1</v>
      </c>
      <c r="F274" t="s">
        <v>12</v>
      </c>
      <c r="G274">
        <f t="shared" si="21"/>
        <v>0</v>
      </c>
      <c r="H274" t="s">
        <v>12</v>
      </c>
      <c r="I274">
        <f t="shared" si="22"/>
        <v>1</v>
      </c>
      <c r="J274" t="s">
        <v>11</v>
      </c>
      <c r="K274" t="s">
        <v>20</v>
      </c>
      <c r="L274">
        <v>1</v>
      </c>
      <c r="M274">
        <v>44</v>
      </c>
      <c r="N274">
        <f t="shared" si="23"/>
        <v>0</v>
      </c>
      <c r="O274" t="s">
        <v>56</v>
      </c>
      <c r="P274" t="s">
        <v>27</v>
      </c>
    </row>
    <row r="275" spans="1:16" x14ac:dyDescent="0.25">
      <c r="A275" s="3" t="s">
        <v>12</v>
      </c>
      <c r="B275" s="3">
        <f t="shared" si="24"/>
        <v>0</v>
      </c>
      <c r="C275" t="s">
        <v>13</v>
      </c>
      <c r="D275" t="s">
        <v>12</v>
      </c>
      <c r="E275">
        <f t="shared" si="20"/>
        <v>1</v>
      </c>
      <c r="F275" t="s">
        <v>12</v>
      </c>
      <c r="G275">
        <f t="shared" si="21"/>
        <v>1</v>
      </c>
      <c r="H275" t="s">
        <v>11</v>
      </c>
      <c r="I275">
        <f t="shared" si="22"/>
        <v>0</v>
      </c>
      <c r="J275" t="s">
        <v>12</v>
      </c>
      <c r="K275" t="s">
        <v>11</v>
      </c>
      <c r="L275">
        <v>10</v>
      </c>
      <c r="M275">
        <v>33</v>
      </c>
      <c r="N275">
        <f t="shared" si="23"/>
        <v>1</v>
      </c>
      <c r="O275" t="s">
        <v>55</v>
      </c>
      <c r="P275" t="s">
        <v>18</v>
      </c>
    </row>
    <row r="276" spans="1:16" x14ac:dyDescent="0.25">
      <c r="A276" s="3" t="s">
        <v>11</v>
      </c>
      <c r="B276" s="3">
        <f t="shared" si="24"/>
        <v>1</v>
      </c>
      <c r="C276" t="s">
        <v>11</v>
      </c>
      <c r="D276" t="s">
        <v>12</v>
      </c>
      <c r="E276">
        <f t="shared" si="20"/>
        <v>1</v>
      </c>
      <c r="F276" t="s">
        <v>12</v>
      </c>
      <c r="G276">
        <f t="shared" si="21"/>
        <v>0</v>
      </c>
      <c r="H276" t="s">
        <v>12</v>
      </c>
      <c r="I276">
        <f t="shared" si="22"/>
        <v>1</v>
      </c>
      <c r="J276" t="s">
        <v>11</v>
      </c>
      <c r="K276" t="s">
        <v>14</v>
      </c>
      <c r="L276">
        <v>3</v>
      </c>
      <c r="M276">
        <v>32</v>
      </c>
      <c r="N276">
        <f t="shared" si="23"/>
        <v>1</v>
      </c>
      <c r="O276" t="s">
        <v>55</v>
      </c>
      <c r="P276" t="s">
        <v>18</v>
      </c>
    </row>
    <row r="277" spans="1:16" x14ac:dyDescent="0.25">
      <c r="A277" s="3" t="s">
        <v>11</v>
      </c>
      <c r="B277" s="3">
        <f t="shared" si="24"/>
        <v>1</v>
      </c>
      <c r="C277" t="s">
        <v>11</v>
      </c>
      <c r="D277" t="s">
        <v>11</v>
      </c>
      <c r="E277">
        <f t="shared" si="20"/>
        <v>1</v>
      </c>
      <c r="F277" t="s">
        <v>12</v>
      </c>
      <c r="G277">
        <f t="shared" si="21"/>
        <v>1</v>
      </c>
      <c r="H277" t="s">
        <v>11</v>
      </c>
      <c r="I277">
        <f t="shared" si="22"/>
        <v>1</v>
      </c>
      <c r="J277" t="s">
        <v>11</v>
      </c>
      <c r="K277" t="s">
        <v>12</v>
      </c>
      <c r="L277">
        <v>7</v>
      </c>
      <c r="M277">
        <v>35</v>
      </c>
      <c r="N277">
        <f t="shared" si="23"/>
        <v>1</v>
      </c>
      <c r="O277" t="s">
        <v>55</v>
      </c>
      <c r="P277" t="s">
        <v>32</v>
      </c>
    </row>
    <row r="278" spans="1:16" x14ac:dyDescent="0.25">
      <c r="A278" s="3" t="s">
        <v>12</v>
      </c>
      <c r="B278" s="3">
        <f t="shared" si="24"/>
        <v>0</v>
      </c>
      <c r="C278" t="s">
        <v>13</v>
      </c>
      <c r="D278" t="s">
        <v>11</v>
      </c>
      <c r="E278">
        <f t="shared" si="20"/>
        <v>1</v>
      </c>
      <c r="F278" t="s">
        <v>12</v>
      </c>
      <c r="G278">
        <f t="shared" si="21"/>
        <v>0</v>
      </c>
      <c r="H278" t="s">
        <v>12</v>
      </c>
      <c r="I278">
        <f t="shared" si="22"/>
        <v>1</v>
      </c>
      <c r="J278" t="s">
        <v>11</v>
      </c>
      <c r="K278" t="s">
        <v>12</v>
      </c>
      <c r="L278">
        <v>7</v>
      </c>
      <c r="M278">
        <v>40</v>
      </c>
      <c r="N278">
        <f t="shared" si="23"/>
        <v>0</v>
      </c>
      <c r="O278" t="s">
        <v>56</v>
      </c>
      <c r="P278" t="s">
        <v>27</v>
      </c>
    </row>
    <row r="279" spans="1:16" x14ac:dyDescent="0.25">
      <c r="A279" s="3" t="s">
        <v>12</v>
      </c>
      <c r="B279" s="3">
        <f t="shared" si="24"/>
        <v>0</v>
      </c>
      <c r="C279" t="s">
        <v>13</v>
      </c>
      <c r="D279" t="s">
        <v>13</v>
      </c>
      <c r="E279">
        <f t="shared" si="20"/>
        <v>1</v>
      </c>
      <c r="F279" t="s">
        <v>12</v>
      </c>
      <c r="G279">
        <f t="shared" si="21"/>
        <v>0</v>
      </c>
      <c r="H279" t="s">
        <v>12</v>
      </c>
      <c r="I279">
        <f t="shared" si="22"/>
        <v>0</v>
      </c>
      <c r="J279" t="s">
        <v>12</v>
      </c>
      <c r="K279" t="s">
        <v>11</v>
      </c>
      <c r="L279">
        <v>4</v>
      </c>
      <c r="M279">
        <v>30</v>
      </c>
      <c r="N279">
        <f t="shared" si="23"/>
        <v>0</v>
      </c>
      <c r="O279" t="s">
        <v>56</v>
      </c>
      <c r="P279" t="s">
        <v>18</v>
      </c>
    </row>
    <row r="280" spans="1:16" x14ac:dyDescent="0.25">
      <c r="A280" s="3" t="s">
        <v>11</v>
      </c>
      <c r="B280" s="3">
        <f t="shared" si="24"/>
        <v>1</v>
      </c>
      <c r="C280" t="s">
        <v>13</v>
      </c>
      <c r="D280" t="s">
        <v>13</v>
      </c>
      <c r="E280">
        <f t="shared" si="20"/>
        <v>1</v>
      </c>
      <c r="F280" t="s">
        <v>12</v>
      </c>
      <c r="G280">
        <f t="shared" si="21"/>
        <v>0</v>
      </c>
      <c r="H280" t="s">
        <v>12</v>
      </c>
      <c r="I280">
        <f t="shared" si="22"/>
        <v>1</v>
      </c>
      <c r="J280" t="s">
        <v>11</v>
      </c>
      <c r="K280" t="s">
        <v>14</v>
      </c>
      <c r="L280">
        <v>4</v>
      </c>
      <c r="M280">
        <v>34</v>
      </c>
      <c r="N280">
        <f t="shared" si="23"/>
        <v>0</v>
      </c>
      <c r="O280" t="s">
        <v>56</v>
      </c>
      <c r="P280" t="s">
        <v>18</v>
      </c>
    </row>
    <row r="281" spans="1:16" x14ac:dyDescent="0.25">
      <c r="A281" s="3" t="s">
        <v>11</v>
      </c>
      <c r="B281" s="3">
        <f t="shared" si="24"/>
        <v>1</v>
      </c>
      <c r="C281" t="s">
        <v>13</v>
      </c>
      <c r="D281" t="s">
        <v>13</v>
      </c>
      <c r="E281">
        <f t="shared" si="20"/>
        <v>1</v>
      </c>
      <c r="F281" t="s">
        <v>12</v>
      </c>
      <c r="G281">
        <f t="shared" si="21"/>
        <v>1</v>
      </c>
      <c r="H281" t="s">
        <v>11</v>
      </c>
      <c r="I281">
        <f t="shared" si="22"/>
        <v>0</v>
      </c>
      <c r="J281" t="s">
        <v>12</v>
      </c>
      <c r="K281" t="s">
        <v>12</v>
      </c>
      <c r="L281">
        <v>9</v>
      </c>
      <c r="M281">
        <v>21</v>
      </c>
      <c r="N281">
        <f t="shared" si="23"/>
        <v>0</v>
      </c>
      <c r="O281" t="s">
        <v>56</v>
      </c>
      <c r="P281" t="s">
        <v>18</v>
      </c>
    </row>
    <row r="282" spans="1:16" x14ac:dyDescent="0.25">
      <c r="A282" s="3" t="s">
        <v>12</v>
      </c>
      <c r="B282" s="3">
        <f t="shared" si="24"/>
        <v>0</v>
      </c>
      <c r="C282" t="s">
        <v>11</v>
      </c>
      <c r="D282" t="s">
        <v>13</v>
      </c>
      <c r="E282">
        <f t="shared" si="20"/>
        <v>0</v>
      </c>
      <c r="F282" t="s">
        <v>11</v>
      </c>
      <c r="G282">
        <f t="shared" si="21"/>
        <v>0</v>
      </c>
      <c r="H282" t="s">
        <v>12</v>
      </c>
      <c r="I282">
        <f t="shared" si="22"/>
        <v>1</v>
      </c>
      <c r="J282" t="s">
        <v>11</v>
      </c>
      <c r="K282" t="s">
        <v>11</v>
      </c>
      <c r="L282">
        <v>7</v>
      </c>
      <c r="M282">
        <v>37</v>
      </c>
      <c r="N282">
        <f t="shared" si="23"/>
        <v>0</v>
      </c>
      <c r="O282" t="s">
        <v>56</v>
      </c>
      <c r="P282" t="s">
        <v>27</v>
      </c>
    </row>
    <row r="283" spans="1:16" x14ac:dyDescent="0.25">
      <c r="A283" s="3" t="s">
        <v>11</v>
      </c>
      <c r="B283" s="3">
        <f t="shared" si="24"/>
        <v>1</v>
      </c>
      <c r="C283" t="s">
        <v>11</v>
      </c>
      <c r="D283" t="s">
        <v>11</v>
      </c>
      <c r="E283">
        <f t="shared" si="20"/>
        <v>0</v>
      </c>
      <c r="F283" t="s">
        <v>11</v>
      </c>
      <c r="G283">
        <f t="shared" si="21"/>
        <v>1</v>
      </c>
      <c r="H283" t="s">
        <v>11</v>
      </c>
      <c r="I283">
        <f t="shared" si="22"/>
        <v>1</v>
      </c>
      <c r="J283" t="s">
        <v>11</v>
      </c>
      <c r="K283" t="s">
        <v>11</v>
      </c>
      <c r="L283">
        <v>8</v>
      </c>
      <c r="M283">
        <v>33</v>
      </c>
      <c r="N283">
        <f t="shared" si="23"/>
        <v>0</v>
      </c>
      <c r="O283" t="s">
        <v>56</v>
      </c>
      <c r="P283" t="s">
        <v>16</v>
      </c>
    </row>
    <row r="284" spans="1:16" x14ac:dyDescent="0.25">
      <c r="A284" s="3" t="s">
        <v>11</v>
      </c>
      <c r="B284" s="3">
        <f t="shared" si="24"/>
        <v>1</v>
      </c>
      <c r="C284" t="s">
        <v>11</v>
      </c>
      <c r="D284" t="s">
        <v>11</v>
      </c>
      <c r="E284">
        <f t="shared" si="20"/>
        <v>0</v>
      </c>
      <c r="F284" t="s">
        <v>11</v>
      </c>
      <c r="G284">
        <f t="shared" si="21"/>
        <v>1</v>
      </c>
      <c r="H284" t="s">
        <v>11</v>
      </c>
      <c r="I284">
        <f t="shared" si="22"/>
        <v>1</v>
      </c>
      <c r="J284" t="s">
        <v>11</v>
      </c>
      <c r="K284" t="s">
        <v>14</v>
      </c>
      <c r="L284">
        <v>7</v>
      </c>
      <c r="M284">
        <v>28</v>
      </c>
      <c r="N284">
        <f t="shared" si="23"/>
        <v>0</v>
      </c>
      <c r="O284" t="s">
        <v>56</v>
      </c>
      <c r="P284" t="s">
        <v>18</v>
      </c>
    </row>
    <row r="285" spans="1:16" x14ac:dyDescent="0.25">
      <c r="A285" s="3" t="s">
        <v>11</v>
      </c>
      <c r="B285" s="3">
        <f t="shared" si="24"/>
        <v>1</v>
      </c>
      <c r="C285" t="s">
        <v>11</v>
      </c>
      <c r="D285" t="s">
        <v>11</v>
      </c>
      <c r="E285">
        <f t="shared" si="20"/>
        <v>0</v>
      </c>
      <c r="F285" t="s">
        <v>11</v>
      </c>
      <c r="G285">
        <f t="shared" si="21"/>
        <v>1</v>
      </c>
      <c r="H285" t="s">
        <v>11</v>
      </c>
      <c r="I285">
        <f t="shared" si="22"/>
        <v>1</v>
      </c>
      <c r="J285" t="s">
        <v>11</v>
      </c>
      <c r="K285" t="s">
        <v>20</v>
      </c>
      <c r="L285">
        <v>5</v>
      </c>
      <c r="M285">
        <v>41</v>
      </c>
      <c r="N285">
        <f t="shared" si="23"/>
        <v>0</v>
      </c>
      <c r="O285" t="s">
        <v>56</v>
      </c>
      <c r="P285" t="s">
        <v>18</v>
      </c>
    </row>
    <row r="286" spans="1:16" x14ac:dyDescent="0.25">
      <c r="A286" s="3" t="s">
        <v>11</v>
      </c>
      <c r="B286" s="3">
        <f t="shared" si="24"/>
        <v>1</v>
      </c>
      <c r="C286" t="s">
        <v>12</v>
      </c>
      <c r="D286" t="s">
        <v>12</v>
      </c>
      <c r="E286">
        <f t="shared" si="20"/>
        <v>1</v>
      </c>
      <c r="F286" t="s">
        <v>12</v>
      </c>
      <c r="G286">
        <f t="shared" si="21"/>
        <v>0</v>
      </c>
      <c r="H286" t="s">
        <v>12</v>
      </c>
      <c r="I286">
        <f t="shared" si="22"/>
        <v>1</v>
      </c>
      <c r="J286" t="s">
        <v>11</v>
      </c>
      <c r="K286" t="s">
        <v>12</v>
      </c>
      <c r="L286">
        <v>1</v>
      </c>
      <c r="M286">
        <v>34</v>
      </c>
      <c r="N286">
        <f t="shared" si="23"/>
        <v>0</v>
      </c>
      <c r="O286" t="s">
        <v>56</v>
      </c>
      <c r="P286" t="s">
        <v>19</v>
      </c>
    </row>
    <row r="287" spans="1:16" x14ac:dyDescent="0.25">
      <c r="A287" s="3" t="s">
        <v>11</v>
      </c>
      <c r="B287" s="3">
        <f t="shared" si="24"/>
        <v>1</v>
      </c>
      <c r="C287" t="s">
        <v>11</v>
      </c>
      <c r="D287" t="s">
        <v>11</v>
      </c>
      <c r="E287">
        <f t="shared" si="20"/>
        <v>0</v>
      </c>
      <c r="F287" t="s">
        <v>11</v>
      </c>
      <c r="G287">
        <f t="shared" si="21"/>
        <v>0</v>
      </c>
      <c r="H287" t="s">
        <v>12</v>
      </c>
      <c r="I287">
        <f t="shared" si="22"/>
        <v>1</v>
      </c>
      <c r="J287" t="s">
        <v>11</v>
      </c>
      <c r="K287" t="s">
        <v>11</v>
      </c>
      <c r="L287">
        <v>3</v>
      </c>
      <c r="M287">
        <v>28</v>
      </c>
      <c r="N287">
        <f t="shared" si="23"/>
        <v>0</v>
      </c>
      <c r="O287" t="s">
        <v>56</v>
      </c>
      <c r="P287" t="s">
        <v>18</v>
      </c>
    </row>
    <row r="288" spans="1:16" x14ac:dyDescent="0.25">
      <c r="A288" s="3" t="s">
        <v>12</v>
      </c>
      <c r="B288" s="3">
        <f t="shared" si="24"/>
        <v>0</v>
      </c>
      <c r="C288" t="s">
        <v>12</v>
      </c>
      <c r="D288" t="s">
        <v>12</v>
      </c>
      <c r="E288">
        <f t="shared" si="20"/>
        <v>1</v>
      </c>
      <c r="F288" t="s">
        <v>12</v>
      </c>
      <c r="G288">
        <f t="shared" si="21"/>
        <v>1</v>
      </c>
      <c r="H288" t="s">
        <v>11</v>
      </c>
      <c r="I288">
        <f t="shared" si="22"/>
        <v>1</v>
      </c>
      <c r="J288" t="s">
        <v>11</v>
      </c>
      <c r="K288" t="s">
        <v>14</v>
      </c>
      <c r="L288">
        <v>8</v>
      </c>
      <c r="M288">
        <v>52</v>
      </c>
      <c r="N288">
        <f t="shared" si="23"/>
        <v>0</v>
      </c>
      <c r="O288" t="s">
        <v>56</v>
      </c>
      <c r="P288" t="s">
        <v>19</v>
      </c>
    </row>
    <row r="289" spans="1:16" x14ac:dyDescent="0.25">
      <c r="A289" s="3" t="s">
        <v>11</v>
      </c>
      <c r="B289" s="3">
        <f t="shared" si="24"/>
        <v>1</v>
      </c>
      <c r="C289" t="s">
        <v>13</v>
      </c>
      <c r="D289" t="s">
        <v>13</v>
      </c>
      <c r="E289">
        <f t="shared" si="20"/>
        <v>1</v>
      </c>
      <c r="F289" t="s">
        <v>12</v>
      </c>
      <c r="G289">
        <f t="shared" si="21"/>
        <v>0</v>
      </c>
      <c r="H289" t="s">
        <v>12</v>
      </c>
      <c r="I289">
        <f t="shared" si="22"/>
        <v>1</v>
      </c>
      <c r="J289" t="s">
        <v>11</v>
      </c>
      <c r="K289" t="s">
        <v>12</v>
      </c>
      <c r="L289">
        <v>2</v>
      </c>
      <c r="M289">
        <v>39</v>
      </c>
      <c r="N289">
        <f t="shared" si="23"/>
        <v>0</v>
      </c>
      <c r="O289" t="s">
        <v>56</v>
      </c>
      <c r="P289" t="s">
        <v>16</v>
      </c>
    </row>
    <row r="290" spans="1:16" x14ac:dyDescent="0.25">
      <c r="A290" s="3" t="s">
        <v>11</v>
      </c>
      <c r="B290" s="3">
        <f t="shared" si="24"/>
        <v>1</v>
      </c>
      <c r="C290" t="s">
        <v>11</v>
      </c>
      <c r="D290" t="s">
        <v>12</v>
      </c>
      <c r="E290">
        <f t="shared" si="20"/>
        <v>1</v>
      </c>
      <c r="F290" t="s">
        <v>12</v>
      </c>
      <c r="G290">
        <f t="shared" si="21"/>
        <v>0</v>
      </c>
      <c r="H290" t="s">
        <v>12</v>
      </c>
      <c r="I290">
        <f t="shared" si="22"/>
        <v>1</v>
      </c>
      <c r="J290" t="s">
        <v>11</v>
      </c>
      <c r="K290" t="s">
        <v>14</v>
      </c>
      <c r="L290">
        <v>5</v>
      </c>
      <c r="M290">
        <v>45</v>
      </c>
      <c r="N290">
        <f t="shared" si="23"/>
        <v>0</v>
      </c>
      <c r="O290" t="s">
        <v>56</v>
      </c>
      <c r="P290" t="s">
        <v>18</v>
      </c>
    </row>
    <row r="291" spans="1:16" x14ac:dyDescent="0.25">
      <c r="A291" s="3" t="s">
        <v>11</v>
      </c>
      <c r="B291" s="3">
        <f t="shared" si="24"/>
        <v>1</v>
      </c>
      <c r="C291" t="s">
        <v>13</v>
      </c>
      <c r="D291" t="s">
        <v>12</v>
      </c>
      <c r="E291">
        <f t="shared" si="20"/>
        <v>0</v>
      </c>
      <c r="F291" t="s">
        <v>11</v>
      </c>
      <c r="G291">
        <f t="shared" si="21"/>
        <v>0</v>
      </c>
      <c r="H291" t="s">
        <v>12</v>
      </c>
      <c r="I291">
        <f t="shared" si="22"/>
        <v>1</v>
      </c>
      <c r="J291" t="s">
        <v>11</v>
      </c>
      <c r="K291" t="s">
        <v>14</v>
      </c>
      <c r="L291">
        <v>8</v>
      </c>
      <c r="M291">
        <v>27</v>
      </c>
      <c r="N291">
        <f t="shared" si="23"/>
        <v>0</v>
      </c>
      <c r="O291" t="s">
        <v>56</v>
      </c>
      <c r="P291" t="s">
        <v>27</v>
      </c>
    </row>
    <row r="292" spans="1:16" x14ac:dyDescent="0.25">
      <c r="A292" s="3" t="s">
        <v>11</v>
      </c>
      <c r="B292" s="3">
        <f t="shared" si="24"/>
        <v>1</v>
      </c>
      <c r="C292" t="s">
        <v>11</v>
      </c>
      <c r="D292" t="s">
        <v>11</v>
      </c>
      <c r="E292">
        <f t="shared" si="20"/>
        <v>1</v>
      </c>
      <c r="F292" t="s">
        <v>12</v>
      </c>
      <c r="G292">
        <f t="shared" si="21"/>
        <v>0</v>
      </c>
      <c r="H292" t="s">
        <v>12</v>
      </c>
      <c r="I292">
        <f t="shared" si="22"/>
        <v>1</v>
      </c>
      <c r="J292" t="s">
        <v>11</v>
      </c>
      <c r="K292" t="s">
        <v>11</v>
      </c>
      <c r="L292">
        <v>4</v>
      </c>
      <c r="M292">
        <v>31</v>
      </c>
      <c r="N292">
        <f t="shared" si="23"/>
        <v>1</v>
      </c>
      <c r="O292" t="s">
        <v>55</v>
      </c>
      <c r="P292" t="s">
        <v>18</v>
      </c>
    </row>
    <row r="293" spans="1:16" x14ac:dyDescent="0.25">
      <c r="A293" s="3" t="s">
        <v>11</v>
      </c>
      <c r="B293" s="3">
        <f t="shared" si="24"/>
        <v>1</v>
      </c>
      <c r="C293" t="s">
        <v>13</v>
      </c>
      <c r="D293" t="s">
        <v>12</v>
      </c>
      <c r="E293">
        <f t="shared" si="20"/>
        <v>1</v>
      </c>
      <c r="F293" t="s">
        <v>12</v>
      </c>
      <c r="G293">
        <f t="shared" si="21"/>
        <v>0</v>
      </c>
      <c r="H293" t="s">
        <v>12</v>
      </c>
      <c r="I293">
        <f t="shared" si="22"/>
        <v>1</v>
      </c>
      <c r="J293" t="s">
        <v>11</v>
      </c>
      <c r="K293" t="s">
        <v>14</v>
      </c>
      <c r="L293">
        <v>2</v>
      </c>
      <c r="M293">
        <v>44</v>
      </c>
      <c r="N293">
        <f t="shared" si="23"/>
        <v>0</v>
      </c>
      <c r="O293" t="s">
        <v>56</v>
      </c>
      <c r="P293" t="s">
        <v>28</v>
      </c>
    </row>
    <row r="294" spans="1:16" x14ac:dyDescent="0.25">
      <c r="A294" s="3" t="s">
        <v>11</v>
      </c>
      <c r="B294" s="3">
        <f t="shared" si="24"/>
        <v>1</v>
      </c>
      <c r="C294" t="s">
        <v>11</v>
      </c>
      <c r="D294" t="s">
        <v>13</v>
      </c>
      <c r="E294">
        <f t="shared" si="20"/>
        <v>0</v>
      </c>
      <c r="F294" t="s">
        <v>11</v>
      </c>
      <c r="G294">
        <f t="shared" si="21"/>
        <v>0</v>
      </c>
      <c r="H294" t="s">
        <v>12</v>
      </c>
      <c r="I294">
        <f t="shared" si="22"/>
        <v>1</v>
      </c>
      <c r="J294" t="s">
        <v>11</v>
      </c>
      <c r="K294" t="s">
        <v>12</v>
      </c>
      <c r="L294">
        <v>7</v>
      </c>
      <c r="M294">
        <v>31</v>
      </c>
      <c r="N294">
        <f t="shared" si="23"/>
        <v>0</v>
      </c>
      <c r="O294" t="s">
        <v>56</v>
      </c>
      <c r="P294" t="s">
        <v>27</v>
      </c>
    </row>
    <row r="295" spans="1:16" x14ac:dyDescent="0.25">
      <c r="A295" s="3" t="s">
        <v>11</v>
      </c>
      <c r="B295" s="3">
        <f t="shared" si="24"/>
        <v>1</v>
      </c>
      <c r="C295" t="s">
        <v>11</v>
      </c>
      <c r="D295" t="s">
        <v>11</v>
      </c>
      <c r="E295">
        <f t="shared" si="20"/>
        <v>0</v>
      </c>
      <c r="F295" t="s">
        <v>11</v>
      </c>
      <c r="G295">
        <f t="shared" si="21"/>
        <v>1</v>
      </c>
      <c r="H295" t="s">
        <v>11</v>
      </c>
      <c r="I295">
        <f t="shared" si="22"/>
        <v>1</v>
      </c>
      <c r="J295" t="s">
        <v>11</v>
      </c>
      <c r="K295" t="s">
        <v>11</v>
      </c>
      <c r="L295">
        <v>10</v>
      </c>
      <c r="M295">
        <v>23</v>
      </c>
      <c r="N295">
        <f t="shared" si="23"/>
        <v>0</v>
      </c>
      <c r="O295" t="s">
        <v>56</v>
      </c>
      <c r="P295" t="s">
        <v>18</v>
      </c>
    </row>
    <row r="296" spans="1:16" x14ac:dyDescent="0.25">
      <c r="A296" s="3" t="s">
        <v>11</v>
      </c>
      <c r="B296" s="3">
        <f t="shared" si="24"/>
        <v>1</v>
      </c>
      <c r="C296" t="s">
        <v>13</v>
      </c>
      <c r="D296" t="s">
        <v>13</v>
      </c>
      <c r="E296">
        <f t="shared" si="20"/>
        <v>1</v>
      </c>
      <c r="F296" t="s">
        <v>12</v>
      </c>
      <c r="G296">
        <f t="shared" si="21"/>
        <v>0</v>
      </c>
      <c r="H296" t="s">
        <v>12</v>
      </c>
      <c r="I296">
        <f t="shared" si="22"/>
        <v>1</v>
      </c>
      <c r="J296" t="s">
        <v>11</v>
      </c>
      <c r="K296" t="s">
        <v>12</v>
      </c>
      <c r="L296">
        <v>8</v>
      </c>
      <c r="M296">
        <v>38</v>
      </c>
      <c r="N296">
        <f t="shared" si="23"/>
        <v>0</v>
      </c>
      <c r="O296" t="s">
        <v>56</v>
      </c>
      <c r="P296" t="s">
        <v>27</v>
      </c>
    </row>
    <row r="297" spans="1:16" x14ac:dyDescent="0.25">
      <c r="A297" s="3" t="s">
        <v>11</v>
      </c>
      <c r="B297" s="3">
        <f t="shared" si="24"/>
        <v>1</v>
      </c>
      <c r="C297" t="s">
        <v>13</v>
      </c>
      <c r="D297" t="s">
        <v>13</v>
      </c>
      <c r="E297">
        <f t="shared" si="20"/>
        <v>1</v>
      </c>
      <c r="F297" t="s">
        <v>12</v>
      </c>
      <c r="G297">
        <f t="shared" si="21"/>
        <v>0</v>
      </c>
      <c r="H297" t="s">
        <v>12</v>
      </c>
      <c r="I297">
        <f t="shared" si="22"/>
        <v>0</v>
      </c>
      <c r="J297" t="s">
        <v>12</v>
      </c>
      <c r="K297" t="s">
        <v>14</v>
      </c>
      <c r="L297">
        <v>5</v>
      </c>
      <c r="M297">
        <v>37</v>
      </c>
      <c r="N297">
        <f t="shared" si="23"/>
        <v>0</v>
      </c>
      <c r="O297" t="s">
        <v>56</v>
      </c>
      <c r="P297" t="s">
        <v>18</v>
      </c>
    </row>
    <row r="298" spans="1:16" x14ac:dyDescent="0.25">
      <c r="A298" s="3" t="s">
        <v>11</v>
      </c>
      <c r="B298" s="3">
        <f t="shared" si="24"/>
        <v>1</v>
      </c>
      <c r="C298" t="s">
        <v>11</v>
      </c>
      <c r="D298" t="s">
        <v>12</v>
      </c>
      <c r="E298">
        <f t="shared" si="20"/>
        <v>1</v>
      </c>
      <c r="F298" t="s">
        <v>12</v>
      </c>
      <c r="G298">
        <f t="shared" si="21"/>
        <v>0</v>
      </c>
      <c r="H298" t="s">
        <v>12</v>
      </c>
      <c r="I298">
        <f t="shared" si="22"/>
        <v>1</v>
      </c>
      <c r="J298" t="s">
        <v>11</v>
      </c>
      <c r="K298" t="s">
        <v>12</v>
      </c>
      <c r="L298">
        <v>4</v>
      </c>
      <c r="M298">
        <v>33</v>
      </c>
      <c r="N298">
        <f t="shared" si="23"/>
        <v>0</v>
      </c>
      <c r="O298" t="s">
        <v>56</v>
      </c>
      <c r="P298" t="s">
        <v>27</v>
      </c>
    </row>
    <row r="299" spans="1:16" x14ac:dyDescent="0.25">
      <c r="A299" s="3" t="s">
        <v>12</v>
      </c>
      <c r="B299" s="3">
        <f t="shared" si="24"/>
        <v>0</v>
      </c>
      <c r="C299" t="s">
        <v>11</v>
      </c>
      <c r="D299" t="s">
        <v>13</v>
      </c>
      <c r="E299">
        <f t="shared" si="20"/>
        <v>1</v>
      </c>
      <c r="F299" t="s">
        <v>12</v>
      </c>
      <c r="G299">
        <f t="shared" si="21"/>
        <v>0</v>
      </c>
      <c r="H299" t="s">
        <v>12</v>
      </c>
      <c r="I299">
        <f t="shared" si="22"/>
        <v>1</v>
      </c>
      <c r="J299" t="s">
        <v>11</v>
      </c>
      <c r="K299" t="s">
        <v>14</v>
      </c>
      <c r="L299">
        <v>2</v>
      </c>
      <c r="M299">
        <v>47</v>
      </c>
      <c r="N299">
        <f t="shared" si="23"/>
        <v>0</v>
      </c>
      <c r="O299" t="s">
        <v>56</v>
      </c>
      <c r="P299" t="s">
        <v>18</v>
      </c>
    </row>
    <row r="300" spans="1:16" x14ac:dyDescent="0.25">
      <c r="A300" s="3" t="s">
        <v>11</v>
      </c>
      <c r="B300" s="3">
        <f t="shared" si="24"/>
        <v>1</v>
      </c>
      <c r="C300" t="s">
        <v>13</v>
      </c>
      <c r="D300" t="s">
        <v>13</v>
      </c>
      <c r="E300">
        <f t="shared" si="20"/>
        <v>0</v>
      </c>
      <c r="F300" t="s">
        <v>11</v>
      </c>
      <c r="G300">
        <f t="shared" si="21"/>
        <v>0</v>
      </c>
      <c r="H300" t="s">
        <v>12</v>
      </c>
      <c r="I300">
        <f t="shared" si="22"/>
        <v>1</v>
      </c>
      <c r="J300" t="s">
        <v>11</v>
      </c>
      <c r="K300" t="s">
        <v>20</v>
      </c>
      <c r="L300">
        <v>0</v>
      </c>
      <c r="M300">
        <v>29</v>
      </c>
      <c r="N300">
        <f t="shared" si="23"/>
        <v>1</v>
      </c>
      <c r="O300" t="s">
        <v>55</v>
      </c>
      <c r="P300" t="s">
        <v>18</v>
      </c>
    </row>
    <row r="301" spans="1:16" x14ac:dyDescent="0.25">
      <c r="A301" s="3" t="s">
        <v>12</v>
      </c>
      <c r="B301" s="3">
        <f t="shared" si="24"/>
        <v>0</v>
      </c>
      <c r="C301" t="s">
        <v>11</v>
      </c>
      <c r="D301" t="s">
        <v>11</v>
      </c>
      <c r="E301">
        <f t="shared" si="20"/>
        <v>1</v>
      </c>
      <c r="F301" t="s">
        <v>12</v>
      </c>
      <c r="G301">
        <f t="shared" si="21"/>
        <v>0</v>
      </c>
      <c r="H301" t="s">
        <v>12</v>
      </c>
      <c r="I301">
        <f t="shared" si="22"/>
        <v>1</v>
      </c>
      <c r="J301" t="s">
        <v>11</v>
      </c>
      <c r="K301" t="s">
        <v>12</v>
      </c>
      <c r="L301">
        <v>3</v>
      </c>
      <c r="M301">
        <v>38</v>
      </c>
      <c r="N301">
        <f t="shared" si="23"/>
        <v>0</v>
      </c>
      <c r="O301" t="s">
        <v>56</v>
      </c>
      <c r="P301" t="s">
        <v>18</v>
      </c>
    </row>
    <row r="302" spans="1:16" x14ac:dyDescent="0.25">
      <c r="A302" s="3" t="s">
        <v>11</v>
      </c>
      <c r="B302" s="3">
        <f t="shared" si="24"/>
        <v>1</v>
      </c>
      <c r="C302" t="s">
        <v>13</v>
      </c>
      <c r="D302" t="s">
        <v>12</v>
      </c>
      <c r="E302">
        <f t="shared" si="20"/>
        <v>1</v>
      </c>
      <c r="F302" t="s">
        <v>12</v>
      </c>
      <c r="G302">
        <f t="shared" si="21"/>
        <v>0</v>
      </c>
      <c r="H302" t="s">
        <v>12</v>
      </c>
      <c r="I302">
        <f t="shared" si="22"/>
        <v>1</v>
      </c>
      <c r="J302" t="s">
        <v>11</v>
      </c>
      <c r="K302" t="s">
        <v>20</v>
      </c>
      <c r="L302">
        <v>4</v>
      </c>
      <c r="M302">
        <v>29</v>
      </c>
      <c r="N302">
        <f t="shared" si="23"/>
        <v>0</v>
      </c>
      <c r="O302" t="s">
        <v>56</v>
      </c>
      <c r="P302" t="s">
        <v>21</v>
      </c>
    </row>
    <row r="303" spans="1:16" x14ac:dyDescent="0.25">
      <c r="A303" s="3" t="s">
        <v>11</v>
      </c>
      <c r="B303" s="3">
        <f t="shared" si="24"/>
        <v>1</v>
      </c>
      <c r="C303" t="s">
        <v>13</v>
      </c>
      <c r="D303" t="s">
        <v>12</v>
      </c>
      <c r="E303">
        <f t="shared" si="20"/>
        <v>0</v>
      </c>
      <c r="F303" t="s">
        <v>11</v>
      </c>
      <c r="G303">
        <f t="shared" si="21"/>
        <v>1</v>
      </c>
      <c r="H303" t="s">
        <v>11</v>
      </c>
      <c r="I303">
        <f t="shared" si="22"/>
        <v>1</v>
      </c>
      <c r="J303" t="s">
        <v>11</v>
      </c>
      <c r="K303" t="s">
        <v>11</v>
      </c>
      <c r="L303">
        <v>10</v>
      </c>
      <c r="M303">
        <v>37</v>
      </c>
      <c r="N303">
        <f t="shared" si="23"/>
        <v>0</v>
      </c>
      <c r="O303" t="s">
        <v>56</v>
      </c>
      <c r="P303" t="s">
        <v>18</v>
      </c>
    </row>
    <row r="304" spans="1:16" x14ac:dyDescent="0.25">
      <c r="A304" s="3" t="s">
        <v>11</v>
      </c>
      <c r="B304" s="3">
        <f t="shared" si="24"/>
        <v>1</v>
      </c>
      <c r="C304" t="s">
        <v>11</v>
      </c>
      <c r="D304" t="s">
        <v>11</v>
      </c>
      <c r="E304">
        <f t="shared" si="20"/>
        <v>0</v>
      </c>
      <c r="F304" t="s">
        <v>11</v>
      </c>
      <c r="G304">
        <f t="shared" si="21"/>
        <v>1</v>
      </c>
      <c r="H304" t="s">
        <v>11</v>
      </c>
      <c r="I304">
        <f t="shared" si="22"/>
        <v>1</v>
      </c>
      <c r="J304" t="s">
        <v>11</v>
      </c>
      <c r="K304" t="s">
        <v>11</v>
      </c>
      <c r="L304">
        <v>5</v>
      </c>
      <c r="M304">
        <v>29</v>
      </c>
      <c r="N304">
        <f t="shared" si="23"/>
        <v>1</v>
      </c>
      <c r="O304" t="s">
        <v>55</v>
      </c>
      <c r="P304" t="s">
        <v>18</v>
      </c>
    </row>
    <row r="305" spans="1:16" x14ac:dyDescent="0.25">
      <c r="A305" s="3" t="s">
        <v>11</v>
      </c>
      <c r="B305" s="3">
        <f t="shared" si="24"/>
        <v>1</v>
      </c>
      <c r="C305" t="s">
        <v>12</v>
      </c>
      <c r="D305" t="s">
        <v>13</v>
      </c>
      <c r="E305">
        <f t="shared" si="20"/>
        <v>1</v>
      </c>
      <c r="F305" t="s">
        <v>12</v>
      </c>
      <c r="G305">
        <f t="shared" si="21"/>
        <v>1</v>
      </c>
      <c r="H305" t="s">
        <v>11</v>
      </c>
      <c r="I305">
        <f t="shared" si="22"/>
        <v>1</v>
      </c>
      <c r="J305" t="s">
        <v>11</v>
      </c>
      <c r="K305" t="s">
        <v>11</v>
      </c>
      <c r="L305">
        <v>10</v>
      </c>
      <c r="M305">
        <v>27</v>
      </c>
      <c r="N305">
        <f t="shared" si="23"/>
        <v>1</v>
      </c>
      <c r="O305" t="s">
        <v>55</v>
      </c>
      <c r="P305" t="s">
        <v>18</v>
      </c>
    </row>
    <row r="306" spans="1:16" x14ac:dyDescent="0.25">
      <c r="A306" s="3" t="s">
        <v>12</v>
      </c>
      <c r="B306" s="3">
        <f t="shared" si="24"/>
        <v>0</v>
      </c>
      <c r="C306" t="s">
        <v>13</v>
      </c>
      <c r="D306" t="s">
        <v>12</v>
      </c>
      <c r="E306">
        <f t="shared" si="20"/>
        <v>1</v>
      </c>
      <c r="F306" t="s">
        <v>12</v>
      </c>
      <c r="G306">
        <f t="shared" si="21"/>
        <v>0</v>
      </c>
      <c r="H306" t="s">
        <v>12</v>
      </c>
      <c r="I306">
        <f t="shared" si="22"/>
        <v>0</v>
      </c>
      <c r="J306" t="s">
        <v>12</v>
      </c>
      <c r="K306" t="s">
        <v>12</v>
      </c>
      <c r="L306">
        <v>7</v>
      </c>
      <c r="M306">
        <v>38</v>
      </c>
      <c r="N306">
        <f t="shared" si="23"/>
        <v>1</v>
      </c>
      <c r="O306" t="s">
        <v>55</v>
      </c>
      <c r="P306" t="s">
        <v>18</v>
      </c>
    </row>
    <row r="307" spans="1:16" x14ac:dyDescent="0.25">
      <c r="A307" s="3" t="s">
        <v>11</v>
      </c>
      <c r="B307" s="3">
        <f t="shared" si="24"/>
        <v>1</v>
      </c>
      <c r="C307" t="s">
        <v>11</v>
      </c>
      <c r="D307" t="s">
        <v>11</v>
      </c>
      <c r="E307">
        <f t="shared" si="20"/>
        <v>0</v>
      </c>
      <c r="F307" t="s">
        <v>11</v>
      </c>
      <c r="G307">
        <f t="shared" si="21"/>
        <v>0</v>
      </c>
      <c r="H307" t="s">
        <v>12</v>
      </c>
      <c r="I307">
        <f t="shared" si="22"/>
        <v>1</v>
      </c>
      <c r="J307" t="s">
        <v>11</v>
      </c>
      <c r="K307" t="s">
        <v>11</v>
      </c>
      <c r="L307">
        <v>7</v>
      </c>
      <c r="M307">
        <v>29</v>
      </c>
      <c r="N307">
        <f t="shared" si="23"/>
        <v>0</v>
      </c>
      <c r="O307" t="s">
        <v>56</v>
      </c>
      <c r="P307" t="s">
        <v>33</v>
      </c>
    </row>
    <row r="308" spans="1:16" x14ac:dyDescent="0.25">
      <c r="A308" s="3" t="s">
        <v>12</v>
      </c>
      <c r="B308" s="3">
        <f t="shared" si="24"/>
        <v>0</v>
      </c>
      <c r="C308" t="s">
        <v>12</v>
      </c>
      <c r="D308" t="s">
        <v>12</v>
      </c>
      <c r="E308">
        <f t="shared" si="20"/>
        <v>1</v>
      </c>
      <c r="F308" t="s">
        <v>12</v>
      </c>
      <c r="G308">
        <f t="shared" si="21"/>
        <v>0</v>
      </c>
      <c r="H308" t="s">
        <v>12</v>
      </c>
      <c r="I308">
        <f t="shared" si="22"/>
        <v>1</v>
      </c>
      <c r="J308" t="s">
        <v>11</v>
      </c>
      <c r="K308" t="s">
        <v>11</v>
      </c>
      <c r="L308">
        <v>3</v>
      </c>
      <c r="M308">
        <v>24</v>
      </c>
      <c r="N308">
        <f t="shared" si="23"/>
        <v>0</v>
      </c>
      <c r="O308" t="s">
        <v>56</v>
      </c>
      <c r="P308" t="s">
        <v>16</v>
      </c>
    </row>
    <row r="309" spans="1:16" x14ac:dyDescent="0.25">
      <c r="A309" s="3" t="s">
        <v>11</v>
      </c>
      <c r="B309" s="3">
        <f t="shared" si="24"/>
        <v>1</v>
      </c>
      <c r="C309" t="s">
        <v>12</v>
      </c>
      <c r="D309" t="s">
        <v>12</v>
      </c>
      <c r="E309">
        <f t="shared" si="20"/>
        <v>0</v>
      </c>
      <c r="F309" t="s">
        <v>11</v>
      </c>
      <c r="G309">
        <f t="shared" si="21"/>
        <v>1</v>
      </c>
      <c r="H309" t="s">
        <v>11</v>
      </c>
      <c r="I309">
        <f t="shared" si="22"/>
        <v>1</v>
      </c>
      <c r="J309" t="s">
        <v>11</v>
      </c>
      <c r="K309" t="s">
        <v>11</v>
      </c>
      <c r="L309">
        <v>10</v>
      </c>
      <c r="M309">
        <v>30</v>
      </c>
      <c r="N309">
        <f t="shared" si="23"/>
        <v>1</v>
      </c>
      <c r="O309" t="s">
        <v>55</v>
      </c>
      <c r="P309" t="s">
        <v>16</v>
      </c>
    </row>
    <row r="310" spans="1:16" x14ac:dyDescent="0.25">
      <c r="A310" s="3" t="s">
        <v>11</v>
      </c>
      <c r="B310" s="3">
        <f t="shared" si="24"/>
        <v>1</v>
      </c>
      <c r="C310" t="s">
        <v>11</v>
      </c>
      <c r="D310" t="s">
        <v>11</v>
      </c>
      <c r="E310">
        <f t="shared" si="20"/>
        <v>1</v>
      </c>
      <c r="F310" t="s">
        <v>12</v>
      </c>
      <c r="G310">
        <f t="shared" si="21"/>
        <v>0</v>
      </c>
      <c r="H310" t="s">
        <v>12</v>
      </c>
      <c r="I310">
        <f t="shared" si="22"/>
        <v>1</v>
      </c>
      <c r="J310" t="s">
        <v>11</v>
      </c>
      <c r="K310" t="s">
        <v>14</v>
      </c>
      <c r="L310">
        <v>7</v>
      </c>
      <c r="M310">
        <v>32</v>
      </c>
      <c r="N310">
        <f t="shared" si="23"/>
        <v>0</v>
      </c>
      <c r="O310" t="s">
        <v>56</v>
      </c>
      <c r="P310" t="s">
        <v>18</v>
      </c>
    </row>
    <row r="311" spans="1:16" x14ac:dyDescent="0.25">
      <c r="A311" s="3" t="s">
        <v>11</v>
      </c>
      <c r="B311" s="3">
        <f t="shared" si="24"/>
        <v>1</v>
      </c>
      <c r="C311" t="s">
        <v>11</v>
      </c>
      <c r="D311" t="s">
        <v>13</v>
      </c>
      <c r="E311">
        <f t="shared" si="20"/>
        <v>0</v>
      </c>
      <c r="F311" t="s">
        <v>11</v>
      </c>
      <c r="G311">
        <f t="shared" si="21"/>
        <v>1</v>
      </c>
      <c r="H311" t="s">
        <v>11</v>
      </c>
      <c r="I311">
        <f t="shared" si="22"/>
        <v>1</v>
      </c>
      <c r="J311" t="s">
        <v>11</v>
      </c>
      <c r="K311" t="s">
        <v>11</v>
      </c>
      <c r="L311">
        <v>10</v>
      </c>
      <c r="M311">
        <v>37</v>
      </c>
      <c r="N311">
        <f t="shared" si="23"/>
        <v>0</v>
      </c>
      <c r="O311" t="s">
        <v>56</v>
      </c>
      <c r="P311" t="s">
        <v>18</v>
      </c>
    </row>
    <row r="312" spans="1:16" x14ac:dyDescent="0.25">
      <c r="A312" s="3" t="s">
        <v>12</v>
      </c>
      <c r="B312" s="3">
        <f t="shared" si="24"/>
        <v>0</v>
      </c>
      <c r="C312" t="s">
        <v>11</v>
      </c>
      <c r="D312" t="s">
        <v>13</v>
      </c>
      <c r="E312">
        <f t="shared" si="20"/>
        <v>1</v>
      </c>
      <c r="F312" t="s">
        <v>12</v>
      </c>
      <c r="G312">
        <f t="shared" si="21"/>
        <v>0</v>
      </c>
      <c r="H312" t="s">
        <v>12</v>
      </c>
      <c r="I312">
        <f t="shared" si="22"/>
        <v>1</v>
      </c>
      <c r="J312" t="s">
        <v>11</v>
      </c>
      <c r="K312" t="s">
        <v>11</v>
      </c>
      <c r="L312">
        <v>0</v>
      </c>
      <c r="M312">
        <v>36</v>
      </c>
      <c r="N312">
        <f t="shared" si="23"/>
        <v>0</v>
      </c>
      <c r="O312" t="s">
        <v>56</v>
      </c>
      <c r="P312" t="s">
        <v>18</v>
      </c>
    </row>
    <row r="313" spans="1:16" x14ac:dyDescent="0.25">
      <c r="A313" s="3" t="s">
        <v>12</v>
      </c>
      <c r="B313" s="3">
        <f t="shared" si="24"/>
        <v>0</v>
      </c>
      <c r="C313" t="s">
        <v>11</v>
      </c>
      <c r="D313" t="s">
        <v>13</v>
      </c>
      <c r="E313">
        <f t="shared" si="20"/>
        <v>0</v>
      </c>
      <c r="F313" t="s">
        <v>11</v>
      </c>
      <c r="G313">
        <f t="shared" si="21"/>
        <v>1</v>
      </c>
      <c r="H313" t="s">
        <v>11</v>
      </c>
      <c r="I313">
        <f t="shared" si="22"/>
        <v>1</v>
      </c>
      <c r="J313" t="s">
        <v>11</v>
      </c>
      <c r="K313" t="s">
        <v>11</v>
      </c>
      <c r="L313">
        <v>10</v>
      </c>
      <c r="M313">
        <v>52</v>
      </c>
      <c r="N313">
        <f t="shared" si="23"/>
        <v>0</v>
      </c>
      <c r="O313" t="s">
        <v>56</v>
      </c>
      <c r="P313" t="s">
        <v>18</v>
      </c>
    </row>
    <row r="314" spans="1:16" x14ac:dyDescent="0.25">
      <c r="A314" s="3" t="s">
        <v>11</v>
      </c>
      <c r="B314" s="3">
        <f t="shared" si="24"/>
        <v>1</v>
      </c>
      <c r="C314" t="s">
        <v>11</v>
      </c>
      <c r="D314" t="s">
        <v>11</v>
      </c>
      <c r="E314">
        <f t="shared" si="20"/>
        <v>0</v>
      </c>
      <c r="F314" t="s">
        <v>11</v>
      </c>
      <c r="G314">
        <f t="shared" si="21"/>
        <v>0</v>
      </c>
      <c r="H314" t="s">
        <v>12</v>
      </c>
      <c r="I314">
        <f t="shared" si="22"/>
        <v>1</v>
      </c>
      <c r="J314" t="s">
        <v>11</v>
      </c>
      <c r="K314" t="s">
        <v>11</v>
      </c>
      <c r="L314">
        <v>10</v>
      </c>
      <c r="M314">
        <v>30</v>
      </c>
      <c r="N314">
        <f t="shared" si="23"/>
        <v>0</v>
      </c>
      <c r="O314" t="s">
        <v>56</v>
      </c>
      <c r="P314" t="s">
        <v>18</v>
      </c>
    </row>
    <row r="315" spans="1:16" x14ac:dyDescent="0.25">
      <c r="A315" s="3" t="s">
        <v>12</v>
      </c>
      <c r="B315" s="3">
        <f t="shared" si="24"/>
        <v>0</v>
      </c>
      <c r="C315" t="s">
        <v>13</v>
      </c>
      <c r="D315" t="s">
        <v>13</v>
      </c>
      <c r="E315">
        <f t="shared" si="20"/>
        <v>1</v>
      </c>
      <c r="F315" t="s">
        <v>12</v>
      </c>
      <c r="G315">
        <f t="shared" si="21"/>
        <v>1</v>
      </c>
      <c r="H315" t="s">
        <v>11</v>
      </c>
      <c r="I315">
        <f t="shared" si="22"/>
        <v>0</v>
      </c>
      <c r="J315" t="s">
        <v>12</v>
      </c>
      <c r="K315" t="s">
        <v>14</v>
      </c>
      <c r="L315">
        <v>10</v>
      </c>
      <c r="M315">
        <v>29</v>
      </c>
      <c r="N315">
        <f t="shared" si="23"/>
        <v>0</v>
      </c>
      <c r="O315" t="s">
        <v>56</v>
      </c>
      <c r="P315" t="s">
        <v>18</v>
      </c>
    </row>
    <row r="316" spans="1:16" x14ac:dyDescent="0.25">
      <c r="A316" s="3" t="s">
        <v>11</v>
      </c>
      <c r="B316" s="3">
        <f t="shared" si="24"/>
        <v>1</v>
      </c>
      <c r="C316" t="s">
        <v>11</v>
      </c>
      <c r="D316" t="s">
        <v>11</v>
      </c>
      <c r="E316">
        <f t="shared" si="20"/>
        <v>1</v>
      </c>
      <c r="F316" t="s">
        <v>12</v>
      </c>
      <c r="G316">
        <f t="shared" si="21"/>
        <v>0</v>
      </c>
      <c r="H316" t="s">
        <v>12</v>
      </c>
      <c r="I316">
        <f t="shared" si="22"/>
        <v>1</v>
      </c>
      <c r="J316" t="s">
        <v>11</v>
      </c>
      <c r="K316" t="s">
        <v>11</v>
      </c>
      <c r="L316">
        <v>10</v>
      </c>
      <c r="M316">
        <v>37</v>
      </c>
      <c r="N316">
        <f t="shared" si="23"/>
        <v>2</v>
      </c>
      <c r="O316" t="s">
        <v>71</v>
      </c>
      <c r="P316" t="s">
        <v>18</v>
      </c>
    </row>
    <row r="317" spans="1:16" x14ac:dyDescent="0.25">
      <c r="A317" s="3" t="s">
        <v>11</v>
      </c>
      <c r="B317" s="3">
        <f t="shared" si="24"/>
        <v>1</v>
      </c>
      <c r="C317" t="s">
        <v>11</v>
      </c>
      <c r="D317" t="s">
        <v>11</v>
      </c>
      <c r="E317">
        <f t="shared" si="20"/>
        <v>0</v>
      </c>
      <c r="F317" t="s">
        <v>11</v>
      </c>
      <c r="G317">
        <f t="shared" si="21"/>
        <v>1</v>
      </c>
      <c r="H317" t="s">
        <v>11</v>
      </c>
      <c r="I317">
        <f t="shared" si="22"/>
        <v>1</v>
      </c>
      <c r="J317" t="s">
        <v>11</v>
      </c>
      <c r="K317" t="s">
        <v>11</v>
      </c>
      <c r="L317">
        <v>7</v>
      </c>
      <c r="M317">
        <v>29</v>
      </c>
      <c r="N317">
        <f t="shared" si="23"/>
        <v>1</v>
      </c>
      <c r="O317" t="s">
        <v>55</v>
      </c>
      <c r="P317" t="s">
        <v>18</v>
      </c>
    </row>
    <row r="318" spans="1:16" x14ac:dyDescent="0.25">
      <c r="A318" s="3" t="s">
        <v>11</v>
      </c>
      <c r="B318" s="3">
        <f t="shared" si="24"/>
        <v>1</v>
      </c>
      <c r="C318" t="s">
        <v>11</v>
      </c>
      <c r="D318" t="s">
        <v>11</v>
      </c>
      <c r="E318">
        <f t="shared" si="20"/>
        <v>0</v>
      </c>
      <c r="F318" t="s">
        <v>11</v>
      </c>
      <c r="G318">
        <f t="shared" si="21"/>
        <v>1</v>
      </c>
      <c r="H318" t="s">
        <v>11</v>
      </c>
      <c r="I318">
        <f t="shared" si="22"/>
        <v>1</v>
      </c>
      <c r="J318" t="s">
        <v>11</v>
      </c>
      <c r="K318" t="s">
        <v>11</v>
      </c>
      <c r="L318">
        <v>8</v>
      </c>
      <c r="M318">
        <v>39</v>
      </c>
      <c r="N318">
        <f t="shared" si="23"/>
        <v>1</v>
      </c>
      <c r="O318" t="s">
        <v>55</v>
      </c>
      <c r="P318" t="s">
        <v>18</v>
      </c>
    </row>
    <row r="319" spans="1:16" x14ac:dyDescent="0.25">
      <c r="A319" s="3" t="s">
        <v>11</v>
      </c>
      <c r="B319" s="3">
        <f t="shared" si="24"/>
        <v>1</v>
      </c>
      <c r="C319" t="s">
        <v>11</v>
      </c>
      <c r="D319" t="s">
        <v>11</v>
      </c>
      <c r="E319">
        <f t="shared" si="20"/>
        <v>0</v>
      </c>
      <c r="F319" t="s">
        <v>11</v>
      </c>
      <c r="G319">
        <f t="shared" si="21"/>
        <v>1</v>
      </c>
      <c r="H319" t="s">
        <v>11</v>
      </c>
      <c r="I319">
        <f t="shared" si="22"/>
        <v>1</v>
      </c>
      <c r="J319" t="s">
        <v>11</v>
      </c>
      <c r="K319" t="s">
        <v>11</v>
      </c>
      <c r="L319">
        <v>9</v>
      </c>
      <c r="M319">
        <v>30</v>
      </c>
      <c r="N319">
        <f t="shared" si="23"/>
        <v>1</v>
      </c>
      <c r="O319" t="s">
        <v>55</v>
      </c>
      <c r="P319" t="s">
        <v>18</v>
      </c>
    </row>
    <row r="320" spans="1:16" x14ac:dyDescent="0.25">
      <c r="A320" s="3" t="s">
        <v>11</v>
      </c>
      <c r="B320" s="3">
        <f t="shared" si="24"/>
        <v>1</v>
      </c>
      <c r="C320" t="s">
        <v>11</v>
      </c>
      <c r="D320" t="s">
        <v>12</v>
      </c>
      <c r="E320">
        <f t="shared" si="20"/>
        <v>0</v>
      </c>
      <c r="F320" t="s">
        <v>11</v>
      </c>
      <c r="G320">
        <f t="shared" si="21"/>
        <v>1</v>
      </c>
      <c r="H320" t="s">
        <v>11</v>
      </c>
      <c r="I320">
        <f t="shared" si="22"/>
        <v>1</v>
      </c>
      <c r="J320" t="s">
        <v>11</v>
      </c>
      <c r="K320" t="s">
        <v>11</v>
      </c>
      <c r="L320">
        <v>8</v>
      </c>
      <c r="M320">
        <v>23</v>
      </c>
      <c r="N320">
        <f t="shared" si="23"/>
        <v>1</v>
      </c>
      <c r="O320" t="s">
        <v>55</v>
      </c>
      <c r="P320" t="s">
        <v>18</v>
      </c>
    </row>
    <row r="321" spans="1:16" x14ac:dyDescent="0.25">
      <c r="A321" s="3" t="s">
        <v>11</v>
      </c>
      <c r="B321" s="3">
        <f t="shared" si="24"/>
        <v>1</v>
      </c>
      <c r="C321" t="s">
        <v>11</v>
      </c>
      <c r="D321" t="s">
        <v>11</v>
      </c>
      <c r="E321">
        <f t="shared" si="20"/>
        <v>1</v>
      </c>
      <c r="F321" t="s">
        <v>12</v>
      </c>
      <c r="G321">
        <f t="shared" si="21"/>
        <v>0</v>
      </c>
      <c r="H321" t="s">
        <v>12</v>
      </c>
      <c r="I321">
        <f t="shared" si="22"/>
        <v>1</v>
      </c>
      <c r="J321" t="s">
        <v>11</v>
      </c>
      <c r="K321" t="s">
        <v>14</v>
      </c>
      <c r="L321">
        <v>1</v>
      </c>
      <c r="M321">
        <v>29</v>
      </c>
      <c r="N321">
        <f t="shared" si="23"/>
        <v>1</v>
      </c>
      <c r="O321" t="s">
        <v>55</v>
      </c>
      <c r="P321" t="s">
        <v>18</v>
      </c>
    </row>
    <row r="322" spans="1:16" x14ac:dyDescent="0.25">
      <c r="A322" s="3" t="s">
        <v>11</v>
      </c>
      <c r="B322" s="3">
        <f t="shared" si="24"/>
        <v>1</v>
      </c>
      <c r="C322" t="s">
        <v>11</v>
      </c>
      <c r="D322" t="s">
        <v>13</v>
      </c>
      <c r="E322">
        <f t="shared" si="20"/>
        <v>0</v>
      </c>
      <c r="F322" t="s">
        <v>11</v>
      </c>
      <c r="G322">
        <f t="shared" si="21"/>
        <v>1</v>
      </c>
      <c r="H322" t="s">
        <v>11</v>
      </c>
      <c r="I322">
        <f t="shared" si="22"/>
        <v>1</v>
      </c>
      <c r="J322" t="s">
        <v>11</v>
      </c>
      <c r="K322" t="s">
        <v>11</v>
      </c>
      <c r="L322">
        <v>10</v>
      </c>
      <c r="M322">
        <v>38</v>
      </c>
      <c r="N322">
        <f t="shared" si="23"/>
        <v>0</v>
      </c>
      <c r="O322" t="s">
        <v>56</v>
      </c>
      <c r="P322" t="s">
        <v>18</v>
      </c>
    </row>
    <row r="323" spans="1:16" x14ac:dyDescent="0.25">
      <c r="A323" s="3" t="s">
        <v>11</v>
      </c>
      <c r="B323" s="3">
        <f t="shared" si="24"/>
        <v>1</v>
      </c>
      <c r="C323" t="s">
        <v>11</v>
      </c>
      <c r="D323" t="s">
        <v>12</v>
      </c>
      <c r="E323">
        <f t="shared" ref="E323:E386" si="25">IF(F323="No", 1, 0)</f>
        <v>1</v>
      </c>
      <c r="F323" t="s">
        <v>12</v>
      </c>
      <c r="G323">
        <f t="shared" ref="G323:G386" si="26">IF(H323="No", 0, 1)</f>
        <v>0</v>
      </c>
      <c r="H323" t="s">
        <v>12</v>
      </c>
      <c r="I323">
        <f t="shared" ref="I323:I386" si="27">IF(J323="No", 0, 1)</f>
        <v>1</v>
      </c>
      <c r="J323" t="s">
        <v>11</v>
      </c>
      <c r="K323" t="s">
        <v>11</v>
      </c>
      <c r="L323">
        <v>7</v>
      </c>
      <c r="M323">
        <v>41</v>
      </c>
      <c r="N323">
        <f t="shared" ref="N323:N386" si="28">IF(O323="M", 0, IF(O323="F", 1, IF(O323="O", 2, "Invalid")))</f>
        <v>1</v>
      </c>
      <c r="O323" t="s">
        <v>55</v>
      </c>
      <c r="P323" t="s">
        <v>18</v>
      </c>
    </row>
    <row r="324" spans="1:16" x14ac:dyDescent="0.25">
      <c r="A324" s="3" t="s">
        <v>11</v>
      </c>
      <c r="B324" s="3">
        <f t="shared" ref="B324:B387" si="29">IF(A324="Yes", 1, 0)</f>
        <v>1</v>
      </c>
      <c r="C324" t="s">
        <v>11</v>
      </c>
      <c r="D324" t="s">
        <v>11</v>
      </c>
      <c r="E324">
        <f t="shared" si="25"/>
        <v>1</v>
      </c>
      <c r="F324" t="s">
        <v>12</v>
      </c>
      <c r="G324">
        <f t="shared" si="26"/>
        <v>1</v>
      </c>
      <c r="H324" t="s">
        <v>11</v>
      </c>
      <c r="I324">
        <f t="shared" si="27"/>
        <v>1</v>
      </c>
      <c r="J324" t="s">
        <v>11</v>
      </c>
      <c r="K324" t="s">
        <v>12</v>
      </c>
      <c r="L324">
        <v>10</v>
      </c>
      <c r="M324">
        <v>47</v>
      </c>
      <c r="N324">
        <f t="shared" si="28"/>
        <v>0</v>
      </c>
      <c r="O324" t="s">
        <v>56</v>
      </c>
      <c r="P324" t="s">
        <v>18</v>
      </c>
    </row>
    <row r="325" spans="1:16" x14ac:dyDescent="0.25">
      <c r="A325" s="3" t="s">
        <v>11</v>
      </c>
      <c r="B325" s="3">
        <f t="shared" si="29"/>
        <v>1</v>
      </c>
      <c r="C325" t="s">
        <v>11</v>
      </c>
      <c r="D325" t="s">
        <v>12</v>
      </c>
      <c r="E325">
        <f t="shared" si="25"/>
        <v>1</v>
      </c>
      <c r="F325" t="s">
        <v>12</v>
      </c>
      <c r="G325">
        <f t="shared" si="26"/>
        <v>0</v>
      </c>
      <c r="H325" t="s">
        <v>12</v>
      </c>
      <c r="I325">
        <f t="shared" si="27"/>
        <v>1</v>
      </c>
      <c r="J325" t="s">
        <v>11</v>
      </c>
      <c r="K325" t="s">
        <v>11</v>
      </c>
      <c r="L325">
        <v>9</v>
      </c>
      <c r="M325">
        <v>56</v>
      </c>
      <c r="N325">
        <f t="shared" si="28"/>
        <v>1</v>
      </c>
      <c r="O325" t="s">
        <v>55</v>
      </c>
      <c r="P325" t="s">
        <v>18</v>
      </c>
    </row>
    <row r="326" spans="1:16" x14ac:dyDescent="0.25">
      <c r="A326" s="3" t="s">
        <v>11</v>
      </c>
      <c r="B326" s="3">
        <f t="shared" si="29"/>
        <v>1</v>
      </c>
      <c r="C326" t="s">
        <v>13</v>
      </c>
      <c r="D326" t="s">
        <v>13</v>
      </c>
      <c r="E326">
        <f t="shared" si="25"/>
        <v>1</v>
      </c>
      <c r="F326" t="s">
        <v>12</v>
      </c>
      <c r="G326">
        <f t="shared" si="26"/>
        <v>0</v>
      </c>
      <c r="H326" t="s">
        <v>12</v>
      </c>
      <c r="I326">
        <f t="shared" si="27"/>
        <v>1</v>
      </c>
      <c r="J326" t="s">
        <v>11</v>
      </c>
      <c r="K326" t="s">
        <v>14</v>
      </c>
      <c r="L326">
        <v>3</v>
      </c>
      <c r="M326">
        <v>22</v>
      </c>
      <c r="N326">
        <f t="shared" si="28"/>
        <v>0</v>
      </c>
      <c r="O326" t="s">
        <v>56</v>
      </c>
      <c r="P326" t="s">
        <v>18</v>
      </c>
    </row>
    <row r="327" spans="1:16" x14ac:dyDescent="0.25">
      <c r="A327" s="3" t="s">
        <v>11</v>
      </c>
      <c r="B327" s="3">
        <f t="shared" si="29"/>
        <v>1</v>
      </c>
      <c r="C327" t="s">
        <v>11</v>
      </c>
      <c r="D327" t="s">
        <v>11</v>
      </c>
      <c r="E327">
        <f t="shared" si="25"/>
        <v>0</v>
      </c>
      <c r="F327" t="s">
        <v>11</v>
      </c>
      <c r="G327">
        <f t="shared" si="26"/>
        <v>1</v>
      </c>
      <c r="H327" t="s">
        <v>11</v>
      </c>
      <c r="I327">
        <f t="shared" si="27"/>
        <v>1</v>
      </c>
      <c r="J327" t="s">
        <v>11</v>
      </c>
      <c r="K327" t="s">
        <v>11</v>
      </c>
      <c r="L327">
        <v>7</v>
      </c>
      <c r="M327">
        <v>32</v>
      </c>
      <c r="N327">
        <f t="shared" si="28"/>
        <v>1</v>
      </c>
      <c r="O327" t="s">
        <v>55</v>
      </c>
      <c r="P327" t="s">
        <v>18</v>
      </c>
    </row>
    <row r="328" spans="1:16" x14ac:dyDescent="0.25">
      <c r="A328" s="3" t="s">
        <v>11</v>
      </c>
      <c r="B328" s="3">
        <f t="shared" si="29"/>
        <v>1</v>
      </c>
      <c r="C328" t="s">
        <v>11</v>
      </c>
      <c r="D328" t="s">
        <v>12</v>
      </c>
      <c r="E328">
        <f t="shared" si="25"/>
        <v>1</v>
      </c>
      <c r="F328" t="s">
        <v>12</v>
      </c>
      <c r="G328">
        <f t="shared" si="26"/>
        <v>0</v>
      </c>
      <c r="H328" t="s">
        <v>12</v>
      </c>
      <c r="I328">
        <f t="shared" si="27"/>
        <v>1</v>
      </c>
      <c r="J328" t="s">
        <v>11</v>
      </c>
      <c r="K328" t="s">
        <v>11</v>
      </c>
      <c r="L328">
        <v>10</v>
      </c>
      <c r="M328">
        <v>31</v>
      </c>
      <c r="N328">
        <f t="shared" si="28"/>
        <v>2</v>
      </c>
      <c r="O328" t="s">
        <v>71</v>
      </c>
      <c r="P328" t="s">
        <v>18</v>
      </c>
    </row>
    <row r="329" spans="1:16" x14ac:dyDescent="0.25">
      <c r="A329" s="3" t="s">
        <v>11</v>
      </c>
      <c r="B329" s="3">
        <f t="shared" si="29"/>
        <v>1</v>
      </c>
      <c r="C329" t="s">
        <v>11</v>
      </c>
      <c r="D329" t="s">
        <v>11</v>
      </c>
      <c r="E329">
        <f t="shared" si="25"/>
        <v>0</v>
      </c>
      <c r="F329" t="s">
        <v>11</v>
      </c>
      <c r="G329">
        <f t="shared" si="26"/>
        <v>1</v>
      </c>
      <c r="H329" t="s">
        <v>11</v>
      </c>
      <c r="I329">
        <f t="shared" si="27"/>
        <v>1</v>
      </c>
      <c r="J329" t="s">
        <v>11</v>
      </c>
      <c r="K329" t="s">
        <v>11</v>
      </c>
      <c r="L329">
        <v>7</v>
      </c>
      <c r="M329">
        <v>36</v>
      </c>
      <c r="N329">
        <f t="shared" si="28"/>
        <v>0</v>
      </c>
      <c r="O329" t="s">
        <v>56</v>
      </c>
      <c r="P329" t="s">
        <v>18</v>
      </c>
    </row>
    <row r="330" spans="1:16" x14ac:dyDescent="0.25">
      <c r="A330" s="3" t="s">
        <v>11</v>
      </c>
      <c r="B330" s="3">
        <f t="shared" si="29"/>
        <v>1</v>
      </c>
      <c r="C330" t="s">
        <v>11</v>
      </c>
      <c r="D330" t="s">
        <v>13</v>
      </c>
      <c r="E330">
        <f t="shared" si="25"/>
        <v>0</v>
      </c>
      <c r="F330" t="s">
        <v>11</v>
      </c>
      <c r="G330">
        <f t="shared" si="26"/>
        <v>1</v>
      </c>
      <c r="H330" t="s">
        <v>11</v>
      </c>
      <c r="I330">
        <f t="shared" si="27"/>
        <v>1</v>
      </c>
      <c r="J330" t="s">
        <v>11</v>
      </c>
      <c r="K330" t="s">
        <v>11</v>
      </c>
      <c r="L330">
        <v>10</v>
      </c>
      <c r="M330">
        <v>32</v>
      </c>
      <c r="N330">
        <f t="shared" si="28"/>
        <v>0</v>
      </c>
      <c r="O330" t="s">
        <v>56</v>
      </c>
      <c r="P330" t="s">
        <v>18</v>
      </c>
    </row>
    <row r="331" spans="1:16" x14ac:dyDescent="0.25">
      <c r="A331" s="3" t="s">
        <v>11</v>
      </c>
      <c r="B331" s="3">
        <f t="shared" si="29"/>
        <v>1</v>
      </c>
      <c r="C331" t="s">
        <v>11</v>
      </c>
      <c r="D331" t="s">
        <v>12</v>
      </c>
      <c r="E331">
        <f t="shared" si="25"/>
        <v>0</v>
      </c>
      <c r="F331" t="s">
        <v>11</v>
      </c>
      <c r="G331">
        <f t="shared" si="26"/>
        <v>1</v>
      </c>
      <c r="H331" t="s">
        <v>11</v>
      </c>
      <c r="I331">
        <f t="shared" si="27"/>
        <v>1</v>
      </c>
      <c r="J331" t="s">
        <v>11</v>
      </c>
      <c r="K331" t="s">
        <v>11</v>
      </c>
      <c r="L331">
        <v>7</v>
      </c>
      <c r="M331">
        <v>37</v>
      </c>
      <c r="N331">
        <f t="shared" si="28"/>
        <v>1</v>
      </c>
      <c r="O331" t="s">
        <v>55</v>
      </c>
      <c r="P331" t="s">
        <v>18</v>
      </c>
    </row>
    <row r="332" spans="1:16" x14ac:dyDescent="0.25">
      <c r="A332" s="3" t="s">
        <v>12</v>
      </c>
      <c r="B332" s="3">
        <f t="shared" si="29"/>
        <v>0</v>
      </c>
      <c r="C332" t="s">
        <v>13</v>
      </c>
      <c r="D332" t="s">
        <v>12</v>
      </c>
      <c r="E332">
        <f t="shared" si="25"/>
        <v>1</v>
      </c>
      <c r="F332" t="s">
        <v>12</v>
      </c>
      <c r="G332">
        <f t="shared" si="26"/>
        <v>0</v>
      </c>
      <c r="H332" t="s">
        <v>12</v>
      </c>
      <c r="I332">
        <f t="shared" si="27"/>
        <v>1</v>
      </c>
      <c r="J332" t="s">
        <v>11</v>
      </c>
      <c r="K332" t="s">
        <v>14</v>
      </c>
      <c r="L332">
        <v>5</v>
      </c>
      <c r="M332">
        <v>29</v>
      </c>
      <c r="N332">
        <f t="shared" si="28"/>
        <v>0</v>
      </c>
      <c r="O332" t="s">
        <v>56</v>
      </c>
      <c r="P332" t="s">
        <v>18</v>
      </c>
    </row>
    <row r="333" spans="1:16" x14ac:dyDescent="0.25">
      <c r="A333" s="3" t="s">
        <v>11</v>
      </c>
      <c r="B333" s="3">
        <f t="shared" si="29"/>
        <v>1</v>
      </c>
      <c r="C333" t="s">
        <v>11</v>
      </c>
      <c r="D333" t="s">
        <v>12</v>
      </c>
      <c r="E333">
        <f t="shared" si="25"/>
        <v>1</v>
      </c>
      <c r="F333" t="s">
        <v>12</v>
      </c>
      <c r="G333">
        <f t="shared" si="26"/>
        <v>1</v>
      </c>
      <c r="H333" t="s">
        <v>11</v>
      </c>
      <c r="I333">
        <f t="shared" si="27"/>
        <v>1</v>
      </c>
      <c r="J333" t="s">
        <v>11</v>
      </c>
      <c r="K333" t="s">
        <v>11</v>
      </c>
      <c r="L333">
        <v>8</v>
      </c>
      <c r="M333">
        <v>31</v>
      </c>
      <c r="N333">
        <f t="shared" si="28"/>
        <v>1</v>
      </c>
      <c r="O333" t="s">
        <v>55</v>
      </c>
      <c r="P333" t="s">
        <v>18</v>
      </c>
    </row>
    <row r="334" spans="1:16" x14ac:dyDescent="0.25">
      <c r="A334" s="3" t="s">
        <v>11</v>
      </c>
      <c r="B334" s="3">
        <f t="shared" si="29"/>
        <v>1</v>
      </c>
      <c r="C334" t="s">
        <v>11</v>
      </c>
      <c r="D334" t="s">
        <v>11</v>
      </c>
      <c r="E334">
        <f t="shared" si="25"/>
        <v>1</v>
      </c>
      <c r="F334" t="s">
        <v>12</v>
      </c>
      <c r="G334">
        <f t="shared" si="26"/>
        <v>1</v>
      </c>
      <c r="H334" t="s">
        <v>11</v>
      </c>
      <c r="I334">
        <f t="shared" si="27"/>
        <v>1</v>
      </c>
      <c r="J334" t="s">
        <v>11</v>
      </c>
      <c r="K334" t="s">
        <v>11</v>
      </c>
      <c r="L334">
        <v>8</v>
      </c>
      <c r="M334">
        <v>39</v>
      </c>
      <c r="N334">
        <f t="shared" si="28"/>
        <v>0</v>
      </c>
      <c r="O334" t="s">
        <v>56</v>
      </c>
      <c r="P334" t="s">
        <v>18</v>
      </c>
    </row>
    <row r="335" spans="1:16" x14ac:dyDescent="0.25">
      <c r="A335" s="3" t="s">
        <v>11</v>
      </c>
      <c r="B335" s="3">
        <f t="shared" si="29"/>
        <v>1</v>
      </c>
      <c r="C335" t="s">
        <v>13</v>
      </c>
      <c r="D335" t="s">
        <v>13</v>
      </c>
      <c r="E335">
        <f t="shared" si="25"/>
        <v>1</v>
      </c>
      <c r="F335" t="s">
        <v>12</v>
      </c>
      <c r="G335">
        <f t="shared" si="26"/>
        <v>1</v>
      </c>
      <c r="H335" t="s">
        <v>11</v>
      </c>
      <c r="I335">
        <f t="shared" si="27"/>
        <v>1</v>
      </c>
      <c r="J335" t="s">
        <v>11</v>
      </c>
      <c r="K335" t="s">
        <v>12</v>
      </c>
      <c r="L335">
        <v>6</v>
      </c>
      <c r="M335">
        <v>38</v>
      </c>
      <c r="N335">
        <f t="shared" si="28"/>
        <v>0</v>
      </c>
      <c r="O335" t="s">
        <v>56</v>
      </c>
      <c r="P335" t="s">
        <v>16</v>
      </c>
    </row>
    <row r="336" spans="1:16" x14ac:dyDescent="0.25">
      <c r="A336" s="3" t="s">
        <v>11</v>
      </c>
      <c r="B336" s="3">
        <f t="shared" si="29"/>
        <v>1</v>
      </c>
      <c r="C336" t="s">
        <v>11</v>
      </c>
      <c r="D336" t="s">
        <v>11</v>
      </c>
      <c r="E336">
        <f t="shared" si="25"/>
        <v>1</v>
      </c>
      <c r="F336" t="s">
        <v>12</v>
      </c>
      <c r="G336">
        <f t="shared" si="26"/>
        <v>1</v>
      </c>
      <c r="H336" t="s">
        <v>11</v>
      </c>
      <c r="I336">
        <f t="shared" si="27"/>
        <v>1</v>
      </c>
      <c r="J336" t="s">
        <v>11</v>
      </c>
      <c r="K336" t="s">
        <v>12</v>
      </c>
      <c r="L336">
        <v>7</v>
      </c>
      <c r="M336">
        <v>33</v>
      </c>
      <c r="N336">
        <f t="shared" si="28"/>
        <v>1</v>
      </c>
      <c r="O336" t="s">
        <v>55</v>
      </c>
      <c r="P336" t="s">
        <v>18</v>
      </c>
    </row>
    <row r="337" spans="1:16" x14ac:dyDescent="0.25">
      <c r="A337" s="3" t="s">
        <v>11</v>
      </c>
      <c r="B337" s="3">
        <f t="shared" si="29"/>
        <v>1</v>
      </c>
      <c r="C337" t="s">
        <v>11</v>
      </c>
      <c r="D337" t="s">
        <v>13</v>
      </c>
      <c r="E337">
        <f t="shared" si="25"/>
        <v>1</v>
      </c>
      <c r="F337" t="s">
        <v>12</v>
      </c>
      <c r="G337">
        <f t="shared" si="26"/>
        <v>1</v>
      </c>
      <c r="H337" t="s">
        <v>11</v>
      </c>
      <c r="I337">
        <f t="shared" si="27"/>
        <v>1</v>
      </c>
      <c r="J337" t="s">
        <v>11</v>
      </c>
      <c r="K337" t="s">
        <v>14</v>
      </c>
      <c r="L337">
        <v>5</v>
      </c>
      <c r="M337">
        <v>36</v>
      </c>
      <c r="N337">
        <f t="shared" si="28"/>
        <v>1</v>
      </c>
      <c r="O337" t="s">
        <v>55</v>
      </c>
      <c r="P337" t="s">
        <v>18</v>
      </c>
    </row>
    <row r="338" spans="1:16" x14ac:dyDescent="0.25">
      <c r="A338" s="3" t="s">
        <v>11</v>
      </c>
      <c r="B338" s="3">
        <f t="shared" si="29"/>
        <v>1</v>
      </c>
      <c r="C338" t="s">
        <v>12</v>
      </c>
      <c r="D338" t="s">
        <v>12</v>
      </c>
      <c r="E338">
        <f t="shared" si="25"/>
        <v>1</v>
      </c>
      <c r="F338" t="s">
        <v>12</v>
      </c>
      <c r="G338">
        <f t="shared" si="26"/>
        <v>0</v>
      </c>
      <c r="H338" t="s">
        <v>12</v>
      </c>
      <c r="I338">
        <f t="shared" si="27"/>
        <v>0</v>
      </c>
      <c r="J338" t="s">
        <v>12</v>
      </c>
      <c r="K338" t="s">
        <v>12</v>
      </c>
      <c r="L338">
        <v>0</v>
      </c>
      <c r="M338">
        <v>30</v>
      </c>
      <c r="N338">
        <f t="shared" si="28"/>
        <v>1</v>
      </c>
      <c r="O338" t="s">
        <v>55</v>
      </c>
      <c r="P338" t="s">
        <v>18</v>
      </c>
    </row>
    <row r="339" spans="1:16" x14ac:dyDescent="0.25">
      <c r="A339" s="3" t="s">
        <v>11</v>
      </c>
      <c r="B339" s="3">
        <f t="shared" si="29"/>
        <v>1</v>
      </c>
      <c r="C339" t="s">
        <v>11</v>
      </c>
      <c r="D339" t="s">
        <v>11</v>
      </c>
      <c r="E339">
        <f t="shared" si="25"/>
        <v>0</v>
      </c>
      <c r="F339" t="s">
        <v>11</v>
      </c>
      <c r="G339">
        <f t="shared" si="26"/>
        <v>1</v>
      </c>
      <c r="H339" t="s">
        <v>11</v>
      </c>
      <c r="I339">
        <f t="shared" si="27"/>
        <v>1</v>
      </c>
      <c r="J339" t="s">
        <v>11</v>
      </c>
      <c r="K339" t="s">
        <v>11</v>
      </c>
      <c r="L339">
        <v>10</v>
      </c>
      <c r="M339">
        <v>38</v>
      </c>
      <c r="N339">
        <f t="shared" si="28"/>
        <v>0</v>
      </c>
      <c r="O339" t="s">
        <v>56</v>
      </c>
      <c r="P339" t="s">
        <v>18</v>
      </c>
    </row>
    <row r="340" spans="1:16" x14ac:dyDescent="0.25">
      <c r="A340" s="3" t="s">
        <v>11</v>
      </c>
      <c r="B340" s="3">
        <f t="shared" si="29"/>
        <v>1</v>
      </c>
      <c r="C340" t="s">
        <v>12</v>
      </c>
      <c r="D340" t="s">
        <v>12</v>
      </c>
      <c r="E340">
        <f t="shared" si="25"/>
        <v>0</v>
      </c>
      <c r="F340" t="s">
        <v>11</v>
      </c>
      <c r="G340">
        <f t="shared" si="26"/>
        <v>1</v>
      </c>
      <c r="H340" t="s">
        <v>11</v>
      </c>
      <c r="I340">
        <f t="shared" si="27"/>
        <v>1</v>
      </c>
      <c r="J340" t="s">
        <v>11</v>
      </c>
      <c r="K340" t="s">
        <v>11</v>
      </c>
      <c r="L340">
        <v>7</v>
      </c>
      <c r="M340">
        <v>35</v>
      </c>
      <c r="N340">
        <f t="shared" si="28"/>
        <v>1</v>
      </c>
      <c r="O340" t="s">
        <v>55</v>
      </c>
      <c r="P340" t="s">
        <v>21</v>
      </c>
    </row>
    <row r="341" spans="1:16" x14ac:dyDescent="0.25">
      <c r="A341" s="3" t="s">
        <v>11</v>
      </c>
      <c r="B341" s="3">
        <f t="shared" si="29"/>
        <v>1</v>
      </c>
      <c r="C341" t="s">
        <v>11</v>
      </c>
      <c r="D341" t="s">
        <v>12</v>
      </c>
      <c r="E341">
        <f t="shared" si="25"/>
        <v>0</v>
      </c>
      <c r="F341" t="s">
        <v>11</v>
      </c>
      <c r="G341">
        <f t="shared" si="26"/>
        <v>1</v>
      </c>
      <c r="H341" t="s">
        <v>11</v>
      </c>
      <c r="I341">
        <f t="shared" si="27"/>
        <v>1</v>
      </c>
      <c r="J341" t="s">
        <v>11</v>
      </c>
      <c r="K341" t="s">
        <v>11</v>
      </c>
      <c r="L341">
        <v>10</v>
      </c>
      <c r="M341">
        <v>26</v>
      </c>
      <c r="N341">
        <f t="shared" si="28"/>
        <v>0</v>
      </c>
      <c r="O341" t="s">
        <v>56</v>
      </c>
      <c r="P341" t="s">
        <v>18</v>
      </c>
    </row>
    <row r="342" spans="1:16" x14ac:dyDescent="0.25">
      <c r="A342" s="3" t="s">
        <v>12</v>
      </c>
      <c r="B342" s="3">
        <f t="shared" si="29"/>
        <v>0</v>
      </c>
      <c r="C342" t="s">
        <v>13</v>
      </c>
      <c r="D342" t="s">
        <v>11</v>
      </c>
      <c r="E342">
        <f t="shared" si="25"/>
        <v>1</v>
      </c>
      <c r="F342" t="s">
        <v>12</v>
      </c>
      <c r="G342">
        <f t="shared" si="26"/>
        <v>0</v>
      </c>
      <c r="H342" t="s">
        <v>12</v>
      </c>
      <c r="I342">
        <f t="shared" si="27"/>
        <v>1</v>
      </c>
      <c r="J342" t="s">
        <v>11</v>
      </c>
      <c r="K342" t="s">
        <v>14</v>
      </c>
      <c r="L342">
        <v>6</v>
      </c>
      <c r="M342">
        <v>25</v>
      </c>
      <c r="N342">
        <f t="shared" si="28"/>
        <v>0</v>
      </c>
      <c r="O342" t="s">
        <v>56</v>
      </c>
      <c r="P342" t="s">
        <v>16</v>
      </c>
    </row>
    <row r="343" spans="1:16" x14ac:dyDescent="0.25">
      <c r="A343" s="3" t="s">
        <v>11</v>
      </c>
      <c r="B343" s="3">
        <f t="shared" si="29"/>
        <v>1</v>
      </c>
      <c r="C343" t="s">
        <v>12</v>
      </c>
      <c r="D343" t="s">
        <v>11</v>
      </c>
      <c r="E343">
        <f t="shared" si="25"/>
        <v>1</v>
      </c>
      <c r="F343" t="s">
        <v>12</v>
      </c>
      <c r="G343">
        <f t="shared" si="26"/>
        <v>0</v>
      </c>
      <c r="H343" t="s">
        <v>12</v>
      </c>
      <c r="I343">
        <f t="shared" si="27"/>
        <v>0</v>
      </c>
      <c r="J343" t="s">
        <v>12</v>
      </c>
      <c r="K343" t="s">
        <v>12</v>
      </c>
      <c r="L343">
        <v>5</v>
      </c>
      <c r="M343">
        <v>40</v>
      </c>
      <c r="N343">
        <f t="shared" si="28"/>
        <v>0</v>
      </c>
      <c r="O343" t="s">
        <v>56</v>
      </c>
      <c r="P343" t="s">
        <v>18</v>
      </c>
    </row>
    <row r="344" spans="1:16" x14ac:dyDescent="0.25">
      <c r="A344" s="3" t="s">
        <v>11</v>
      </c>
      <c r="B344" s="3">
        <f t="shared" si="29"/>
        <v>1</v>
      </c>
      <c r="C344" t="s">
        <v>11</v>
      </c>
      <c r="D344" t="s">
        <v>12</v>
      </c>
      <c r="E344">
        <f t="shared" si="25"/>
        <v>1</v>
      </c>
      <c r="F344" t="s">
        <v>12</v>
      </c>
      <c r="G344">
        <f t="shared" si="26"/>
        <v>0</v>
      </c>
      <c r="H344" t="s">
        <v>12</v>
      </c>
      <c r="I344">
        <f t="shared" si="27"/>
        <v>1</v>
      </c>
      <c r="J344" t="s">
        <v>11</v>
      </c>
      <c r="K344" t="s">
        <v>12</v>
      </c>
      <c r="L344">
        <v>4</v>
      </c>
      <c r="M344">
        <v>31</v>
      </c>
      <c r="N344">
        <f t="shared" si="28"/>
        <v>0</v>
      </c>
      <c r="O344" t="s">
        <v>56</v>
      </c>
      <c r="P344" t="s">
        <v>21</v>
      </c>
    </row>
    <row r="345" spans="1:16" x14ac:dyDescent="0.25">
      <c r="A345" s="3" t="s">
        <v>11</v>
      </c>
      <c r="B345" s="3">
        <f t="shared" si="29"/>
        <v>1</v>
      </c>
      <c r="C345" t="s">
        <v>11</v>
      </c>
      <c r="D345" t="s">
        <v>13</v>
      </c>
      <c r="E345">
        <f t="shared" si="25"/>
        <v>1</v>
      </c>
      <c r="F345" t="s">
        <v>12</v>
      </c>
      <c r="G345">
        <f t="shared" si="26"/>
        <v>1</v>
      </c>
      <c r="H345" t="s">
        <v>11</v>
      </c>
      <c r="I345">
        <f t="shared" si="27"/>
        <v>1</v>
      </c>
      <c r="J345" t="s">
        <v>11</v>
      </c>
      <c r="K345" t="s">
        <v>14</v>
      </c>
      <c r="L345">
        <v>4</v>
      </c>
      <c r="M345">
        <v>49</v>
      </c>
      <c r="N345">
        <f t="shared" si="28"/>
        <v>0</v>
      </c>
      <c r="O345" t="s">
        <v>56</v>
      </c>
      <c r="P345" t="s">
        <v>18</v>
      </c>
    </row>
    <row r="346" spans="1:16" x14ac:dyDescent="0.25">
      <c r="A346" s="3" t="s">
        <v>11</v>
      </c>
      <c r="B346" s="3">
        <f t="shared" si="29"/>
        <v>1</v>
      </c>
      <c r="C346" t="s">
        <v>13</v>
      </c>
      <c r="D346" t="s">
        <v>12</v>
      </c>
      <c r="E346">
        <f t="shared" si="25"/>
        <v>1</v>
      </c>
      <c r="F346" t="s">
        <v>12</v>
      </c>
      <c r="G346">
        <f t="shared" si="26"/>
        <v>0</v>
      </c>
      <c r="H346" t="s">
        <v>12</v>
      </c>
      <c r="I346">
        <f t="shared" si="27"/>
        <v>1</v>
      </c>
      <c r="J346" t="s">
        <v>11</v>
      </c>
      <c r="K346" t="s">
        <v>14</v>
      </c>
      <c r="L346">
        <v>4</v>
      </c>
      <c r="M346">
        <v>30</v>
      </c>
      <c r="N346">
        <f t="shared" si="28"/>
        <v>0</v>
      </c>
      <c r="O346" t="s">
        <v>56</v>
      </c>
      <c r="P346" t="s">
        <v>28</v>
      </c>
    </row>
    <row r="347" spans="1:16" x14ac:dyDescent="0.25">
      <c r="A347" s="3" t="s">
        <v>12</v>
      </c>
      <c r="B347" s="3">
        <f t="shared" si="29"/>
        <v>0</v>
      </c>
      <c r="C347" t="s">
        <v>13</v>
      </c>
      <c r="D347" t="s">
        <v>13</v>
      </c>
      <c r="E347">
        <f t="shared" si="25"/>
        <v>1</v>
      </c>
      <c r="F347" t="s">
        <v>12</v>
      </c>
      <c r="G347">
        <f t="shared" si="26"/>
        <v>0</v>
      </c>
      <c r="H347" t="s">
        <v>12</v>
      </c>
      <c r="I347">
        <f t="shared" si="27"/>
        <v>0</v>
      </c>
      <c r="J347" t="s">
        <v>12</v>
      </c>
      <c r="K347" t="s">
        <v>20</v>
      </c>
      <c r="L347">
        <v>7</v>
      </c>
      <c r="M347">
        <v>35</v>
      </c>
      <c r="N347">
        <f t="shared" si="28"/>
        <v>0</v>
      </c>
      <c r="O347" t="s">
        <v>56</v>
      </c>
      <c r="P347" t="s">
        <v>18</v>
      </c>
    </row>
    <row r="348" spans="1:16" x14ac:dyDescent="0.25">
      <c r="A348" s="3" t="s">
        <v>12</v>
      </c>
      <c r="B348" s="3">
        <f t="shared" si="29"/>
        <v>0</v>
      </c>
      <c r="C348" t="s">
        <v>11</v>
      </c>
      <c r="D348" t="s">
        <v>12</v>
      </c>
      <c r="E348">
        <f t="shared" si="25"/>
        <v>1</v>
      </c>
      <c r="F348" t="s">
        <v>12</v>
      </c>
      <c r="G348">
        <f t="shared" si="26"/>
        <v>1</v>
      </c>
      <c r="H348" t="s">
        <v>11</v>
      </c>
      <c r="I348">
        <f t="shared" si="27"/>
        <v>1</v>
      </c>
      <c r="J348" t="s">
        <v>11</v>
      </c>
      <c r="K348" t="s">
        <v>11</v>
      </c>
      <c r="L348">
        <v>10</v>
      </c>
      <c r="M348">
        <v>46</v>
      </c>
      <c r="N348">
        <f t="shared" si="28"/>
        <v>0</v>
      </c>
      <c r="O348" t="s">
        <v>56</v>
      </c>
      <c r="P348" t="s">
        <v>18</v>
      </c>
    </row>
    <row r="349" spans="1:16" x14ac:dyDescent="0.25">
      <c r="A349" s="3" t="s">
        <v>11</v>
      </c>
      <c r="B349" s="3">
        <f t="shared" si="29"/>
        <v>1</v>
      </c>
      <c r="C349" t="s">
        <v>13</v>
      </c>
      <c r="D349" t="s">
        <v>13</v>
      </c>
      <c r="E349">
        <f t="shared" si="25"/>
        <v>1</v>
      </c>
      <c r="F349" t="s">
        <v>12</v>
      </c>
      <c r="G349">
        <f t="shared" si="26"/>
        <v>0</v>
      </c>
      <c r="H349" t="s">
        <v>12</v>
      </c>
      <c r="I349">
        <f t="shared" si="27"/>
        <v>1</v>
      </c>
      <c r="J349" t="s">
        <v>11</v>
      </c>
      <c r="K349" t="s">
        <v>14</v>
      </c>
      <c r="L349">
        <v>5</v>
      </c>
      <c r="M349">
        <v>29</v>
      </c>
      <c r="N349">
        <f t="shared" si="28"/>
        <v>1</v>
      </c>
      <c r="O349" t="s">
        <v>55</v>
      </c>
      <c r="P349" t="s">
        <v>18</v>
      </c>
    </row>
    <row r="350" spans="1:16" x14ac:dyDescent="0.25">
      <c r="A350" s="3" t="s">
        <v>12</v>
      </c>
      <c r="B350" s="3">
        <f t="shared" si="29"/>
        <v>0</v>
      </c>
      <c r="C350" t="s">
        <v>11</v>
      </c>
      <c r="D350" t="s">
        <v>12</v>
      </c>
      <c r="E350">
        <f t="shared" si="25"/>
        <v>1</v>
      </c>
      <c r="F350" t="s">
        <v>12</v>
      </c>
      <c r="G350">
        <f t="shared" si="26"/>
        <v>0</v>
      </c>
      <c r="H350" t="s">
        <v>12</v>
      </c>
      <c r="I350">
        <f t="shared" si="27"/>
        <v>1</v>
      </c>
      <c r="J350" t="s">
        <v>11</v>
      </c>
      <c r="K350" t="s">
        <v>11</v>
      </c>
      <c r="L350">
        <v>2</v>
      </c>
      <c r="M350">
        <v>22</v>
      </c>
      <c r="N350">
        <f t="shared" si="28"/>
        <v>0</v>
      </c>
      <c r="O350" t="s">
        <v>56</v>
      </c>
      <c r="P350" t="s">
        <v>18</v>
      </c>
    </row>
    <row r="351" spans="1:16" x14ac:dyDescent="0.25">
      <c r="A351" s="3" t="s">
        <v>11</v>
      </c>
      <c r="B351" s="3">
        <f t="shared" si="29"/>
        <v>1</v>
      </c>
      <c r="C351" t="s">
        <v>13</v>
      </c>
      <c r="D351" t="s">
        <v>13</v>
      </c>
      <c r="E351">
        <f t="shared" si="25"/>
        <v>1</v>
      </c>
      <c r="F351" t="s">
        <v>12</v>
      </c>
      <c r="G351">
        <f t="shared" si="26"/>
        <v>0</v>
      </c>
      <c r="H351" t="s">
        <v>12</v>
      </c>
      <c r="I351">
        <f t="shared" si="27"/>
        <v>1</v>
      </c>
      <c r="J351" t="s">
        <v>11</v>
      </c>
      <c r="K351" t="s">
        <v>14</v>
      </c>
      <c r="L351">
        <v>0</v>
      </c>
      <c r="M351">
        <v>39</v>
      </c>
      <c r="N351">
        <f t="shared" si="28"/>
        <v>0</v>
      </c>
      <c r="O351" t="s">
        <v>56</v>
      </c>
      <c r="P351" t="s">
        <v>18</v>
      </c>
    </row>
    <row r="352" spans="1:16" x14ac:dyDescent="0.25">
      <c r="A352" s="3" t="s">
        <v>12</v>
      </c>
      <c r="B352" s="3">
        <f t="shared" si="29"/>
        <v>0</v>
      </c>
      <c r="C352" t="s">
        <v>12</v>
      </c>
      <c r="D352" t="s">
        <v>11</v>
      </c>
      <c r="E352">
        <f t="shared" si="25"/>
        <v>0</v>
      </c>
      <c r="F352" t="s">
        <v>11</v>
      </c>
      <c r="G352">
        <f t="shared" si="26"/>
        <v>1</v>
      </c>
      <c r="H352" t="s">
        <v>11</v>
      </c>
      <c r="I352">
        <f t="shared" si="27"/>
        <v>1</v>
      </c>
      <c r="J352" t="s">
        <v>11</v>
      </c>
      <c r="K352" t="s">
        <v>11</v>
      </c>
      <c r="L352">
        <v>6</v>
      </c>
      <c r="M352">
        <v>40</v>
      </c>
      <c r="N352">
        <f t="shared" si="28"/>
        <v>0</v>
      </c>
      <c r="O352" t="s">
        <v>56</v>
      </c>
      <c r="P352" t="s">
        <v>16</v>
      </c>
    </row>
    <row r="353" spans="1:16" x14ac:dyDescent="0.25">
      <c r="A353" s="3" t="s">
        <v>11</v>
      </c>
      <c r="B353" s="3">
        <f t="shared" si="29"/>
        <v>1</v>
      </c>
      <c r="C353" t="s">
        <v>11</v>
      </c>
      <c r="D353" t="s">
        <v>11</v>
      </c>
      <c r="E353">
        <f t="shared" si="25"/>
        <v>1</v>
      </c>
      <c r="F353" t="s">
        <v>12</v>
      </c>
      <c r="G353">
        <f t="shared" si="26"/>
        <v>0</v>
      </c>
      <c r="H353" t="s">
        <v>12</v>
      </c>
      <c r="I353">
        <f t="shared" si="27"/>
        <v>1</v>
      </c>
      <c r="J353" t="s">
        <v>11</v>
      </c>
      <c r="K353" t="s">
        <v>12</v>
      </c>
      <c r="L353">
        <v>8</v>
      </c>
      <c r="M353">
        <v>31</v>
      </c>
      <c r="N353">
        <f t="shared" si="28"/>
        <v>0</v>
      </c>
      <c r="O353" t="s">
        <v>56</v>
      </c>
      <c r="P353" t="s">
        <v>18</v>
      </c>
    </row>
    <row r="354" spans="1:16" x14ac:dyDescent="0.25">
      <c r="A354" s="3" t="s">
        <v>12</v>
      </c>
      <c r="B354" s="3">
        <f t="shared" si="29"/>
        <v>0</v>
      </c>
      <c r="C354" t="s">
        <v>11</v>
      </c>
      <c r="D354" t="s">
        <v>13</v>
      </c>
      <c r="E354">
        <f t="shared" si="25"/>
        <v>1</v>
      </c>
      <c r="F354" t="s">
        <v>12</v>
      </c>
      <c r="G354">
        <f t="shared" si="26"/>
        <v>0</v>
      </c>
      <c r="H354" t="s">
        <v>12</v>
      </c>
      <c r="I354">
        <f t="shared" si="27"/>
        <v>1</v>
      </c>
      <c r="J354" t="s">
        <v>11</v>
      </c>
      <c r="K354" t="s">
        <v>11</v>
      </c>
      <c r="L354">
        <v>2</v>
      </c>
      <c r="M354">
        <v>45</v>
      </c>
      <c r="N354">
        <f t="shared" si="28"/>
        <v>0</v>
      </c>
      <c r="O354" t="s">
        <v>56</v>
      </c>
      <c r="P354" t="s">
        <v>18</v>
      </c>
    </row>
    <row r="355" spans="1:16" x14ac:dyDescent="0.25">
      <c r="A355" s="3" t="s">
        <v>11</v>
      </c>
      <c r="B355" s="3">
        <f t="shared" si="29"/>
        <v>1</v>
      </c>
      <c r="C355" t="s">
        <v>11</v>
      </c>
      <c r="D355" t="s">
        <v>11</v>
      </c>
      <c r="E355">
        <f t="shared" si="25"/>
        <v>1</v>
      </c>
      <c r="F355" t="s">
        <v>12</v>
      </c>
      <c r="G355">
        <f t="shared" si="26"/>
        <v>1</v>
      </c>
      <c r="H355" t="s">
        <v>11</v>
      </c>
      <c r="I355">
        <f t="shared" si="27"/>
        <v>1</v>
      </c>
      <c r="J355" t="s">
        <v>11</v>
      </c>
      <c r="K355" t="s">
        <v>11</v>
      </c>
      <c r="L355">
        <v>7</v>
      </c>
      <c r="M355">
        <v>31</v>
      </c>
      <c r="N355">
        <f t="shared" si="28"/>
        <v>1</v>
      </c>
      <c r="O355" t="s">
        <v>55</v>
      </c>
      <c r="P355" t="s">
        <v>18</v>
      </c>
    </row>
    <row r="356" spans="1:16" x14ac:dyDescent="0.25">
      <c r="A356" s="3" t="s">
        <v>12</v>
      </c>
      <c r="B356" s="3">
        <f t="shared" si="29"/>
        <v>0</v>
      </c>
      <c r="C356" t="s">
        <v>13</v>
      </c>
      <c r="D356" t="s">
        <v>12</v>
      </c>
      <c r="E356">
        <f t="shared" si="25"/>
        <v>1</v>
      </c>
      <c r="F356" t="s">
        <v>12</v>
      </c>
      <c r="G356">
        <f t="shared" si="26"/>
        <v>0</v>
      </c>
      <c r="H356" t="s">
        <v>12</v>
      </c>
      <c r="I356">
        <f t="shared" si="27"/>
        <v>1</v>
      </c>
      <c r="J356" t="s">
        <v>11</v>
      </c>
      <c r="K356" t="s">
        <v>11</v>
      </c>
      <c r="L356">
        <v>8</v>
      </c>
      <c r="M356">
        <v>28</v>
      </c>
      <c r="N356">
        <f t="shared" si="28"/>
        <v>1</v>
      </c>
      <c r="O356" t="s">
        <v>55</v>
      </c>
      <c r="P356" t="s">
        <v>18</v>
      </c>
    </row>
    <row r="357" spans="1:16" x14ac:dyDescent="0.25">
      <c r="A357" s="3" t="s">
        <v>11</v>
      </c>
      <c r="B357" s="3">
        <f t="shared" si="29"/>
        <v>1</v>
      </c>
      <c r="C357" t="s">
        <v>11</v>
      </c>
      <c r="D357" t="s">
        <v>11</v>
      </c>
      <c r="E357">
        <f t="shared" si="25"/>
        <v>1</v>
      </c>
      <c r="F357" t="s">
        <v>12</v>
      </c>
      <c r="G357">
        <f t="shared" si="26"/>
        <v>0</v>
      </c>
      <c r="H357" t="s">
        <v>12</v>
      </c>
      <c r="I357">
        <f t="shared" si="27"/>
        <v>1</v>
      </c>
      <c r="J357" t="s">
        <v>11</v>
      </c>
      <c r="K357" t="s">
        <v>14</v>
      </c>
      <c r="L357">
        <v>4</v>
      </c>
      <c r="M357">
        <v>37</v>
      </c>
      <c r="N357">
        <f t="shared" si="28"/>
        <v>0</v>
      </c>
      <c r="O357" t="s">
        <v>56</v>
      </c>
      <c r="P357" t="s">
        <v>16</v>
      </c>
    </row>
    <row r="358" spans="1:16" x14ac:dyDescent="0.25">
      <c r="A358" s="3" t="s">
        <v>11</v>
      </c>
      <c r="B358" s="3">
        <f t="shared" si="29"/>
        <v>1</v>
      </c>
      <c r="C358" t="s">
        <v>12</v>
      </c>
      <c r="D358" t="s">
        <v>12</v>
      </c>
      <c r="E358">
        <f t="shared" si="25"/>
        <v>1</v>
      </c>
      <c r="F358" t="s">
        <v>12</v>
      </c>
      <c r="G358">
        <f t="shared" si="26"/>
        <v>0</v>
      </c>
      <c r="H358" t="s">
        <v>12</v>
      </c>
      <c r="I358">
        <f t="shared" si="27"/>
        <v>1</v>
      </c>
      <c r="J358" t="s">
        <v>11</v>
      </c>
      <c r="K358" t="s">
        <v>14</v>
      </c>
      <c r="L358">
        <v>3</v>
      </c>
      <c r="M358">
        <v>54</v>
      </c>
      <c r="N358">
        <f t="shared" si="28"/>
        <v>0</v>
      </c>
      <c r="O358" t="s">
        <v>56</v>
      </c>
      <c r="P358" t="s">
        <v>18</v>
      </c>
    </row>
    <row r="359" spans="1:16" x14ac:dyDescent="0.25">
      <c r="A359" s="3" t="s">
        <v>11</v>
      </c>
      <c r="B359" s="3">
        <f t="shared" si="29"/>
        <v>1</v>
      </c>
      <c r="C359" t="s">
        <v>11</v>
      </c>
      <c r="D359" t="s">
        <v>11</v>
      </c>
      <c r="E359">
        <f t="shared" si="25"/>
        <v>1</v>
      </c>
      <c r="F359" t="s">
        <v>12</v>
      </c>
      <c r="G359">
        <f t="shared" si="26"/>
        <v>0</v>
      </c>
      <c r="H359" t="s">
        <v>12</v>
      </c>
      <c r="I359">
        <f t="shared" si="27"/>
        <v>1</v>
      </c>
      <c r="J359" t="s">
        <v>11</v>
      </c>
      <c r="K359" t="s">
        <v>11</v>
      </c>
      <c r="L359">
        <v>8</v>
      </c>
      <c r="M359">
        <v>45</v>
      </c>
      <c r="N359">
        <f t="shared" si="28"/>
        <v>1</v>
      </c>
      <c r="O359" t="s">
        <v>55</v>
      </c>
      <c r="P359" t="s">
        <v>18</v>
      </c>
    </row>
    <row r="360" spans="1:16" x14ac:dyDescent="0.25">
      <c r="A360" s="3" t="s">
        <v>11</v>
      </c>
      <c r="B360" s="3">
        <f t="shared" si="29"/>
        <v>1</v>
      </c>
      <c r="C360" t="s">
        <v>11</v>
      </c>
      <c r="D360" t="s">
        <v>12</v>
      </c>
      <c r="E360">
        <f t="shared" si="25"/>
        <v>0</v>
      </c>
      <c r="F360" t="s">
        <v>11</v>
      </c>
      <c r="G360">
        <f t="shared" si="26"/>
        <v>1</v>
      </c>
      <c r="H360" t="s">
        <v>11</v>
      </c>
      <c r="I360">
        <f t="shared" si="27"/>
        <v>1</v>
      </c>
      <c r="J360" t="s">
        <v>11</v>
      </c>
      <c r="K360" t="s">
        <v>11</v>
      </c>
      <c r="L360">
        <v>10</v>
      </c>
      <c r="M360">
        <v>36</v>
      </c>
      <c r="N360">
        <f t="shared" si="28"/>
        <v>0</v>
      </c>
      <c r="O360" t="s">
        <v>56</v>
      </c>
      <c r="P360" t="s">
        <v>18</v>
      </c>
    </row>
    <row r="361" spans="1:16" x14ac:dyDescent="0.25">
      <c r="A361" s="3" t="s">
        <v>12</v>
      </c>
      <c r="B361" s="3">
        <f t="shared" si="29"/>
        <v>0</v>
      </c>
      <c r="C361" t="s">
        <v>11</v>
      </c>
      <c r="D361" t="s">
        <v>11</v>
      </c>
      <c r="E361">
        <f t="shared" si="25"/>
        <v>1</v>
      </c>
      <c r="F361" t="s">
        <v>12</v>
      </c>
      <c r="G361">
        <f t="shared" si="26"/>
        <v>1</v>
      </c>
      <c r="H361" t="s">
        <v>11</v>
      </c>
      <c r="I361">
        <f t="shared" si="27"/>
        <v>1</v>
      </c>
      <c r="J361" t="s">
        <v>11</v>
      </c>
      <c r="K361" t="s">
        <v>11</v>
      </c>
      <c r="L361">
        <v>9</v>
      </c>
      <c r="M361">
        <v>34</v>
      </c>
      <c r="N361">
        <f t="shared" si="28"/>
        <v>1</v>
      </c>
      <c r="O361" t="s">
        <v>55</v>
      </c>
      <c r="P361" t="s">
        <v>18</v>
      </c>
    </row>
    <row r="362" spans="1:16" x14ac:dyDescent="0.25">
      <c r="A362" s="3" t="s">
        <v>11</v>
      </c>
      <c r="B362" s="3">
        <f t="shared" si="29"/>
        <v>1</v>
      </c>
      <c r="C362" t="s">
        <v>11</v>
      </c>
      <c r="D362" t="s">
        <v>11</v>
      </c>
      <c r="E362">
        <f t="shared" si="25"/>
        <v>1</v>
      </c>
      <c r="F362" t="s">
        <v>12</v>
      </c>
      <c r="G362">
        <f t="shared" si="26"/>
        <v>0</v>
      </c>
      <c r="H362" t="s">
        <v>12</v>
      </c>
      <c r="I362">
        <f t="shared" si="27"/>
        <v>1</v>
      </c>
      <c r="J362" t="s">
        <v>11</v>
      </c>
      <c r="K362" t="s">
        <v>12</v>
      </c>
      <c r="L362">
        <v>10</v>
      </c>
      <c r="M362">
        <v>28</v>
      </c>
      <c r="N362">
        <f t="shared" si="28"/>
        <v>0</v>
      </c>
      <c r="O362" t="s">
        <v>56</v>
      </c>
      <c r="P362" t="s">
        <v>18</v>
      </c>
    </row>
    <row r="363" spans="1:16" x14ac:dyDescent="0.25">
      <c r="A363" s="3" t="s">
        <v>12</v>
      </c>
      <c r="B363" s="3">
        <f t="shared" si="29"/>
        <v>0</v>
      </c>
      <c r="C363" t="s">
        <v>11</v>
      </c>
      <c r="D363" t="s">
        <v>11</v>
      </c>
      <c r="E363">
        <f t="shared" si="25"/>
        <v>1</v>
      </c>
      <c r="F363" t="s">
        <v>12</v>
      </c>
      <c r="G363">
        <f t="shared" si="26"/>
        <v>0</v>
      </c>
      <c r="H363" t="s">
        <v>12</v>
      </c>
      <c r="I363">
        <f t="shared" si="27"/>
        <v>1</v>
      </c>
      <c r="J363" t="s">
        <v>11</v>
      </c>
      <c r="K363" t="s">
        <v>14</v>
      </c>
      <c r="L363">
        <v>3</v>
      </c>
      <c r="M363">
        <v>32</v>
      </c>
      <c r="N363">
        <f t="shared" si="28"/>
        <v>0</v>
      </c>
      <c r="O363" t="s">
        <v>56</v>
      </c>
      <c r="P363" t="s">
        <v>18</v>
      </c>
    </row>
    <row r="364" spans="1:16" x14ac:dyDescent="0.25">
      <c r="A364" s="3" t="s">
        <v>11</v>
      </c>
      <c r="B364" s="3">
        <f t="shared" si="29"/>
        <v>1</v>
      </c>
      <c r="C364" t="s">
        <v>13</v>
      </c>
      <c r="D364" t="s">
        <v>11</v>
      </c>
      <c r="E364">
        <f t="shared" si="25"/>
        <v>1</v>
      </c>
      <c r="F364" t="s">
        <v>12</v>
      </c>
      <c r="G364">
        <f t="shared" si="26"/>
        <v>0</v>
      </c>
      <c r="H364" t="s">
        <v>12</v>
      </c>
      <c r="I364">
        <f t="shared" si="27"/>
        <v>0</v>
      </c>
      <c r="J364" t="s">
        <v>12</v>
      </c>
      <c r="K364" t="s">
        <v>11</v>
      </c>
      <c r="L364">
        <v>6</v>
      </c>
      <c r="M364">
        <v>52</v>
      </c>
      <c r="N364">
        <f t="shared" si="28"/>
        <v>1</v>
      </c>
      <c r="O364" t="s">
        <v>55</v>
      </c>
      <c r="P364" t="s">
        <v>18</v>
      </c>
    </row>
    <row r="365" spans="1:16" x14ac:dyDescent="0.25">
      <c r="A365" s="3" t="s">
        <v>11</v>
      </c>
      <c r="B365" s="3">
        <f t="shared" si="29"/>
        <v>1</v>
      </c>
      <c r="C365" t="s">
        <v>13</v>
      </c>
      <c r="D365" t="s">
        <v>12</v>
      </c>
      <c r="E365">
        <f t="shared" si="25"/>
        <v>1</v>
      </c>
      <c r="F365" t="s">
        <v>12</v>
      </c>
      <c r="G365">
        <f t="shared" si="26"/>
        <v>0</v>
      </c>
      <c r="H365" t="s">
        <v>12</v>
      </c>
      <c r="I365">
        <f t="shared" si="27"/>
        <v>1</v>
      </c>
      <c r="J365" t="s">
        <v>11</v>
      </c>
      <c r="K365" t="s">
        <v>14</v>
      </c>
      <c r="L365">
        <v>7</v>
      </c>
      <c r="M365">
        <v>33</v>
      </c>
      <c r="N365">
        <f t="shared" si="28"/>
        <v>0</v>
      </c>
      <c r="O365" t="s">
        <v>56</v>
      </c>
      <c r="P365" t="s">
        <v>18</v>
      </c>
    </row>
    <row r="366" spans="1:16" x14ac:dyDescent="0.25">
      <c r="A366" s="3" t="s">
        <v>11</v>
      </c>
      <c r="B366" s="3">
        <f t="shared" si="29"/>
        <v>1</v>
      </c>
      <c r="C366" t="s">
        <v>11</v>
      </c>
      <c r="D366" t="s">
        <v>13</v>
      </c>
      <c r="E366">
        <f t="shared" si="25"/>
        <v>1</v>
      </c>
      <c r="F366" t="s">
        <v>12</v>
      </c>
      <c r="G366">
        <f t="shared" si="26"/>
        <v>1</v>
      </c>
      <c r="H366" t="s">
        <v>11</v>
      </c>
      <c r="I366">
        <f t="shared" si="27"/>
        <v>1</v>
      </c>
      <c r="J366" t="s">
        <v>11</v>
      </c>
      <c r="K366" t="s">
        <v>11</v>
      </c>
      <c r="L366">
        <v>7</v>
      </c>
      <c r="M366">
        <v>41</v>
      </c>
      <c r="N366">
        <f t="shared" si="28"/>
        <v>1</v>
      </c>
      <c r="O366" t="s">
        <v>55</v>
      </c>
      <c r="P366" t="s">
        <v>18</v>
      </c>
    </row>
    <row r="367" spans="1:16" x14ac:dyDescent="0.25">
      <c r="A367" s="3" t="s">
        <v>11</v>
      </c>
      <c r="B367" s="3">
        <f t="shared" si="29"/>
        <v>1</v>
      </c>
      <c r="C367" t="s">
        <v>11</v>
      </c>
      <c r="D367" t="s">
        <v>11</v>
      </c>
      <c r="E367">
        <f t="shared" si="25"/>
        <v>1</v>
      </c>
      <c r="F367" t="s">
        <v>12</v>
      </c>
      <c r="G367">
        <f t="shared" si="26"/>
        <v>0</v>
      </c>
      <c r="H367" t="s">
        <v>12</v>
      </c>
      <c r="I367">
        <f t="shared" si="27"/>
        <v>1</v>
      </c>
      <c r="J367" t="s">
        <v>11</v>
      </c>
      <c r="K367" t="s">
        <v>12</v>
      </c>
      <c r="L367">
        <v>6</v>
      </c>
      <c r="M367">
        <v>25</v>
      </c>
      <c r="N367">
        <f t="shared" si="28"/>
        <v>1</v>
      </c>
      <c r="O367" t="s">
        <v>55</v>
      </c>
      <c r="P367" t="s">
        <v>18</v>
      </c>
    </row>
    <row r="368" spans="1:16" x14ac:dyDescent="0.25">
      <c r="A368" s="3" t="s">
        <v>11</v>
      </c>
      <c r="B368" s="3">
        <f t="shared" si="29"/>
        <v>1</v>
      </c>
      <c r="C368" t="s">
        <v>11</v>
      </c>
      <c r="D368" t="s">
        <v>12</v>
      </c>
      <c r="E368">
        <f t="shared" si="25"/>
        <v>1</v>
      </c>
      <c r="F368" t="s">
        <v>12</v>
      </c>
      <c r="G368">
        <f t="shared" si="26"/>
        <v>0</v>
      </c>
      <c r="H368" t="s">
        <v>12</v>
      </c>
      <c r="I368">
        <f t="shared" si="27"/>
        <v>1</v>
      </c>
      <c r="J368" t="s">
        <v>11</v>
      </c>
      <c r="K368" t="s">
        <v>12</v>
      </c>
      <c r="L368">
        <v>10</v>
      </c>
      <c r="M368">
        <v>36</v>
      </c>
      <c r="N368">
        <f t="shared" si="28"/>
        <v>2</v>
      </c>
      <c r="O368" t="s">
        <v>71</v>
      </c>
      <c r="P368" t="s">
        <v>18</v>
      </c>
    </row>
    <row r="369" spans="1:16" x14ac:dyDescent="0.25">
      <c r="A369" s="3" t="s">
        <v>11</v>
      </c>
      <c r="B369" s="3">
        <f t="shared" si="29"/>
        <v>1</v>
      </c>
      <c r="C369" t="s">
        <v>12</v>
      </c>
      <c r="D369" t="s">
        <v>12</v>
      </c>
      <c r="E369">
        <f t="shared" si="25"/>
        <v>1</v>
      </c>
      <c r="F369" t="s">
        <v>12</v>
      </c>
      <c r="G369">
        <f t="shared" si="26"/>
        <v>1</v>
      </c>
      <c r="H369" t="s">
        <v>11</v>
      </c>
      <c r="I369">
        <f t="shared" si="27"/>
        <v>1</v>
      </c>
      <c r="J369" t="s">
        <v>11</v>
      </c>
      <c r="K369" t="s">
        <v>12</v>
      </c>
      <c r="L369">
        <v>8</v>
      </c>
      <c r="M369">
        <v>37</v>
      </c>
      <c r="N369">
        <f t="shared" si="28"/>
        <v>0</v>
      </c>
      <c r="O369" t="s">
        <v>56</v>
      </c>
      <c r="P369" t="s">
        <v>21</v>
      </c>
    </row>
    <row r="370" spans="1:16" x14ac:dyDescent="0.25">
      <c r="A370" s="3" t="s">
        <v>12</v>
      </c>
      <c r="B370" s="3">
        <f t="shared" si="29"/>
        <v>0</v>
      </c>
      <c r="C370" t="s">
        <v>11</v>
      </c>
      <c r="D370" t="s">
        <v>11</v>
      </c>
      <c r="E370">
        <f t="shared" si="25"/>
        <v>1</v>
      </c>
      <c r="F370" t="s">
        <v>12</v>
      </c>
      <c r="G370">
        <f t="shared" si="26"/>
        <v>1</v>
      </c>
      <c r="H370" t="s">
        <v>11</v>
      </c>
      <c r="I370">
        <f t="shared" si="27"/>
        <v>1</v>
      </c>
      <c r="J370" t="s">
        <v>11</v>
      </c>
      <c r="K370" t="s">
        <v>14</v>
      </c>
      <c r="L370">
        <v>5</v>
      </c>
      <c r="M370">
        <v>42</v>
      </c>
      <c r="N370">
        <f t="shared" si="28"/>
        <v>0</v>
      </c>
      <c r="O370" t="s">
        <v>56</v>
      </c>
      <c r="P370" t="s">
        <v>18</v>
      </c>
    </row>
    <row r="371" spans="1:16" x14ac:dyDescent="0.25">
      <c r="A371" s="3" t="s">
        <v>12</v>
      </c>
      <c r="B371" s="3">
        <f t="shared" si="29"/>
        <v>0</v>
      </c>
      <c r="C371" t="s">
        <v>13</v>
      </c>
      <c r="D371" t="s">
        <v>12</v>
      </c>
      <c r="E371">
        <f t="shared" si="25"/>
        <v>0</v>
      </c>
      <c r="F371" t="s">
        <v>11</v>
      </c>
      <c r="G371">
        <f t="shared" si="26"/>
        <v>1</v>
      </c>
      <c r="H371" t="s">
        <v>11</v>
      </c>
      <c r="I371">
        <f t="shared" si="27"/>
        <v>1</v>
      </c>
      <c r="J371" t="s">
        <v>11</v>
      </c>
      <c r="K371" t="s">
        <v>11</v>
      </c>
      <c r="L371">
        <v>9</v>
      </c>
      <c r="M371">
        <v>35</v>
      </c>
      <c r="N371">
        <f t="shared" si="28"/>
        <v>1</v>
      </c>
      <c r="O371" t="s">
        <v>55</v>
      </c>
      <c r="P371" t="s">
        <v>18</v>
      </c>
    </row>
    <row r="372" spans="1:16" x14ac:dyDescent="0.25">
      <c r="A372" s="3" t="s">
        <v>11</v>
      </c>
      <c r="B372" s="3">
        <f t="shared" si="29"/>
        <v>1</v>
      </c>
      <c r="C372" t="s">
        <v>13</v>
      </c>
      <c r="D372" t="s">
        <v>13</v>
      </c>
      <c r="E372">
        <f t="shared" si="25"/>
        <v>1</v>
      </c>
      <c r="F372" t="s">
        <v>12</v>
      </c>
      <c r="G372">
        <f t="shared" si="26"/>
        <v>0</v>
      </c>
      <c r="H372" t="s">
        <v>12</v>
      </c>
      <c r="I372">
        <f t="shared" si="27"/>
        <v>1</v>
      </c>
      <c r="J372" t="s">
        <v>11</v>
      </c>
      <c r="K372" t="s">
        <v>20</v>
      </c>
      <c r="L372">
        <v>6</v>
      </c>
      <c r="M372">
        <v>23</v>
      </c>
      <c r="N372">
        <f t="shared" si="28"/>
        <v>0</v>
      </c>
      <c r="O372" t="s">
        <v>56</v>
      </c>
      <c r="P372" t="s">
        <v>18</v>
      </c>
    </row>
    <row r="373" spans="1:16" x14ac:dyDescent="0.25">
      <c r="A373" s="3" t="s">
        <v>11</v>
      </c>
      <c r="B373" s="3">
        <f t="shared" si="29"/>
        <v>1</v>
      </c>
      <c r="C373" t="s">
        <v>11</v>
      </c>
      <c r="D373" t="s">
        <v>13</v>
      </c>
      <c r="E373">
        <f t="shared" si="25"/>
        <v>0</v>
      </c>
      <c r="F373" t="s">
        <v>11</v>
      </c>
      <c r="G373">
        <f t="shared" si="26"/>
        <v>1</v>
      </c>
      <c r="H373" t="s">
        <v>11</v>
      </c>
      <c r="I373">
        <f t="shared" si="27"/>
        <v>1</v>
      </c>
      <c r="J373" t="s">
        <v>11</v>
      </c>
      <c r="K373" t="s">
        <v>11</v>
      </c>
      <c r="L373">
        <v>8</v>
      </c>
      <c r="M373">
        <v>35</v>
      </c>
      <c r="N373">
        <f t="shared" si="28"/>
        <v>1</v>
      </c>
      <c r="O373" t="s">
        <v>55</v>
      </c>
      <c r="P373" t="s">
        <v>18</v>
      </c>
    </row>
    <row r="374" spans="1:16" x14ac:dyDescent="0.25">
      <c r="A374" s="3" t="s">
        <v>11</v>
      </c>
      <c r="B374" s="3">
        <f t="shared" si="29"/>
        <v>1</v>
      </c>
      <c r="C374" t="s">
        <v>11</v>
      </c>
      <c r="D374" t="s">
        <v>11</v>
      </c>
      <c r="E374">
        <f t="shared" si="25"/>
        <v>0</v>
      </c>
      <c r="F374" t="s">
        <v>11</v>
      </c>
      <c r="G374">
        <f t="shared" si="26"/>
        <v>1</v>
      </c>
      <c r="H374" t="s">
        <v>11</v>
      </c>
      <c r="I374">
        <f t="shared" si="27"/>
        <v>1</v>
      </c>
      <c r="J374" t="s">
        <v>11</v>
      </c>
      <c r="K374" t="s">
        <v>11</v>
      </c>
      <c r="L374">
        <v>7</v>
      </c>
      <c r="M374">
        <v>34</v>
      </c>
      <c r="N374">
        <f t="shared" si="28"/>
        <v>1</v>
      </c>
      <c r="O374" t="s">
        <v>55</v>
      </c>
      <c r="P374" t="s">
        <v>18</v>
      </c>
    </row>
    <row r="375" spans="1:16" x14ac:dyDescent="0.25">
      <c r="A375" s="3" t="s">
        <v>11</v>
      </c>
      <c r="B375" s="3">
        <f t="shared" si="29"/>
        <v>1</v>
      </c>
      <c r="C375" t="s">
        <v>13</v>
      </c>
      <c r="D375" t="s">
        <v>13</v>
      </c>
      <c r="E375">
        <f t="shared" si="25"/>
        <v>1</v>
      </c>
      <c r="F375" t="s">
        <v>12</v>
      </c>
      <c r="G375">
        <f t="shared" si="26"/>
        <v>0</v>
      </c>
      <c r="H375" t="s">
        <v>12</v>
      </c>
      <c r="I375">
        <f t="shared" si="27"/>
        <v>1</v>
      </c>
      <c r="J375" t="s">
        <v>11</v>
      </c>
      <c r="K375" t="s">
        <v>14</v>
      </c>
      <c r="L375">
        <v>1</v>
      </c>
      <c r="M375">
        <v>24</v>
      </c>
      <c r="N375">
        <f t="shared" si="28"/>
        <v>1</v>
      </c>
      <c r="O375" t="s">
        <v>55</v>
      </c>
      <c r="P375" t="s">
        <v>18</v>
      </c>
    </row>
    <row r="376" spans="1:16" x14ac:dyDescent="0.25">
      <c r="A376" s="3" t="s">
        <v>11</v>
      </c>
      <c r="B376" s="3">
        <f t="shared" si="29"/>
        <v>1</v>
      </c>
      <c r="C376" t="s">
        <v>11</v>
      </c>
      <c r="D376" t="s">
        <v>11</v>
      </c>
      <c r="E376">
        <f t="shared" si="25"/>
        <v>0</v>
      </c>
      <c r="F376" t="s">
        <v>11</v>
      </c>
      <c r="G376">
        <f t="shared" si="26"/>
        <v>1</v>
      </c>
      <c r="H376" t="s">
        <v>11</v>
      </c>
      <c r="I376">
        <f t="shared" si="27"/>
        <v>1</v>
      </c>
      <c r="J376" t="s">
        <v>11</v>
      </c>
      <c r="K376" t="s">
        <v>11</v>
      </c>
      <c r="L376">
        <v>9</v>
      </c>
      <c r="M376">
        <v>38</v>
      </c>
      <c r="N376">
        <f t="shared" si="28"/>
        <v>0</v>
      </c>
      <c r="O376" t="s">
        <v>56</v>
      </c>
      <c r="P376" t="s">
        <v>18</v>
      </c>
    </row>
    <row r="377" spans="1:16" x14ac:dyDescent="0.25">
      <c r="A377" s="3" t="s">
        <v>11</v>
      </c>
      <c r="B377" s="3">
        <f t="shared" si="29"/>
        <v>1</v>
      </c>
      <c r="C377" t="s">
        <v>12</v>
      </c>
      <c r="D377" t="s">
        <v>12</v>
      </c>
      <c r="E377">
        <f t="shared" si="25"/>
        <v>0</v>
      </c>
      <c r="F377" t="s">
        <v>11</v>
      </c>
      <c r="G377">
        <f t="shared" si="26"/>
        <v>0</v>
      </c>
      <c r="H377" t="s">
        <v>12</v>
      </c>
      <c r="I377">
        <f t="shared" si="27"/>
        <v>1</v>
      </c>
      <c r="J377" t="s">
        <v>11</v>
      </c>
      <c r="K377" t="s">
        <v>11</v>
      </c>
      <c r="L377">
        <v>0</v>
      </c>
      <c r="M377">
        <v>42</v>
      </c>
      <c r="N377">
        <f t="shared" si="28"/>
        <v>0</v>
      </c>
      <c r="O377" t="s">
        <v>56</v>
      </c>
      <c r="P377" t="s">
        <v>16</v>
      </c>
    </row>
    <row r="378" spans="1:16" x14ac:dyDescent="0.25">
      <c r="A378" s="3" t="s">
        <v>11</v>
      </c>
      <c r="B378" s="3">
        <f t="shared" si="29"/>
        <v>1</v>
      </c>
      <c r="C378" t="s">
        <v>11</v>
      </c>
      <c r="D378" t="s">
        <v>11</v>
      </c>
      <c r="E378">
        <f t="shared" si="25"/>
        <v>1</v>
      </c>
      <c r="F378" t="s">
        <v>12</v>
      </c>
      <c r="G378">
        <f t="shared" si="26"/>
        <v>0</v>
      </c>
      <c r="H378" t="s">
        <v>12</v>
      </c>
      <c r="I378">
        <f t="shared" si="27"/>
        <v>1</v>
      </c>
      <c r="J378" t="s">
        <v>11</v>
      </c>
      <c r="K378" t="s">
        <v>20</v>
      </c>
      <c r="L378">
        <v>5</v>
      </c>
      <c r="M378">
        <v>23</v>
      </c>
      <c r="N378">
        <f t="shared" si="28"/>
        <v>1</v>
      </c>
      <c r="O378" t="s">
        <v>55</v>
      </c>
      <c r="P378" t="s">
        <v>18</v>
      </c>
    </row>
    <row r="379" spans="1:16" x14ac:dyDescent="0.25">
      <c r="A379" s="3" t="s">
        <v>11</v>
      </c>
      <c r="B379" s="3">
        <f t="shared" si="29"/>
        <v>1</v>
      </c>
      <c r="C379" t="s">
        <v>11</v>
      </c>
      <c r="D379" t="s">
        <v>11</v>
      </c>
      <c r="E379">
        <f t="shared" si="25"/>
        <v>0</v>
      </c>
      <c r="F379" t="s">
        <v>11</v>
      </c>
      <c r="G379">
        <f t="shared" si="26"/>
        <v>1</v>
      </c>
      <c r="H379" t="s">
        <v>11</v>
      </c>
      <c r="I379">
        <f t="shared" si="27"/>
        <v>1</v>
      </c>
      <c r="J379" t="s">
        <v>11</v>
      </c>
      <c r="K379" t="s">
        <v>14</v>
      </c>
      <c r="L379">
        <v>7</v>
      </c>
      <c r="M379">
        <v>39</v>
      </c>
      <c r="N379">
        <f t="shared" si="28"/>
        <v>2</v>
      </c>
      <c r="O379" t="s">
        <v>71</v>
      </c>
      <c r="P379" t="s">
        <v>18</v>
      </c>
    </row>
    <row r="380" spans="1:16" x14ac:dyDescent="0.25">
      <c r="A380" s="3" t="s">
        <v>11</v>
      </c>
      <c r="B380" s="3">
        <f t="shared" si="29"/>
        <v>1</v>
      </c>
      <c r="C380" t="s">
        <v>11</v>
      </c>
      <c r="D380" t="s">
        <v>11</v>
      </c>
      <c r="E380">
        <f t="shared" si="25"/>
        <v>1</v>
      </c>
      <c r="F380" t="s">
        <v>12</v>
      </c>
      <c r="G380">
        <f t="shared" si="26"/>
        <v>0</v>
      </c>
      <c r="H380" t="s">
        <v>12</v>
      </c>
      <c r="I380">
        <f t="shared" si="27"/>
        <v>1</v>
      </c>
      <c r="J380" t="s">
        <v>11</v>
      </c>
      <c r="K380" t="s">
        <v>11</v>
      </c>
      <c r="L380">
        <v>10</v>
      </c>
      <c r="M380">
        <v>30</v>
      </c>
      <c r="N380">
        <f t="shared" si="28"/>
        <v>0</v>
      </c>
      <c r="O380" t="s">
        <v>56</v>
      </c>
      <c r="P380" t="s">
        <v>18</v>
      </c>
    </row>
    <row r="381" spans="1:16" x14ac:dyDescent="0.25">
      <c r="A381" s="3" t="s">
        <v>11</v>
      </c>
      <c r="B381" s="3">
        <f t="shared" si="29"/>
        <v>1</v>
      </c>
      <c r="C381" t="s">
        <v>11</v>
      </c>
      <c r="D381" t="s">
        <v>11</v>
      </c>
      <c r="E381">
        <f t="shared" si="25"/>
        <v>0</v>
      </c>
      <c r="F381" t="s">
        <v>11</v>
      </c>
      <c r="G381">
        <f t="shared" si="26"/>
        <v>1</v>
      </c>
      <c r="H381" t="s">
        <v>11</v>
      </c>
      <c r="I381">
        <f t="shared" si="27"/>
        <v>1</v>
      </c>
      <c r="J381" t="s">
        <v>11</v>
      </c>
      <c r="K381" t="s">
        <v>20</v>
      </c>
      <c r="L381">
        <v>5</v>
      </c>
      <c r="M381">
        <v>35</v>
      </c>
      <c r="N381">
        <f t="shared" si="28"/>
        <v>1</v>
      </c>
      <c r="O381" t="s">
        <v>55</v>
      </c>
      <c r="P381" t="s">
        <v>18</v>
      </c>
    </row>
    <row r="382" spans="1:16" x14ac:dyDescent="0.25">
      <c r="A382" s="3" t="s">
        <v>11</v>
      </c>
      <c r="B382" s="3">
        <f t="shared" si="29"/>
        <v>1</v>
      </c>
      <c r="C382" t="s">
        <v>11</v>
      </c>
      <c r="D382" t="s">
        <v>12</v>
      </c>
      <c r="E382">
        <f t="shared" si="25"/>
        <v>1</v>
      </c>
      <c r="F382" t="s">
        <v>12</v>
      </c>
      <c r="G382">
        <f t="shared" si="26"/>
        <v>0</v>
      </c>
      <c r="H382" t="s">
        <v>12</v>
      </c>
      <c r="I382">
        <f t="shared" si="27"/>
        <v>1</v>
      </c>
      <c r="J382" t="s">
        <v>11</v>
      </c>
      <c r="K382" t="s">
        <v>12</v>
      </c>
      <c r="L382">
        <v>8</v>
      </c>
      <c r="M382">
        <v>24</v>
      </c>
      <c r="N382">
        <f t="shared" si="28"/>
        <v>1</v>
      </c>
      <c r="O382" t="s">
        <v>55</v>
      </c>
      <c r="P382" t="s">
        <v>18</v>
      </c>
    </row>
    <row r="383" spans="1:16" x14ac:dyDescent="0.25">
      <c r="A383" s="3" t="s">
        <v>11</v>
      </c>
      <c r="B383" s="3">
        <f t="shared" si="29"/>
        <v>1</v>
      </c>
      <c r="C383" t="s">
        <v>11</v>
      </c>
      <c r="D383" t="s">
        <v>13</v>
      </c>
      <c r="E383">
        <f t="shared" si="25"/>
        <v>1</v>
      </c>
      <c r="F383" t="s">
        <v>12</v>
      </c>
      <c r="G383">
        <f t="shared" si="26"/>
        <v>0</v>
      </c>
      <c r="H383" t="s">
        <v>12</v>
      </c>
      <c r="I383">
        <f t="shared" si="27"/>
        <v>1</v>
      </c>
      <c r="J383" t="s">
        <v>11</v>
      </c>
      <c r="K383" t="s">
        <v>14</v>
      </c>
      <c r="L383">
        <v>6</v>
      </c>
      <c r="M383">
        <v>35</v>
      </c>
      <c r="N383">
        <f t="shared" si="28"/>
        <v>0</v>
      </c>
      <c r="O383" t="s">
        <v>56</v>
      </c>
      <c r="P383" t="s">
        <v>18</v>
      </c>
    </row>
    <row r="384" spans="1:16" x14ac:dyDescent="0.25">
      <c r="A384" s="3" t="s">
        <v>11</v>
      </c>
      <c r="B384" s="3">
        <f t="shared" si="29"/>
        <v>1</v>
      </c>
      <c r="C384" t="s">
        <v>11</v>
      </c>
      <c r="D384" t="s">
        <v>12</v>
      </c>
      <c r="E384">
        <f t="shared" si="25"/>
        <v>0</v>
      </c>
      <c r="F384" t="s">
        <v>11</v>
      </c>
      <c r="G384">
        <f t="shared" si="26"/>
        <v>1</v>
      </c>
      <c r="H384" t="s">
        <v>11</v>
      </c>
      <c r="I384">
        <f t="shared" si="27"/>
        <v>1</v>
      </c>
      <c r="J384" t="s">
        <v>11</v>
      </c>
      <c r="K384" t="s">
        <v>14</v>
      </c>
      <c r="L384">
        <v>4</v>
      </c>
      <c r="M384">
        <v>30</v>
      </c>
      <c r="N384">
        <f t="shared" si="28"/>
        <v>0</v>
      </c>
      <c r="O384" t="s">
        <v>56</v>
      </c>
      <c r="P384" t="s">
        <v>18</v>
      </c>
    </row>
    <row r="385" spans="1:16" x14ac:dyDescent="0.25">
      <c r="A385" s="3" t="s">
        <v>11</v>
      </c>
      <c r="B385" s="3">
        <f t="shared" si="29"/>
        <v>1</v>
      </c>
      <c r="C385" t="s">
        <v>13</v>
      </c>
      <c r="D385" t="s">
        <v>12</v>
      </c>
      <c r="E385">
        <f t="shared" si="25"/>
        <v>0</v>
      </c>
      <c r="F385" t="s">
        <v>11</v>
      </c>
      <c r="G385">
        <f t="shared" si="26"/>
        <v>0</v>
      </c>
      <c r="H385" t="s">
        <v>12</v>
      </c>
      <c r="I385">
        <f t="shared" si="27"/>
        <v>0</v>
      </c>
      <c r="J385" t="s">
        <v>12</v>
      </c>
      <c r="K385" t="s">
        <v>12</v>
      </c>
      <c r="L385">
        <v>8</v>
      </c>
      <c r="M385">
        <v>28</v>
      </c>
      <c r="N385">
        <f t="shared" si="28"/>
        <v>1</v>
      </c>
      <c r="O385" t="s">
        <v>55</v>
      </c>
      <c r="P385" t="s">
        <v>18</v>
      </c>
    </row>
    <row r="386" spans="1:16" x14ac:dyDescent="0.25">
      <c r="A386" s="3" t="s">
        <v>11</v>
      </c>
      <c r="B386" s="3">
        <f t="shared" si="29"/>
        <v>1</v>
      </c>
      <c r="C386" t="s">
        <v>11</v>
      </c>
      <c r="D386" t="s">
        <v>13</v>
      </c>
      <c r="E386">
        <f t="shared" si="25"/>
        <v>1</v>
      </c>
      <c r="F386" t="s">
        <v>12</v>
      </c>
      <c r="G386">
        <f t="shared" si="26"/>
        <v>1</v>
      </c>
      <c r="H386" t="s">
        <v>11</v>
      </c>
      <c r="I386">
        <f t="shared" si="27"/>
        <v>1</v>
      </c>
      <c r="J386" t="s">
        <v>11</v>
      </c>
      <c r="K386" t="s">
        <v>11</v>
      </c>
      <c r="L386">
        <v>7</v>
      </c>
      <c r="M386">
        <v>32</v>
      </c>
      <c r="N386">
        <f t="shared" si="28"/>
        <v>1</v>
      </c>
      <c r="O386" t="s">
        <v>55</v>
      </c>
      <c r="P386" t="s">
        <v>18</v>
      </c>
    </row>
    <row r="387" spans="1:16" x14ac:dyDescent="0.25">
      <c r="A387" s="3" t="s">
        <v>11</v>
      </c>
      <c r="B387" s="3">
        <f t="shared" si="29"/>
        <v>1</v>
      </c>
      <c r="C387" t="s">
        <v>11</v>
      </c>
      <c r="D387" t="s">
        <v>11</v>
      </c>
      <c r="E387">
        <f t="shared" ref="E387:E450" si="30">IF(F387="No", 1, 0)</f>
        <v>1</v>
      </c>
      <c r="F387" t="s">
        <v>12</v>
      </c>
      <c r="G387">
        <f t="shared" ref="G387:G450" si="31">IF(H387="No", 0, 1)</f>
        <v>0</v>
      </c>
      <c r="H387" t="s">
        <v>12</v>
      </c>
      <c r="I387">
        <f t="shared" ref="I387:I450" si="32">IF(J387="No", 0, 1)</f>
        <v>1</v>
      </c>
      <c r="J387" t="s">
        <v>11</v>
      </c>
      <c r="K387" t="s">
        <v>14</v>
      </c>
      <c r="L387">
        <v>6</v>
      </c>
      <c r="M387">
        <v>34</v>
      </c>
      <c r="N387">
        <f t="shared" ref="N387:N450" si="33">IF(O387="M", 0, IF(O387="F", 1, IF(O387="O", 2, "Invalid")))</f>
        <v>0</v>
      </c>
      <c r="O387" t="s">
        <v>56</v>
      </c>
      <c r="P387" t="s">
        <v>18</v>
      </c>
    </row>
    <row r="388" spans="1:16" x14ac:dyDescent="0.25">
      <c r="A388" s="3" t="s">
        <v>11</v>
      </c>
      <c r="B388" s="3">
        <f t="shared" ref="B388:B451" si="34">IF(A388="Yes", 1, 0)</f>
        <v>1</v>
      </c>
      <c r="C388" t="s">
        <v>11</v>
      </c>
      <c r="D388" t="s">
        <v>12</v>
      </c>
      <c r="E388">
        <f t="shared" si="30"/>
        <v>1</v>
      </c>
      <c r="F388" t="s">
        <v>12</v>
      </c>
      <c r="G388">
        <f t="shared" si="31"/>
        <v>1</v>
      </c>
      <c r="H388" t="s">
        <v>11</v>
      </c>
      <c r="I388">
        <f t="shared" si="32"/>
        <v>1</v>
      </c>
      <c r="J388" t="s">
        <v>11</v>
      </c>
      <c r="K388" t="s">
        <v>11</v>
      </c>
      <c r="L388">
        <v>8</v>
      </c>
      <c r="M388">
        <v>33</v>
      </c>
      <c r="N388">
        <f t="shared" si="33"/>
        <v>0</v>
      </c>
      <c r="O388" t="s">
        <v>56</v>
      </c>
      <c r="P388" t="s">
        <v>18</v>
      </c>
    </row>
    <row r="389" spans="1:16" x14ac:dyDescent="0.25">
      <c r="A389" s="3" t="s">
        <v>11</v>
      </c>
      <c r="B389" s="3">
        <f t="shared" si="34"/>
        <v>1</v>
      </c>
      <c r="C389" t="s">
        <v>11</v>
      </c>
      <c r="D389" t="s">
        <v>13</v>
      </c>
      <c r="E389">
        <f t="shared" si="30"/>
        <v>0</v>
      </c>
      <c r="F389" t="s">
        <v>11</v>
      </c>
      <c r="G389">
        <f t="shared" si="31"/>
        <v>1</v>
      </c>
      <c r="H389" t="s">
        <v>11</v>
      </c>
      <c r="I389">
        <f t="shared" si="32"/>
        <v>1</v>
      </c>
      <c r="J389" t="s">
        <v>11</v>
      </c>
      <c r="K389" t="s">
        <v>12</v>
      </c>
      <c r="L389">
        <v>8</v>
      </c>
      <c r="M389">
        <v>32</v>
      </c>
      <c r="N389">
        <f t="shared" si="33"/>
        <v>0</v>
      </c>
      <c r="O389" t="s">
        <v>56</v>
      </c>
      <c r="P389" t="s">
        <v>18</v>
      </c>
    </row>
    <row r="390" spans="1:16" x14ac:dyDescent="0.25">
      <c r="A390" s="3" t="s">
        <v>11</v>
      </c>
      <c r="B390" s="3">
        <f t="shared" si="34"/>
        <v>1</v>
      </c>
      <c r="C390" t="s">
        <v>11</v>
      </c>
      <c r="D390" t="s">
        <v>11</v>
      </c>
      <c r="E390">
        <f t="shared" si="30"/>
        <v>0</v>
      </c>
      <c r="F390" t="s">
        <v>11</v>
      </c>
      <c r="G390">
        <f t="shared" si="31"/>
        <v>1</v>
      </c>
      <c r="H390" t="s">
        <v>11</v>
      </c>
      <c r="I390">
        <f t="shared" si="32"/>
        <v>1</v>
      </c>
      <c r="J390" t="s">
        <v>11</v>
      </c>
      <c r="K390" t="s">
        <v>12</v>
      </c>
      <c r="L390">
        <v>5</v>
      </c>
      <c r="M390">
        <v>27</v>
      </c>
      <c r="N390">
        <f t="shared" si="33"/>
        <v>1</v>
      </c>
      <c r="O390" t="s">
        <v>55</v>
      </c>
      <c r="P390" t="s">
        <v>18</v>
      </c>
    </row>
    <row r="391" spans="1:16" x14ac:dyDescent="0.25">
      <c r="A391" s="3" t="s">
        <v>12</v>
      </c>
      <c r="B391" s="3">
        <f t="shared" si="34"/>
        <v>0</v>
      </c>
      <c r="C391" t="s">
        <v>12</v>
      </c>
      <c r="D391" t="s">
        <v>13</v>
      </c>
      <c r="E391">
        <f t="shared" si="30"/>
        <v>0</v>
      </c>
      <c r="F391" t="s">
        <v>11</v>
      </c>
      <c r="G391">
        <f t="shared" si="31"/>
        <v>1</v>
      </c>
      <c r="H391" t="s">
        <v>11</v>
      </c>
      <c r="I391">
        <f t="shared" si="32"/>
        <v>1</v>
      </c>
      <c r="J391" t="s">
        <v>11</v>
      </c>
      <c r="K391" t="s">
        <v>11</v>
      </c>
      <c r="L391">
        <v>4</v>
      </c>
      <c r="M391">
        <v>30</v>
      </c>
      <c r="N391">
        <f t="shared" si="33"/>
        <v>0</v>
      </c>
      <c r="O391" t="s">
        <v>56</v>
      </c>
      <c r="P391" t="s">
        <v>28</v>
      </c>
    </row>
    <row r="392" spans="1:16" x14ac:dyDescent="0.25">
      <c r="A392" s="3" t="s">
        <v>11</v>
      </c>
      <c r="B392" s="3">
        <f t="shared" si="34"/>
        <v>1</v>
      </c>
      <c r="C392" t="s">
        <v>11</v>
      </c>
      <c r="D392" t="s">
        <v>11</v>
      </c>
      <c r="E392">
        <f t="shared" si="30"/>
        <v>0</v>
      </c>
      <c r="F392" t="s">
        <v>11</v>
      </c>
      <c r="G392">
        <f t="shared" si="31"/>
        <v>1</v>
      </c>
      <c r="H392" t="s">
        <v>11</v>
      </c>
      <c r="I392">
        <f t="shared" si="32"/>
        <v>1</v>
      </c>
      <c r="J392" t="s">
        <v>11</v>
      </c>
      <c r="K392" t="s">
        <v>11</v>
      </c>
      <c r="L392">
        <v>10</v>
      </c>
      <c r="M392">
        <v>34</v>
      </c>
      <c r="N392">
        <f t="shared" si="33"/>
        <v>1</v>
      </c>
      <c r="O392" t="s">
        <v>55</v>
      </c>
      <c r="P392" t="s">
        <v>18</v>
      </c>
    </row>
    <row r="393" spans="1:16" x14ac:dyDescent="0.25">
      <c r="A393" s="3" t="s">
        <v>11</v>
      </c>
      <c r="B393" s="3">
        <f t="shared" si="34"/>
        <v>1</v>
      </c>
      <c r="C393" t="s">
        <v>11</v>
      </c>
      <c r="D393" t="s">
        <v>11</v>
      </c>
      <c r="E393">
        <f t="shared" si="30"/>
        <v>1</v>
      </c>
      <c r="F393" t="s">
        <v>12</v>
      </c>
      <c r="G393">
        <f t="shared" si="31"/>
        <v>0</v>
      </c>
      <c r="H393" t="s">
        <v>12</v>
      </c>
      <c r="I393">
        <f t="shared" si="32"/>
        <v>1</v>
      </c>
      <c r="J393" t="s">
        <v>11</v>
      </c>
      <c r="K393" t="s">
        <v>20</v>
      </c>
      <c r="L393">
        <v>7</v>
      </c>
      <c r="M393">
        <v>32</v>
      </c>
      <c r="N393">
        <f t="shared" si="33"/>
        <v>0</v>
      </c>
      <c r="O393" t="s">
        <v>56</v>
      </c>
      <c r="P393" t="s">
        <v>18</v>
      </c>
    </row>
    <row r="394" spans="1:16" x14ac:dyDescent="0.25">
      <c r="A394" s="3" t="s">
        <v>11</v>
      </c>
      <c r="B394" s="3">
        <f t="shared" si="34"/>
        <v>1</v>
      </c>
      <c r="C394" t="s">
        <v>13</v>
      </c>
      <c r="D394" t="s">
        <v>12</v>
      </c>
      <c r="E394">
        <f t="shared" si="30"/>
        <v>1</v>
      </c>
      <c r="F394" t="s">
        <v>12</v>
      </c>
      <c r="G394">
        <f t="shared" si="31"/>
        <v>0</v>
      </c>
      <c r="H394" t="s">
        <v>12</v>
      </c>
      <c r="I394">
        <f t="shared" si="32"/>
        <v>0</v>
      </c>
      <c r="J394" t="s">
        <v>12</v>
      </c>
      <c r="K394" t="s">
        <v>11</v>
      </c>
      <c r="L394">
        <v>6</v>
      </c>
      <c r="M394">
        <v>41</v>
      </c>
      <c r="N394">
        <f t="shared" si="33"/>
        <v>1</v>
      </c>
      <c r="O394" t="s">
        <v>55</v>
      </c>
      <c r="P394" t="s">
        <v>18</v>
      </c>
    </row>
    <row r="395" spans="1:16" x14ac:dyDescent="0.25">
      <c r="A395" s="3" t="s">
        <v>11</v>
      </c>
      <c r="B395" s="3">
        <f t="shared" si="34"/>
        <v>1</v>
      </c>
      <c r="C395" t="s">
        <v>11</v>
      </c>
      <c r="D395" t="s">
        <v>12</v>
      </c>
      <c r="E395">
        <f t="shared" si="30"/>
        <v>1</v>
      </c>
      <c r="F395" t="s">
        <v>12</v>
      </c>
      <c r="G395">
        <f t="shared" si="31"/>
        <v>1</v>
      </c>
      <c r="H395" t="s">
        <v>11</v>
      </c>
      <c r="I395">
        <f t="shared" si="32"/>
        <v>1</v>
      </c>
      <c r="J395" t="s">
        <v>11</v>
      </c>
      <c r="K395" t="s">
        <v>11</v>
      </c>
      <c r="L395">
        <v>7</v>
      </c>
      <c r="M395">
        <v>37</v>
      </c>
      <c r="N395">
        <f t="shared" si="33"/>
        <v>0</v>
      </c>
      <c r="O395" t="s">
        <v>56</v>
      </c>
      <c r="P395" t="s">
        <v>18</v>
      </c>
    </row>
    <row r="396" spans="1:16" x14ac:dyDescent="0.25">
      <c r="A396" s="3" t="s">
        <v>11</v>
      </c>
      <c r="B396" s="3">
        <f t="shared" si="34"/>
        <v>1</v>
      </c>
      <c r="C396" t="s">
        <v>13</v>
      </c>
      <c r="D396" t="s">
        <v>13</v>
      </c>
      <c r="E396">
        <f t="shared" si="30"/>
        <v>1</v>
      </c>
      <c r="F396" t="s">
        <v>12</v>
      </c>
      <c r="G396">
        <f t="shared" si="31"/>
        <v>0</v>
      </c>
      <c r="H396" t="s">
        <v>12</v>
      </c>
      <c r="I396">
        <f t="shared" si="32"/>
        <v>0</v>
      </c>
      <c r="J396" t="s">
        <v>12</v>
      </c>
      <c r="K396" t="s">
        <v>12</v>
      </c>
      <c r="L396">
        <v>7</v>
      </c>
      <c r="M396">
        <v>26</v>
      </c>
      <c r="N396">
        <f t="shared" si="33"/>
        <v>0</v>
      </c>
      <c r="O396" t="s">
        <v>56</v>
      </c>
      <c r="P396" t="s">
        <v>18</v>
      </c>
    </row>
    <row r="397" spans="1:16" x14ac:dyDescent="0.25">
      <c r="A397" s="3" t="s">
        <v>11</v>
      </c>
      <c r="B397" s="3">
        <f t="shared" si="34"/>
        <v>1</v>
      </c>
      <c r="C397" t="s">
        <v>13</v>
      </c>
      <c r="D397" t="s">
        <v>13</v>
      </c>
      <c r="E397">
        <f t="shared" si="30"/>
        <v>1</v>
      </c>
      <c r="F397" t="s">
        <v>12</v>
      </c>
      <c r="G397">
        <f t="shared" si="31"/>
        <v>1</v>
      </c>
      <c r="H397" t="s">
        <v>11</v>
      </c>
      <c r="I397">
        <f t="shared" si="32"/>
        <v>1</v>
      </c>
      <c r="J397" t="s">
        <v>11</v>
      </c>
      <c r="K397" t="s">
        <v>14</v>
      </c>
      <c r="L397">
        <v>5</v>
      </c>
      <c r="M397">
        <v>24</v>
      </c>
      <c r="N397">
        <f t="shared" si="33"/>
        <v>0</v>
      </c>
      <c r="O397" t="s">
        <v>56</v>
      </c>
      <c r="P397" t="s">
        <v>18</v>
      </c>
    </row>
    <row r="398" spans="1:16" x14ac:dyDescent="0.25">
      <c r="A398" s="3" t="s">
        <v>11</v>
      </c>
      <c r="B398" s="3">
        <f t="shared" si="34"/>
        <v>1</v>
      </c>
      <c r="C398" t="s">
        <v>11</v>
      </c>
      <c r="D398" t="s">
        <v>12</v>
      </c>
      <c r="E398">
        <f t="shared" si="30"/>
        <v>0</v>
      </c>
      <c r="F398" t="s">
        <v>11</v>
      </c>
      <c r="G398">
        <f t="shared" si="31"/>
        <v>1</v>
      </c>
      <c r="H398" t="s">
        <v>11</v>
      </c>
      <c r="I398">
        <f t="shared" si="32"/>
        <v>1</v>
      </c>
      <c r="J398" t="s">
        <v>11</v>
      </c>
      <c r="K398" t="s">
        <v>11</v>
      </c>
      <c r="L398">
        <v>10</v>
      </c>
      <c r="M398">
        <v>44</v>
      </c>
      <c r="N398">
        <f t="shared" si="33"/>
        <v>0</v>
      </c>
      <c r="O398" t="s">
        <v>56</v>
      </c>
      <c r="P398" t="s">
        <v>18</v>
      </c>
    </row>
    <row r="399" spans="1:16" x14ac:dyDescent="0.25">
      <c r="A399" s="3" t="s">
        <v>11</v>
      </c>
      <c r="B399" s="3">
        <f t="shared" si="34"/>
        <v>1</v>
      </c>
      <c r="C399" t="s">
        <v>13</v>
      </c>
      <c r="D399" t="s">
        <v>12</v>
      </c>
      <c r="E399">
        <f t="shared" si="30"/>
        <v>1</v>
      </c>
      <c r="F399" t="s">
        <v>12</v>
      </c>
      <c r="G399">
        <f t="shared" si="31"/>
        <v>0</v>
      </c>
      <c r="H399" t="s">
        <v>12</v>
      </c>
      <c r="I399">
        <f t="shared" si="32"/>
        <v>1</v>
      </c>
      <c r="J399" t="s">
        <v>11</v>
      </c>
      <c r="K399" t="s">
        <v>12</v>
      </c>
      <c r="L399">
        <v>9</v>
      </c>
      <c r="M399">
        <v>40</v>
      </c>
      <c r="N399">
        <f t="shared" si="33"/>
        <v>0</v>
      </c>
      <c r="O399" t="s">
        <v>56</v>
      </c>
      <c r="P399" t="s">
        <v>19</v>
      </c>
    </row>
    <row r="400" spans="1:16" x14ac:dyDescent="0.25">
      <c r="A400" s="3" t="s">
        <v>12</v>
      </c>
      <c r="B400" s="3">
        <f t="shared" si="34"/>
        <v>0</v>
      </c>
      <c r="C400" t="s">
        <v>11</v>
      </c>
      <c r="D400" t="s">
        <v>11</v>
      </c>
      <c r="E400">
        <f t="shared" si="30"/>
        <v>0</v>
      </c>
      <c r="F400" t="s">
        <v>11</v>
      </c>
      <c r="G400">
        <f t="shared" si="31"/>
        <v>1</v>
      </c>
      <c r="H400" t="s">
        <v>11</v>
      </c>
      <c r="I400">
        <f t="shared" si="32"/>
        <v>1</v>
      </c>
      <c r="J400" t="s">
        <v>11</v>
      </c>
      <c r="K400" t="s">
        <v>11</v>
      </c>
      <c r="L400">
        <v>5</v>
      </c>
      <c r="M400">
        <v>27</v>
      </c>
      <c r="N400">
        <f t="shared" si="33"/>
        <v>2</v>
      </c>
      <c r="O400" t="s">
        <v>71</v>
      </c>
      <c r="P400" t="s">
        <v>18</v>
      </c>
    </row>
    <row r="401" spans="1:16" x14ac:dyDescent="0.25">
      <c r="A401" s="3" t="s">
        <v>11</v>
      </c>
      <c r="B401" s="3">
        <f t="shared" si="34"/>
        <v>1</v>
      </c>
      <c r="C401" t="s">
        <v>13</v>
      </c>
      <c r="D401" t="s">
        <v>12</v>
      </c>
      <c r="E401">
        <f t="shared" si="30"/>
        <v>1</v>
      </c>
      <c r="F401" t="s">
        <v>12</v>
      </c>
      <c r="G401">
        <f t="shared" si="31"/>
        <v>0</v>
      </c>
      <c r="H401" t="s">
        <v>12</v>
      </c>
      <c r="I401">
        <f t="shared" si="32"/>
        <v>0</v>
      </c>
      <c r="J401" t="s">
        <v>12</v>
      </c>
      <c r="K401" t="s">
        <v>14</v>
      </c>
      <c r="L401">
        <v>6</v>
      </c>
      <c r="M401">
        <v>40</v>
      </c>
      <c r="N401">
        <f t="shared" si="33"/>
        <v>0</v>
      </c>
      <c r="O401" t="s">
        <v>56</v>
      </c>
      <c r="P401" t="s">
        <v>18</v>
      </c>
    </row>
    <row r="402" spans="1:16" x14ac:dyDescent="0.25">
      <c r="A402" s="3" t="s">
        <v>12</v>
      </c>
      <c r="B402" s="3">
        <f t="shared" si="34"/>
        <v>0</v>
      </c>
      <c r="C402" t="s">
        <v>11</v>
      </c>
      <c r="D402" t="s">
        <v>11</v>
      </c>
      <c r="E402">
        <f t="shared" si="30"/>
        <v>0</v>
      </c>
      <c r="F402" t="s">
        <v>11</v>
      </c>
      <c r="G402">
        <f t="shared" si="31"/>
        <v>1</v>
      </c>
      <c r="H402" t="s">
        <v>11</v>
      </c>
      <c r="I402">
        <f t="shared" si="32"/>
        <v>1</v>
      </c>
      <c r="J402" t="s">
        <v>11</v>
      </c>
      <c r="K402" t="s">
        <v>11</v>
      </c>
      <c r="L402">
        <v>9</v>
      </c>
      <c r="M402">
        <v>38</v>
      </c>
      <c r="N402">
        <f t="shared" si="33"/>
        <v>1</v>
      </c>
      <c r="O402" t="s">
        <v>55</v>
      </c>
      <c r="P402" t="s">
        <v>18</v>
      </c>
    </row>
    <row r="403" spans="1:16" x14ac:dyDescent="0.25">
      <c r="A403" s="3" t="s">
        <v>11</v>
      </c>
      <c r="B403" s="3">
        <f t="shared" si="34"/>
        <v>1</v>
      </c>
      <c r="C403" t="s">
        <v>11</v>
      </c>
      <c r="D403" t="s">
        <v>11</v>
      </c>
      <c r="E403">
        <f t="shared" si="30"/>
        <v>0</v>
      </c>
      <c r="F403" t="s">
        <v>11</v>
      </c>
      <c r="G403">
        <f t="shared" si="31"/>
        <v>1</v>
      </c>
      <c r="H403" t="s">
        <v>11</v>
      </c>
      <c r="I403">
        <f t="shared" si="32"/>
        <v>1</v>
      </c>
      <c r="J403" t="s">
        <v>11</v>
      </c>
      <c r="K403" t="s">
        <v>11</v>
      </c>
      <c r="L403">
        <v>6</v>
      </c>
      <c r="M403">
        <v>34</v>
      </c>
      <c r="N403">
        <f t="shared" si="33"/>
        <v>0</v>
      </c>
      <c r="O403" t="s">
        <v>56</v>
      </c>
      <c r="P403" t="s">
        <v>18</v>
      </c>
    </row>
    <row r="404" spans="1:16" x14ac:dyDescent="0.25">
      <c r="A404" s="3" t="s">
        <v>12</v>
      </c>
      <c r="B404" s="3">
        <f t="shared" si="34"/>
        <v>0</v>
      </c>
      <c r="C404" t="s">
        <v>11</v>
      </c>
      <c r="D404" t="s">
        <v>13</v>
      </c>
      <c r="E404">
        <f t="shared" si="30"/>
        <v>1</v>
      </c>
      <c r="F404" t="s">
        <v>12</v>
      </c>
      <c r="G404">
        <f t="shared" si="31"/>
        <v>0</v>
      </c>
      <c r="H404" t="s">
        <v>12</v>
      </c>
      <c r="I404">
        <f t="shared" si="32"/>
        <v>1</v>
      </c>
      <c r="J404" t="s">
        <v>11</v>
      </c>
      <c r="K404" t="s">
        <v>14</v>
      </c>
      <c r="L404">
        <v>7</v>
      </c>
      <c r="M404">
        <v>34</v>
      </c>
      <c r="N404">
        <f t="shared" si="33"/>
        <v>0</v>
      </c>
      <c r="O404" t="s">
        <v>56</v>
      </c>
      <c r="P404" t="s">
        <v>18</v>
      </c>
    </row>
    <row r="405" spans="1:16" x14ac:dyDescent="0.25">
      <c r="A405" s="3" t="s">
        <v>11</v>
      </c>
      <c r="B405" s="3">
        <f t="shared" si="34"/>
        <v>1</v>
      </c>
      <c r="C405" t="s">
        <v>12</v>
      </c>
      <c r="D405" t="s">
        <v>12</v>
      </c>
      <c r="E405">
        <f t="shared" si="30"/>
        <v>1</v>
      </c>
      <c r="F405" t="s">
        <v>12</v>
      </c>
      <c r="G405">
        <f t="shared" si="31"/>
        <v>0</v>
      </c>
      <c r="H405" t="s">
        <v>12</v>
      </c>
      <c r="I405">
        <f t="shared" si="32"/>
        <v>1</v>
      </c>
      <c r="J405" t="s">
        <v>11</v>
      </c>
      <c r="K405" t="s">
        <v>12</v>
      </c>
      <c r="L405">
        <v>5</v>
      </c>
      <c r="M405">
        <v>26</v>
      </c>
      <c r="N405">
        <f t="shared" si="33"/>
        <v>0</v>
      </c>
      <c r="O405" t="s">
        <v>56</v>
      </c>
      <c r="P405" t="s">
        <v>18</v>
      </c>
    </row>
    <row r="406" spans="1:16" x14ac:dyDescent="0.25">
      <c r="A406" s="3" t="s">
        <v>11</v>
      </c>
      <c r="B406" s="3">
        <f t="shared" si="34"/>
        <v>1</v>
      </c>
      <c r="C406" t="s">
        <v>11</v>
      </c>
      <c r="D406" t="s">
        <v>11</v>
      </c>
      <c r="E406">
        <f t="shared" si="30"/>
        <v>0</v>
      </c>
      <c r="F406" t="s">
        <v>11</v>
      </c>
      <c r="G406">
        <f t="shared" si="31"/>
        <v>1</v>
      </c>
      <c r="H406" t="s">
        <v>11</v>
      </c>
      <c r="I406">
        <f t="shared" si="32"/>
        <v>1</v>
      </c>
      <c r="J406" t="s">
        <v>11</v>
      </c>
      <c r="K406" t="s">
        <v>11</v>
      </c>
      <c r="L406">
        <v>9</v>
      </c>
      <c r="M406">
        <v>39</v>
      </c>
      <c r="N406">
        <f t="shared" si="33"/>
        <v>0</v>
      </c>
      <c r="O406" t="s">
        <v>56</v>
      </c>
      <c r="P406" t="s">
        <v>18</v>
      </c>
    </row>
    <row r="407" spans="1:16" x14ac:dyDescent="0.25">
      <c r="A407" s="3" t="s">
        <v>12</v>
      </c>
      <c r="B407" s="3">
        <f t="shared" si="34"/>
        <v>0</v>
      </c>
      <c r="C407" t="s">
        <v>12</v>
      </c>
      <c r="D407" t="s">
        <v>11</v>
      </c>
      <c r="E407">
        <f t="shared" si="30"/>
        <v>0</v>
      </c>
      <c r="F407" t="s">
        <v>11</v>
      </c>
      <c r="G407">
        <f t="shared" si="31"/>
        <v>0</v>
      </c>
      <c r="H407" t="s">
        <v>12</v>
      </c>
      <c r="I407">
        <f t="shared" si="32"/>
        <v>1</v>
      </c>
      <c r="J407" t="s">
        <v>11</v>
      </c>
      <c r="K407" t="s">
        <v>11</v>
      </c>
      <c r="L407">
        <v>6</v>
      </c>
      <c r="M407">
        <v>33</v>
      </c>
      <c r="N407">
        <f t="shared" si="33"/>
        <v>2</v>
      </c>
      <c r="O407" t="s">
        <v>71</v>
      </c>
      <c r="P407" t="s">
        <v>16</v>
      </c>
    </row>
    <row r="408" spans="1:16" x14ac:dyDescent="0.25">
      <c r="A408" s="3" t="s">
        <v>12</v>
      </c>
      <c r="B408" s="3">
        <f t="shared" si="34"/>
        <v>0</v>
      </c>
      <c r="C408" t="s">
        <v>11</v>
      </c>
      <c r="D408" t="s">
        <v>12</v>
      </c>
      <c r="E408">
        <f t="shared" si="30"/>
        <v>0</v>
      </c>
      <c r="F408" t="s">
        <v>11</v>
      </c>
      <c r="G408">
        <f t="shared" si="31"/>
        <v>1</v>
      </c>
      <c r="H408" t="s">
        <v>11</v>
      </c>
      <c r="I408">
        <f t="shared" si="32"/>
        <v>1</v>
      </c>
      <c r="J408" t="s">
        <v>11</v>
      </c>
      <c r="K408" t="s">
        <v>11</v>
      </c>
      <c r="L408">
        <v>9</v>
      </c>
      <c r="M408">
        <v>37</v>
      </c>
      <c r="N408">
        <f t="shared" si="33"/>
        <v>1</v>
      </c>
      <c r="O408" t="s">
        <v>55</v>
      </c>
      <c r="P408" t="s">
        <v>18</v>
      </c>
    </row>
    <row r="409" spans="1:16" x14ac:dyDescent="0.25">
      <c r="A409" s="3" t="s">
        <v>12</v>
      </c>
      <c r="B409" s="3">
        <f t="shared" si="34"/>
        <v>0</v>
      </c>
      <c r="C409" t="s">
        <v>13</v>
      </c>
      <c r="D409" t="s">
        <v>13</v>
      </c>
      <c r="E409">
        <f t="shared" si="30"/>
        <v>1</v>
      </c>
      <c r="F409" t="s">
        <v>12</v>
      </c>
      <c r="G409">
        <f t="shared" si="31"/>
        <v>0</v>
      </c>
      <c r="H409" t="s">
        <v>12</v>
      </c>
      <c r="I409">
        <f t="shared" si="32"/>
        <v>1</v>
      </c>
      <c r="J409" t="s">
        <v>11</v>
      </c>
      <c r="K409" t="s">
        <v>12</v>
      </c>
      <c r="L409">
        <v>10</v>
      </c>
      <c r="M409">
        <v>30</v>
      </c>
      <c r="N409">
        <f t="shared" si="33"/>
        <v>0</v>
      </c>
      <c r="O409" t="s">
        <v>56</v>
      </c>
      <c r="P409" t="s">
        <v>18</v>
      </c>
    </row>
    <row r="410" spans="1:16" x14ac:dyDescent="0.25">
      <c r="A410" s="3" t="s">
        <v>11</v>
      </c>
      <c r="B410" s="3">
        <f t="shared" si="34"/>
        <v>1</v>
      </c>
      <c r="C410" t="s">
        <v>12</v>
      </c>
      <c r="D410" t="s">
        <v>12</v>
      </c>
      <c r="E410">
        <f t="shared" si="30"/>
        <v>1</v>
      </c>
      <c r="F410" t="s">
        <v>12</v>
      </c>
      <c r="G410">
        <f t="shared" si="31"/>
        <v>0</v>
      </c>
      <c r="H410" t="s">
        <v>12</v>
      </c>
      <c r="I410">
        <f t="shared" si="32"/>
        <v>1</v>
      </c>
      <c r="J410" t="s">
        <v>11</v>
      </c>
      <c r="K410" t="s">
        <v>12</v>
      </c>
      <c r="L410">
        <v>9</v>
      </c>
      <c r="M410">
        <v>22</v>
      </c>
      <c r="N410">
        <f t="shared" si="33"/>
        <v>0</v>
      </c>
      <c r="O410" t="s">
        <v>56</v>
      </c>
      <c r="P410" t="s">
        <v>16</v>
      </c>
    </row>
    <row r="411" spans="1:16" x14ac:dyDescent="0.25">
      <c r="A411" s="3" t="s">
        <v>11</v>
      </c>
      <c r="B411" s="3">
        <f t="shared" si="34"/>
        <v>1</v>
      </c>
      <c r="C411" t="s">
        <v>13</v>
      </c>
      <c r="D411" t="s">
        <v>13</v>
      </c>
      <c r="E411">
        <f t="shared" si="30"/>
        <v>1</v>
      </c>
      <c r="F411" t="s">
        <v>12</v>
      </c>
      <c r="G411">
        <f t="shared" si="31"/>
        <v>0</v>
      </c>
      <c r="H411" t="s">
        <v>12</v>
      </c>
      <c r="I411">
        <f t="shared" si="32"/>
        <v>1</v>
      </c>
      <c r="J411" t="s">
        <v>11</v>
      </c>
      <c r="K411" t="s">
        <v>12</v>
      </c>
      <c r="L411">
        <v>8</v>
      </c>
      <c r="M411">
        <v>51</v>
      </c>
      <c r="N411">
        <f t="shared" si="33"/>
        <v>1</v>
      </c>
      <c r="O411" t="s">
        <v>55</v>
      </c>
      <c r="P411" t="s">
        <v>18</v>
      </c>
    </row>
    <row r="412" spans="1:16" x14ac:dyDescent="0.25">
      <c r="A412" s="3" t="s">
        <v>12</v>
      </c>
      <c r="B412" s="3">
        <f t="shared" si="34"/>
        <v>0</v>
      </c>
      <c r="C412" t="s">
        <v>11</v>
      </c>
      <c r="D412" t="s">
        <v>13</v>
      </c>
      <c r="E412">
        <f t="shared" si="30"/>
        <v>1</v>
      </c>
      <c r="F412" t="s">
        <v>12</v>
      </c>
      <c r="G412">
        <f t="shared" si="31"/>
        <v>0</v>
      </c>
      <c r="H412" t="s">
        <v>12</v>
      </c>
      <c r="I412">
        <f t="shared" si="32"/>
        <v>1</v>
      </c>
      <c r="J412" t="s">
        <v>11</v>
      </c>
      <c r="K412" t="s">
        <v>11</v>
      </c>
      <c r="L412">
        <v>2</v>
      </c>
      <c r="M412">
        <v>24</v>
      </c>
      <c r="N412">
        <f t="shared" si="33"/>
        <v>0</v>
      </c>
      <c r="O412" t="s">
        <v>56</v>
      </c>
      <c r="P412" t="s">
        <v>18</v>
      </c>
    </row>
    <row r="413" spans="1:16" x14ac:dyDescent="0.25">
      <c r="A413" s="3" t="s">
        <v>11</v>
      </c>
      <c r="B413" s="3">
        <f t="shared" si="34"/>
        <v>1</v>
      </c>
      <c r="C413" t="s">
        <v>11</v>
      </c>
      <c r="D413" t="s">
        <v>11</v>
      </c>
      <c r="E413">
        <f t="shared" si="30"/>
        <v>1</v>
      </c>
      <c r="F413" t="s">
        <v>12</v>
      </c>
      <c r="G413">
        <f t="shared" si="31"/>
        <v>0</v>
      </c>
      <c r="H413" t="s">
        <v>12</v>
      </c>
      <c r="I413">
        <f t="shared" si="32"/>
        <v>1</v>
      </c>
      <c r="J413" t="s">
        <v>11</v>
      </c>
      <c r="K413" t="s">
        <v>11</v>
      </c>
      <c r="L413">
        <v>5</v>
      </c>
      <c r="M413">
        <v>37</v>
      </c>
      <c r="N413">
        <f t="shared" si="33"/>
        <v>0</v>
      </c>
      <c r="O413" t="s">
        <v>56</v>
      </c>
      <c r="P413" t="s">
        <v>18</v>
      </c>
    </row>
    <row r="414" spans="1:16" x14ac:dyDescent="0.25">
      <c r="A414" s="3" t="s">
        <v>12</v>
      </c>
      <c r="B414" s="3">
        <f t="shared" si="34"/>
        <v>0</v>
      </c>
      <c r="C414" t="s">
        <v>11</v>
      </c>
      <c r="D414" t="s">
        <v>11</v>
      </c>
      <c r="E414">
        <f t="shared" si="30"/>
        <v>1</v>
      </c>
      <c r="F414" t="s">
        <v>12</v>
      </c>
      <c r="G414">
        <f t="shared" si="31"/>
        <v>0</v>
      </c>
      <c r="H414" t="s">
        <v>12</v>
      </c>
      <c r="I414">
        <f t="shared" si="32"/>
        <v>1</v>
      </c>
      <c r="J414" t="s">
        <v>11</v>
      </c>
      <c r="K414" t="s">
        <v>12</v>
      </c>
      <c r="L414">
        <v>8</v>
      </c>
      <c r="M414">
        <v>46</v>
      </c>
      <c r="N414">
        <f t="shared" si="33"/>
        <v>0</v>
      </c>
      <c r="O414" t="s">
        <v>56</v>
      </c>
      <c r="P414" t="s">
        <v>18</v>
      </c>
    </row>
    <row r="415" spans="1:16" x14ac:dyDescent="0.25">
      <c r="A415" s="3" t="s">
        <v>12</v>
      </c>
      <c r="B415" s="3">
        <f t="shared" si="34"/>
        <v>0</v>
      </c>
      <c r="C415" t="s">
        <v>11</v>
      </c>
      <c r="D415" t="s">
        <v>12</v>
      </c>
      <c r="E415">
        <f t="shared" si="30"/>
        <v>0</v>
      </c>
      <c r="F415" t="s">
        <v>11</v>
      </c>
      <c r="G415">
        <f t="shared" si="31"/>
        <v>0</v>
      </c>
      <c r="H415" t="s">
        <v>12</v>
      </c>
      <c r="I415">
        <f t="shared" si="32"/>
        <v>1</v>
      </c>
      <c r="J415" t="s">
        <v>11</v>
      </c>
      <c r="K415" t="s">
        <v>11</v>
      </c>
      <c r="L415">
        <v>5</v>
      </c>
      <c r="M415">
        <v>50</v>
      </c>
      <c r="N415">
        <f t="shared" si="33"/>
        <v>0</v>
      </c>
      <c r="O415" t="s">
        <v>56</v>
      </c>
      <c r="P415" t="s">
        <v>18</v>
      </c>
    </row>
    <row r="416" spans="1:16" x14ac:dyDescent="0.25">
      <c r="A416" s="3" t="s">
        <v>11</v>
      </c>
      <c r="B416" s="3">
        <f t="shared" si="34"/>
        <v>1</v>
      </c>
      <c r="C416" t="s">
        <v>11</v>
      </c>
      <c r="D416" t="s">
        <v>11</v>
      </c>
      <c r="E416">
        <f t="shared" si="30"/>
        <v>1</v>
      </c>
      <c r="F416" t="s">
        <v>12</v>
      </c>
      <c r="G416">
        <f t="shared" si="31"/>
        <v>1</v>
      </c>
      <c r="H416" t="s">
        <v>11</v>
      </c>
      <c r="I416">
        <f t="shared" si="32"/>
        <v>1</v>
      </c>
      <c r="J416" t="s">
        <v>11</v>
      </c>
      <c r="K416" t="s">
        <v>11</v>
      </c>
      <c r="L416">
        <v>7</v>
      </c>
      <c r="M416">
        <v>30</v>
      </c>
      <c r="N416">
        <f t="shared" si="33"/>
        <v>0</v>
      </c>
      <c r="O416" t="s">
        <v>56</v>
      </c>
      <c r="P416" t="s">
        <v>18</v>
      </c>
    </row>
    <row r="417" spans="1:16" x14ac:dyDescent="0.25">
      <c r="A417" s="3" t="s">
        <v>11</v>
      </c>
      <c r="B417" s="3">
        <f t="shared" si="34"/>
        <v>1</v>
      </c>
      <c r="C417" t="s">
        <v>13</v>
      </c>
      <c r="D417" t="s">
        <v>12</v>
      </c>
      <c r="E417">
        <f t="shared" si="30"/>
        <v>0</v>
      </c>
      <c r="F417" t="s">
        <v>11</v>
      </c>
      <c r="G417">
        <f t="shared" si="31"/>
        <v>0</v>
      </c>
      <c r="H417" t="s">
        <v>12</v>
      </c>
      <c r="I417">
        <f t="shared" si="32"/>
        <v>1</v>
      </c>
      <c r="J417" t="s">
        <v>11</v>
      </c>
      <c r="K417" t="s">
        <v>12</v>
      </c>
      <c r="L417">
        <v>10</v>
      </c>
      <c r="M417">
        <v>27</v>
      </c>
      <c r="N417">
        <f t="shared" si="33"/>
        <v>0</v>
      </c>
      <c r="O417" t="s">
        <v>56</v>
      </c>
      <c r="P417" t="s">
        <v>18</v>
      </c>
    </row>
    <row r="418" spans="1:16" x14ac:dyDescent="0.25">
      <c r="A418" s="3" t="s">
        <v>11</v>
      </c>
      <c r="B418" s="3">
        <f t="shared" si="34"/>
        <v>1</v>
      </c>
      <c r="C418" t="s">
        <v>11</v>
      </c>
      <c r="D418" t="s">
        <v>13</v>
      </c>
      <c r="E418">
        <f t="shared" si="30"/>
        <v>0</v>
      </c>
      <c r="F418" t="s">
        <v>11</v>
      </c>
      <c r="G418">
        <f t="shared" si="31"/>
        <v>1</v>
      </c>
      <c r="H418" t="s">
        <v>11</v>
      </c>
      <c r="I418">
        <f t="shared" si="32"/>
        <v>1</v>
      </c>
      <c r="J418" t="s">
        <v>11</v>
      </c>
      <c r="K418" t="s">
        <v>11</v>
      </c>
      <c r="L418">
        <v>10</v>
      </c>
      <c r="M418">
        <v>32</v>
      </c>
      <c r="N418">
        <f t="shared" si="33"/>
        <v>0</v>
      </c>
      <c r="O418" t="s">
        <v>56</v>
      </c>
      <c r="P418" t="s">
        <v>18</v>
      </c>
    </row>
    <row r="419" spans="1:16" x14ac:dyDescent="0.25">
      <c r="A419" s="3" t="s">
        <v>11</v>
      </c>
      <c r="B419" s="3">
        <f t="shared" si="34"/>
        <v>1</v>
      </c>
      <c r="C419" t="s">
        <v>11</v>
      </c>
      <c r="D419" t="s">
        <v>12</v>
      </c>
      <c r="E419">
        <f t="shared" si="30"/>
        <v>0</v>
      </c>
      <c r="F419" t="s">
        <v>11</v>
      </c>
      <c r="G419">
        <f t="shared" si="31"/>
        <v>0</v>
      </c>
      <c r="H419" t="s">
        <v>12</v>
      </c>
      <c r="I419">
        <f t="shared" si="32"/>
        <v>1</v>
      </c>
      <c r="J419" t="s">
        <v>11</v>
      </c>
      <c r="K419" t="s">
        <v>11</v>
      </c>
      <c r="L419">
        <v>8</v>
      </c>
      <c r="M419">
        <v>34</v>
      </c>
      <c r="N419">
        <f t="shared" si="33"/>
        <v>0</v>
      </c>
      <c r="O419" t="s">
        <v>56</v>
      </c>
      <c r="P419" t="s">
        <v>18</v>
      </c>
    </row>
    <row r="420" spans="1:16" x14ac:dyDescent="0.25">
      <c r="A420" s="3" t="s">
        <v>11</v>
      </c>
      <c r="B420" s="3">
        <f t="shared" si="34"/>
        <v>1</v>
      </c>
      <c r="C420" t="s">
        <v>11</v>
      </c>
      <c r="D420" t="s">
        <v>11</v>
      </c>
      <c r="E420">
        <f t="shared" si="30"/>
        <v>0</v>
      </c>
      <c r="F420" t="s">
        <v>11</v>
      </c>
      <c r="G420">
        <f t="shared" si="31"/>
        <v>1</v>
      </c>
      <c r="H420" t="s">
        <v>11</v>
      </c>
      <c r="I420">
        <f t="shared" si="32"/>
        <v>1</v>
      </c>
      <c r="J420" t="s">
        <v>11</v>
      </c>
      <c r="K420" t="s">
        <v>11</v>
      </c>
      <c r="L420">
        <v>10</v>
      </c>
      <c r="M420">
        <v>35</v>
      </c>
      <c r="N420">
        <f t="shared" si="33"/>
        <v>1</v>
      </c>
      <c r="O420" t="s">
        <v>55</v>
      </c>
      <c r="P420" t="s">
        <v>18</v>
      </c>
    </row>
    <row r="421" spans="1:16" x14ac:dyDescent="0.25">
      <c r="A421" s="3" t="s">
        <v>12</v>
      </c>
      <c r="B421" s="3">
        <f t="shared" si="34"/>
        <v>0</v>
      </c>
      <c r="C421" t="s">
        <v>11</v>
      </c>
      <c r="D421" t="s">
        <v>11</v>
      </c>
      <c r="E421">
        <f t="shared" si="30"/>
        <v>1</v>
      </c>
      <c r="F421" t="s">
        <v>12</v>
      </c>
      <c r="G421">
        <f t="shared" si="31"/>
        <v>0</v>
      </c>
      <c r="H421" t="s">
        <v>12</v>
      </c>
      <c r="I421">
        <f t="shared" si="32"/>
        <v>1</v>
      </c>
      <c r="J421" t="s">
        <v>11</v>
      </c>
      <c r="K421" t="s">
        <v>12</v>
      </c>
      <c r="L421">
        <v>2</v>
      </c>
      <c r="M421">
        <v>31</v>
      </c>
      <c r="N421">
        <f t="shared" si="33"/>
        <v>0</v>
      </c>
      <c r="O421" t="s">
        <v>56</v>
      </c>
      <c r="P421" t="s">
        <v>18</v>
      </c>
    </row>
    <row r="422" spans="1:16" x14ac:dyDescent="0.25">
      <c r="A422" s="3" t="s">
        <v>12</v>
      </c>
      <c r="B422" s="3">
        <f t="shared" si="34"/>
        <v>0</v>
      </c>
      <c r="C422" t="s">
        <v>11</v>
      </c>
      <c r="D422" t="s">
        <v>12</v>
      </c>
      <c r="E422">
        <f t="shared" si="30"/>
        <v>1</v>
      </c>
      <c r="F422" t="s">
        <v>12</v>
      </c>
      <c r="G422">
        <f t="shared" si="31"/>
        <v>0</v>
      </c>
      <c r="H422" t="s">
        <v>12</v>
      </c>
      <c r="I422">
        <f t="shared" si="32"/>
        <v>1</v>
      </c>
      <c r="J422" t="s">
        <v>11</v>
      </c>
      <c r="K422" t="s">
        <v>11</v>
      </c>
      <c r="L422">
        <v>6</v>
      </c>
      <c r="M422">
        <v>33</v>
      </c>
      <c r="N422">
        <f t="shared" si="33"/>
        <v>0</v>
      </c>
      <c r="O422" t="s">
        <v>56</v>
      </c>
      <c r="P422" t="s">
        <v>18</v>
      </c>
    </row>
    <row r="423" spans="1:16" x14ac:dyDescent="0.25">
      <c r="A423" s="3" t="s">
        <v>11</v>
      </c>
      <c r="B423" s="3">
        <f t="shared" si="34"/>
        <v>1</v>
      </c>
      <c r="C423" t="s">
        <v>11</v>
      </c>
      <c r="D423" t="s">
        <v>12</v>
      </c>
      <c r="E423">
        <f t="shared" si="30"/>
        <v>1</v>
      </c>
      <c r="F423" t="s">
        <v>12</v>
      </c>
      <c r="G423">
        <f t="shared" si="31"/>
        <v>0</v>
      </c>
      <c r="H423" t="s">
        <v>12</v>
      </c>
      <c r="I423">
        <f t="shared" si="32"/>
        <v>1</v>
      </c>
      <c r="J423" t="s">
        <v>11</v>
      </c>
      <c r="K423" t="s">
        <v>11</v>
      </c>
      <c r="L423">
        <v>8</v>
      </c>
      <c r="M423">
        <v>40</v>
      </c>
      <c r="N423">
        <f t="shared" si="33"/>
        <v>1</v>
      </c>
      <c r="O423" t="s">
        <v>55</v>
      </c>
      <c r="P423" t="s">
        <v>18</v>
      </c>
    </row>
    <row r="424" spans="1:16" x14ac:dyDescent="0.25">
      <c r="A424" s="3" t="s">
        <v>11</v>
      </c>
      <c r="B424" s="3">
        <f t="shared" si="34"/>
        <v>1</v>
      </c>
      <c r="C424" t="s">
        <v>11</v>
      </c>
      <c r="D424" t="s">
        <v>11</v>
      </c>
      <c r="E424">
        <f t="shared" si="30"/>
        <v>1</v>
      </c>
      <c r="F424" t="s">
        <v>12</v>
      </c>
      <c r="G424">
        <f t="shared" si="31"/>
        <v>0</v>
      </c>
      <c r="H424" t="s">
        <v>12</v>
      </c>
      <c r="I424">
        <f t="shared" si="32"/>
        <v>1</v>
      </c>
      <c r="J424" t="s">
        <v>11</v>
      </c>
      <c r="K424" t="s">
        <v>12</v>
      </c>
      <c r="L424">
        <v>7</v>
      </c>
      <c r="M424">
        <v>40</v>
      </c>
      <c r="N424">
        <f t="shared" si="33"/>
        <v>0</v>
      </c>
      <c r="O424" t="s">
        <v>56</v>
      </c>
      <c r="P424" t="s">
        <v>18</v>
      </c>
    </row>
    <row r="425" spans="1:16" x14ac:dyDescent="0.25">
      <c r="A425" s="3" t="s">
        <v>11</v>
      </c>
      <c r="B425" s="3">
        <f t="shared" si="34"/>
        <v>1</v>
      </c>
      <c r="C425" t="s">
        <v>11</v>
      </c>
      <c r="D425" t="s">
        <v>12</v>
      </c>
      <c r="E425">
        <f t="shared" si="30"/>
        <v>1</v>
      </c>
      <c r="F425" t="s">
        <v>12</v>
      </c>
      <c r="G425">
        <f t="shared" si="31"/>
        <v>0</v>
      </c>
      <c r="H425" t="s">
        <v>12</v>
      </c>
      <c r="I425">
        <f t="shared" si="32"/>
        <v>1</v>
      </c>
      <c r="J425" t="s">
        <v>11</v>
      </c>
      <c r="K425" t="s">
        <v>11</v>
      </c>
      <c r="L425">
        <v>9</v>
      </c>
      <c r="M425">
        <v>28</v>
      </c>
      <c r="N425">
        <f t="shared" si="33"/>
        <v>2</v>
      </c>
      <c r="O425" t="s">
        <v>71</v>
      </c>
      <c r="P425" t="s">
        <v>18</v>
      </c>
    </row>
    <row r="426" spans="1:16" x14ac:dyDescent="0.25">
      <c r="A426" s="3" t="s">
        <v>12</v>
      </c>
      <c r="B426" s="3">
        <f t="shared" si="34"/>
        <v>0</v>
      </c>
      <c r="C426" t="s">
        <v>13</v>
      </c>
      <c r="D426" t="s">
        <v>12</v>
      </c>
      <c r="E426">
        <f t="shared" si="30"/>
        <v>1</v>
      </c>
      <c r="F426" t="s">
        <v>12</v>
      </c>
      <c r="G426">
        <f t="shared" si="31"/>
        <v>0</v>
      </c>
      <c r="H426" t="s">
        <v>12</v>
      </c>
      <c r="I426">
        <f t="shared" si="32"/>
        <v>1</v>
      </c>
      <c r="J426" t="s">
        <v>11</v>
      </c>
      <c r="K426" t="s">
        <v>12</v>
      </c>
      <c r="L426">
        <v>2</v>
      </c>
      <c r="M426">
        <v>25</v>
      </c>
      <c r="N426">
        <f t="shared" si="33"/>
        <v>0</v>
      </c>
      <c r="O426" t="s">
        <v>56</v>
      </c>
      <c r="P426" t="s">
        <v>18</v>
      </c>
    </row>
    <row r="427" spans="1:16" x14ac:dyDescent="0.25">
      <c r="A427" s="3" t="s">
        <v>11</v>
      </c>
      <c r="B427" s="3">
        <f t="shared" si="34"/>
        <v>1</v>
      </c>
      <c r="C427" t="s">
        <v>11</v>
      </c>
      <c r="D427" t="s">
        <v>11</v>
      </c>
      <c r="E427">
        <f t="shared" si="30"/>
        <v>0</v>
      </c>
      <c r="F427" t="s">
        <v>11</v>
      </c>
      <c r="G427">
        <f t="shared" si="31"/>
        <v>1</v>
      </c>
      <c r="H427" t="s">
        <v>11</v>
      </c>
      <c r="I427">
        <f t="shared" si="32"/>
        <v>1</v>
      </c>
      <c r="J427" t="s">
        <v>11</v>
      </c>
      <c r="K427" t="s">
        <v>11</v>
      </c>
      <c r="L427">
        <v>9</v>
      </c>
      <c r="M427">
        <v>48</v>
      </c>
      <c r="N427">
        <f t="shared" si="33"/>
        <v>0</v>
      </c>
      <c r="O427" t="s">
        <v>56</v>
      </c>
      <c r="P427" t="s">
        <v>18</v>
      </c>
    </row>
    <row r="428" spans="1:16" x14ac:dyDescent="0.25">
      <c r="A428" s="3" t="s">
        <v>12</v>
      </c>
      <c r="B428" s="3">
        <f t="shared" si="34"/>
        <v>0</v>
      </c>
      <c r="C428" t="s">
        <v>11</v>
      </c>
      <c r="D428" t="s">
        <v>11</v>
      </c>
      <c r="E428">
        <f t="shared" si="30"/>
        <v>0</v>
      </c>
      <c r="F428" t="s">
        <v>11</v>
      </c>
      <c r="G428">
        <f t="shared" si="31"/>
        <v>1</v>
      </c>
      <c r="H428" t="s">
        <v>11</v>
      </c>
      <c r="I428">
        <f t="shared" si="32"/>
        <v>1</v>
      </c>
      <c r="J428" t="s">
        <v>11</v>
      </c>
      <c r="K428" t="s">
        <v>11</v>
      </c>
      <c r="L428">
        <v>10</v>
      </c>
      <c r="M428">
        <v>43</v>
      </c>
      <c r="N428">
        <f t="shared" si="33"/>
        <v>1</v>
      </c>
      <c r="O428" t="s">
        <v>55</v>
      </c>
      <c r="P428" t="s">
        <v>18</v>
      </c>
    </row>
    <row r="429" spans="1:16" x14ac:dyDescent="0.25">
      <c r="A429" s="3" t="s">
        <v>11</v>
      </c>
      <c r="B429" s="3">
        <f t="shared" si="34"/>
        <v>1</v>
      </c>
      <c r="C429" t="s">
        <v>11</v>
      </c>
      <c r="D429" t="s">
        <v>12</v>
      </c>
      <c r="E429">
        <f t="shared" si="30"/>
        <v>1</v>
      </c>
      <c r="F429" t="s">
        <v>12</v>
      </c>
      <c r="G429">
        <f t="shared" si="31"/>
        <v>0</v>
      </c>
      <c r="H429" t="s">
        <v>12</v>
      </c>
      <c r="I429">
        <f t="shared" si="32"/>
        <v>1</v>
      </c>
      <c r="J429" t="s">
        <v>11</v>
      </c>
      <c r="K429" t="s">
        <v>12</v>
      </c>
      <c r="L429">
        <v>5</v>
      </c>
      <c r="M429">
        <v>29</v>
      </c>
      <c r="N429">
        <f t="shared" si="33"/>
        <v>0</v>
      </c>
      <c r="O429" t="s">
        <v>56</v>
      </c>
      <c r="P429" t="s">
        <v>18</v>
      </c>
    </row>
    <row r="430" spans="1:16" x14ac:dyDescent="0.25">
      <c r="A430" s="3" t="s">
        <v>12</v>
      </c>
      <c r="B430" s="3">
        <f t="shared" si="34"/>
        <v>0</v>
      </c>
      <c r="C430" t="s">
        <v>12</v>
      </c>
      <c r="D430" t="s">
        <v>11</v>
      </c>
      <c r="E430">
        <f t="shared" si="30"/>
        <v>0</v>
      </c>
      <c r="F430" t="s">
        <v>11</v>
      </c>
      <c r="G430">
        <f t="shared" si="31"/>
        <v>0</v>
      </c>
      <c r="H430" t="s">
        <v>12</v>
      </c>
      <c r="I430">
        <f t="shared" si="32"/>
        <v>1</v>
      </c>
      <c r="J430" t="s">
        <v>11</v>
      </c>
      <c r="K430" t="s">
        <v>11</v>
      </c>
      <c r="L430">
        <v>9</v>
      </c>
      <c r="M430">
        <v>36</v>
      </c>
      <c r="N430">
        <f t="shared" si="33"/>
        <v>2</v>
      </c>
      <c r="O430" t="s">
        <v>71</v>
      </c>
      <c r="P430" t="s">
        <v>18</v>
      </c>
    </row>
    <row r="431" spans="1:16" x14ac:dyDescent="0.25">
      <c r="A431" s="3" t="s">
        <v>11</v>
      </c>
      <c r="B431" s="3">
        <f t="shared" si="34"/>
        <v>1</v>
      </c>
      <c r="C431" t="s">
        <v>11</v>
      </c>
      <c r="D431" t="s">
        <v>13</v>
      </c>
      <c r="E431">
        <f t="shared" si="30"/>
        <v>0</v>
      </c>
      <c r="F431" t="s">
        <v>11</v>
      </c>
      <c r="G431">
        <f t="shared" si="31"/>
        <v>1</v>
      </c>
      <c r="H431" t="s">
        <v>11</v>
      </c>
      <c r="I431">
        <f t="shared" si="32"/>
        <v>1</v>
      </c>
      <c r="J431" t="s">
        <v>11</v>
      </c>
      <c r="K431" t="s">
        <v>11</v>
      </c>
      <c r="L431">
        <v>10</v>
      </c>
      <c r="M431">
        <v>34</v>
      </c>
      <c r="N431">
        <f t="shared" si="33"/>
        <v>0</v>
      </c>
      <c r="O431" t="s">
        <v>56</v>
      </c>
      <c r="P431" t="s">
        <v>18</v>
      </c>
    </row>
    <row r="432" spans="1:16" x14ac:dyDescent="0.25">
      <c r="A432" s="3" t="s">
        <v>11</v>
      </c>
      <c r="B432" s="3">
        <f t="shared" si="34"/>
        <v>1</v>
      </c>
      <c r="C432" t="s">
        <v>11</v>
      </c>
      <c r="D432" t="s">
        <v>12</v>
      </c>
      <c r="E432">
        <f t="shared" si="30"/>
        <v>1</v>
      </c>
      <c r="F432" t="s">
        <v>12</v>
      </c>
      <c r="G432">
        <f t="shared" si="31"/>
        <v>0</v>
      </c>
      <c r="H432" t="s">
        <v>12</v>
      </c>
      <c r="I432">
        <f t="shared" si="32"/>
        <v>1</v>
      </c>
      <c r="J432" t="s">
        <v>11</v>
      </c>
      <c r="K432" t="s">
        <v>12</v>
      </c>
      <c r="L432">
        <v>7</v>
      </c>
      <c r="M432">
        <v>33</v>
      </c>
      <c r="N432">
        <f t="shared" si="33"/>
        <v>0</v>
      </c>
      <c r="O432" t="s">
        <v>56</v>
      </c>
      <c r="P432" t="s">
        <v>16</v>
      </c>
    </row>
    <row r="433" spans="1:16" x14ac:dyDescent="0.25">
      <c r="A433" s="3" t="s">
        <v>12</v>
      </c>
      <c r="B433" s="3">
        <f t="shared" si="34"/>
        <v>0</v>
      </c>
      <c r="C433" t="s">
        <v>11</v>
      </c>
      <c r="D433" t="s">
        <v>11</v>
      </c>
      <c r="E433">
        <f t="shared" si="30"/>
        <v>1</v>
      </c>
      <c r="F433" t="s">
        <v>12</v>
      </c>
      <c r="G433">
        <f t="shared" si="31"/>
        <v>0</v>
      </c>
      <c r="H433" t="s">
        <v>12</v>
      </c>
      <c r="I433">
        <f t="shared" si="32"/>
        <v>1</v>
      </c>
      <c r="J433" t="s">
        <v>11</v>
      </c>
      <c r="K433" t="s">
        <v>20</v>
      </c>
      <c r="L433">
        <v>1</v>
      </c>
      <c r="M433">
        <v>49</v>
      </c>
      <c r="N433">
        <f t="shared" si="33"/>
        <v>0</v>
      </c>
      <c r="O433" t="s">
        <v>56</v>
      </c>
      <c r="P433" t="s">
        <v>18</v>
      </c>
    </row>
    <row r="434" spans="1:16" x14ac:dyDescent="0.25">
      <c r="A434" s="3" t="s">
        <v>12</v>
      </c>
      <c r="B434" s="3">
        <f t="shared" si="34"/>
        <v>0</v>
      </c>
      <c r="C434" t="s">
        <v>11</v>
      </c>
      <c r="D434" t="s">
        <v>11</v>
      </c>
      <c r="E434">
        <f t="shared" si="30"/>
        <v>1</v>
      </c>
      <c r="F434" t="s">
        <v>12</v>
      </c>
      <c r="G434">
        <f t="shared" si="31"/>
        <v>0</v>
      </c>
      <c r="H434" t="s">
        <v>12</v>
      </c>
      <c r="I434">
        <f t="shared" si="32"/>
        <v>1</v>
      </c>
      <c r="J434" t="s">
        <v>11</v>
      </c>
      <c r="K434" t="s">
        <v>11</v>
      </c>
      <c r="L434">
        <v>10</v>
      </c>
      <c r="M434">
        <v>32</v>
      </c>
      <c r="N434">
        <f t="shared" si="33"/>
        <v>1</v>
      </c>
      <c r="O434" t="s">
        <v>55</v>
      </c>
      <c r="P434" t="s">
        <v>18</v>
      </c>
    </row>
    <row r="435" spans="1:16" x14ac:dyDescent="0.25">
      <c r="A435" s="3" t="s">
        <v>11</v>
      </c>
      <c r="B435" s="3">
        <f t="shared" si="34"/>
        <v>1</v>
      </c>
      <c r="C435" t="s">
        <v>11</v>
      </c>
      <c r="D435" t="s">
        <v>12</v>
      </c>
      <c r="E435">
        <f t="shared" si="30"/>
        <v>1</v>
      </c>
      <c r="F435" t="s">
        <v>12</v>
      </c>
      <c r="G435">
        <f t="shared" si="31"/>
        <v>0</v>
      </c>
      <c r="H435" t="s">
        <v>12</v>
      </c>
      <c r="I435">
        <f t="shared" si="32"/>
        <v>1</v>
      </c>
      <c r="J435" t="s">
        <v>11</v>
      </c>
      <c r="K435" t="s">
        <v>11</v>
      </c>
      <c r="L435">
        <v>5</v>
      </c>
      <c r="M435">
        <v>40</v>
      </c>
      <c r="N435">
        <f t="shared" si="33"/>
        <v>1</v>
      </c>
      <c r="O435" t="s">
        <v>55</v>
      </c>
      <c r="P435" t="s">
        <v>18</v>
      </c>
    </row>
    <row r="436" spans="1:16" x14ac:dyDescent="0.25">
      <c r="A436" s="3" t="s">
        <v>11</v>
      </c>
      <c r="B436" s="3">
        <f t="shared" si="34"/>
        <v>1</v>
      </c>
      <c r="C436" t="s">
        <v>12</v>
      </c>
      <c r="D436" t="s">
        <v>12</v>
      </c>
      <c r="E436">
        <f t="shared" si="30"/>
        <v>0</v>
      </c>
      <c r="F436" t="s">
        <v>11</v>
      </c>
      <c r="G436">
        <f t="shared" si="31"/>
        <v>1</v>
      </c>
      <c r="H436" t="s">
        <v>11</v>
      </c>
      <c r="I436">
        <f t="shared" si="32"/>
        <v>1</v>
      </c>
      <c r="J436" t="s">
        <v>11</v>
      </c>
      <c r="K436" t="s">
        <v>12</v>
      </c>
      <c r="L436">
        <v>8</v>
      </c>
      <c r="M436">
        <v>28</v>
      </c>
      <c r="N436">
        <f t="shared" si="33"/>
        <v>0</v>
      </c>
      <c r="O436" t="s">
        <v>56</v>
      </c>
      <c r="P436" t="s">
        <v>16</v>
      </c>
    </row>
    <row r="437" spans="1:16" x14ac:dyDescent="0.25">
      <c r="A437" s="3" t="s">
        <v>11</v>
      </c>
      <c r="B437" s="3">
        <f t="shared" si="34"/>
        <v>1</v>
      </c>
      <c r="C437" t="s">
        <v>11</v>
      </c>
      <c r="D437" t="s">
        <v>11</v>
      </c>
      <c r="E437">
        <f t="shared" si="30"/>
        <v>1</v>
      </c>
      <c r="F437" t="s">
        <v>12</v>
      </c>
      <c r="G437">
        <f t="shared" si="31"/>
        <v>1</v>
      </c>
      <c r="H437" t="s">
        <v>11</v>
      </c>
      <c r="I437">
        <f t="shared" si="32"/>
        <v>1</v>
      </c>
      <c r="J437" t="s">
        <v>11</v>
      </c>
      <c r="K437" t="s">
        <v>11</v>
      </c>
      <c r="L437">
        <v>8</v>
      </c>
      <c r="M437">
        <v>46</v>
      </c>
      <c r="N437">
        <f t="shared" si="33"/>
        <v>0</v>
      </c>
      <c r="O437" t="s">
        <v>56</v>
      </c>
      <c r="P437" t="s">
        <v>18</v>
      </c>
    </row>
    <row r="438" spans="1:16" x14ac:dyDescent="0.25">
      <c r="A438" s="3" t="s">
        <v>11</v>
      </c>
      <c r="B438" s="3">
        <f t="shared" si="34"/>
        <v>1</v>
      </c>
      <c r="C438" t="s">
        <v>12</v>
      </c>
      <c r="D438" t="s">
        <v>12</v>
      </c>
      <c r="E438">
        <f t="shared" si="30"/>
        <v>1</v>
      </c>
      <c r="F438" t="s">
        <v>12</v>
      </c>
      <c r="G438">
        <f t="shared" si="31"/>
        <v>0</v>
      </c>
      <c r="H438" t="s">
        <v>12</v>
      </c>
      <c r="I438">
        <f t="shared" si="32"/>
        <v>1</v>
      </c>
      <c r="J438" t="s">
        <v>11</v>
      </c>
      <c r="K438" t="s">
        <v>11</v>
      </c>
      <c r="L438">
        <v>5</v>
      </c>
      <c r="M438">
        <v>20</v>
      </c>
      <c r="N438">
        <f t="shared" si="33"/>
        <v>0</v>
      </c>
      <c r="O438" t="s">
        <v>56</v>
      </c>
      <c r="P438" t="s">
        <v>19</v>
      </c>
    </row>
    <row r="439" spans="1:16" x14ac:dyDescent="0.25">
      <c r="A439" s="3" t="s">
        <v>12</v>
      </c>
      <c r="B439" s="3">
        <f t="shared" si="34"/>
        <v>0</v>
      </c>
      <c r="C439" t="s">
        <v>11</v>
      </c>
      <c r="D439" t="s">
        <v>11</v>
      </c>
      <c r="E439">
        <f t="shared" si="30"/>
        <v>0</v>
      </c>
      <c r="F439" t="s">
        <v>11</v>
      </c>
      <c r="G439">
        <f t="shared" si="31"/>
        <v>1</v>
      </c>
      <c r="H439" t="s">
        <v>11</v>
      </c>
      <c r="I439">
        <f t="shared" si="32"/>
        <v>1</v>
      </c>
      <c r="J439" t="s">
        <v>11</v>
      </c>
      <c r="K439" t="s">
        <v>11</v>
      </c>
      <c r="L439">
        <v>9</v>
      </c>
      <c r="M439">
        <v>30</v>
      </c>
      <c r="N439">
        <f t="shared" si="33"/>
        <v>0</v>
      </c>
      <c r="O439" t="s">
        <v>56</v>
      </c>
      <c r="P439" t="s">
        <v>18</v>
      </c>
    </row>
    <row r="440" spans="1:16" x14ac:dyDescent="0.25">
      <c r="A440" s="3" t="s">
        <v>11</v>
      </c>
      <c r="B440" s="3">
        <f t="shared" si="34"/>
        <v>1</v>
      </c>
      <c r="C440" t="s">
        <v>13</v>
      </c>
      <c r="D440" t="s">
        <v>13</v>
      </c>
      <c r="E440">
        <f t="shared" si="30"/>
        <v>1</v>
      </c>
      <c r="F440" t="s">
        <v>12</v>
      </c>
      <c r="G440">
        <f t="shared" si="31"/>
        <v>0</v>
      </c>
      <c r="H440" t="s">
        <v>12</v>
      </c>
      <c r="I440">
        <f t="shared" si="32"/>
        <v>1</v>
      </c>
      <c r="J440" t="s">
        <v>11</v>
      </c>
      <c r="K440" t="s">
        <v>12</v>
      </c>
      <c r="L440">
        <v>8</v>
      </c>
      <c r="M440">
        <v>44</v>
      </c>
      <c r="N440">
        <f t="shared" si="33"/>
        <v>1</v>
      </c>
      <c r="O440" t="s">
        <v>55</v>
      </c>
      <c r="P440" t="s">
        <v>18</v>
      </c>
    </row>
    <row r="441" spans="1:16" x14ac:dyDescent="0.25">
      <c r="A441" s="3" t="s">
        <v>11</v>
      </c>
      <c r="B441" s="3">
        <f t="shared" si="34"/>
        <v>1</v>
      </c>
      <c r="C441" t="s">
        <v>13</v>
      </c>
      <c r="D441" t="s">
        <v>12</v>
      </c>
      <c r="E441">
        <f t="shared" si="30"/>
        <v>1</v>
      </c>
      <c r="F441" t="s">
        <v>12</v>
      </c>
      <c r="G441">
        <f t="shared" si="31"/>
        <v>0</v>
      </c>
      <c r="H441" t="s">
        <v>12</v>
      </c>
      <c r="I441">
        <f t="shared" si="32"/>
        <v>1</v>
      </c>
      <c r="J441" t="s">
        <v>11</v>
      </c>
      <c r="K441" t="s">
        <v>11</v>
      </c>
      <c r="L441">
        <v>8</v>
      </c>
      <c r="M441">
        <v>35</v>
      </c>
      <c r="N441">
        <f t="shared" si="33"/>
        <v>0</v>
      </c>
      <c r="O441" t="s">
        <v>56</v>
      </c>
      <c r="P441" t="s">
        <v>18</v>
      </c>
    </row>
    <row r="442" spans="1:16" x14ac:dyDescent="0.25">
      <c r="A442" s="3" t="s">
        <v>11</v>
      </c>
      <c r="B442" s="3">
        <f t="shared" si="34"/>
        <v>1</v>
      </c>
      <c r="C442" t="s">
        <v>13</v>
      </c>
      <c r="D442" t="s">
        <v>12</v>
      </c>
      <c r="E442">
        <f t="shared" si="30"/>
        <v>0</v>
      </c>
      <c r="F442" t="s">
        <v>11</v>
      </c>
      <c r="G442">
        <f t="shared" si="31"/>
        <v>1</v>
      </c>
      <c r="H442" t="s">
        <v>11</v>
      </c>
      <c r="I442">
        <f t="shared" si="32"/>
        <v>1</v>
      </c>
      <c r="J442" t="s">
        <v>11</v>
      </c>
      <c r="K442" t="s">
        <v>11</v>
      </c>
      <c r="L442">
        <v>10</v>
      </c>
      <c r="M442">
        <v>35</v>
      </c>
      <c r="N442">
        <f t="shared" si="33"/>
        <v>0</v>
      </c>
      <c r="O442" t="s">
        <v>56</v>
      </c>
      <c r="P442" t="s">
        <v>16</v>
      </c>
    </row>
    <row r="443" spans="1:16" x14ac:dyDescent="0.25">
      <c r="A443" s="3" t="s">
        <v>11</v>
      </c>
      <c r="B443" s="3">
        <f t="shared" si="34"/>
        <v>1</v>
      </c>
      <c r="C443" t="s">
        <v>11</v>
      </c>
      <c r="D443" t="s">
        <v>12</v>
      </c>
      <c r="E443">
        <f t="shared" si="30"/>
        <v>1</v>
      </c>
      <c r="F443" t="s">
        <v>12</v>
      </c>
      <c r="G443">
        <f t="shared" si="31"/>
        <v>0</v>
      </c>
      <c r="H443" t="s">
        <v>12</v>
      </c>
      <c r="I443">
        <f t="shared" si="32"/>
        <v>1</v>
      </c>
      <c r="J443" t="s">
        <v>11</v>
      </c>
      <c r="K443" t="s">
        <v>12</v>
      </c>
      <c r="L443">
        <v>4</v>
      </c>
      <c r="M443">
        <v>30</v>
      </c>
      <c r="N443">
        <f t="shared" si="33"/>
        <v>0</v>
      </c>
      <c r="O443" t="s">
        <v>56</v>
      </c>
      <c r="P443" t="s">
        <v>18</v>
      </c>
    </row>
    <row r="444" spans="1:16" x14ac:dyDescent="0.25">
      <c r="A444" s="3" t="s">
        <v>11</v>
      </c>
      <c r="B444" s="3">
        <f t="shared" si="34"/>
        <v>1</v>
      </c>
      <c r="C444" t="s">
        <v>13</v>
      </c>
      <c r="D444" t="s">
        <v>13</v>
      </c>
      <c r="E444">
        <f t="shared" si="30"/>
        <v>1</v>
      </c>
      <c r="F444" t="s">
        <v>12</v>
      </c>
      <c r="G444">
        <f t="shared" si="31"/>
        <v>1</v>
      </c>
      <c r="H444" t="s">
        <v>11</v>
      </c>
      <c r="I444">
        <f t="shared" si="32"/>
        <v>1</v>
      </c>
      <c r="J444" t="s">
        <v>11</v>
      </c>
      <c r="K444" t="s">
        <v>12</v>
      </c>
      <c r="L444">
        <v>10</v>
      </c>
      <c r="M444">
        <v>22</v>
      </c>
      <c r="N444">
        <f t="shared" si="33"/>
        <v>1</v>
      </c>
      <c r="O444" t="s">
        <v>55</v>
      </c>
      <c r="P444" t="s">
        <v>18</v>
      </c>
    </row>
    <row r="445" spans="1:16" x14ac:dyDescent="0.25">
      <c r="A445" s="3" t="s">
        <v>11</v>
      </c>
      <c r="B445" s="3">
        <f t="shared" si="34"/>
        <v>1</v>
      </c>
      <c r="C445" t="s">
        <v>11</v>
      </c>
      <c r="D445" t="s">
        <v>11</v>
      </c>
      <c r="E445">
        <f t="shared" si="30"/>
        <v>1</v>
      </c>
      <c r="F445" t="s">
        <v>12</v>
      </c>
      <c r="G445">
        <f t="shared" si="31"/>
        <v>0</v>
      </c>
      <c r="H445" t="s">
        <v>12</v>
      </c>
      <c r="I445">
        <f t="shared" si="32"/>
        <v>1</v>
      </c>
      <c r="J445" t="s">
        <v>11</v>
      </c>
      <c r="K445" t="s">
        <v>12</v>
      </c>
      <c r="L445">
        <v>5</v>
      </c>
      <c r="M445">
        <v>41</v>
      </c>
      <c r="N445">
        <f t="shared" si="33"/>
        <v>0</v>
      </c>
      <c r="O445" t="s">
        <v>56</v>
      </c>
      <c r="P445" t="s">
        <v>18</v>
      </c>
    </row>
    <row r="446" spans="1:16" x14ac:dyDescent="0.25">
      <c r="A446" s="3" t="s">
        <v>11</v>
      </c>
      <c r="B446" s="3">
        <f t="shared" si="34"/>
        <v>1</v>
      </c>
      <c r="C446" t="s">
        <v>13</v>
      </c>
      <c r="D446" t="s">
        <v>13</v>
      </c>
      <c r="E446">
        <f t="shared" si="30"/>
        <v>1</v>
      </c>
      <c r="F446" t="s">
        <v>12</v>
      </c>
      <c r="G446">
        <f t="shared" si="31"/>
        <v>0</v>
      </c>
      <c r="H446" t="s">
        <v>12</v>
      </c>
      <c r="I446">
        <f t="shared" si="32"/>
        <v>1</v>
      </c>
      <c r="J446" t="s">
        <v>11</v>
      </c>
      <c r="K446" t="s">
        <v>12</v>
      </c>
      <c r="L446">
        <v>5</v>
      </c>
      <c r="M446">
        <v>32</v>
      </c>
      <c r="N446">
        <f t="shared" si="33"/>
        <v>0</v>
      </c>
      <c r="O446" t="s">
        <v>56</v>
      </c>
      <c r="P446" t="s">
        <v>18</v>
      </c>
    </row>
    <row r="447" spans="1:16" x14ac:dyDescent="0.25">
      <c r="A447" s="3" t="s">
        <v>11</v>
      </c>
      <c r="B447" s="3">
        <f t="shared" si="34"/>
        <v>1</v>
      </c>
      <c r="C447" t="s">
        <v>11</v>
      </c>
      <c r="D447" t="s">
        <v>13</v>
      </c>
      <c r="E447">
        <f t="shared" si="30"/>
        <v>1</v>
      </c>
      <c r="F447" t="s">
        <v>12</v>
      </c>
      <c r="G447">
        <f t="shared" si="31"/>
        <v>0</v>
      </c>
      <c r="H447" t="s">
        <v>12</v>
      </c>
      <c r="I447">
        <f t="shared" si="32"/>
        <v>1</v>
      </c>
      <c r="J447" t="s">
        <v>11</v>
      </c>
      <c r="K447" t="s">
        <v>12</v>
      </c>
      <c r="L447">
        <v>7</v>
      </c>
      <c r="M447">
        <v>48</v>
      </c>
      <c r="N447">
        <f t="shared" si="33"/>
        <v>0</v>
      </c>
      <c r="O447" t="s">
        <v>56</v>
      </c>
      <c r="P447" t="s">
        <v>18</v>
      </c>
    </row>
    <row r="448" spans="1:16" x14ac:dyDescent="0.25">
      <c r="A448" s="3" t="s">
        <v>11</v>
      </c>
      <c r="B448" s="3">
        <f t="shared" si="34"/>
        <v>1</v>
      </c>
      <c r="C448" t="s">
        <v>11</v>
      </c>
      <c r="D448" t="s">
        <v>12</v>
      </c>
      <c r="E448">
        <f t="shared" si="30"/>
        <v>1</v>
      </c>
      <c r="F448" t="s">
        <v>12</v>
      </c>
      <c r="G448">
        <f t="shared" si="31"/>
        <v>1</v>
      </c>
      <c r="H448" t="s">
        <v>11</v>
      </c>
      <c r="I448">
        <f t="shared" si="32"/>
        <v>1</v>
      </c>
      <c r="J448" t="s">
        <v>11</v>
      </c>
      <c r="K448" t="s">
        <v>12</v>
      </c>
      <c r="L448">
        <v>9</v>
      </c>
      <c r="M448">
        <v>32</v>
      </c>
      <c r="N448">
        <f t="shared" si="33"/>
        <v>0</v>
      </c>
      <c r="O448" t="s">
        <v>56</v>
      </c>
      <c r="P448" t="s">
        <v>19</v>
      </c>
    </row>
    <row r="449" spans="1:16" x14ac:dyDescent="0.25">
      <c r="A449" s="3" t="s">
        <v>12</v>
      </c>
      <c r="B449" s="3">
        <f t="shared" si="34"/>
        <v>0</v>
      </c>
      <c r="C449" t="s">
        <v>13</v>
      </c>
      <c r="D449" t="s">
        <v>13</v>
      </c>
      <c r="E449">
        <f t="shared" si="30"/>
        <v>1</v>
      </c>
      <c r="F449" t="s">
        <v>12</v>
      </c>
      <c r="G449">
        <f t="shared" si="31"/>
        <v>0</v>
      </c>
      <c r="H449" t="s">
        <v>12</v>
      </c>
      <c r="I449">
        <f t="shared" si="32"/>
        <v>0</v>
      </c>
      <c r="J449" t="s">
        <v>12</v>
      </c>
      <c r="K449" t="s">
        <v>14</v>
      </c>
      <c r="L449">
        <v>5</v>
      </c>
      <c r="M449">
        <v>30</v>
      </c>
      <c r="N449">
        <f t="shared" si="33"/>
        <v>0</v>
      </c>
      <c r="O449" t="s">
        <v>56</v>
      </c>
      <c r="P449" t="s">
        <v>18</v>
      </c>
    </row>
    <row r="450" spans="1:16" x14ac:dyDescent="0.25">
      <c r="A450" s="3" t="s">
        <v>12</v>
      </c>
      <c r="B450" s="3">
        <f t="shared" si="34"/>
        <v>0</v>
      </c>
      <c r="C450" t="s">
        <v>11</v>
      </c>
      <c r="D450" t="s">
        <v>12</v>
      </c>
      <c r="E450">
        <f t="shared" si="30"/>
        <v>0</v>
      </c>
      <c r="F450" t="s">
        <v>11</v>
      </c>
      <c r="G450">
        <f t="shared" si="31"/>
        <v>1</v>
      </c>
      <c r="H450" t="s">
        <v>11</v>
      </c>
      <c r="I450">
        <f t="shared" si="32"/>
        <v>1</v>
      </c>
      <c r="J450" t="s">
        <v>11</v>
      </c>
      <c r="K450" t="s">
        <v>11</v>
      </c>
      <c r="L450">
        <v>10</v>
      </c>
      <c r="M450">
        <v>45</v>
      </c>
      <c r="N450">
        <f t="shared" si="33"/>
        <v>1</v>
      </c>
      <c r="O450" t="s">
        <v>55</v>
      </c>
      <c r="P450" t="s">
        <v>18</v>
      </c>
    </row>
    <row r="451" spans="1:16" x14ac:dyDescent="0.25">
      <c r="A451" s="3" t="s">
        <v>11</v>
      </c>
      <c r="B451" s="3">
        <f t="shared" si="34"/>
        <v>1</v>
      </c>
      <c r="C451" t="s">
        <v>12</v>
      </c>
      <c r="D451" t="s">
        <v>12</v>
      </c>
      <c r="E451">
        <f t="shared" ref="E451:E514" si="35">IF(F451="No", 1, 0)</f>
        <v>1</v>
      </c>
      <c r="F451" t="s">
        <v>12</v>
      </c>
      <c r="G451">
        <f t="shared" ref="G451:G514" si="36">IF(H451="No", 0, 1)</f>
        <v>0</v>
      </c>
      <c r="H451" t="s">
        <v>12</v>
      </c>
      <c r="I451">
        <f t="shared" ref="I451:I514" si="37">IF(J451="No", 0, 1)</f>
        <v>1</v>
      </c>
      <c r="J451" t="s">
        <v>11</v>
      </c>
      <c r="K451" t="s">
        <v>14</v>
      </c>
      <c r="L451">
        <v>5</v>
      </c>
      <c r="M451">
        <v>32</v>
      </c>
      <c r="N451">
        <f t="shared" ref="N451:N514" si="38">IF(O451="M", 0, IF(O451="F", 1, IF(O451="O", 2, "Invalid")))</f>
        <v>2</v>
      </c>
      <c r="O451" t="s">
        <v>71</v>
      </c>
      <c r="P451" t="s">
        <v>16</v>
      </c>
    </row>
    <row r="452" spans="1:16" x14ac:dyDescent="0.25">
      <c r="A452" s="3" t="s">
        <v>12</v>
      </c>
      <c r="B452" s="3">
        <f t="shared" ref="B452:B515" si="39">IF(A452="Yes", 1, 0)</f>
        <v>0</v>
      </c>
      <c r="C452" t="s">
        <v>13</v>
      </c>
      <c r="D452" t="s">
        <v>12</v>
      </c>
      <c r="E452">
        <f t="shared" si="35"/>
        <v>1</v>
      </c>
      <c r="F452" t="s">
        <v>12</v>
      </c>
      <c r="G452">
        <f t="shared" si="36"/>
        <v>1</v>
      </c>
      <c r="H452" t="s">
        <v>11</v>
      </c>
      <c r="I452">
        <f t="shared" si="37"/>
        <v>0</v>
      </c>
      <c r="J452" t="s">
        <v>12</v>
      </c>
      <c r="K452" t="s">
        <v>11</v>
      </c>
      <c r="L452">
        <v>10</v>
      </c>
      <c r="M452">
        <v>30</v>
      </c>
      <c r="N452">
        <f t="shared" si="38"/>
        <v>0</v>
      </c>
      <c r="O452" t="s">
        <v>56</v>
      </c>
      <c r="P452" t="s">
        <v>18</v>
      </c>
    </row>
    <row r="453" spans="1:16" x14ac:dyDescent="0.25">
      <c r="A453" s="3" t="s">
        <v>11</v>
      </c>
      <c r="B453" s="3">
        <f t="shared" si="39"/>
        <v>1</v>
      </c>
      <c r="C453" t="s">
        <v>11</v>
      </c>
      <c r="D453" t="s">
        <v>12</v>
      </c>
      <c r="E453">
        <f t="shared" si="35"/>
        <v>1</v>
      </c>
      <c r="F453" t="s">
        <v>12</v>
      </c>
      <c r="G453">
        <f t="shared" si="36"/>
        <v>0</v>
      </c>
      <c r="H453" t="s">
        <v>12</v>
      </c>
      <c r="I453">
        <f t="shared" si="37"/>
        <v>1</v>
      </c>
      <c r="J453" t="s">
        <v>11</v>
      </c>
      <c r="K453" t="s">
        <v>11</v>
      </c>
      <c r="L453">
        <v>3</v>
      </c>
      <c r="M453">
        <v>32</v>
      </c>
      <c r="N453">
        <f t="shared" si="38"/>
        <v>0</v>
      </c>
      <c r="O453" t="s">
        <v>56</v>
      </c>
      <c r="P453" t="s">
        <v>18</v>
      </c>
    </row>
    <row r="454" spans="1:16" x14ac:dyDescent="0.25">
      <c r="A454" s="3" t="s">
        <v>11</v>
      </c>
      <c r="B454" s="3">
        <f t="shared" si="39"/>
        <v>1</v>
      </c>
      <c r="C454" t="s">
        <v>11</v>
      </c>
      <c r="D454" t="s">
        <v>12</v>
      </c>
      <c r="E454">
        <f t="shared" si="35"/>
        <v>1</v>
      </c>
      <c r="F454" t="s">
        <v>12</v>
      </c>
      <c r="G454">
        <f t="shared" si="36"/>
        <v>1</v>
      </c>
      <c r="H454" t="s">
        <v>11</v>
      </c>
      <c r="I454">
        <f t="shared" si="37"/>
        <v>1</v>
      </c>
      <c r="J454" t="s">
        <v>11</v>
      </c>
      <c r="K454" t="s">
        <v>11</v>
      </c>
      <c r="L454">
        <v>5</v>
      </c>
      <c r="M454">
        <v>37</v>
      </c>
      <c r="N454">
        <f t="shared" si="38"/>
        <v>1</v>
      </c>
      <c r="O454" t="s">
        <v>55</v>
      </c>
      <c r="P454" t="s">
        <v>18</v>
      </c>
    </row>
    <row r="455" spans="1:16" x14ac:dyDescent="0.25">
      <c r="A455" s="3" t="s">
        <v>11</v>
      </c>
      <c r="B455" s="3">
        <f t="shared" si="39"/>
        <v>1</v>
      </c>
      <c r="C455" t="s">
        <v>11</v>
      </c>
      <c r="D455" t="s">
        <v>12</v>
      </c>
      <c r="E455">
        <f t="shared" si="35"/>
        <v>1</v>
      </c>
      <c r="F455" t="s">
        <v>12</v>
      </c>
      <c r="G455">
        <f t="shared" si="36"/>
        <v>0</v>
      </c>
      <c r="H455" t="s">
        <v>12</v>
      </c>
      <c r="I455">
        <f t="shared" si="37"/>
        <v>1</v>
      </c>
      <c r="J455" t="s">
        <v>11</v>
      </c>
      <c r="K455" t="s">
        <v>12</v>
      </c>
      <c r="L455">
        <v>10</v>
      </c>
      <c r="M455">
        <v>30</v>
      </c>
      <c r="N455">
        <f t="shared" si="38"/>
        <v>0</v>
      </c>
      <c r="O455" t="s">
        <v>56</v>
      </c>
      <c r="P455" t="s">
        <v>18</v>
      </c>
    </row>
    <row r="456" spans="1:16" x14ac:dyDescent="0.25">
      <c r="A456" s="3" t="s">
        <v>11</v>
      </c>
      <c r="B456" s="3">
        <f t="shared" si="39"/>
        <v>1</v>
      </c>
      <c r="C456" t="s">
        <v>12</v>
      </c>
      <c r="D456" t="s">
        <v>12</v>
      </c>
      <c r="E456">
        <f t="shared" si="35"/>
        <v>1</v>
      </c>
      <c r="F456" t="s">
        <v>12</v>
      </c>
      <c r="G456">
        <f t="shared" si="36"/>
        <v>0</v>
      </c>
      <c r="H456" t="s">
        <v>12</v>
      </c>
      <c r="I456">
        <f t="shared" si="37"/>
        <v>1</v>
      </c>
      <c r="J456" t="s">
        <v>11</v>
      </c>
      <c r="K456" t="s">
        <v>14</v>
      </c>
      <c r="L456">
        <v>6</v>
      </c>
      <c r="M456">
        <v>35</v>
      </c>
      <c r="N456">
        <f t="shared" si="38"/>
        <v>1</v>
      </c>
      <c r="O456" t="s">
        <v>55</v>
      </c>
      <c r="P456" t="s">
        <v>16</v>
      </c>
    </row>
    <row r="457" spans="1:16" x14ac:dyDescent="0.25">
      <c r="A457" s="3" t="s">
        <v>11</v>
      </c>
      <c r="B457" s="3">
        <f t="shared" si="39"/>
        <v>1</v>
      </c>
      <c r="C457" t="s">
        <v>11</v>
      </c>
      <c r="D457" t="s">
        <v>13</v>
      </c>
      <c r="E457">
        <f t="shared" si="35"/>
        <v>1</v>
      </c>
      <c r="F457" t="s">
        <v>12</v>
      </c>
      <c r="G457">
        <f t="shared" si="36"/>
        <v>1</v>
      </c>
      <c r="H457" t="s">
        <v>11</v>
      </c>
      <c r="I457">
        <f t="shared" si="37"/>
        <v>1</v>
      </c>
      <c r="J457" t="s">
        <v>11</v>
      </c>
      <c r="K457" t="s">
        <v>12</v>
      </c>
      <c r="L457">
        <v>9</v>
      </c>
      <c r="M457">
        <v>37</v>
      </c>
      <c r="N457">
        <f t="shared" si="38"/>
        <v>0</v>
      </c>
      <c r="O457" t="s">
        <v>56</v>
      </c>
      <c r="P457" t="s">
        <v>18</v>
      </c>
    </row>
    <row r="458" spans="1:16" x14ac:dyDescent="0.25">
      <c r="A458" s="3" t="s">
        <v>11</v>
      </c>
      <c r="B458" s="3">
        <f t="shared" si="39"/>
        <v>1</v>
      </c>
      <c r="C458" t="s">
        <v>12</v>
      </c>
      <c r="D458" t="s">
        <v>12</v>
      </c>
      <c r="E458">
        <f t="shared" si="35"/>
        <v>0</v>
      </c>
      <c r="F458" t="s">
        <v>11</v>
      </c>
      <c r="G458">
        <f t="shared" si="36"/>
        <v>0</v>
      </c>
      <c r="H458" t="s">
        <v>12</v>
      </c>
      <c r="I458">
        <f t="shared" si="37"/>
        <v>1</v>
      </c>
      <c r="J458" t="s">
        <v>11</v>
      </c>
      <c r="K458" t="s">
        <v>14</v>
      </c>
      <c r="L458">
        <v>7</v>
      </c>
      <c r="M458">
        <v>26</v>
      </c>
      <c r="N458">
        <f t="shared" si="38"/>
        <v>0</v>
      </c>
      <c r="O458" t="s">
        <v>56</v>
      </c>
      <c r="P458" t="s">
        <v>16</v>
      </c>
    </row>
    <row r="459" spans="1:16" x14ac:dyDescent="0.25">
      <c r="A459" s="3" t="s">
        <v>11</v>
      </c>
      <c r="B459" s="3">
        <f t="shared" si="39"/>
        <v>1</v>
      </c>
      <c r="C459" t="s">
        <v>11</v>
      </c>
      <c r="D459" t="s">
        <v>12</v>
      </c>
      <c r="E459">
        <f t="shared" si="35"/>
        <v>1</v>
      </c>
      <c r="F459" t="s">
        <v>12</v>
      </c>
      <c r="G459">
        <f t="shared" si="36"/>
        <v>0</v>
      </c>
      <c r="H459" t="s">
        <v>12</v>
      </c>
      <c r="I459">
        <f t="shared" si="37"/>
        <v>1</v>
      </c>
      <c r="J459" t="s">
        <v>11</v>
      </c>
      <c r="K459" t="s">
        <v>14</v>
      </c>
      <c r="L459">
        <v>9</v>
      </c>
      <c r="M459">
        <v>50</v>
      </c>
      <c r="N459">
        <f t="shared" si="38"/>
        <v>0</v>
      </c>
      <c r="O459" t="s">
        <v>56</v>
      </c>
      <c r="P459" t="s">
        <v>18</v>
      </c>
    </row>
    <row r="460" spans="1:16" x14ac:dyDescent="0.25">
      <c r="A460" s="3" t="s">
        <v>11</v>
      </c>
      <c r="B460" s="3">
        <f t="shared" si="39"/>
        <v>1</v>
      </c>
      <c r="C460" t="s">
        <v>13</v>
      </c>
      <c r="D460" t="s">
        <v>12</v>
      </c>
      <c r="E460">
        <f t="shared" si="35"/>
        <v>1</v>
      </c>
      <c r="F460" t="s">
        <v>12</v>
      </c>
      <c r="G460">
        <f t="shared" si="36"/>
        <v>0</v>
      </c>
      <c r="H460" t="s">
        <v>12</v>
      </c>
      <c r="I460">
        <f t="shared" si="37"/>
        <v>0</v>
      </c>
      <c r="J460" t="s">
        <v>12</v>
      </c>
      <c r="K460" t="s">
        <v>14</v>
      </c>
      <c r="L460">
        <v>2</v>
      </c>
      <c r="M460">
        <v>32</v>
      </c>
      <c r="N460">
        <f t="shared" si="38"/>
        <v>0</v>
      </c>
      <c r="O460" t="s">
        <v>56</v>
      </c>
      <c r="P460" t="s">
        <v>18</v>
      </c>
    </row>
    <row r="461" spans="1:16" x14ac:dyDescent="0.25">
      <c r="A461" s="3" t="s">
        <v>11</v>
      </c>
      <c r="B461" s="3">
        <f t="shared" si="39"/>
        <v>1</v>
      </c>
      <c r="C461" t="s">
        <v>13</v>
      </c>
      <c r="D461" t="s">
        <v>11</v>
      </c>
      <c r="E461">
        <f t="shared" si="35"/>
        <v>1</v>
      </c>
      <c r="F461" t="s">
        <v>12</v>
      </c>
      <c r="G461">
        <f t="shared" si="36"/>
        <v>0</v>
      </c>
      <c r="H461" t="s">
        <v>12</v>
      </c>
      <c r="I461">
        <f t="shared" si="37"/>
        <v>1</v>
      </c>
      <c r="J461" t="s">
        <v>11</v>
      </c>
      <c r="K461" t="s">
        <v>12</v>
      </c>
      <c r="L461">
        <v>9</v>
      </c>
      <c r="M461">
        <v>32</v>
      </c>
      <c r="N461">
        <f t="shared" si="38"/>
        <v>0</v>
      </c>
      <c r="O461" t="s">
        <v>56</v>
      </c>
      <c r="P461" t="s">
        <v>18</v>
      </c>
    </row>
    <row r="462" spans="1:16" x14ac:dyDescent="0.25">
      <c r="A462" s="3" t="s">
        <v>11</v>
      </c>
      <c r="B462" s="3">
        <f t="shared" si="39"/>
        <v>1</v>
      </c>
      <c r="C462" t="s">
        <v>12</v>
      </c>
      <c r="D462" t="s">
        <v>12</v>
      </c>
      <c r="E462">
        <f t="shared" si="35"/>
        <v>1</v>
      </c>
      <c r="F462" t="s">
        <v>12</v>
      </c>
      <c r="G462">
        <f t="shared" si="36"/>
        <v>0</v>
      </c>
      <c r="H462" t="s">
        <v>12</v>
      </c>
      <c r="I462">
        <f t="shared" si="37"/>
        <v>0</v>
      </c>
      <c r="J462" t="s">
        <v>12</v>
      </c>
      <c r="K462" t="s">
        <v>12</v>
      </c>
      <c r="L462">
        <v>9</v>
      </c>
      <c r="M462">
        <v>23</v>
      </c>
      <c r="N462">
        <f t="shared" si="38"/>
        <v>0</v>
      </c>
      <c r="O462" t="s">
        <v>56</v>
      </c>
      <c r="P462" t="s">
        <v>18</v>
      </c>
    </row>
    <row r="463" spans="1:16" x14ac:dyDescent="0.25">
      <c r="A463" s="3" t="s">
        <v>11</v>
      </c>
      <c r="B463" s="3">
        <f t="shared" si="39"/>
        <v>1</v>
      </c>
      <c r="C463" t="s">
        <v>13</v>
      </c>
      <c r="D463" t="s">
        <v>11</v>
      </c>
      <c r="E463">
        <f t="shared" si="35"/>
        <v>1</v>
      </c>
      <c r="F463" t="s">
        <v>12</v>
      </c>
      <c r="G463">
        <f t="shared" si="36"/>
        <v>1</v>
      </c>
      <c r="H463" t="s">
        <v>11</v>
      </c>
      <c r="I463">
        <f t="shared" si="37"/>
        <v>1</v>
      </c>
      <c r="J463" t="s">
        <v>11</v>
      </c>
      <c r="K463" t="s">
        <v>14</v>
      </c>
      <c r="L463">
        <v>6</v>
      </c>
      <c r="M463">
        <v>40</v>
      </c>
      <c r="N463">
        <f t="shared" si="38"/>
        <v>1</v>
      </c>
      <c r="O463" t="s">
        <v>55</v>
      </c>
      <c r="P463" t="s">
        <v>18</v>
      </c>
    </row>
    <row r="464" spans="1:16" x14ac:dyDescent="0.25">
      <c r="A464" s="3" t="s">
        <v>11</v>
      </c>
      <c r="B464" s="3">
        <f t="shared" si="39"/>
        <v>1</v>
      </c>
      <c r="C464" t="s">
        <v>13</v>
      </c>
      <c r="D464" t="s">
        <v>13</v>
      </c>
      <c r="E464">
        <f t="shared" si="35"/>
        <v>1</v>
      </c>
      <c r="F464" t="s">
        <v>12</v>
      </c>
      <c r="G464">
        <f t="shared" si="36"/>
        <v>0</v>
      </c>
      <c r="H464" t="s">
        <v>12</v>
      </c>
      <c r="I464">
        <f t="shared" si="37"/>
        <v>1</v>
      </c>
      <c r="J464" t="s">
        <v>11</v>
      </c>
      <c r="K464" t="s">
        <v>12</v>
      </c>
      <c r="L464">
        <v>2</v>
      </c>
      <c r="M464">
        <v>36</v>
      </c>
      <c r="N464">
        <f t="shared" si="38"/>
        <v>0</v>
      </c>
      <c r="O464" t="s">
        <v>56</v>
      </c>
      <c r="P464" t="s">
        <v>18</v>
      </c>
    </row>
    <row r="465" spans="1:16" x14ac:dyDescent="0.25">
      <c r="A465" s="3" t="s">
        <v>11</v>
      </c>
      <c r="B465" s="3">
        <f t="shared" si="39"/>
        <v>1</v>
      </c>
      <c r="C465" t="s">
        <v>11</v>
      </c>
      <c r="D465" t="s">
        <v>13</v>
      </c>
      <c r="E465">
        <f t="shared" si="35"/>
        <v>1</v>
      </c>
      <c r="F465" t="s">
        <v>12</v>
      </c>
      <c r="G465">
        <f t="shared" si="36"/>
        <v>1</v>
      </c>
      <c r="H465" t="s">
        <v>11</v>
      </c>
      <c r="I465">
        <f t="shared" si="37"/>
        <v>1</v>
      </c>
      <c r="J465" t="s">
        <v>11</v>
      </c>
      <c r="K465" t="s">
        <v>12</v>
      </c>
      <c r="L465">
        <v>5</v>
      </c>
      <c r="M465">
        <v>29</v>
      </c>
      <c r="N465">
        <f t="shared" si="38"/>
        <v>1</v>
      </c>
      <c r="O465" t="s">
        <v>55</v>
      </c>
      <c r="P465" t="s">
        <v>18</v>
      </c>
    </row>
    <row r="466" spans="1:16" x14ac:dyDescent="0.25">
      <c r="A466" s="3" t="s">
        <v>11</v>
      </c>
      <c r="B466" s="3">
        <f t="shared" si="39"/>
        <v>1</v>
      </c>
      <c r="C466" t="s">
        <v>11</v>
      </c>
      <c r="D466" t="s">
        <v>13</v>
      </c>
      <c r="E466">
        <f t="shared" si="35"/>
        <v>1</v>
      </c>
      <c r="F466" t="s">
        <v>12</v>
      </c>
      <c r="G466">
        <f t="shared" si="36"/>
        <v>0</v>
      </c>
      <c r="H466" t="s">
        <v>12</v>
      </c>
      <c r="I466">
        <f t="shared" si="37"/>
        <v>1</v>
      </c>
      <c r="J466" t="s">
        <v>11</v>
      </c>
      <c r="K466" t="s">
        <v>12</v>
      </c>
      <c r="L466">
        <v>6</v>
      </c>
      <c r="M466">
        <v>28</v>
      </c>
      <c r="N466">
        <f t="shared" si="38"/>
        <v>0</v>
      </c>
      <c r="O466" t="s">
        <v>56</v>
      </c>
      <c r="P466" t="s">
        <v>18</v>
      </c>
    </row>
    <row r="467" spans="1:16" x14ac:dyDescent="0.25">
      <c r="A467" s="3" t="s">
        <v>11</v>
      </c>
      <c r="B467" s="3">
        <f t="shared" si="39"/>
        <v>1</v>
      </c>
      <c r="C467" t="s">
        <v>12</v>
      </c>
      <c r="D467" t="s">
        <v>13</v>
      </c>
      <c r="E467">
        <f t="shared" si="35"/>
        <v>0</v>
      </c>
      <c r="F467" t="s">
        <v>11</v>
      </c>
      <c r="G467">
        <f t="shared" si="36"/>
        <v>0</v>
      </c>
      <c r="H467" t="s">
        <v>12</v>
      </c>
      <c r="I467">
        <f t="shared" si="37"/>
        <v>0</v>
      </c>
      <c r="J467" t="s">
        <v>12</v>
      </c>
      <c r="K467" t="s">
        <v>12</v>
      </c>
      <c r="L467">
        <v>7</v>
      </c>
      <c r="M467">
        <v>51</v>
      </c>
      <c r="N467">
        <f t="shared" si="38"/>
        <v>0</v>
      </c>
      <c r="O467" t="s">
        <v>56</v>
      </c>
      <c r="P467" t="s">
        <v>18</v>
      </c>
    </row>
    <row r="468" spans="1:16" x14ac:dyDescent="0.25">
      <c r="A468" s="3" t="s">
        <v>11</v>
      </c>
      <c r="B468" s="3">
        <f t="shared" si="39"/>
        <v>1</v>
      </c>
      <c r="C468" t="s">
        <v>13</v>
      </c>
      <c r="D468" t="s">
        <v>13</v>
      </c>
      <c r="E468">
        <f t="shared" si="35"/>
        <v>1</v>
      </c>
      <c r="F468" t="s">
        <v>12</v>
      </c>
      <c r="G468">
        <f t="shared" si="36"/>
        <v>0</v>
      </c>
      <c r="H468" t="s">
        <v>12</v>
      </c>
      <c r="I468">
        <f t="shared" si="37"/>
        <v>1</v>
      </c>
      <c r="J468" t="s">
        <v>11</v>
      </c>
      <c r="K468" t="s">
        <v>12</v>
      </c>
      <c r="L468">
        <v>5</v>
      </c>
      <c r="M468">
        <v>36</v>
      </c>
      <c r="N468">
        <f t="shared" si="38"/>
        <v>0</v>
      </c>
      <c r="O468" t="s">
        <v>56</v>
      </c>
      <c r="P468" t="s">
        <v>18</v>
      </c>
    </row>
    <row r="469" spans="1:16" x14ac:dyDescent="0.25">
      <c r="A469" s="3" t="s">
        <v>11</v>
      </c>
      <c r="B469" s="3">
        <f t="shared" si="39"/>
        <v>1</v>
      </c>
      <c r="C469" t="s">
        <v>11</v>
      </c>
      <c r="D469" t="s">
        <v>11</v>
      </c>
      <c r="E469">
        <f t="shared" si="35"/>
        <v>1</v>
      </c>
      <c r="F469" t="s">
        <v>12</v>
      </c>
      <c r="G469">
        <f t="shared" si="36"/>
        <v>0</v>
      </c>
      <c r="H469" t="s">
        <v>12</v>
      </c>
      <c r="I469">
        <f t="shared" si="37"/>
        <v>1</v>
      </c>
      <c r="J469" t="s">
        <v>11</v>
      </c>
      <c r="K469" t="s">
        <v>12</v>
      </c>
      <c r="L469">
        <v>7</v>
      </c>
      <c r="M469">
        <v>40</v>
      </c>
      <c r="N469">
        <f t="shared" si="38"/>
        <v>0</v>
      </c>
      <c r="O469" t="s">
        <v>56</v>
      </c>
      <c r="P469" t="s">
        <v>18</v>
      </c>
    </row>
    <row r="470" spans="1:16" x14ac:dyDescent="0.25">
      <c r="A470" s="3" t="s">
        <v>11</v>
      </c>
      <c r="B470" s="3">
        <f t="shared" si="39"/>
        <v>1</v>
      </c>
      <c r="C470" t="s">
        <v>11</v>
      </c>
      <c r="D470" t="s">
        <v>11</v>
      </c>
      <c r="E470">
        <f t="shared" si="35"/>
        <v>1</v>
      </c>
      <c r="F470" t="s">
        <v>12</v>
      </c>
      <c r="G470">
        <f t="shared" si="36"/>
        <v>0</v>
      </c>
      <c r="H470" t="s">
        <v>12</v>
      </c>
      <c r="I470">
        <f t="shared" si="37"/>
        <v>1</v>
      </c>
      <c r="J470" t="s">
        <v>11</v>
      </c>
      <c r="K470" t="s">
        <v>14</v>
      </c>
      <c r="L470">
        <v>2</v>
      </c>
      <c r="M470">
        <v>39</v>
      </c>
      <c r="N470">
        <f t="shared" si="38"/>
        <v>0</v>
      </c>
      <c r="O470" t="s">
        <v>56</v>
      </c>
      <c r="P470" t="s">
        <v>21</v>
      </c>
    </row>
    <row r="471" spans="1:16" x14ac:dyDescent="0.25">
      <c r="A471" s="3" t="s">
        <v>11</v>
      </c>
      <c r="B471" s="3">
        <f t="shared" si="39"/>
        <v>1</v>
      </c>
      <c r="C471" t="s">
        <v>13</v>
      </c>
      <c r="D471" t="s">
        <v>13</v>
      </c>
      <c r="E471">
        <f t="shared" si="35"/>
        <v>1</v>
      </c>
      <c r="F471" t="s">
        <v>12</v>
      </c>
      <c r="G471">
        <f t="shared" si="36"/>
        <v>0</v>
      </c>
      <c r="H471" t="s">
        <v>12</v>
      </c>
      <c r="I471">
        <f t="shared" si="37"/>
        <v>1</v>
      </c>
      <c r="J471" t="s">
        <v>11</v>
      </c>
      <c r="K471" t="s">
        <v>12</v>
      </c>
      <c r="L471">
        <v>6</v>
      </c>
      <c r="M471">
        <v>32</v>
      </c>
      <c r="N471">
        <f t="shared" si="38"/>
        <v>1</v>
      </c>
      <c r="O471" t="s">
        <v>55</v>
      </c>
      <c r="P471" t="s">
        <v>28</v>
      </c>
    </row>
    <row r="472" spans="1:16" x14ac:dyDescent="0.25">
      <c r="A472" s="3" t="s">
        <v>12</v>
      </c>
      <c r="B472" s="3">
        <f t="shared" si="39"/>
        <v>0</v>
      </c>
      <c r="C472" t="s">
        <v>12</v>
      </c>
      <c r="D472" t="s">
        <v>12</v>
      </c>
      <c r="E472">
        <f t="shared" si="35"/>
        <v>1</v>
      </c>
      <c r="F472" t="s">
        <v>12</v>
      </c>
      <c r="G472">
        <f t="shared" si="36"/>
        <v>0</v>
      </c>
      <c r="H472" t="s">
        <v>12</v>
      </c>
      <c r="I472">
        <f t="shared" si="37"/>
        <v>1</v>
      </c>
      <c r="J472" t="s">
        <v>11</v>
      </c>
      <c r="K472" t="s">
        <v>14</v>
      </c>
      <c r="L472">
        <v>0</v>
      </c>
      <c r="M472">
        <v>45</v>
      </c>
      <c r="N472">
        <f t="shared" si="38"/>
        <v>0</v>
      </c>
      <c r="O472" t="s">
        <v>56</v>
      </c>
      <c r="P472" t="s">
        <v>18</v>
      </c>
    </row>
    <row r="473" spans="1:16" x14ac:dyDescent="0.25">
      <c r="A473" s="3" t="s">
        <v>11</v>
      </c>
      <c r="B473" s="3">
        <f t="shared" si="39"/>
        <v>1</v>
      </c>
      <c r="C473" t="s">
        <v>13</v>
      </c>
      <c r="D473" t="s">
        <v>13</v>
      </c>
      <c r="E473">
        <f t="shared" si="35"/>
        <v>1</v>
      </c>
      <c r="F473" t="s">
        <v>12</v>
      </c>
      <c r="G473">
        <f t="shared" si="36"/>
        <v>0</v>
      </c>
      <c r="H473" t="s">
        <v>12</v>
      </c>
      <c r="I473">
        <f t="shared" si="37"/>
        <v>1</v>
      </c>
      <c r="J473" t="s">
        <v>11</v>
      </c>
      <c r="K473" t="s">
        <v>12</v>
      </c>
      <c r="L473">
        <v>7</v>
      </c>
      <c r="M473">
        <v>39</v>
      </c>
      <c r="N473">
        <f t="shared" si="38"/>
        <v>0</v>
      </c>
      <c r="O473" t="s">
        <v>56</v>
      </c>
      <c r="P473" t="s">
        <v>18</v>
      </c>
    </row>
    <row r="474" spans="1:16" x14ac:dyDescent="0.25">
      <c r="A474" s="3" t="s">
        <v>11</v>
      </c>
      <c r="B474" s="3">
        <f t="shared" si="39"/>
        <v>1</v>
      </c>
      <c r="C474" t="s">
        <v>11</v>
      </c>
      <c r="D474" t="s">
        <v>11</v>
      </c>
      <c r="E474">
        <f t="shared" si="35"/>
        <v>1</v>
      </c>
      <c r="F474" t="s">
        <v>12</v>
      </c>
      <c r="G474">
        <f t="shared" si="36"/>
        <v>1</v>
      </c>
      <c r="H474" t="s">
        <v>11</v>
      </c>
      <c r="I474">
        <f t="shared" si="37"/>
        <v>1</v>
      </c>
      <c r="J474" t="s">
        <v>11</v>
      </c>
      <c r="K474" t="s">
        <v>11</v>
      </c>
      <c r="L474">
        <v>7</v>
      </c>
      <c r="M474">
        <v>46</v>
      </c>
      <c r="N474">
        <f t="shared" si="38"/>
        <v>0</v>
      </c>
      <c r="O474" t="s">
        <v>56</v>
      </c>
      <c r="P474" t="s">
        <v>18</v>
      </c>
    </row>
    <row r="475" spans="1:16" x14ac:dyDescent="0.25">
      <c r="A475" s="3" t="s">
        <v>11</v>
      </c>
      <c r="B475" s="3">
        <f t="shared" si="39"/>
        <v>1</v>
      </c>
      <c r="C475" t="s">
        <v>13</v>
      </c>
      <c r="D475" t="s">
        <v>13</v>
      </c>
      <c r="E475">
        <f t="shared" si="35"/>
        <v>1</v>
      </c>
      <c r="F475" t="s">
        <v>12</v>
      </c>
      <c r="G475">
        <f t="shared" si="36"/>
        <v>0</v>
      </c>
      <c r="H475" t="s">
        <v>12</v>
      </c>
      <c r="I475">
        <f t="shared" si="37"/>
        <v>0</v>
      </c>
      <c r="J475" t="s">
        <v>12</v>
      </c>
      <c r="K475" t="s">
        <v>20</v>
      </c>
      <c r="L475">
        <v>7</v>
      </c>
      <c r="M475">
        <v>34</v>
      </c>
      <c r="N475">
        <f t="shared" si="38"/>
        <v>0</v>
      </c>
      <c r="O475" t="s">
        <v>56</v>
      </c>
      <c r="P475" t="s">
        <v>18</v>
      </c>
    </row>
    <row r="476" spans="1:16" x14ac:dyDescent="0.25">
      <c r="A476" s="3" t="s">
        <v>11</v>
      </c>
      <c r="B476" s="3">
        <f t="shared" si="39"/>
        <v>1</v>
      </c>
      <c r="C476" t="s">
        <v>13</v>
      </c>
      <c r="D476" t="s">
        <v>12</v>
      </c>
      <c r="E476">
        <f t="shared" si="35"/>
        <v>1</v>
      </c>
      <c r="F476" t="s">
        <v>12</v>
      </c>
      <c r="G476">
        <f t="shared" si="36"/>
        <v>0</v>
      </c>
      <c r="H476" t="s">
        <v>12</v>
      </c>
      <c r="I476">
        <f t="shared" si="37"/>
        <v>1</v>
      </c>
      <c r="J476" t="s">
        <v>11</v>
      </c>
      <c r="K476" t="s">
        <v>12</v>
      </c>
      <c r="L476">
        <v>7</v>
      </c>
      <c r="M476">
        <v>30</v>
      </c>
      <c r="N476">
        <f t="shared" si="38"/>
        <v>0</v>
      </c>
      <c r="O476" t="s">
        <v>56</v>
      </c>
      <c r="P476" t="s">
        <v>27</v>
      </c>
    </row>
    <row r="477" spans="1:16" x14ac:dyDescent="0.25">
      <c r="A477" s="3" t="s">
        <v>11</v>
      </c>
      <c r="B477" s="3">
        <f t="shared" si="39"/>
        <v>1</v>
      </c>
      <c r="C477" t="s">
        <v>12</v>
      </c>
      <c r="D477" t="s">
        <v>12</v>
      </c>
      <c r="E477">
        <f t="shared" si="35"/>
        <v>0</v>
      </c>
      <c r="F477" t="s">
        <v>11</v>
      </c>
      <c r="G477">
        <f t="shared" si="36"/>
        <v>0</v>
      </c>
      <c r="H477" t="s">
        <v>12</v>
      </c>
      <c r="I477">
        <f t="shared" si="37"/>
        <v>0</v>
      </c>
      <c r="J477" t="s">
        <v>12</v>
      </c>
      <c r="K477" t="s">
        <v>11</v>
      </c>
      <c r="L477">
        <v>10</v>
      </c>
      <c r="M477">
        <v>31</v>
      </c>
      <c r="N477">
        <f t="shared" si="38"/>
        <v>0</v>
      </c>
      <c r="O477" t="s">
        <v>56</v>
      </c>
      <c r="P477" t="s">
        <v>18</v>
      </c>
    </row>
    <row r="478" spans="1:16" x14ac:dyDescent="0.25">
      <c r="A478" s="3" t="s">
        <v>11</v>
      </c>
      <c r="B478" s="3">
        <f t="shared" si="39"/>
        <v>1</v>
      </c>
      <c r="C478" t="s">
        <v>11</v>
      </c>
      <c r="D478" t="s">
        <v>12</v>
      </c>
      <c r="E478">
        <f t="shared" si="35"/>
        <v>1</v>
      </c>
      <c r="F478" t="s">
        <v>12</v>
      </c>
      <c r="G478">
        <f t="shared" si="36"/>
        <v>0</v>
      </c>
      <c r="H478" t="s">
        <v>12</v>
      </c>
      <c r="I478">
        <f t="shared" si="37"/>
        <v>1</v>
      </c>
      <c r="J478" t="s">
        <v>11</v>
      </c>
      <c r="K478" t="s">
        <v>11</v>
      </c>
      <c r="L478">
        <v>7</v>
      </c>
      <c r="M478">
        <v>28</v>
      </c>
      <c r="N478">
        <f t="shared" si="38"/>
        <v>0</v>
      </c>
      <c r="O478" t="s">
        <v>56</v>
      </c>
      <c r="P478" t="s">
        <v>18</v>
      </c>
    </row>
    <row r="479" spans="1:16" x14ac:dyDescent="0.25">
      <c r="A479" s="3" t="s">
        <v>12</v>
      </c>
      <c r="B479" s="3">
        <f t="shared" si="39"/>
        <v>0</v>
      </c>
      <c r="C479" t="s">
        <v>11</v>
      </c>
      <c r="D479" t="s">
        <v>12</v>
      </c>
      <c r="E479">
        <f t="shared" si="35"/>
        <v>0</v>
      </c>
      <c r="F479" t="s">
        <v>11</v>
      </c>
      <c r="G479">
        <f t="shared" si="36"/>
        <v>1</v>
      </c>
      <c r="H479" t="s">
        <v>11</v>
      </c>
      <c r="I479">
        <f t="shared" si="37"/>
        <v>1</v>
      </c>
      <c r="J479" t="s">
        <v>11</v>
      </c>
      <c r="K479" t="s">
        <v>14</v>
      </c>
      <c r="L479">
        <v>3</v>
      </c>
      <c r="M479">
        <v>32</v>
      </c>
      <c r="N479">
        <f t="shared" si="38"/>
        <v>0</v>
      </c>
      <c r="O479" t="s">
        <v>56</v>
      </c>
      <c r="P479" t="s">
        <v>16</v>
      </c>
    </row>
    <row r="480" spans="1:16" x14ac:dyDescent="0.25">
      <c r="A480" s="3" t="s">
        <v>11</v>
      </c>
      <c r="B480" s="3">
        <f t="shared" si="39"/>
        <v>1</v>
      </c>
      <c r="C480" t="s">
        <v>13</v>
      </c>
      <c r="D480" t="s">
        <v>13</v>
      </c>
      <c r="E480">
        <f t="shared" si="35"/>
        <v>1</v>
      </c>
      <c r="F480" t="s">
        <v>12</v>
      </c>
      <c r="G480">
        <f t="shared" si="36"/>
        <v>0</v>
      </c>
      <c r="H480" t="s">
        <v>12</v>
      </c>
      <c r="I480">
        <f t="shared" si="37"/>
        <v>1</v>
      </c>
      <c r="J480" t="s">
        <v>11</v>
      </c>
      <c r="K480" t="s">
        <v>20</v>
      </c>
      <c r="L480">
        <v>2</v>
      </c>
      <c r="M480">
        <v>39</v>
      </c>
      <c r="N480">
        <f t="shared" si="38"/>
        <v>0</v>
      </c>
      <c r="O480" t="s">
        <v>56</v>
      </c>
      <c r="P480" t="s">
        <v>18</v>
      </c>
    </row>
    <row r="481" spans="1:16" x14ac:dyDescent="0.25">
      <c r="A481" s="3" t="s">
        <v>11</v>
      </c>
      <c r="B481" s="3">
        <f t="shared" si="39"/>
        <v>1</v>
      </c>
      <c r="C481" t="s">
        <v>11</v>
      </c>
      <c r="D481" t="s">
        <v>11</v>
      </c>
      <c r="E481">
        <f t="shared" si="35"/>
        <v>0</v>
      </c>
      <c r="F481" t="s">
        <v>11</v>
      </c>
      <c r="G481">
        <f t="shared" si="36"/>
        <v>1</v>
      </c>
      <c r="H481" t="s">
        <v>11</v>
      </c>
      <c r="I481">
        <f t="shared" si="37"/>
        <v>1</v>
      </c>
      <c r="J481" t="s">
        <v>11</v>
      </c>
      <c r="K481" t="s">
        <v>12</v>
      </c>
      <c r="L481">
        <v>6</v>
      </c>
      <c r="M481">
        <v>45</v>
      </c>
      <c r="N481">
        <f t="shared" si="38"/>
        <v>1</v>
      </c>
      <c r="O481" t="s">
        <v>55</v>
      </c>
      <c r="P481" t="s">
        <v>18</v>
      </c>
    </row>
    <row r="482" spans="1:16" x14ac:dyDescent="0.25">
      <c r="A482" s="3" t="s">
        <v>11</v>
      </c>
      <c r="B482" s="3">
        <f t="shared" si="39"/>
        <v>1</v>
      </c>
      <c r="C482" t="s">
        <v>11</v>
      </c>
      <c r="D482" t="s">
        <v>11</v>
      </c>
      <c r="E482">
        <f t="shared" si="35"/>
        <v>0</v>
      </c>
      <c r="F482" t="s">
        <v>11</v>
      </c>
      <c r="G482">
        <f t="shared" si="36"/>
        <v>1</v>
      </c>
      <c r="H482" t="s">
        <v>11</v>
      </c>
      <c r="I482">
        <f t="shared" si="37"/>
        <v>1</v>
      </c>
      <c r="J482" t="s">
        <v>11</v>
      </c>
      <c r="K482" t="s">
        <v>14</v>
      </c>
      <c r="L482">
        <v>8</v>
      </c>
      <c r="M482">
        <v>36</v>
      </c>
      <c r="N482">
        <f t="shared" si="38"/>
        <v>1</v>
      </c>
      <c r="O482" t="s">
        <v>55</v>
      </c>
      <c r="P482" t="s">
        <v>18</v>
      </c>
    </row>
    <row r="483" spans="1:16" x14ac:dyDescent="0.25">
      <c r="A483" s="3" t="s">
        <v>11</v>
      </c>
      <c r="B483" s="3">
        <f t="shared" si="39"/>
        <v>1</v>
      </c>
      <c r="C483" t="s">
        <v>11</v>
      </c>
      <c r="D483" t="s">
        <v>12</v>
      </c>
      <c r="E483">
        <f t="shared" si="35"/>
        <v>1</v>
      </c>
      <c r="F483" t="s">
        <v>12</v>
      </c>
      <c r="G483">
        <f t="shared" si="36"/>
        <v>1</v>
      </c>
      <c r="H483" t="s">
        <v>11</v>
      </c>
      <c r="I483">
        <f t="shared" si="37"/>
        <v>1</v>
      </c>
      <c r="J483" t="s">
        <v>11</v>
      </c>
      <c r="K483" t="s">
        <v>11</v>
      </c>
      <c r="L483">
        <v>8</v>
      </c>
      <c r="M483">
        <v>26</v>
      </c>
      <c r="N483">
        <f t="shared" si="38"/>
        <v>0</v>
      </c>
      <c r="O483" t="s">
        <v>56</v>
      </c>
      <c r="P483" t="s">
        <v>18</v>
      </c>
    </row>
    <row r="484" spans="1:16" x14ac:dyDescent="0.25">
      <c r="A484" s="3" t="s">
        <v>11</v>
      </c>
      <c r="B484" s="3">
        <f t="shared" si="39"/>
        <v>1</v>
      </c>
      <c r="C484" t="s">
        <v>13</v>
      </c>
      <c r="D484" t="s">
        <v>12</v>
      </c>
      <c r="E484">
        <f t="shared" si="35"/>
        <v>1</v>
      </c>
      <c r="F484" t="s">
        <v>12</v>
      </c>
      <c r="G484">
        <f t="shared" si="36"/>
        <v>0</v>
      </c>
      <c r="H484" t="s">
        <v>12</v>
      </c>
      <c r="I484">
        <f t="shared" si="37"/>
        <v>1</v>
      </c>
      <c r="J484" t="s">
        <v>11</v>
      </c>
      <c r="K484" t="s">
        <v>20</v>
      </c>
      <c r="L484">
        <v>5</v>
      </c>
      <c r="M484">
        <v>55</v>
      </c>
      <c r="N484">
        <f t="shared" si="38"/>
        <v>1</v>
      </c>
      <c r="O484" t="s">
        <v>55</v>
      </c>
      <c r="P484" t="s">
        <v>18</v>
      </c>
    </row>
    <row r="485" spans="1:16" x14ac:dyDescent="0.25">
      <c r="A485" s="3" t="s">
        <v>11</v>
      </c>
      <c r="B485" s="3">
        <f t="shared" si="39"/>
        <v>1</v>
      </c>
      <c r="C485" t="s">
        <v>11</v>
      </c>
      <c r="D485" t="s">
        <v>12</v>
      </c>
      <c r="E485">
        <f t="shared" si="35"/>
        <v>1</v>
      </c>
      <c r="F485" t="s">
        <v>12</v>
      </c>
      <c r="G485">
        <f t="shared" si="36"/>
        <v>1</v>
      </c>
      <c r="H485" t="s">
        <v>11</v>
      </c>
      <c r="I485">
        <f t="shared" si="37"/>
        <v>1</v>
      </c>
      <c r="J485" t="s">
        <v>11</v>
      </c>
      <c r="K485" t="s">
        <v>14</v>
      </c>
      <c r="L485">
        <v>4</v>
      </c>
      <c r="M485">
        <v>40</v>
      </c>
      <c r="N485">
        <f t="shared" si="38"/>
        <v>2</v>
      </c>
      <c r="O485" t="s">
        <v>71</v>
      </c>
      <c r="P485" t="s">
        <v>18</v>
      </c>
    </row>
    <row r="486" spans="1:16" x14ac:dyDescent="0.25">
      <c r="A486" s="3" t="s">
        <v>12</v>
      </c>
      <c r="B486" s="3">
        <f t="shared" si="39"/>
        <v>0</v>
      </c>
      <c r="C486" t="s">
        <v>13</v>
      </c>
      <c r="D486" t="s">
        <v>12</v>
      </c>
      <c r="E486">
        <f t="shared" si="35"/>
        <v>1</v>
      </c>
      <c r="F486" t="s">
        <v>12</v>
      </c>
      <c r="G486">
        <f t="shared" si="36"/>
        <v>1</v>
      </c>
      <c r="H486" t="s">
        <v>11</v>
      </c>
      <c r="I486">
        <f t="shared" si="37"/>
        <v>1</v>
      </c>
      <c r="J486" t="s">
        <v>11</v>
      </c>
      <c r="K486" t="s">
        <v>11</v>
      </c>
      <c r="L486">
        <v>2</v>
      </c>
      <c r="M486">
        <v>27</v>
      </c>
      <c r="N486">
        <f t="shared" si="38"/>
        <v>1</v>
      </c>
      <c r="O486" t="s">
        <v>55</v>
      </c>
      <c r="P486" t="s">
        <v>18</v>
      </c>
    </row>
    <row r="487" spans="1:16" x14ac:dyDescent="0.25">
      <c r="A487" s="3" t="s">
        <v>12</v>
      </c>
      <c r="B487" s="3">
        <f t="shared" si="39"/>
        <v>0</v>
      </c>
      <c r="C487" t="s">
        <v>11</v>
      </c>
      <c r="D487" t="s">
        <v>11</v>
      </c>
      <c r="E487">
        <f t="shared" si="35"/>
        <v>1</v>
      </c>
      <c r="F487" t="s">
        <v>12</v>
      </c>
      <c r="G487">
        <f t="shared" si="36"/>
        <v>1</v>
      </c>
      <c r="H487" t="s">
        <v>11</v>
      </c>
      <c r="I487">
        <f t="shared" si="37"/>
        <v>1</v>
      </c>
      <c r="J487" t="s">
        <v>11</v>
      </c>
      <c r="K487" t="s">
        <v>11</v>
      </c>
      <c r="L487">
        <v>7</v>
      </c>
      <c r="M487">
        <v>45</v>
      </c>
      <c r="N487">
        <f t="shared" si="38"/>
        <v>1</v>
      </c>
      <c r="O487" t="s">
        <v>55</v>
      </c>
      <c r="P487" t="s">
        <v>18</v>
      </c>
    </row>
    <row r="488" spans="1:16" x14ac:dyDescent="0.25">
      <c r="A488" s="3" t="s">
        <v>11</v>
      </c>
      <c r="B488" s="3">
        <f t="shared" si="39"/>
        <v>1</v>
      </c>
      <c r="C488" t="s">
        <v>12</v>
      </c>
      <c r="D488" t="s">
        <v>12</v>
      </c>
      <c r="E488">
        <f t="shared" si="35"/>
        <v>1</v>
      </c>
      <c r="F488" t="s">
        <v>12</v>
      </c>
      <c r="G488">
        <f t="shared" si="36"/>
        <v>0</v>
      </c>
      <c r="H488" t="s">
        <v>12</v>
      </c>
      <c r="I488">
        <f t="shared" si="37"/>
        <v>1</v>
      </c>
      <c r="J488" t="s">
        <v>11</v>
      </c>
      <c r="K488" t="s">
        <v>11</v>
      </c>
      <c r="L488">
        <v>7</v>
      </c>
      <c r="M488">
        <v>34</v>
      </c>
      <c r="N488">
        <f t="shared" si="38"/>
        <v>1</v>
      </c>
      <c r="O488" t="s">
        <v>55</v>
      </c>
      <c r="P488" t="s">
        <v>18</v>
      </c>
    </row>
    <row r="489" spans="1:16" x14ac:dyDescent="0.25">
      <c r="A489" s="3" t="s">
        <v>12</v>
      </c>
      <c r="B489" s="3">
        <f t="shared" si="39"/>
        <v>0</v>
      </c>
      <c r="C489" t="s">
        <v>13</v>
      </c>
      <c r="D489" t="s">
        <v>12</v>
      </c>
      <c r="E489">
        <f t="shared" si="35"/>
        <v>1</v>
      </c>
      <c r="F489" t="s">
        <v>12</v>
      </c>
      <c r="G489">
        <f t="shared" si="36"/>
        <v>0</v>
      </c>
      <c r="H489" t="s">
        <v>12</v>
      </c>
      <c r="I489">
        <f t="shared" si="37"/>
        <v>1</v>
      </c>
      <c r="J489" t="s">
        <v>11</v>
      </c>
      <c r="K489" t="s">
        <v>12</v>
      </c>
      <c r="L489">
        <v>8</v>
      </c>
      <c r="M489">
        <v>31</v>
      </c>
      <c r="N489">
        <f t="shared" si="38"/>
        <v>0</v>
      </c>
      <c r="O489" t="s">
        <v>56</v>
      </c>
      <c r="P489" t="s">
        <v>18</v>
      </c>
    </row>
    <row r="490" spans="1:16" x14ac:dyDescent="0.25">
      <c r="A490" s="3" t="s">
        <v>12</v>
      </c>
      <c r="B490" s="3">
        <f t="shared" si="39"/>
        <v>0</v>
      </c>
      <c r="C490" t="s">
        <v>11</v>
      </c>
      <c r="D490" t="s">
        <v>13</v>
      </c>
      <c r="E490">
        <f t="shared" si="35"/>
        <v>1</v>
      </c>
      <c r="F490" t="s">
        <v>12</v>
      </c>
      <c r="G490">
        <f t="shared" si="36"/>
        <v>0</v>
      </c>
      <c r="H490" t="s">
        <v>12</v>
      </c>
      <c r="I490">
        <f t="shared" si="37"/>
        <v>1</v>
      </c>
      <c r="J490" t="s">
        <v>11</v>
      </c>
      <c r="K490" t="s">
        <v>14</v>
      </c>
      <c r="L490">
        <v>9</v>
      </c>
      <c r="M490">
        <v>40</v>
      </c>
      <c r="N490">
        <f t="shared" si="38"/>
        <v>0</v>
      </c>
      <c r="O490" t="s">
        <v>56</v>
      </c>
      <c r="P490" t="s">
        <v>18</v>
      </c>
    </row>
    <row r="491" spans="1:16" x14ac:dyDescent="0.25">
      <c r="A491" s="3" t="s">
        <v>12</v>
      </c>
      <c r="B491" s="3">
        <f t="shared" si="39"/>
        <v>0</v>
      </c>
      <c r="C491" t="s">
        <v>11</v>
      </c>
      <c r="D491" t="s">
        <v>12</v>
      </c>
      <c r="E491">
        <f t="shared" si="35"/>
        <v>0</v>
      </c>
      <c r="F491" t="s">
        <v>11</v>
      </c>
      <c r="G491">
        <f t="shared" si="36"/>
        <v>1</v>
      </c>
      <c r="H491" t="s">
        <v>11</v>
      </c>
      <c r="I491">
        <f t="shared" si="37"/>
        <v>1</v>
      </c>
      <c r="J491" t="s">
        <v>11</v>
      </c>
      <c r="K491" t="s">
        <v>12</v>
      </c>
      <c r="L491">
        <v>10</v>
      </c>
      <c r="M491">
        <v>41</v>
      </c>
      <c r="N491">
        <f t="shared" si="38"/>
        <v>0</v>
      </c>
      <c r="O491" t="s">
        <v>56</v>
      </c>
      <c r="P491" t="s">
        <v>18</v>
      </c>
    </row>
    <row r="492" spans="1:16" x14ac:dyDescent="0.25">
      <c r="A492" s="3" t="s">
        <v>11</v>
      </c>
      <c r="B492" s="3">
        <f t="shared" si="39"/>
        <v>1</v>
      </c>
      <c r="C492" t="s">
        <v>13</v>
      </c>
      <c r="D492" t="s">
        <v>13</v>
      </c>
      <c r="E492">
        <f t="shared" si="35"/>
        <v>1</v>
      </c>
      <c r="F492" t="s">
        <v>12</v>
      </c>
      <c r="G492">
        <f t="shared" si="36"/>
        <v>0</v>
      </c>
      <c r="H492" t="s">
        <v>12</v>
      </c>
      <c r="I492">
        <f t="shared" si="37"/>
        <v>0</v>
      </c>
      <c r="J492" t="s">
        <v>12</v>
      </c>
      <c r="K492" t="s">
        <v>12</v>
      </c>
      <c r="L492">
        <v>4</v>
      </c>
      <c r="M492">
        <v>39</v>
      </c>
      <c r="N492">
        <f t="shared" si="38"/>
        <v>0</v>
      </c>
      <c r="O492" t="s">
        <v>56</v>
      </c>
      <c r="P492" t="s">
        <v>18</v>
      </c>
    </row>
    <row r="493" spans="1:16" x14ac:dyDescent="0.25">
      <c r="A493" s="3" t="s">
        <v>11</v>
      </c>
      <c r="B493" s="3">
        <f t="shared" si="39"/>
        <v>1</v>
      </c>
      <c r="C493" t="s">
        <v>11</v>
      </c>
      <c r="D493" t="s">
        <v>13</v>
      </c>
      <c r="E493">
        <f t="shared" si="35"/>
        <v>1</v>
      </c>
      <c r="F493" t="s">
        <v>12</v>
      </c>
      <c r="G493">
        <f t="shared" si="36"/>
        <v>0</v>
      </c>
      <c r="H493" t="s">
        <v>12</v>
      </c>
      <c r="I493">
        <f t="shared" si="37"/>
        <v>1</v>
      </c>
      <c r="J493" t="s">
        <v>11</v>
      </c>
      <c r="K493" t="s">
        <v>12</v>
      </c>
      <c r="L493">
        <v>7</v>
      </c>
      <c r="M493">
        <v>39</v>
      </c>
      <c r="N493">
        <f t="shared" si="38"/>
        <v>0</v>
      </c>
      <c r="O493" t="s">
        <v>56</v>
      </c>
      <c r="P493" t="s">
        <v>18</v>
      </c>
    </row>
    <row r="494" spans="1:16" x14ac:dyDescent="0.25">
      <c r="A494" s="3" t="s">
        <v>11</v>
      </c>
      <c r="B494" s="3">
        <f t="shared" si="39"/>
        <v>1</v>
      </c>
      <c r="C494" t="s">
        <v>13</v>
      </c>
      <c r="D494" t="s">
        <v>13</v>
      </c>
      <c r="E494">
        <f t="shared" si="35"/>
        <v>1</v>
      </c>
      <c r="F494" t="s">
        <v>12</v>
      </c>
      <c r="G494">
        <f t="shared" si="36"/>
        <v>0</v>
      </c>
      <c r="H494" t="s">
        <v>12</v>
      </c>
      <c r="I494">
        <f t="shared" si="37"/>
        <v>1</v>
      </c>
      <c r="J494" t="s">
        <v>11</v>
      </c>
      <c r="K494" t="s">
        <v>12</v>
      </c>
      <c r="L494">
        <v>9</v>
      </c>
      <c r="M494">
        <v>37</v>
      </c>
      <c r="N494">
        <f t="shared" si="38"/>
        <v>0</v>
      </c>
      <c r="O494" t="s">
        <v>56</v>
      </c>
      <c r="P494" t="s">
        <v>18</v>
      </c>
    </row>
    <row r="495" spans="1:16" x14ac:dyDescent="0.25">
      <c r="A495" s="3" t="s">
        <v>12</v>
      </c>
      <c r="B495" s="3">
        <f t="shared" si="39"/>
        <v>0</v>
      </c>
      <c r="C495" t="s">
        <v>11</v>
      </c>
      <c r="D495" t="s">
        <v>12</v>
      </c>
      <c r="E495">
        <f t="shared" si="35"/>
        <v>1</v>
      </c>
      <c r="F495" t="s">
        <v>12</v>
      </c>
      <c r="G495">
        <f t="shared" si="36"/>
        <v>0</v>
      </c>
      <c r="H495" t="s">
        <v>12</v>
      </c>
      <c r="I495">
        <f t="shared" si="37"/>
        <v>1</v>
      </c>
      <c r="J495" t="s">
        <v>11</v>
      </c>
      <c r="K495" t="s">
        <v>12</v>
      </c>
      <c r="L495">
        <v>8</v>
      </c>
      <c r="M495">
        <v>32</v>
      </c>
      <c r="N495">
        <f t="shared" si="38"/>
        <v>0</v>
      </c>
      <c r="O495" t="s">
        <v>56</v>
      </c>
      <c r="P495" t="s">
        <v>27</v>
      </c>
    </row>
    <row r="496" spans="1:16" x14ac:dyDescent="0.25">
      <c r="A496" s="3" t="s">
        <v>11</v>
      </c>
      <c r="B496" s="3">
        <f t="shared" si="39"/>
        <v>1</v>
      </c>
      <c r="C496" t="s">
        <v>13</v>
      </c>
      <c r="D496" t="s">
        <v>13</v>
      </c>
      <c r="E496">
        <f t="shared" si="35"/>
        <v>1</v>
      </c>
      <c r="F496" t="s">
        <v>12</v>
      </c>
      <c r="G496">
        <f t="shared" si="36"/>
        <v>0</v>
      </c>
      <c r="H496" t="s">
        <v>12</v>
      </c>
      <c r="I496">
        <f t="shared" si="37"/>
        <v>1</v>
      </c>
      <c r="J496" t="s">
        <v>11</v>
      </c>
      <c r="K496" t="s">
        <v>12</v>
      </c>
      <c r="L496">
        <v>5</v>
      </c>
      <c r="M496">
        <v>24</v>
      </c>
      <c r="N496">
        <f t="shared" si="38"/>
        <v>0</v>
      </c>
      <c r="O496" t="s">
        <v>56</v>
      </c>
      <c r="P496" t="s">
        <v>27</v>
      </c>
    </row>
    <row r="497" spans="1:16" x14ac:dyDescent="0.25">
      <c r="A497" s="3" t="s">
        <v>11</v>
      </c>
      <c r="B497" s="3">
        <f t="shared" si="39"/>
        <v>1</v>
      </c>
      <c r="C497" t="s">
        <v>12</v>
      </c>
      <c r="D497" t="s">
        <v>13</v>
      </c>
      <c r="E497">
        <f t="shared" si="35"/>
        <v>1</v>
      </c>
      <c r="F497" t="s">
        <v>12</v>
      </c>
      <c r="G497">
        <f t="shared" si="36"/>
        <v>1</v>
      </c>
      <c r="H497" t="s">
        <v>11</v>
      </c>
      <c r="I497">
        <f t="shared" si="37"/>
        <v>1</v>
      </c>
      <c r="J497" t="s">
        <v>11</v>
      </c>
      <c r="K497" t="s">
        <v>12</v>
      </c>
      <c r="L497">
        <v>7</v>
      </c>
      <c r="M497">
        <v>40</v>
      </c>
      <c r="N497">
        <f t="shared" si="38"/>
        <v>1</v>
      </c>
      <c r="O497" t="s">
        <v>55</v>
      </c>
      <c r="P497" t="s">
        <v>27</v>
      </c>
    </row>
    <row r="498" spans="1:16" x14ac:dyDescent="0.25">
      <c r="A498" s="3" t="s">
        <v>11</v>
      </c>
      <c r="B498" s="3">
        <f t="shared" si="39"/>
        <v>1</v>
      </c>
      <c r="C498" t="s">
        <v>11</v>
      </c>
      <c r="D498" t="s">
        <v>11</v>
      </c>
      <c r="E498">
        <f t="shared" si="35"/>
        <v>0</v>
      </c>
      <c r="F498" t="s">
        <v>11</v>
      </c>
      <c r="G498">
        <f t="shared" si="36"/>
        <v>0</v>
      </c>
      <c r="H498" t="s">
        <v>12</v>
      </c>
      <c r="I498">
        <f t="shared" si="37"/>
        <v>1</v>
      </c>
      <c r="J498" t="s">
        <v>11</v>
      </c>
      <c r="K498" t="s">
        <v>12</v>
      </c>
      <c r="L498">
        <v>7</v>
      </c>
      <c r="M498">
        <v>49</v>
      </c>
      <c r="N498">
        <f t="shared" si="38"/>
        <v>0</v>
      </c>
      <c r="O498" t="s">
        <v>56</v>
      </c>
      <c r="P498" t="s">
        <v>16</v>
      </c>
    </row>
    <row r="499" spans="1:16" x14ac:dyDescent="0.25">
      <c r="A499" s="3" t="s">
        <v>12</v>
      </c>
      <c r="B499" s="3">
        <f t="shared" si="39"/>
        <v>0</v>
      </c>
      <c r="C499" t="s">
        <v>13</v>
      </c>
      <c r="D499" t="s">
        <v>12</v>
      </c>
      <c r="E499">
        <f t="shared" si="35"/>
        <v>0</v>
      </c>
      <c r="F499" t="s">
        <v>11</v>
      </c>
      <c r="G499">
        <f t="shared" si="36"/>
        <v>1</v>
      </c>
      <c r="H499" t="s">
        <v>11</v>
      </c>
      <c r="I499">
        <f t="shared" si="37"/>
        <v>1</v>
      </c>
      <c r="J499" t="s">
        <v>11</v>
      </c>
      <c r="K499" t="s">
        <v>11</v>
      </c>
      <c r="L499">
        <v>10</v>
      </c>
      <c r="M499">
        <v>28</v>
      </c>
      <c r="N499">
        <f t="shared" si="38"/>
        <v>0</v>
      </c>
      <c r="O499" t="s">
        <v>56</v>
      </c>
      <c r="P499" t="s">
        <v>18</v>
      </c>
    </row>
    <row r="500" spans="1:16" x14ac:dyDescent="0.25">
      <c r="A500" s="3" t="s">
        <v>11</v>
      </c>
      <c r="B500" s="3">
        <f t="shared" si="39"/>
        <v>1</v>
      </c>
      <c r="C500" t="s">
        <v>12</v>
      </c>
      <c r="D500" t="s">
        <v>13</v>
      </c>
      <c r="E500">
        <f t="shared" si="35"/>
        <v>0</v>
      </c>
      <c r="F500" t="s">
        <v>11</v>
      </c>
      <c r="G500">
        <f t="shared" si="36"/>
        <v>1</v>
      </c>
      <c r="H500" t="s">
        <v>11</v>
      </c>
      <c r="I500">
        <f t="shared" si="37"/>
        <v>1</v>
      </c>
      <c r="J500" t="s">
        <v>11</v>
      </c>
      <c r="K500" t="s">
        <v>14</v>
      </c>
      <c r="L500">
        <v>10</v>
      </c>
      <c r="M500">
        <v>22</v>
      </c>
      <c r="N500">
        <f t="shared" si="38"/>
        <v>0</v>
      </c>
      <c r="O500" t="s">
        <v>56</v>
      </c>
      <c r="P500" t="s">
        <v>18</v>
      </c>
    </row>
    <row r="501" spans="1:16" x14ac:dyDescent="0.25">
      <c r="A501" s="3" t="s">
        <v>11</v>
      </c>
      <c r="B501" s="3">
        <f t="shared" si="39"/>
        <v>1</v>
      </c>
      <c r="C501" t="s">
        <v>11</v>
      </c>
      <c r="D501" t="s">
        <v>11</v>
      </c>
      <c r="E501">
        <f t="shared" si="35"/>
        <v>1</v>
      </c>
      <c r="F501" t="s">
        <v>12</v>
      </c>
      <c r="G501">
        <f t="shared" si="36"/>
        <v>0</v>
      </c>
      <c r="H501" t="s">
        <v>12</v>
      </c>
      <c r="I501">
        <f t="shared" si="37"/>
        <v>1</v>
      </c>
      <c r="J501" t="s">
        <v>11</v>
      </c>
      <c r="K501" t="s">
        <v>12</v>
      </c>
      <c r="L501">
        <v>8</v>
      </c>
      <c r="M501">
        <v>41</v>
      </c>
      <c r="N501">
        <f t="shared" si="38"/>
        <v>0</v>
      </c>
      <c r="O501" t="s">
        <v>56</v>
      </c>
      <c r="P501" t="s">
        <v>18</v>
      </c>
    </row>
    <row r="502" spans="1:16" x14ac:dyDescent="0.25">
      <c r="A502" s="3" t="s">
        <v>11</v>
      </c>
      <c r="B502" s="3">
        <f t="shared" si="39"/>
        <v>1</v>
      </c>
      <c r="C502" t="s">
        <v>12</v>
      </c>
      <c r="D502" t="s">
        <v>13</v>
      </c>
      <c r="E502">
        <f t="shared" si="35"/>
        <v>1</v>
      </c>
      <c r="F502" t="s">
        <v>12</v>
      </c>
      <c r="G502">
        <f t="shared" si="36"/>
        <v>0</v>
      </c>
      <c r="H502" t="s">
        <v>12</v>
      </c>
      <c r="I502">
        <f t="shared" si="37"/>
        <v>1</v>
      </c>
      <c r="J502" t="s">
        <v>11</v>
      </c>
      <c r="K502" t="s">
        <v>14</v>
      </c>
      <c r="L502">
        <v>7</v>
      </c>
      <c r="M502">
        <v>36</v>
      </c>
      <c r="N502">
        <f t="shared" si="38"/>
        <v>0</v>
      </c>
      <c r="O502" t="s">
        <v>56</v>
      </c>
      <c r="P502" t="s">
        <v>18</v>
      </c>
    </row>
    <row r="503" spans="1:16" x14ac:dyDescent="0.25">
      <c r="A503" s="3" t="s">
        <v>11</v>
      </c>
      <c r="B503" s="3">
        <f t="shared" si="39"/>
        <v>1</v>
      </c>
      <c r="C503" t="s">
        <v>13</v>
      </c>
      <c r="D503" t="s">
        <v>13</v>
      </c>
      <c r="E503">
        <f t="shared" si="35"/>
        <v>1</v>
      </c>
      <c r="F503" t="s">
        <v>12</v>
      </c>
      <c r="G503">
        <f t="shared" si="36"/>
        <v>0</v>
      </c>
      <c r="H503" t="s">
        <v>12</v>
      </c>
      <c r="I503">
        <f t="shared" si="37"/>
        <v>1</v>
      </c>
      <c r="J503" t="s">
        <v>11</v>
      </c>
      <c r="K503" t="s">
        <v>12</v>
      </c>
      <c r="L503">
        <v>6</v>
      </c>
      <c r="M503">
        <v>32</v>
      </c>
      <c r="N503">
        <f t="shared" si="38"/>
        <v>0</v>
      </c>
      <c r="O503" t="s">
        <v>56</v>
      </c>
      <c r="P503" t="s">
        <v>18</v>
      </c>
    </row>
    <row r="504" spans="1:16" x14ac:dyDescent="0.25">
      <c r="A504" s="3" t="s">
        <v>12</v>
      </c>
      <c r="B504" s="3">
        <f t="shared" si="39"/>
        <v>0</v>
      </c>
      <c r="C504" t="s">
        <v>13</v>
      </c>
      <c r="D504" t="s">
        <v>12</v>
      </c>
      <c r="E504">
        <f t="shared" si="35"/>
        <v>1</v>
      </c>
      <c r="F504" t="s">
        <v>12</v>
      </c>
      <c r="G504">
        <f t="shared" si="36"/>
        <v>0</v>
      </c>
      <c r="H504" t="s">
        <v>12</v>
      </c>
      <c r="I504">
        <f t="shared" si="37"/>
        <v>1</v>
      </c>
      <c r="J504" t="s">
        <v>11</v>
      </c>
      <c r="K504" t="s">
        <v>11</v>
      </c>
      <c r="L504">
        <v>8</v>
      </c>
      <c r="M504">
        <v>23</v>
      </c>
      <c r="N504">
        <f t="shared" si="38"/>
        <v>0</v>
      </c>
      <c r="O504" t="s">
        <v>56</v>
      </c>
      <c r="P504" t="s">
        <v>18</v>
      </c>
    </row>
    <row r="505" spans="1:16" x14ac:dyDescent="0.25">
      <c r="A505" s="3" t="s">
        <v>11</v>
      </c>
      <c r="B505" s="3">
        <f t="shared" si="39"/>
        <v>1</v>
      </c>
      <c r="C505" t="s">
        <v>11</v>
      </c>
      <c r="D505" t="s">
        <v>13</v>
      </c>
      <c r="E505">
        <f t="shared" si="35"/>
        <v>0</v>
      </c>
      <c r="F505" t="s">
        <v>11</v>
      </c>
      <c r="G505">
        <f t="shared" si="36"/>
        <v>1</v>
      </c>
      <c r="H505" t="s">
        <v>11</v>
      </c>
      <c r="I505">
        <f t="shared" si="37"/>
        <v>1</v>
      </c>
      <c r="J505" t="s">
        <v>11</v>
      </c>
      <c r="K505" t="s">
        <v>11</v>
      </c>
      <c r="L505">
        <v>10</v>
      </c>
      <c r="M505">
        <v>53</v>
      </c>
      <c r="N505">
        <f t="shared" si="38"/>
        <v>0</v>
      </c>
      <c r="O505" t="s">
        <v>56</v>
      </c>
      <c r="P505" t="s">
        <v>18</v>
      </c>
    </row>
    <row r="506" spans="1:16" x14ac:dyDescent="0.25">
      <c r="A506" s="3" t="s">
        <v>11</v>
      </c>
      <c r="B506" s="3">
        <f t="shared" si="39"/>
        <v>1</v>
      </c>
      <c r="C506" t="s">
        <v>11</v>
      </c>
      <c r="D506" t="s">
        <v>12</v>
      </c>
      <c r="E506">
        <f t="shared" si="35"/>
        <v>0</v>
      </c>
      <c r="F506" t="s">
        <v>11</v>
      </c>
      <c r="G506">
        <f t="shared" si="36"/>
        <v>1</v>
      </c>
      <c r="H506" t="s">
        <v>11</v>
      </c>
      <c r="I506">
        <f t="shared" si="37"/>
        <v>1</v>
      </c>
      <c r="J506" t="s">
        <v>11</v>
      </c>
      <c r="K506" t="s">
        <v>11</v>
      </c>
      <c r="L506">
        <v>8</v>
      </c>
      <c r="M506">
        <v>34</v>
      </c>
      <c r="N506">
        <f t="shared" si="38"/>
        <v>0</v>
      </c>
      <c r="O506" t="s">
        <v>56</v>
      </c>
      <c r="P506" t="s">
        <v>18</v>
      </c>
    </row>
    <row r="507" spans="1:16" x14ac:dyDescent="0.25">
      <c r="A507" s="3" t="s">
        <v>12</v>
      </c>
      <c r="B507" s="3">
        <f t="shared" si="39"/>
        <v>0</v>
      </c>
      <c r="C507" t="s">
        <v>12</v>
      </c>
      <c r="D507" t="s">
        <v>12</v>
      </c>
      <c r="E507">
        <f t="shared" si="35"/>
        <v>1</v>
      </c>
      <c r="F507" t="s">
        <v>12</v>
      </c>
      <c r="G507">
        <f t="shared" si="36"/>
        <v>1</v>
      </c>
      <c r="H507" t="s">
        <v>11</v>
      </c>
      <c r="I507">
        <f t="shared" si="37"/>
        <v>1</v>
      </c>
      <c r="J507" t="s">
        <v>11</v>
      </c>
      <c r="K507" t="s">
        <v>14</v>
      </c>
      <c r="L507">
        <v>2</v>
      </c>
      <c r="M507">
        <v>30</v>
      </c>
      <c r="N507">
        <f t="shared" si="38"/>
        <v>0</v>
      </c>
      <c r="O507" t="s">
        <v>56</v>
      </c>
      <c r="P507" t="s">
        <v>18</v>
      </c>
    </row>
    <row r="508" spans="1:16" x14ac:dyDescent="0.25">
      <c r="A508" s="3" t="s">
        <v>11</v>
      </c>
      <c r="B508" s="3">
        <f t="shared" si="39"/>
        <v>1</v>
      </c>
      <c r="C508" t="s">
        <v>13</v>
      </c>
      <c r="D508" t="s">
        <v>13</v>
      </c>
      <c r="E508">
        <f t="shared" si="35"/>
        <v>1</v>
      </c>
      <c r="F508" t="s">
        <v>12</v>
      </c>
      <c r="G508">
        <f t="shared" si="36"/>
        <v>0</v>
      </c>
      <c r="H508" t="s">
        <v>12</v>
      </c>
      <c r="I508">
        <f t="shared" si="37"/>
        <v>0</v>
      </c>
      <c r="J508" t="s">
        <v>12</v>
      </c>
      <c r="K508" t="s">
        <v>11</v>
      </c>
      <c r="L508">
        <v>8</v>
      </c>
      <c r="M508">
        <v>30</v>
      </c>
      <c r="N508">
        <f t="shared" si="38"/>
        <v>0</v>
      </c>
      <c r="O508" t="s">
        <v>56</v>
      </c>
      <c r="P508" t="s">
        <v>18</v>
      </c>
    </row>
    <row r="509" spans="1:16" x14ac:dyDescent="0.25">
      <c r="A509" s="3" t="s">
        <v>11</v>
      </c>
      <c r="B509" s="3">
        <f t="shared" si="39"/>
        <v>1</v>
      </c>
      <c r="C509" t="s">
        <v>11</v>
      </c>
      <c r="D509" t="s">
        <v>11</v>
      </c>
      <c r="E509">
        <f t="shared" si="35"/>
        <v>1</v>
      </c>
      <c r="F509" t="s">
        <v>12</v>
      </c>
      <c r="G509">
        <f t="shared" si="36"/>
        <v>1</v>
      </c>
      <c r="H509" t="s">
        <v>11</v>
      </c>
      <c r="I509">
        <f t="shared" si="37"/>
        <v>1</v>
      </c>
      <c r="J509" t="s">
        <v>11</v>
      </c>
      <c r="K509" t="s">
        <v>11</v>
      </c>
      <c r="L509">
        <v>10</v>
      </c>
      <c r="M509">
        <v>22</v>
      </c>
      <c r="N509">
        <f t="shared" si="38"/>
        <v>1</v>
      </c>
      <c r="O509" t="s">
        <v>55</v>
      </c>
      <c r="P509" t="s">
        <v>18</v>
      </c>
    </row>
    <row r="510" spans="1:16" x14ac:dyDescent="0.25">
      <c r="A510" s="3" t="s">
        <v>11</v>
      </c>
      <c r="B510" s="3">
        <f t="shared" si="39"/>
        <v>1</v>
      </c>
      <c r="C510" t="s">
        <v>13</v>
      </c>
      <c r="D510" t="s">
        <v>12</v>
      </c>
      <c r="E510">
        <f t="shared" si="35"/>
        <v>0</v>
      </c>
      <c r="F510" t="s">
        <v>11</v>
      </c>
      <c r="G510">
        <f t="shared" si="36"/>
        <v>1</v>
      </c>
      <c r="H510" t="s">
        <v>11</v>
      </c>
      <c r="I510">
        <f t="shared" si="37"/>
        <v>1</v>
      </c>
      <c r="J510" t="s">
        <v>11</v>
      </c>
      <c r="K510" t="s">
        <v>11</v>
      </c>
      <c r="L510">
        <v>8</v>
      </c>
      <c r="M510">
        <v>27</v>
      </c>
      <c r="N510">
        <f t="shared" si="38"/>
        <v>1</v>
      </c>
      <c r="O510" t="s">
        <v>55</v>
      </c>
      <c r="P510" t="s">
        <v>18</v>
      </c>
    </row>
    <row r="511" spans="1:16" x14ac:dyDescent="0.25">
      <c r="A511" s="3" t="s">
        <v>11</v>
      </c>
      <c r="B511" s="3">
        <f t="shared" si="39"/>
        <v>1</v>
      </c>
      <c r="C511" t="s">
        <v>11</v>
      </c>
      <c r="D511" t="s">
        <v>12</v>
      </c>
      <c r="E511">
        <f t="shared" si="35"/>
        <v>0</v>
      </c>
      <c r="F511" t="s">
        <v>11</v>
      </c>
      <c r="G511">
        <f t="shared" si="36"/>
        <v>1</v>
      </c>
      <c r="H511" t="s">
        <v>11</v>
      </c>
      <c r="I511">
        <f t="shared" si="37"/>
        <v>1</v>
      </c>
      <c r="J511" t="s">
        <v>11</v>
      </c>
      <c r="K511" t="s">
        <v>11</v>
      </c>
      <c r="L511">
        <v>8</v>
      </c>
      <c r="M511">
        <v>33</v>
      </c>
      <c r="N511">
        <f t="shared" si="38"/>
        <v>1</v>
      </c>
      <c r="O511" t="s">
        <v>55</v>
      </c>
      <c r="P511" t="s">
        <v>18</v>
      </c>
    </row>
    <row r="512" spans="1:16" x14ac:dyDescent="0.25">
      <c r="A512" s="3" t="s">
        <v>11</v>
      </c>
      <c r="B512" s="3">
        <f t="shared" si="39"/>
        <v>1</v>
      </c>
      <c r="C512" t="s">
        <v>11</v>
      </c>
      <c r="D512" t="s">
        <v>11</v>
      </c>
      <c r="E512">
        <f t="shared" si="35"/>
        <v>1</v>
      </c>
      <c r="F512" t="s">
        <v>12</v>
      </c>
      <c r="G512">
        <f t="shared" si="36"/>
        <v>0</v>
      </c>
      <c r="H512" t="s">
        <v>12</v>
      </c>
      <c r="I512">
        <f t="shared" si="37"/>
        <v>1</v>
      </c>
      <c r="J512" t="s">
        <v>11</v>
      </c>
      <c r="K512" t="s">
        <v>12</v>
      </c>
      <c r="L512">
        <v>3</v>
      </c>
      <c r="M512">
        <v>28</v>
      </c>
      <c r="N512">
        <f t="shared" si="38"/>
        <v>0</v>
      </c>
      <c r="O512" t="s">
        <v>56</v>
      </c>
      <c r="P512" t="s">
        <v>18</v>
      </c>
    </row>
    <row r="513" spans="1:16" x14ac:dyDescent="0.25">
      <c r="A513" s="3" t="s">
        <v>11</v>
      </c>
      <c r="B513" s="3">
        <f t="shared" si="39"/>
        <v>1</v>
      </c>
      <c r="C513" t="s">
        <v>11</v>
      </c>
      <c r="D513" t="s">
        <v>13</v>
      </c>
      <c r="E513">
        <f t="shared" si="35"/>
        <v>1</v>
      </c>
      <c r="F513" t="s">
        <v>12</v>
      </c>
      <c r="G513">
        <f t="shared" si="36"/>
        <v>0</v>
      </c>
      <c r="H513" t="s">
        <v>12</v>
      </c>
      <c r="I513">
        <f t="shared" si="37"/>
        <v>1</v>
      </c>
      <c r="J513" t="s">
        <v>11</v>
      </c>
      <c r="K513" t="s">
        <v>14</v>
      </c>
      <c r="L513">
        <v>7</v>
      </c>
      <c r="M513">
        <v>36</v>
      </c>
      <c r="N513">
        <f t="shared" si="38"/>
        <v>0</v>
      </c>
      <c r="O513" t="s">
        <v>56</v>
      </c>
      <c r="P513" t="s">
        <v>18</v>
      </c>
    </row>
    <row r="514" spans="1:16" x14ac:dyDescent="0.25">
      <c r="A514" s="3" t="s">
        <v>11</v>
      </c>
      <c r="B514" s="3">
        <f t="shared" si="39"/>
        <v>1</v>
      </c>
      <c r="C514" t="s">
        <v>13</v>
      </c>
      <c r="D514" t="s">
        <v>13</v>
      </c>
      <c r="E514">
        <f t="shared" si="35"/>
        <v>1</v>
      </c>
      <c r="F514" t="s">
        <v>12</v>
      </c>
      <c r="G514">
        <f t="shared" si="36"/>
        <v>1</v>
      </c>
      <c r="H514" t="s">
        <v>11</v>
      </c>
      <c r="I514">
        <f t="shared" si="37"/>
        <v>1</v>
      </c>
      <c r="J514" t="s">
        <v>11</v>
      </c>
      <c r="K514" t="s">
        <v>14</v>
      </c>
      <c r="L514">
        <v>10</v>
      </c>
      <c r="M514">
        <v>25</v>
      </c>
      <c r="N514">
        <f t="shared" si="38"/>
        <v>1</v>
      </c>
      <c r="O514" t="s">
        <v>55</v>
      </c>
      <c r="P514" t="s">
        <v>18</v>
      </c>
    </row>
    <row r="515" spans="1:16" x14ac:dyDescent="0.25">
      <c r="A515" s="3" t="s">
        <v>12</v>
      </c>
      <c r="B515" s="3">
        <f t="shared" si="39"/>
        <v>0</v>
      </c>
      <c r="C515" t="s">
        <v>12</v>
      </c>
      <c r="D515" t="s">
        <v>12</v>
      </c>
      <c r="E515">
        <f t="shared" ref="E515:E578" si="40">IF(F515="No", 1, 0)</f>
        <v>1</v>
      </c>
      <c r="F515" t="s">
        <v>12</v>
      </c>
      <c r="G515">
        <f t="shared" ref="G515:G578" si="41">IF(H515="No", 0, 1)</f>
        <v>0</v>
      </c>
      <c r="H515" t="s">
        <v>12</v>
      </c>
      <c r="I515">
        <f t="shared" ref="I515:I578" si="42">IF(J515="No", 0, 1)</f>
        <v>1</v>
      </c>
      <c r="J515" t="s">
        <v>11</v>
      </c>
      <c r="K515" t="s">
        <v>20</v>
      </c>
      <c r="L515">
        <v>2</v>
      </c>
      <c r="M515">
        <v>30</v>
      </c>
      <c r="N515">
        <f t="shared" ref="N515:N578" si="43">IF(O515="M", 0, IF(O515="F", 1, IF(O515="O", 2, "Invalid")))</f>
        <v>1</v>
      </c>
      <c r="O515" t="s">
        <v>55</v>
      </c>
      <c r="P515" t="s">
        <v>18</v>
      </c>
    </row>
    <row r="516" spans="1:16" x14ac:dyDescent="0.25">
      <c r="A516" s="3" t="s">
        <v>12</v>
      </c>
      <c r="B516" s="3">
        <f t="shared" ref="B516:B579" si="44">IF(A516="Yes", 1, 0)</f>
        <v>0</v>
      </c>
      <c r="C516" t="s">
        <v>11</v>
      </c>
      <c r="D516" t="s">
        <v>11</v>
      </c>
      <c r="E516">
        <f t="shared" si="40"/>
        <v>1</v>
      </c>
      <c r="F516" t="s">
        <v>12</v>
      </c>
      <c r="G516">
        <f t="shared" si="41"/>
        <v>0</v>
      </c>
      <c r="H516" t="s">
        <v>12</v>
      </c>
      <c r="I516">
        <f t="shared" si="42"/>
        <v>1</v>
      </c>
      <c r="J516" t="s">
        <v>11</v>
      </c>
      <c r="K516" t="s">
        <v>12</v>
      </c>
      <c r="L516">
        <v>10</v>
      </c>
      <c r="M516">
        <v>39</v>
      </c>
      <c r="N516">
        <f t="shared" si="43"/>
        <v>0</v>
      </c>
      <c r="O516" t="s">
        <v>56</v>
      </c>
      <c r="P516" t="s">
        <v>18</v>
      </c>
    </row>
    <row r="517" spans="1:16" x14ac:dyDescent="0.25">
      <c r="A517" s="3" t="s">
        <v>11</v>
      </c>
      <c r="B517" s="3">
        <f t="shared" si="44"/>
        <v>1</v>
      </c>
      <c r="C517" t="s">
        <v>11</v>
      </c>
      <c r="D517" t="s">
        <v>12</v>
      </c>
      <c r="E517">
        <f t="shared" si="40"/>
        <v>0</v>
      </c>
      <c r="F517" t="s">
        <v>11</v>
      </c>
      <c r="G517">
        <f t="shared" si="41"/>
        <v>1</v>
      </c>
      <c r="H517" t="s">
        <v>11</v>
      </c>
      <c r="I517">
        <f t="shared" si="42"/>
        <v>1</v>
      </c>
      <c r="J517" t="s">
        <v>11</v>
      </c>
      <c r="K517" t="s">
        <v>14</v>
      </c>
      <c r="L517">
        <v>10</v>
      </c>
      <c r="M517">
        <v>31</v>
      </c>
      <c r="N517">
        <f t="shared" si="43"/>
        <v>2</v>
      </c>
      <c r="O517" t="s">
        <v>71</v>
      </c>
      <c r="P517" t="s">
        <v>18</v>
      </c>
    </row>
    <row r="518" spans="1:16" x14ac:dyDescent="0.25">
      <c r="A518" s="3" t="s">
        <v>12</v>
      </c>
      <c r="B518" s="3">
        <f t="shared" si="44"/>
        <v>0</v>
      </c>
      <c r="C518" t="s">
        <v>11</v>
      </c>
      <c r="D518" t="s">
        <v>11</v>
      </c>
      <c r="E518">
        <f t="shared" si="40"/>
        <v>1</v>
      </c>
      <c r="F518" t="s">
        <v>12</v>
      </c>
      <c r="G518">
        <f t="shared" si="41"/>
        <v>0</v>
      </c>
      <c r="H518" t="s">
        <v>12</v>
      </c>
      <c r="I518">
        <f t="shared" si="42"/>
        <v>1</v>
      </c>
      <c r="J518" t="s">
        <v>11</v>
      </c>
      <c r="K518" t="s">
        <v>20</v>
      </c>
      <c r="L518">
        <v>7</v>
      </c>
      <c r="M518">
        <v>48</v>
      </c>
      <c r="N518">
        <f t="shared" si="43"/>
        <v>0</v>
      </c>
      <c r="O518" t="s">
        <v>56</v>
      </c>
      <c r="P518" t="s">
        <v>18</v>
      </c>
    </row>
    <row r="519" spans="1:16" x14ac:dyDescent="0.25">
      <c r="A519" s="3" t="s">
        <v>11</v>
      </c>
      <c r="B519" s="3">
        <f t="shared" si="44"/>
        <v>1</v>
      </c>
      <c r="C519" t="s">
        <v>13</v>
      </c>
      <c r="D519" t="s">
        <v>13</v>
      </c>
      <c r="E519">
        <f t="shared" si="40"/>
        <v>1</v>
      </c>
      <c r="F519" t="s">
        <v>12</v>
      </c>
      <c r="G519">
        <f t="shared" si="41"/>
        <v>0</v>
      </c>
      <c r="H519" t="s">
        <v>12</v>
      </c>
      <c r="I519">
        <f t="shared" si="42"/>
        <v>1</v>
      </c>
      <c r="J519" t="s">
        <v>11</v>
      </c>
      <c r="K519" t="s">
        <v>12</v>
      </c>
      <c r="L519">
        <v>7</v>
      </c>
      <c r="M519">
        <v>43</v>
      </c>
      <c r="N519">
        <f t="shared" si="43"/>
        <v>0</v>
      </c>
      <c r="O519" t="s">
        <v>56</v>
      </c>
      <c r="P519" t="s">
        <v>18</v>
      </c>
    </row>
    <row r="520" spans="1:16" x14ac:dyDescent="0.25">
      <c r="A520" s="3" t="s">
        <v>11</v>
      </c>
      <c r="B520" s="3">
        <f t="shared" si="44"/>
        <v>1</v>
      </c>
      <c r="C520" t="s">
        <v>11</v>
      </c>
      <c r="D520" t="s">
        <v>12</v>
      </c>
      <c r="E520">
        <f t="shared" si="40"/>
        <v>1</v>
      </c>
      <c r="F520" t="s">
        <v>12</v>
      </c>
      <c r="G520">
        <f t="shared" si="41"/>
        <v>0</v>
      </c>
      <c r="H520" t="s">
        <v>12</v>
      </c>
      <c r="I520">
        <f t="shared" si="42"/>
        <v>1</v>
      </c>
      <c r="J520" t="s">
        <v>11</v>
      </c>
      <c r="K520" t="s">
        <v>20</v>
      </c>
      <c r="L520">
        <v>5</v>
      </c>
      <c r="M520">
        <v>35</v>
      </c>
      <c r="N520">
        <f t="shared" si="43"/>
        <v>0</v>
      </c>
      <c r="O520" t="s">
        <v>56</v>
      </c>
      <c r="P520" t="s">
        <v>18</v>
      </c>
    </row>
    <row r="521" spans="1:16" x14ac:dyDescent="0.25">
      <c r="A521" s="3" t="s">
        <v>12</v>
      </c>
      <c r="B521" s="3">
        <f t="shared" si="44"/>
        <v>0</v>
      </c>
      <c r="C521" t="s">
        <v>11</v>
      </c>
      <c r="D521" t="s">
        <v>12</v>
      </c>
      <c r="E521">
        <f t="shared" si="40"/>
        <v>1</v>
      </c>
      <c r="F521" t="s">
        <v>12</v>
      </c>
      <c r="G521">
        <f t="shared" si="41"/>
        <v>1</v>
      </c>
      <c r="H521" t="s">
        <v>11</v>
      </c>
      <c r="I521">
        <f t="shared" si="42"/>
        <v>1</v>
      </c>
      <c r="J521" t="s">
        <v>11</v>
      </c>
      <c r="K521" t="s">
        <v>14</v>
      </c>
      <c r="L521">
        <v>10</v>
      </c>
      <c r="M521">
        <v>31</v>
      </c>
      <c r="N521">
        <f t="shared" si="43"/>
        <v>1</v>
      </c>
      <c r="O521" t="s">
        <v>55</v>
      </c>
      <c r="P521" t="s">
        <v>18</v>
      </c>
    </row>
    <row r="522" spans="1:16" x14ac:dyDescent="0.25">
      <c r="A522" s="3" t="s">
        <v>11</v>
      </c>
      <c r="B522" s="3">
        <f t="shared" si="44"/>
        <v>1</v>
      </c>
      <c r="C522" t="s">
        <v>13</v>
      </c>
      <c r="D522" t="s">
        <v>13</v>
      </c>
      <c r="E522">
        <f t="shared" si="40"/>
        <v>1</v>
      </c>
      <c r="F522" t="s">
        <v>12</v>
      </c>
      <c r="G522">
        <f t="shared" si="41"/>
        <v>0</v>
      </c>
      <c r="H522" t="s">
        <v>12</v>
      </c>
      <c r="I522">
        <f t="shared" si="42"/>
        <v>1</v>
      </c>
      <c r="J522" t="s">
        <v>11</v>
      </c>
      <c r="K522" t="s">
        <v>12</v>
      </c>
      <c r="L522">
        <v>5</v>
      </c>
      <c r="M522">
        <v>27</v>
      </c>
      <c r="N522">
        <f t="shared" si="43"/>
        <v>0</v>
      </c>
      <c r="O522" t="s">
        <v>56</v>
      </c>
      <c r="P522" t="s">
        <v>18</v>
      </c>
    </row>
    <row r="523" spans="1:16" x14ac:dyDescent="0.25">
      <c r="A523" s="3" t="s">
        <v>11</v>
      </c>
      <c r="B523" s="3">
        <f t="shared" si="44"/>
        <v>1</v>
      </c>
      <c r="C523" t="s">
        <v>13</v>
      </c>
      <c r="D523" t="s">
        <v>13</v>
      </c>
      <c r="E523">
        <f t="shared" si="40"/>
        <v>1</v>
      </c>
      <c r="F523" t="s">
        <v>12</v>
      </c>
      <c r="G523">
        <f t="shared" si="41"/>
        <v>0</v>
      </c>
      <c r="H523" t="s">
        <v>12</v>
      </c>
      <c r="I523">
        <f t="shared" si="42"/>
        <v>1</v>
      </c>
      <c r="J523" t="s">
        <v>11</v>
      </c>
      <c r="K523" t="s">
        <v>12</v>
      </c>
      <c r="L523">
        <v>6</v>
      </c>
      <c r="M523">
        <v>28</v>
      </c>
      <c r="N523">
        <f t="shared" si="43"/>
        <v>0</v>
      </c>
      <c r="O523" t="s">
        <v>56</v>
      </c>
      <c r="P523" t="s">
        <v>18</v>
      </c>
    </row>
    <row r="524" spans="1:16" x14ac:dyDescent="0.25">
      <c r="A524" s="3" t="s">
        <v>11</v>
      </c>
      <c r="B524" s="3">
        <f t="shared" si="44"/>
        <v>1</v>
      </c>
      <c r="C524" t="s">
        <v>11</v>
      </c>
      <c r="D524" t="s">
        <v>11</v>
      </c>
      <c r="E524">
        <f t="shared" si="40"/>
        <v>1</v>
      </c>
      <c r="F524" t="s">
        <v>12</v>
      </c>
      <c r="G524">
        <f t="shared" si="41"/>
        <v>0</v>
      </c>
      <c r="H524" t="s">
        <v>12</v>
      </c>
      <c r="I524">
        <f t="shared" si="42"/>
        <v>1</v>
      </c>
      <c r="J524" t="s">
        <v>11</v>
      </c>
      <c r="K524" t="s">
        <v>14</v>
      </c>
      <c r="L524">
        <v>4</v>
      </c>
      <c r="M524">
        <v>43</v>
      </c>
      <c r="N524">
        <f t="shared" si="43"/>
        <v>1</v>
      </c>
      <c r="O524" t="s">
        <v>55</v>
      </c>
      <c r="P524" t="s">
        <v>18</v>
      </c>
    </row>
    <row r="525" spans="1:16" x14ac:dyDescent="0.25">
      <c r="A525" s="3" t="s">
        <v>11</v>
      </c>
      <c r="B525" s="3">
        <f t="shared" si="44"/>
        <v>1</v>
      </c>
      <c r="C525" t="s">
        <v>11</v>
      </c>
      <c r="D525" t="s">
        <v>12</v>
      </c>
      <c r="E525">
        <f t="shared" si="40"/>
        <v>1</v>
      </c>
      <c r="F525" t="s">
        <v>12</v>
      </c>
      <c r="G525">
        <f t="shared" si="41"/>
        <v>0</v>
      </c>
      <c r="H525" t="s">
        <v>12</v>
      </c>
      <c r="I525">
        <f t="shared" si="42"/>
        <v>1</v>
      </c>
      <c r="J525" t="s">
        <v>11</v>
      </c>
      <c r="K525" t="s">
        <v>11</v>
      </c>
      <c r="L525">
        <v>5</v>
      </c>
      <c r="M525">
        <v>31</v>
      </c>
      <c r="N525">
        <f t="shared" si="43"/>
        <v>1</v>
      </c>
      <c r="O525" t="s">
        <v>55</v>
      </c>
      <c r="P525" t="s">
        <v>18</v>
      </c>
    </row>
    <row r="526" spans="1:16" x14ac:dyDescent="0.25">
      <c r="A526" s="3" t="s">
        <v>11</v>
      </c>
      <c r="B526" s="3">
        <f t="shared" si="44"/>
        <v>1</v>
      </c>
      <c r="C526" t="s">
        <v>11</v>
      </c>
      <c r="D526" t="s">
        <v>13</v>
      </c>
      <c r="E526">
        <f t="shared" si="40"/>
        <v>1</v>
      </c>
      <c r="F526" t="s">
        <v>12</v>
      </c>
      <c r="G526">
        <f t="shared" si="41"/>
        <v>1</v>
      </c>
      <c r="H526" t="s">
        <v>11</v>
      </c>
      <c r="I526">
        <f t="shared" si="42"/>
        <v>1</v>
      </c>
      <c r="J526" t="s">
        <v>11</v>
      </c>
      <c r="K526" t="s">
        <v>12</v>
      </c>
      <c r="L526">
        <v>7</v>
      </c>
      <c r="M526">
        <v>37</v>
      </c>
      <c r="N526">
        <f t="shared" si="43"/>
        <v>0</v>
      </c>
      <c r="O526" t="s">
        <v>56</v>
      </c>
      <c r="P526" t="s">
        <v>18</v>
      </c>
    </row>
    <row r="527" spans="1:16" x14ac:dyDescent="0.25">
      <c r="A527" s="3" t="s">
        <v>11</v>
      </c>
      <c r="B527" s="3">
        <f t="shared" si="44"/>
        <v>1</v>
      </c>
      <c r="C527" t="s">
        <v>11</v>
      </c>
      <c r="D527" t="s">
        <v>12</v>
      </c>
      <c r="E527">
        <f t="shared" si="40"/>
        <v>0</v>
      </c>
      <c r="F527" t="s">
        <v>11</v>
      </c>
      <c r="G527">
        <f t="shared" si="41"/>
        <v>1</v>
      </c>
      <c r="H527" t="s">
        <v>11</v>
      </c>
      <c r="I527">
        <f t="shared" si="42"/>
        <v>1</v>
      </c>
      <c r="J527" t="s">
        <v>11</v>
      </c>
      <c r="K527" t="s">
        <v>11</v>
      </c>
      <c r="L527">
        <v>9</v>
      </c>
      <c r="M527">
        <v>36</v>
      </c>
      <c r="N527">
        <f t="shared" si="43"/>
        <v>0</v>
      </c>
      <c r="O527" t="s">
        <v>56</v>
      </c>
      <c r="P527" t="s">
        <v>18</v>
      </c>
    </row>
    <row r="528" spans="1:16" x14ac:dyDescent="0.25">
      <c r="A528" s="3" t="s">
        <v>11</v>
      </c>
      <c r="B528" s="3">
        <f t="shared" si="44"/>
        <v>1</v>
      </c>
      <c r="C528" t="s">
        <v>11</v>
      </c>
      <c r="D528" t="s">
        <v>11</v>
      </c>
      <c r="E528">
        <f t="shared" si="40"/>
        <v>1</v>
      </c>
      <c r="F528" t="s">
        <v>12</v>
      </c>
      <c r="G528">
        <f t="shared" si="41"/>
        <v>1</v>
      </c>
      <c r="H528" t="s">
        <v>11</v>
      </c>
      <c r="I528">
        <f t="shared" si="42"/>
        <v>1</v>
      </c>
      <c r="J528" t="s">
        <v>11</v>
      </c>
      <c r="K528" t="s">
        <v>11</v>
      </c>
      <c r="L528">
        <v>8</v>
      </c>
      <c r="M528">
        <v>42</v>
      </c>
      <c r="N528">
        <f t="shared" si="43"/>
        <v>1</v>
      </c>
      <c r="O528" t="s">
        <v>55</v>
      </c>
      <c r="P528" t="s">
        <v>18</v>
      </c>
    </row>
    <row r="529" spans="1:16" x14ac:dyDescent="0.25">
      <c r="A529" s="3" t="s">
        <v>11</v>
      </c>
      <c r="B529" s="3">
        <f t="shared" si="44"/>
        <v>1</v>
      </c>
      <c r="C529" t="s">
        <v>11</v>
      </c>
      <c r="D529" t="s">
        <v>11</v>
      </c>
      <c r="E529">
        <f t="shared" si="40"/>
        <v>1</v>
      </c>
      <c r="F529" t="s">
        <v>12</v>
      </c>
      <c r="G529">
        <f t="shared" si="41"/>
        <v>0</v>
      </c>
      <c r="H529" t="s">
        <v>12</v>
      </c>
      <c r="I529">
        <f t="shared" si="42"/>
        <v>1</v>
      </c>
      <c r="J529" t="s">
        <v>11</v>
      </c>
      <c r="K529" t="s">
        <v>12</v>
      </c>
      <c r="L529">
        <v>9</v>
      </c>
      <c r="M529">
        <v>29</v>
      </c>
      <c r="N529">
        <f t="shared" si="43"/>
        <v>1</v>
      </c>
      <c r="O529" t="s">
        <v>55</v>
      </c>
      <c r="P529" t="s">
        <v>18</v>
      </c>
    </row>
    <row r="530" spans="1:16" x14ac:dyDescent="0.25">
      <c r="A530" s="3" t="s">
        <v>11</v>
      </c>
      <c r="B530" s="3">
        <f t="shared" si="44"/>
        <v>1</v>
      </c>
      <c r="C530" t="s">
        <v>11</v>
      </c>
      <c r="D530" t="s">
        <v>11</v>
      </c>
      <c r="E530">
        <f t="shared" si="40"/>
        <v>1</v>
      </c>
      <c r="F530" t="s">
        <v>12</v>
      </c>
      <c r="G530">
        <f t="shared" si="41"/>
        <v>1</v>
      </c>
      <c r="H530" t="s">
        <v>11</v>
      </c>
      <c r="I530">
        <f t="shared" si="42"/>
        <v>1</v>
      </c>
      <c r="J530" t="s">
        <v>11</v>
      </c>
      <c r="K530" t="s">
        <v>11</v>
      </c>
      <c r="L530">
        <v>10</v>
      </c>
      <c r="M530">
        <v>41</v>
      </c>
      <c r="N530">
        <f t="shared" si="43"/>
        <v>1</v>
      </c>
      <c r="O530" t="s">
        <v>55</v>
      </c>
      <c r="P530" t="s">
        <v>18</v>
      </c>
    </row>
    <row r="531" spans="1:16" x14ac:dyDescent="0.25">
      <c r="A531" s="3" t="s">
        <v>11</v>
      </c>
      <c r="B531" s="3">
        <f t="shared" si="44"/>
        <v>1</v>
      </c>
      <c r="C531" t="s">
        <v>11</v>
      </c>
      <c r="D531" t="s">
        <v>13</v>
      </c>
      <c r="E531">
        <f t="shared" si="40"/>
        <v>1</v>
      </c>
      <c r="F531" t="s">
        <v>12</v>
      </c>
      <c r="G531">
        <f t="shared" si="41"/>
        <v>1</v>
      </c>
      <c r="H531" t="s">
        <v>11</v>
      </c>
      <c r="I531">
        <f t="shared" si="42"/>
        <v>1</v>
      </c>
      <c r="J531" t="s">
        <v>11</v>
      </c>
      <c r="K531" t="s">
        <v>12</v>
      </c>
      <c r="L531">
        <v>6</v>
      </c>
      <c r="M531">
        <v>53</v>
      </c>
      <c r="N531">
        <f t="shared" si="43"/>
        <v>0</v>
      </c>
      <c r="O531" t="s">
        <v>56</v>
      </c>
      <c r="P531" t="s">
        <v>18</v>
      </c>
    </row>
    <row r="532" spans="1:16" x14ac:dyDescent="0.25">
      <c r="A532" s="3" t="s">
        <v>11</v>
      </c>
      <c r="B532" s="3">
        <f t="shared" si="44"/>
        <v>1</v>
      </c>
      <c r="C532" t="s">
        <v>13</v>
      </c>
      <c r="D532" t="s">
        <v>13</v>
      </c>
      <c r="E532">
        <f t="shared" si="40"/>
        <v>1</v>
      </c>
      <c r="F532" t="s">
        <v>12</v>
      </c>
      <c r="G532">
        <f t="shared" si="41"/>
        <v>0</v>
      </c>
      <c r="H532" t="s">
        <v>12</v>
      </c>
      <c r="I532">
        <f t="shared" si="42"/>
        <v>0</v>
      </c>
      <c r="J532" t="s">
        <v>12</v>
      </c>
      <c r="K532" t="s">
        <v>20</v>
      </c>
      <c r="L532">
        <v>1</v>
      </c>
      <c r="M532">
        <v>44</v>
      </c>
      <c r="N532">
        <f t="shared" si="43"/>
        <v>0</v>
      </c>
      <c r="O532" t="s">
        <v>56</v>
      </c>
      <c r="P532" t="s">
        <v>18</v>
      </c>
    </row>
    <row r="533" spans="1:16" x14ac:dyDescent="0.25">
      <c r="A533" s="3" t="s">
        <v>12</v>
      </c>
      <c r="B533" s="3">
        <f t="shared" si="44"/>
        <v>0</v>
      </c>
      <c r="C533" t="s">
        <v>11</v>
      </c>
      <c r="D533" t="s">
        <v>11</v>
      </c>
      <c r="E533">
        <f t="shared" si="40"/>
        <v>1</v>
      </c>
      <c r="F533" t="s">
        <v>12</v>
      </c>
      <c r="G533">
        <f t="shared" si="41"/>
        <v>0</v>
      </c>
      <c r="H533" t="s">
        <v>12</v>
      </c>
      <c r="I533">
        <f t="shared" si="42"/>
        <v>1</v>
      </c>
      <c r="J533" t="s">
        <v>11</v>
      </c>
      <c r="K533" t="s">
        <v>12</v>
      </c>
      <c r="L533">
        <v>9</v>
      </c>
      <c r="M533">
        <v>37</v>
      </c>
      <c r="N533">
        <f t="shared" si="43"/>
        <v>1</v>
      </c>
      <c r="O533" t="s">
        <v>55</v>
      </c>
      <c r="P533" t="s">
        <v>18</v>
      </c>
    </row>
    <row r="534" spans="1:16" x14ac:dyDescent="0.25">
      <c r="A534" s="3" t="s">
        <v>11</v>
      </c>
      <c r="B534" s="3">
        <f t="shared" si="44"/>
        <v>1</v>
      </c>
      <c r="C534" t="s">
        <v>11</v>
      </c>
      <c r="D534" t="s">
        <v>13</v>
      </c>
      <c r="E534">
        <f t="shared" si="40"/>
        <v>0</v>
      </c>
      <c r="F534" t="s">
        <v>11</v>
      </c>
      <c r="G534">
        <f t="shared" si="41"/>
        <v>1</v>
      </c>
      <c r="H534" t="s">
        <v>11</v>
      </c>
      <c r="I534">
        <f t="shared" si="42"/>
        <v>1</v>
      </c>
      <c r="J534" t="s">
        <v>11</v>
      </c>
      <c r="K534" t="s">
        <v>11</v>
      </c>
      <c r="L534">
        <v>7</v>
      </c>
      <c r="M534">
        <v>57</v>
      </c>
      <c r="N534">
        <f t="shared" si="43"/>
        <v>1</v>
      </c>
      <c r="O534" t="s">
        <v>55</v>
      </c>
      <c r="P534" t="s">
        <v>18</v>
      </c>
    </row>
    <row r="535" spans="1:16" x14ac:dyDescent="0.25">
      <c r="A535" s="3" t="s">
        <v>11</v>
      </c>
      <c r="B535" s="3">
        <f t="shared" si="44"/>
        <v>1</v>
      </c>
      <c r="C535" t="s">
        <v>11</v>
      </c>
      <c r="D535" t="s">
        <v>11</v>
      </c>
      <c r="E535">
        <f t="shared" si="40"/>
        <v>1</v>
      </c>
      <c r="F535" t="s">
        <v>12</v>
      </c>
      <c r="G535">
        <f t="shared" si="41"/>
        <v>0</v>
      </c>
      <c r="H535" t="s">
        <v>12</v>
      </c>
      <c r="I535">
        <f t="shared" si="42"/>
        <v>1</v>
      </c>
      <c r="J535" t="s">
        <v>11</v>
      </c>
      <c r="K535" t="s">
        <v>12</v>
      </c>
      <c r="L535">
        <v>2</v>
      </c>
      <c r="M535">
        <v>47</v>
      </c>
      <c r="N535">
        <f t="shared" si="43"/>
        <v>0</v>
      </c>
      <c r="O535" t="s">
        <v>56</v>
      </c>
      <c r="P535" t="s">
        <v>18</v>
      </c>
    </row>
    <row r="536" spans="1:16" x14ac:dyDescent="0.25">
      <c r="A536" s="3" t="s">
        <v>11</v>
      </c>
      <c r="B536" s="3">
        <f t="shared" si="44"/>
        <v>1</v>
      </c>
      <c r="C536" t="s">
        <v>11</v>
      </c>
      <c r="D536" t="s">
        <v>11</v>
      </c>
      <c r="E536">
        <f t="shared" si="40"/>
        <v>1</v>
      </c>
      <c r="F536" t="s">
        <v>12</v>
      </c>
      <c r="G536">
        <f t="shared" si="41"/>
        <v>0</v>
      </c>
      <c r="H536" t="s">
        <v>12</v>
      </c>
      <c r="I536">
        <f t="shared" si="42"/>
        <v>1</v>
      </c>
      <c r="J536" t="s">
        <v>11</v>
      </c>
      <c r="K536" t="s">
        <v>12</v>
      </c>
      <c r="L536">
        <v>9</v>
      </c>
      <c r="M536">
        <v>34</v>
      </c>
      <c r="N536">
        <f t="shared" si="43"/>
        <v>0</v>
      </c>
      <c r="O536" t="s">
        <v>56</v>
      </c>
      <c r="P536" t="s">
        <v>18</v>
      </c>
    </row>
    <row r="537" spans="1:16" x14ac:dyDescent="0.25">
      <c r="A537" s="3" t="s">
        <v>11</v>
      </c>
      <c r="B537" s="3">
        <f t="shared" si="44"/>
        <v>1</v>
      </c>
      <c r="C537" t="s">
        <v>11</v>
      </c>
      <c r="D537" t="s">
        <v>12</v>
      </c>
      <c r="E537">
        <f t="shared" si="40"/>
        <v>0</v>
      </c>
      <c r="F537" t="s">
        <v>11</v>
      </c>
      <c r="G537">
        <f t="shared" si="41"/>
        <v>0</v>
      </c>
      <c r="H537" t="s">
        <v>12</v>
      </c>
      <c r="I537">
        <f t="shared" si="42"/>
        <v>1</v>
      </c>
      <c r="J537" t="s">
        <v>11</v>
      </c>
      <c r="K537" t="s">
        <v>11</v>
      </c>
      <c r="L537">
        <v>7</v>
      </c>
      <c r="M537">
        <v>29</v>
      </c>
      <c r="N537">
        <f t="shared" si="43"/>
        <v>0</v>
      </c>
      <c r="O537" t="s">
        <v>56</v>
      </c>
      <c r="P537" t="s">
        <v>18</v>
      </c>
    </row>
    <row r="538" spans="1:16" x14ac:dyDescent="0.25">
      <c r="A538" s="3" t="s">
        <v>12</v>
      </c>
      <c r="B538" s="3">
        <f t="shared" si="44"/>
        <v>0</v>
      </c>
      <c r="C538" t="s">
        <v>13</v>
      </c>
      <c r="D538" t="s">
        <v>12</v>
      </c>
      <c r="E538">
        <f t="shared" si="40"/>
        <v>1</v>
      </c>
      <c r="F538" t="s">
        <v>12</v>
      </c>
      <c r="G538">
        <f t="shared" si="41"/>
        <v>1</v>
      </c>
      <c r="H538" t="s">
        <v>11</v>
      </c>
      <c r="I538">
        <f t="shared" si="42"/>
        <v>1</v>
      </c>
      <c r="J538" t="s">
        <v>11</v>
      </c>
      <c r="K538" t="s">
        <v>14</v>
      </c>
      <c r="L538">
        <v>8</v>
      </c>
      <c r="M538">
        <v>38</v>
      </c>
      <c r="N538">
        <f t="shared" si="43"/>
        <v>0</v>
      </c>
      <c r="O538" t="s">
        <v>56</v>
      </c>
      <c r="P538" t="s">
        <v>18</v>
      </c>
    </row>
    <row r="539" spans="1:16" x14ac:dyDescent="0.25">
      <c r="A539" s="3" t="s">
        <v>11</v>
      </c>
      <c r="B539" s="3">
        <f t="shared" si="44"/>
        <v>1</v>
      </c>
      <c r="C539" t="s">
        <v>13</v>
      </c>
      <c r="D539" t="s">
        <v>13</v>
      </c>
      <c r="E539">
        <f t="shared" si="40"/>
        <v>1</v>
      </c>
      <c r="F539" t="s">
        <v>12</v>
      </c>
      <c r="G539">
        <f t="shared" si="41"/>
        <v>1</v>
      </c>
      <c r="H539" t="s">
        <v>11</v>
      </c>
      <c r="I539">
        <f t="shared" si="42"/>
        <v>1</v>
      </c>
      <c r="J539" t="s">
        <v>11</v>
      </c>
      <c r="K539" t="s">
        <v>12</v>
      </c>
      <c r="L539">
        <v>8</v>
      </c>
      <c r="M539">
        <v>41</v>
      </c>
      <c r="N539">
        <f t="shared" si="43"/>
        <v>0</v>
      </c>
      <c r="O539" t="s">
        <v>56</v>
      </c>
      <c r="P539" t="s">
        <v>16</v>
      </c>
    </row>
    <row r="540" spans="1:16" x14ac:dyDescent="0.25">
      <c r="A540" s="3" t="s">
        <v>11</v>
      </c>
      <c r="B540" s="3">
        <f t="shared" si="44"/>
        <v>1</v>
      </c>
      <c r="C540" t="s">
        <v>11</v>
      </c>
      <c r="D540" t="s">
        <v>12</v>
      </c>
      <c r="E540">
        <f t="shared" si="40"/>
        <v>0</v>
      </c>
      <c r="F540" t="s">
        <v>11</v>
      </c>
      <c r="G540">
        <f t="shared" si="41"/>
        <v>1</v>
      </c>
      <c r="H540" t="s">
        <v>11</v>
      </c>
      <c r="I540">
        <f t="shared" si="42"/>
        <v>1</v>
      </c>
      <c r="J540" t="s">
        <v>11</v>
      </c>
      <c r="K540" t="s">
        <v>11</v>
      </c>
      <c r="L540">
        <v>10</v>
      </c>
      <c r="M540">
        <v>40</v>
      </c>
      <c r="N540">
        <f t="shared" si="43"/>
        <v>0</v>
      </c>
      <c r="O540" t="s">
        <v>56</v>
      </c>
      <c r="P540" t="s">
        <v>18</v>
      </c>
    </row>
    <row r="541" spans="1:16" x14ac:dyDescent="0.25">
      <c r="A541" s="3" t="s">
        <v>11</v>
      </c>
      <c r="B541" s="3">
        <f t="shared" si="44"/>
        <v>1</v>
      </c>
      <c r="C541" t="s">
        <v>11</v>
      </c>
      <c r="D541" t="s">
        <v>12</v>
      </c>
      <c r="E541">
        <f t="shared" si="40"/>
        <v>0</v>
      </c>
      <c r="F541" t="s">
        <v>11</v>
      </c>
      <c r="G541">
        <f t="shared" si="41"/>
        <v>0</v>
      </c>
      <c r="H541" t="s">
        <v>12</v>
      </c>
      <c r="I541">
        <f t="shared" si="42"/>
        <v>1</v>
      </c>
      <c r="J541" t="s">
        <v>11</v>
      </c>
      <c r="K541" t="s">
        <v>14</v>
      </c>
      <c r="L541">
        <v>2</v>
      </c>
      <c r="M541">
        <v>30</v>
      </c>
      <c r="N541">
        <f t="shared" si="43"/>
        <v>0</v>
      </c>
      <c r="O541" t="s">
        <v>56</v>
      </c>
      <c r="P541" t="s">
        <v>18</v>
      </c>
    </row>
    <row r="542" spans="1:16" x14ac:dyDescent="0.25">
      <c r="A542" s="3" t="s">
        <v>11</v>
      </c>
      <c r="B542" s="3">
        <f t="shared" si="44"/>
        <v>1</v>
      </c>
      <c r="C542" t="s">
        <v>11</v>
      </c>
      <c r="D542" t="s">
        <v>13</v>
      </c>
      <c r="E542">
        <f t="shared" si="40"/>
        <v>1</v>
      </c>
      <c r="F542" t="s">
        <v>12</v>
      </c>
      <c r="G542">
        <f t="shared" si="41"/>
        <v>0</v>
      </c>
      <c r="H542" t="s">
        <v>12</v>
      </c>
      <c r="I542">
        <f t="shared" si="42"/>
        <v>1</v>
      </c>
      <c r="J542" t="s">
        <v>11</v>
      </c>
      <c r="K542" t="s">
        <v>11</v>
      </c>
      <c r="L542">
        <v>3</v>
      </c>
      <c r="M542">
        <v>29</v>
      </c>
      <c r="N542">
        <f t="shared" si="43"/>
        <v>0</v>
      </c>
      <c r="O542" t="s">
        <v>56</v>
      </c>
      <c r="P542" t="s">
        <v>18</v>
      </c>
    </row>
    <row r="543" spans="1:16" x14ac:dyDescent="0.25">
      <c r="A543" s="3" t="s">
        <v>12</v>
      </c>
      <c r="B543" s="3">
        <f t="shared" si="44"/>
        <v>0</v>
      </c>
      <c r="C543" t="s">
        <v>11</v>
      </c>
      <c r="D543" t="s">
        <v>12</v>
      </c>
      <c r="E543">
        <f t="shared" si="40"/>
        <v>1</v>
      </c>
      <c r="F543" t="s">
        <v>12</v>
      </c>
      <c r="G543">
        <f t="shared" si="41"/>
        <v>0</v>
      </c>
      <c r="H543" t="s">
        <v>12</v>
      </c>
      <c r="I543">
        <f t="shared" si="42"/>
        <v>1</v>
      </c>
      <c r="J543" t="s">
        <v>11</v>
      </c>
      <c r="K543" t="s">
        <v>12</v>
      </c>
      <c r="L543">
        <v>2</v>
      </c>
      <c r="M543">
        <v>46</v>
      </c>
      <c r="N543">
        <f t="shared" si="43"/>
        <v>0</v>
      </c>
      <c r="O543" t="s">
        <v>56</v>
      </c>
      <c r="P543" t="s">
        <v>18</v>
      </c>
    </row>
    <row r="544" spans="1:16" x14ac:dyDescent="0.25">
      <c r="A544" s="3" t="s">
        <v>11</v>
      </c>
      <c r="B544" s="3">
        <f t="shared" si="44"/>
        <v>1</v>
      </c>
      <c r="C544" t="s">
        <v>11</v>
      </c>
      <c r="D544" t="s">
        <v>11</v>
      </c>
      <c r="E544">
        <f t="shared" si="40"/>
        <v>0</v>
      </c>
      <c r="F544" t="s">
        <v>11</v>
      </c>
      <c r="G544">
        <f t="shared" si="41"/>
        <v>1</v>
      </c>
      <c r="H544" t="s">
        <v>11</v>
      </c>
      <c r="I544">
        <f t="shared" si="42"/>
        <v>1</v>
      </c>
      <c r="J544" t="s">
        <v>11</v>
      </c>
      <c r="K544" t="s">
        <v>11</v>
      </c>
      <c r="L544">
        <v>7</v>
      </c>
      <c r="M544">
        <v>29</v>
      </c>
      <c r="N544">
        <f t="shared" si="43"/>
        <v>0</v>
      </c>
      <c r="O544" t="s">
        <v>56</v>
      </c>
      <c r="P544" t="s">
        <v>18</v>
      </c>
    </row>
    <row r="545" spans="1:16" x14ac:dyDescent="0.25">
      <c r="A545" s="3" t="s">
        <v>11</v>
      </c>
      <c r="B545" s="3">
        <f t="shared" si="44"/>
        <v>1</v>
      </c>
      <c r="C545" t="s">
        <v>11</v>
      </c>
      <c r="D545" t="s">
        <v>13</v>
      </c>
      <c r="E545">
        <f t="shared" si="40"/>
        <v>1</v>
      </c>
      <c r="F545" t="s">
        <v>12</v>
      </c>
      <c r="G545">
        <f t="shared" si="41"/>
        <v>0</v>
      </c>
      <c r="H545" t="s">
        <v>12</v>
      </c>
      <c r="I545">
        <f t="shared" si="42"/>
        <v>1</v>
      </c>
      <c r="J545" t="s">
        <v>11</v>
      </c>
      <c r="K545" t="s">
        <v>12</v>
      </c>
      <c r="L545">
        <v>8</v>
      </c>
      <c r="M545">
        <v>55</v>
      </c>
      <c r="N545">
        <f t="shared" si="43"/>
        <v>0</v>
      </c>
      <c r="O545" t="s">
        <v>56</v>
      </c>
      <c r="P545" t="s">
        <v>18</v>
      </c>
    </row>
    <row r="546" spans="1:16" x14ac:dyDescent="0.25">
      <c r="A546" s="3" t="s">
        <v>11</v>
      </c>
      <c r="B546" s="3">
        <f t="shared" si="44"/>
        <v>1</v>
      </c>
      <c r="C546" t="s">
        <v>11</v>
      </c>
      <c r="D546" t="s">
        <v>12</v>
      </c>
      <c r="E546">
        <f t="shared" si="40"/>
        <v>1</v>
      </c>
      <c r="F546" t="s">
        <v>12</v>
      </c>
      <c r="G546">
        <f t="shared" si="41"/>
        <v>0</v>
      </c>
      <c r="H546" t="s">
        <v>12</v>
      </c>
      <c r="I546">
        <f t="shared" si="42"/>
        <v>1</v>
      </c>
      <c r="J546" t="s">
        <v>11</v>
      </c>
      <c r="K546" t="s">
        <v>11</v>
      </c>
      <c r="L546">
        <v>6</v>
      </c>
      <c r="M546">
        <v>29</v>
      </c>
      <c r="N546">
        <f t="shared" si="43"/>
        <v>2</v>
      </c>
      <c r="O546" t="s">
        <v>71</v>
      </c>
      <c r="P546" t="s">
        <v>34</v>
      </c>
    </row>
    <row r="547" spans="1:16" x14ac:dyDescent="0.25">
      <c r="A547" s="3" t="s">
        <v>12</v>
      </c>
      <c r="B547" s="3">
        <f t="shared" si="44"/>
        <v>0</v>
      </c>
      <c r="C547" t="s">
        <v>11</v>
      </c>
      <c r="D547" t="s">
        <v>11</v>
      </c>
      <c r="E547">
        <f t="shared" si="40"/>
        <v>1</v>
      </c>
      <c r="F547" t="s">
        <v>12</v>
      </c>
      <c r="G547">
        <f t="shared" si="41"/>
        <v>0</v>
      </c>
      <c r="H547" t="s">
        <v>12</v>
      </c>
      <c r="I547">
        <f t="shared" si="42"/>
        <v>1</v>
      </c>
      <c r="J547" t="s">
        <v>11</v>
      </c>
      <c r="K547" t="s">
        <v>20</v>
      </c>
      <c r="L547">
        <v>5</v>
      </c>
      <c r="M547">
        <v>37</v>
      </c>
      <c r="N547">
        <f t="shared" si="43"/>
        <v>0</v>
      </c>
      <c r="O547" t="s">
        <v>56</v>
      </c>
      <c r="P547" t="s">
        <v>18</v>
      </c>
    </row>
    <row r="548" spans="1:16" x14ac:dyDescent="0.25">
      <c r="A548" s="3" t="s">
        <v>11</v>
      </c>
      <c r="B548" s="3">
        <f t="shared" si="44"/>
        <v>1</v>
      </c>
      <c r="C548" t="s">
        <v>11</v>
      </c>
      <c r="D548" t="s">
        <v>11</v>
      </c>
      <c r="E548">
        <f t="shared" si="40"/>
        <v>0</v>
      </c>
      <c r="F548" t="s">
        <v>11</v>
      </c>
      <c r="G548">
        <f t="shared" si="41"/>
        <v>1</v>
      </c>
      <c r="H548" t="s">
        <v>11</v>
      </c>
      <c r="I548">
        <f t="shared" si="42"/>
        <v>1</v>
      </c>
      <c r="J548" t="s">
        <v>11</v>
      </c>
      <c r="K548" t="s">
        <v>11</v>
      </c>
      <c r="L548">
        <v>8</v>
      </c>
      <c r="M548">
        <v>45</v>
      </c>
      <c r="N548">
        <f t="shared" si="43"/>
        <v>0</v>
      </c>
      <c r="O548" t="s">
        <v>56</v>
      </c>
      <c r="P548" t="s">
        <v>18</v>
      </c>
    </row>
    <row r="549" spans="1:16" x14ac:dyDescent="0.25">
      <c r="A549" s="3" t="s">
        <v>12</v>
      </c>
      <c r="B549" s="3">
        <f t="shared" si="44"/>
        <v>0</v>
      </c>
      <c r="C549" t="s">
        <v>12</v>
      </c>
      <c r="D549" t="s">
        <v>12</v>
      </c>
      <c r="E549">
        <f t="shared" si="40"/>
        <v>1</v>
      </c>
      <c r="F549" t="s">
        <v>12</v>
      </c>
      <c r="G549">
        <f t="shared" si="41"/>
        <v>0</v>
      </c>
      <c r="H549" t="s">
        <v>12</v>
      </c>
      <c r="I549">
        <f t="shared" si="42"/>
        <v>1</v>
      </c>
      <c r="J549" t="s">
        <v>11</v>
      </c>
      <c r="K549" t="s">
        <v>11</v>
      </c>
      <c r="L549">
        <v>7</v>
      </c>
      <c r="M549">
        <v>31</v>
      </c>
      <c r="N549">
        <f t="shared" si="43"/>
        <v>0</v>
      </c>
      <c r="O549" t="s">
        <v>56</v>
      </c>
      <c r="P549" t="s">
        <v>19</v>
      </c>
    </row>
    <row r="550" spans="1:16" x14ac:dyDescent="0.25">
      <c r="A550" s="3" t="s">
        <v>12</v>
      </c>
      <c r="B550" s="3">
        <f t="shared" si="44"/>
        <v>0</v>
      </c>
      <c r="C550" t="s">
        <v>13</v>
      </c>
      <c r="D550" t="s">
        <v>13</v>
      </c>
      <c r="E550">
        <f t="shared" si="40"/>
        <v>1</v>
      </c>
      <c r="F550" t="s">
        <v>12</v>
      </c>
      <c r="G550">
        <f t="shared" si="41"/>
        <v>0</v>
      </c>
      <c r="H550" t="s">
        <v>12</v>
      </c>
      <c r="I550">
        <f t="shared" si="42"/>
        <v>1</v>
      </c>
      <c r="J550" t="s">
        <v>11</v>
      </c>
      <c r="K550" t="s">
        <v>14</v>
      </c>
      <c r="L550">
        <v>2</v>
      </c>
      <c r="M550">
        <v>26</v>
      </c>
      <c r="N550">
        <f t="shared" si="43"/>
        <v>0</v>
      </c>
      <c r="O550" t="s">
        <v>56</v>
      </c>
      <c r="P550" t="s">
        <v>19</v>
      </c>
    </row>
    <row r="551" spans="1:16" x14ac:dyDescent="0.25">
      <c r="A551" s="3" t="s">
        <v>12</v>
      </c>
      <c r="B551" s="3">
        <f t="shared" si="44"/>
        <v>0</v>
      </c>
      <c r="C551" t="s">
        <v>11</v>
      </c>
      <c r="D551" t="s">
        <v>12</v>
      </c>
      <c r="E551">
        <f t="shared" si="40"/>
        <v>1</v>
      </c>
      <c r="F551" t="s">
        <v>12</v>
      </c>
      <c r="G551">
        <f t="shared" si="41"/>
        <v>1</v>
      </c>
      <c r="H551" t="s">
        <v>11</v>
      </c>
      <c r="I551">
        <f t="shared" si="42"/>
        <v>1</v>
      </c>
      <c r="J551" t="s">
        <v>11</v>
      </c>
      <c r="K551" t="s">
        <v>11</v>
      </c>
      <c r="L551">
        <v>9</v>
      </c>
      <c r="M551">
        <v>35</v>
      </c>
      <c r="N551">
        <f t="shared" si="43"/>
        <v>0</v>
      </c>
      <c r="O551" t="s">
        <v>56</v>
      </c>
      <c r="P551" t="s">
        <v>21</v>
      </c>
    </row>
    <row r="552" spans="1:16" x14ac:dyDescent="0.25">
      <c r="A552" s="3" t="s">
        <v>12</v>
      </c>
      <c r="B552" s="3">
        <f t="shared" si="44"/>
        <v>0</v>
      </c>
      <c r="C552" t="s">
        <v>11</v>
      </c>
      <c r="D552" t="s">
        <v>11</v>
      </c>
      <c r="E552">
        <f t="shared" si="40"/>
        <v>1</v>
      </c>
      <c r="F552" t="s">
        <v>12</v>
      </c>
      <c r="G552">
        <f t="shared" si="41"/>
        <v>0</v>
      </c>
      <c r="H552" t="s">
        <v>12</v>
      </c>
      <c r="I552">
        <f t="shared" si="42"/>
        <v>1</v>
      </c>
      <c r="J552" t="s">
        <v>11</v>
      </c>
      <c r="K552" t="s">
        <v>11</v>
      </c>
      <c r="L552">
        <v>8</v>
      </c>
      <c r="M552">
        <v>47</v>
      </c>
      <c r="N552">
        <f t="shared" si="43"/>
        <v>0</v>
      </c>
      <c r="O552" t="s">
        <v>56</v>
      </c>
      <c r="P552" t="s">
        <v>18</v>
      </c>
    </row>
    <row r="553" spans="1:16" x14ac:dyDescent="0.25">
      <c r="A553" s="3" t="s">
        <v>11</v>
      </c>
      <c r="B553" s="3">
        <f t="shared" si="44"/>
        <v>1</v>
      </c>
      <c r="C553" t="s">
        <v>11</v>
      </c>
      <c r="D553" t="s">
        <v>13</v>
      </c>
      <c r="E553">
        <f t="shared" si="40"/>
        <v>1</v>
      </c>
      <c r="F553" t="s">
        <v>12</v>
      </c>
      <c r="G553">
        <f t="shared" si="41"/>
        <v>0</v>
      </c>
      <c r="H553" t="s">
        <v>12</v>
      </c>
      <c r="I553">
        <f t="shared" si="42"/>
        <v>1</v>
      </c>
      <c r="J553" t="s">
        <v>11</v>
      </c>
      <c r="K553" t="s">
        <v>11</v>
      </c>
      <c r="L553">
        <v>8</v>
      </c>
      <c r="M553">
        <v>37</v>
      </c>
      <c r="N553">
        <f t="shared" si="43"/>
        <v>0</v>
      </c>
      <c r="O553" t="s">
        <v>56</v>
      </c>
      <c r="P553" t="s">
        <v>18</v>
      </c>
    </row>
    <row r="554" spans="1:16" x14ac:dyDescent="0.25">
      <c r="A554" s="3" t="s">
        <v>11</v>
      </c>
      <c r="B554" s="3">
        <f t="shared" si="44"/>
        <v>1</v>
      </c>
      <c r="C554" t="s">
        <v>11</v>
      </c>
      <c r="D554" t="s">
        <v>13</v>
      </c>
      <c r="E554">
        <f t="shared" si="40"/>
        <v>1</v>
      </c>
      <c r="F554" t="s">
        <v>12</v>
      </c>
      <c r="G554">
        <f t="shared" si="41"/>
        <v>1</v>
      </c>
      <c r="H554" t="s">
        <v>11</v>
      </c>
      <c r="I554">
        <f t="shared" si="42"/>
        <v>1</v>
      </c>
      <c r="J554" t="s">
        <v>11</v>
      </c>
      <c r="K554" t="s">
        <v>11</v>
      </c>
      <c r="L554">
        <v>8</v>
      </c>
      <c r="M554">
        <v>37</v>
      </c>
      <c r="N554">
        <f t="shared" si="43"/>
        <v>0</v>
      </c>
      <c r="O554" t="s">
        <v>56</v>
      </c>
      <c r="P554" t="s">
        <v>18</v>
      </c>
    </row>
    <row r="555" spans="1:16" x14ac:dyDescent="0.25">
      <c r="A555" s="3" t="s">
        <v>11</v>
      </c>
      <c r="B555" s="3">
        <f t="shared" si="44"/>
        <v>1</v>
      </c>
      <c r="C555" t="s">
        <v>11</v>
      </c>
      <c r="D555" t="s">
        <v>11</v>
      </c>
      <c r="E555">
        <f t="shared" si="40"/>
        <v>1</v>
      </c>
      <c r="F555" t="s">
        <v>12</v>
      </c>
      <c r="G555">
        <f t="shared" si="41"/>
        <v>0</v>
      </c>
      <c r="H555" t="s">
        <v>12</v>
      </c>
      <c r="I555">
        <f t="shared" si="42"/>
        <v>1</v>
      </c>
      <c r="J555" t="s">
        <v>11</v>
      </c>
      <c r="K555" t="s">
        <v>11</v>
      </c>
      <c r="L555">
        <v>8</v>
      </c>
      <c r="M555">
        <v>36</v>
      </c>
      <c r="N555">
        <f t="shared" si="43"/>
        <v>0</v>
      </c>
      <c r="O555" t="s">
        <v>56</v>
      </c>
      <c r="P555" t="s">
        <v>18</v>
      </c>
    </row>
    <row r="556" spans="1:16" x14ac:dyDescent="0.25">
      <c r="A556" s="3" t="s">
        <v>11</v>
      </c>
      <c r="B556" s="3">
        <f t="shared" si="44"/>
        <v>1</v>
      </c>
      <c r="C556" t="s">
        <v>11</v>
      </c>
      <c r="D556" t="s">
        <v>12</v>
      </c>
      <c r="E556">
        <f t="shared" si="40"/>
        <v>1</v>
      </c>
      <c r="F556" t="s">
        <v>12</v>
      </c>
      <c r="G556">
        <f t="shared" si="41"/>
        <v>0</v>
      </c>
      <c r="H556" t="s">
        <v>12</v>
      </c>
      <c r="I556">
        <f t="shared" si="42"/>
        <v>1</v>
      </c>
      <c r="J556" t="s">
        <v>11</v>
      </c>
      <c r="K556" t="s">
        <v>14</v>
      </c>
      <c r="L556">
        <v>6</v>
      </c>
      <c r="M556">
        <v>45</v>
      </c>
      <c r="N556">
        <f t="shared" si="43"/>
        <v>0</v>
      </c>
      <c r="O556" t="s">
        <v>56</v>
      </c>
      <c r="P556" t="s">
        <v>18</v>
      </c>
    </row>
    <row r="557" spans="1:16" x14ac:dyDescent="0.25">
      <c r="A557" s="3" t="s">
        <v>12</v>
      </c>
      <c r="B557" s="3">
        <f t="shared" si="44"/>
        <v>0</v>
      </c>
      <c r="C557" t="s">
        <v>13</v>
      </c>
      <c r="D557" t="s">
        <v>13</v>
      </c>
      <c r="E557">
        <f t="shared" si="40"/>
        <v>1</v>
      </c>
      <c r="F557" t="s">
        <v>12</v>
      </c>
      <c r="G557">
        <f t="shared" si="41"/>
        <v>0</v>
      </c>
      <c r="H557" t="s">
        <v>12</v>
      </c>
      <c r="I557">
        <f t="shared" si="42"/>
        <v>1</v>
      </c>
      <c r="J557" t="s">
        <v>11</v>
      </c>
      <c r="K557" t="s">
        <v>12</v>
      </c>
      <c r="L557">
        <v>6</v>
      </c>
      <c r="M557">
        <v>30</v>
      </c>
      <c r="N557">
        <f t="shared" si="43"/>
        <v>0</v>
      </c>
      <c r="O557" t="s">
        <v>56</v>
      </c>
      <c r="P557" t="s">
        <v>18</v>
      </c>
    </row>
    <row r="558" spans="1:16" x14ac:dyDescent="0.25">
      <c r="A558" s="3" t="s">
        <v>11</v>
      </c>
      <c r="B558" s="3">
        <f t="shared" si="44"/>
        <v>1</v>
      </c>
      <c r="C558" t="s">
        <v>12</v>
      </c>
      <c r="D558" t="s">
        <v>12</v>
      </c>
      <c r="E558">
        <f t="shared" si="40"/>
        <v>1</v>
      </c>
      <c r="F558" t="s">
        <v>12</v>
      </c>
      <c r="G558">
        <f t="shared" si="41"/>
        <v>0</v>
      </c>
      <c r="H558" t="s">
        <v>12</v>
      </c>
      <c r="I558">
        <f t="shared" si="42"/>
        <v>1</v>
      </c>
      <c r="J558" t="s">
        <v>11</v>
      </c>
      <c r="K558" t="s">
        <v>12</v>
      </c>
      <c r="L558">
        <v>7</v>
      </c>
      <c r="M558">
        <v>46</v>
      </c>
      <c r="N558">
        <f t="shared" si="43"/>
        <v>0</v>
      </c>
      <c r="O558" t="s">
        <v>56</v>
      </c>
      <c r="P558" t="s">
        <v>19</v>
      </c>
    </row>
    <row r="559" spans="1:16" x14ac:dyDescent="0.25">
      <c r="A559" s="3" t="s">
        <v>11</v>
      </c>
      <c r="B559" s="3">
        <f t="shared" si="44"/>
        <v>1</v>
      </c>
      <c r="C559" t="s">
        <v>13</v>
      </c>
      <c r="D559" t="s">
        <v>13</v>
      </c>
      <c r="E559">
        <f t="shared" si="40"/>
        <v>0</v>
      </c>
      <c r="F559" t="s">
        <v>11</v>
      </c>
      <c r="G559">
        <f t="shared" si="41"/>
        <v>0</v>
      </c>
      <c r="H559" t="s">
        <v>12</v>
      </c>
      <c r="I559">
        <f t="shared" si="42"/>
        <v>1</v>
      </c>
      <c r="J559" t="s">
        <v>11</v>
      </c>
      <c r="K559" t="s">
        <v>11</v>
      </c>
      <c r="L559">
        <v>0</v>
      </c>
      <c r="M559">
        <v>44</v>
      </c>
      <c r="N559">
        <f t="shared" si="43"/>
        <v>0</v>
      </c>
      <c r="O559" t="s">
        <v>56</v>
      </c>
      <c r="P559" t="s">
        <v>21</v>
      </c>
    </row>
    <row r="560" spans="1:16" x14ac:dyDescent="0.25">
      <c r="A560" s="3" t="s">
        <v>11</v>
      </c>
      <c r="B560" s="3">
        <f t="shared" si="44"/>
        <v>1</v>
      </c>
      <c r="C560" t="s">
        <v>11</v>
      </c>
      <c r="D560" t="s">
        <v>13</v>
      </c>
      <c r="E560">
        <f t="shared" si="40"/>
        <v>1</v>
      </c>
      <c r="F560" t="s">
        <v>12</v>
      </c>
      <c r="G560">
        <f t="shared" si="41"/>
        <v>0</v>
      </c>
      <c r="H560" t="s">
        <v>12</v>
      </c>
      <c r="I560">
        <f t="shared" si="42"/>
        <v>1</v>
      </c>
      <c r="J560" t="s">
        <v>11</v>
      </c>
      <c r="K560" t="s">
        <v>14</v>
      </c>
      <c r="L560">
        <v>5</v>
      </c>
      <c r="M560">
        <v>32</v>
      </c>
      <c r="N560">
        <f t="shared" si="43"/>
        <v>0</v>
      </c>
      <c r="O560" t="s">
        <v>56</v>
      </c>
      <c r="P560" t="s">
        <v>18</v>
      </c>
    </row>
    <row r="561" spans="1:16" x14ac:dyDescent="0.25">
      <c r="A561" s="3" t="s">
        <v>11</v>
      </c>
      <c r="B561" s="3">
        <f t="shared" si="44"/>
        <v>1</v>
      </c>
      <c r="C561" t="s">
        <v>11</v>
      </c>
      <c r="D561" t="s">
        <v>11</v>
      </c>
      <c r="E561">
        <f t="shared" si="40"/>
        <v>0</v>
      </c>
      <c r="F561" t="s">
        <v>11</v>
      </c>
      <c r="G561">
        <f t="shared" si="41"/>
        <v>1</v>
      </c>
      <c r="H561" t="s">
        <v>11</v>
      </c>
      <c r="I561">
        <f t="shared" si="42"/>
        <v>1</v>
      </c>
      <c r="J561" t="s">
        <v>11</v>
      </c>
      <c r="K561" t="s">
        <v>14</v>
      </c>
      <c r="L561">
        <v>5</v>
      </c>
      <c r="M561">
        <v>19</v>
      </c>
      <c r="N561">
        <f t="shared" si="43"/>
        <v>0</v>
      </c>
      <c r="O561" t="s">
        <v>56</v>
      </c>
      <c r="P561" t="s">
        <v>25</v>
      </c>
    </row>
    <row r="562" spans="1:16" x14ac:dyDescent="0.25">
      <c r="A562" s="3" t="s">
        <v>12</v>
      </c>
      <c r="B562" s="3">
        <f t="shared" si="44"/>
        <v>0</v>
      </c>
      <c r="C562" t="s">
        <v>13</v>
      </c>
      <c r="D562" t="s">
        <v>13</v>
      </c>
      <c r="E562">
        <f t="shared" si="40"/>
        <v>1</v>
      </c>
      <c r="F562" t="s">
        <v>12</v>
      </c>
      <c r="G562">
        <f t="shared" si="41"/>
        <v>0</v>
      </c>
      <c r="H562" t="s">
        <v>12</v>
      </c>
      <c r="I562">
        <f t="shared" si="42"/>
        <v>1</v>
      </c>
      <c r="J562" t="s">
        <v>11</v>
      </c>
      <c r="K562" t="s">
        <v>11</v>
      </c>
      <c r="L562">
        <v>2</v>
      </c>
      <c r="M562">
        <v>38</v>
      </c>
      <c r="N562">
        <f t="shared" si="43"/>
        <v>0</v>
      </c>
      <c r="O562" t="s">
        <v>56</v>
      </c>
      <c r="P562" t="s">
        <v>16</v>
      </c>
    </row>
    <row r="563" spans="1:16" x14ac:dyDescent="0.25">
      <c r="A563" s="3" t="s">
        <v>11</v>
      </c>
      <c r="B563" s="3">
        <f t="shared" si="44"/>
        <v>1</v>
      </c>
      <c r="C563" t="s">
        <v>12</v>
      </c>
      <c r="D563" t="s">
        <v>12</v>
      </c>
      <c r="E563">
        <f t="shared" si="40"/>
        <v>1</v>
      </c>
      <c r="F563" t="s">
        <v>12</v>
      </c>
      <c r="G563">
        <f t="shared" si="41"/>
        <v>0</v>
      </c>
      <c r="H563" t="s">
        <v>12</v>
      </c>
      <c r="I563">
        <f t="shared" si="42"/>
        <v>0</v>
      </c>
      <c r="J563" t="s">
        <v>12</v>
      </c>
      <c r="K563" t="s">
        <v>11</v>
      </c>
      <c r="L563">
        <v>2</v>
      </c>
      <c r="M563">
        <v>61</v>
      </c>
      <c r="N563">
        <f t="shared" si="43"/>
        <v>0</v>
      </c>
      <c r="O563" t="s">
        <v>56</v>
      </c>
      <c r="P563" t="s">
        <v>18</v>
      </c>
    </row>
    <row r="564" spans="1:16" x14ac:dyDescent="0.25">
      <c r="A564" s="3" t="s">
        <v>11</v>
      </c>
      <c r="B564" s="3">
        <f t="shared" si="44"/>
        <v>1</v>
      </c>
      <c r="C564" t="s">
        <v>11</v>
      </c>
      <c r="D564" t="s">
        <v>13</v>
      </c>
      <c r="E564">
        <f t="shared" si="40"/>
        <v>1</v>
      </c>
      <c r="F564" t="s">
        <v>12</v>
      </c>
      <c r="G564">
        <f t="shared" si="41"/>
        <v>1</v>
      </c>
      <c r="H564" t="s">
        <v>11</v>
      </c>
      <c r="I564">
        <f t="shared" si="42"/>
        <v>1</v>
      </c>
      <c r="J564" t="s">
        <v>11</v>
      </c>
      <c r="K564" t="s">
        <v>12</v>
      </c>
      <c r="L564">
        <v>8</v>
      </c>
      <c r="M564">
        <v>44</v>
      </c>
      <c r="N564">
        <f t="shared" si="43"/>
        <v>0</v>
      </c>
      <c r="O564" t="s">
        <v>56</v>
      </c>
      <c r="P564" t="s">
        <v>18</v>
      </c>
    </row>
    <row r="565" spans="1:16" x14ac:dyDescent="0.25">
      <c r="A565" s="3" t="s">
        <v>12</v>
      </c>
      <c r="B565" s="3">
        <f t="shared" si="44"/>
        <v>0</v>
      </c>
      <c r="C565" t="s">
        <v>11</v>
      </c>
      <c r="D565" t="s">
        <v>11</v>
      </c>
      <c r="E565">
        <f t="shared" si="40"/>
        <v>1</v>
      </c>
      <c r="F565" t="s">
        <v>12</v>
      </c>
      <c r="G565">
        <f t="shared" si="41"/>
        <v>0</v>
      </c>
      <c r="H565" t="s">
        <v>12</v>
      </c>
      <c r="I565">
        <f t="shared" si="42"/>
        <v>1</v>
      </c>
      <c r="J565" t="s">
        <v>11</v>
      </c>
      <c r="K565" t="s">
        <v>12</v>
      </c>
      <c r="L565">
        <v>8</v>
      </c>
      <c r="M565">
        <v>31</v>
      </c>
      <c r="N565">
        <f t="shared" si="43"/>
        <v>0</v>
      </c>
      <c r="O565" t="s">
        <v>56</v>
      </c>
      <c r="P565" t="s">
        <v>32</v>
      </c>
    </row>
    <row r="566" spans="1:16" x14ac:dyDescent="0.25">
      <c r="A566" s="3" t="s">
        <v>11</v>
      </c>
      <c r="B566" s="3">
        <f t="shared" si="44"/>
        <v>1</v>
      </c>
      <c r="C566" t="s">
        <v>13</v>
      </c>
      <c r="D566" t="s">
        <v>12</v>
      </c>
      <c r="E566">
        <f t="shared" si="40"/>
        <v>1</v>
      </c>
      <c r="F566" t="s">
        <v>12</v>
      </c>
      <c r="G566">
        <f t="shared" si="41"/>
        <v>0</v>
      </c>
      <c r="H566" t="s">
        <v>12</v>
      </c>
      <c r="I566">
        <f t="shared" si="42"/>
        <v>1</v>
      </c>
      <c r="J566" t="s">
        <v>11</v>
      </c>
      <c r="K566" t="s">
        <v>11</v>
      </c>
      <c r="L566">
        <v>9</v>
      </c>
      <c r="M566">
        <v>44</v>
      </c>
      <c r="N566">
        <f t="shared" si="43"/>
        <v>0</v>
      </c>
      <c r="O566" t="s">
        <v>56</v>
      </c>
      <c r="P566" t="s">
        <v>18</v>
      </c>
    </row>
    <row r="567" spans="1:16" x14ac:dyDescent="0.25">
      <c r="A567" s="3" t="s">
        <v>12</v>
      </c>
      <c r="B567" s="3">
        <f t="shared" si="44"/>
        <v>0</v>
      </c>
      <c r="C567" t="s">
        <v>13</v>
      </c>
      <c r="D567" t="s">
        <v>12</v>
      </c>
      <c r="E567">
        <f t="shared" si="40"/>
        <v>0</v>
      </c>
      <c r="F567" t="s">
        <v>11</v>
      </c>
      <c r="G567">
        <f t="shared" si="41"/>
        <v>0</v>
      </c>
      <c r="H567" t="s">
        <v>12</v>
      </c>
      <c r="I567">
        <f t="shared" si="42"/>
        <v>1</v>
      </c>
      <c r="J567" t="s">
        <v>11</v>
      </c>
      <c r="K567" t="s">
        <v>11</v>
      </c>
      <c r="L567">
        <v>10</v>
      </c>
      <c r="M567">
        <v>39</v>
      </c>
      <c r="N567">
        <f t="shared" si="43"/>
        <v>0</v>
      </c>
      <c r="O567" t="s">
        <v>56</v>
      </c>
      <c r="P567" t="s">
        <v>18</v>
      </c>
    </row>
    <row r="568" spans="1:16" x14ac:dyDescent="0.25">
      <c r="A568" s="3" t="s">
        <v>12</v>
      </c>
      <c r="B568" s="3">
        <f t="shared" si="44"/>
        <v>0</v>
      </c>
      <c r="C568" t="s">
        <v>13</v>
      </c>
      <c r="D568" t="s">
        <v>12</v>
      </c>
      <c r="E568">
        <f t="shared" si="40"/>
        <v>1</v>
      </c>
      <c r="F568" t="s">
        <v>12</v>
      </c>
      <c r="G568">
        <f t="shared" si="41"/>
        <v>0</v>
      </c>
      <c r="H568" t="s">
        <v>12</v>
      </c>
      <c r="I568">
        <f t="shared" si="42"/>
        <v>0</v>
      </c>
      <c r="J568" t="s">
        <v>12</v>
      </c>
      <c r="K568" t="s">
        <v>20</v>
      </c>
      <c r="L568">
        <v>0</v>
      </c>
      <c r="M568">
        <v>39</v>
      </c>
      <c r="N568">
        <f t="shared" si="43"/>
        <v>0</v>
      </c>
      <c r="O568" t="s">
        <v>56</v>
      </c>
      <c r="P568" t="s">
        <v>18</v>
      </c>
    </row>
    <row r="569" spans="1:16" x14ac:dyDescent="0.25">
      <c r="A569" s="3" t="s">
        <v>11</v>
      </c>
      <c r="B569" s="3">
        <f t="shared" si="44"/>
        <v>1</v>
      </c>
      <c r="C569" t="s">
        <v>11</v>
      </c>
      <c r="D569" t="s">
        <v>11</v>
      </c>
      <c r="E569">
        <f t="shared" si="40"/>
        <v>0</v>
      </c>
      <c r="F569" t="s">
        <v>11</v>
      </c>
      <c r="G569">
        <f t="shared" si="41"/>
        <v>1</v>
      </c>
      <c r="H569" t="s">
        <v>11</v>
      </c>
      <c r="I569">
        <f t="shared" si="42"/>
        <v>1</v>
      </c>
      <c r="J569" t="s">
        <v>11</v>
      </c>
      <c r="K569" t="s">
        <v>11</v>
      </c>
      <c r="L569">
        <v>8</v>
      </c>
      <c r="M569">
        <v>33</v>
      </c>
      <c r="N569">
        <f t="shared" si="43"/>
        <v>0</v>
      </c>
      <c r="O569" t="s">
        <v>56</v>
      </c>
      <c r="P569" t="s">
        <v>18</v>
      </c>
    </row>
    <row r="570" spans="1:16" x14ac:dyDescent="0.25">
      <c r="A570" s="3" t="s">
        <v>11</v>
      </c>
      <c r="B570" s="3">
        <f t="shared" si="44"/>
        <v>1</v>
      </c>
      <c r="C570" t="s">
        <v>13</v>
      </c>
      <c r="D570" t="s">
        <v>12</v>
      </c>
      <c r="E570">
        <f t="shared" si="40"/>
        <v>0</v>
      </c>
      <c r="F570" t="s">
        <v>11</v>
      </c>
      <c r="G570">
        <f t="shared" si="41"/>
        <v>0</v>
      </c>
      <c r="H570" t="s">
        <v>12</v>
      </c>
      <c r="I570">
        <f t="shared" si="42"/>
        <v>1</v>
      </c>
      <c r="J570" t="s">
        <v>11</v>
      </c>
      <c r="K570" t="s">
        <v>12</v>
      </c>
      <c r="L570">
        <v>0</v>
      </c>
      <c r="M570">
        <v>42</v>
      </c>
      <c r="N570">
        <f t="shared" si="43"/>
        <v>0</v>
      </c>
      <c r="O570" t="s">
        <v>56</v>
      </c>
      <c r="P570" t="s">
        <v>18</v>
      </c>
    </row>
    <row r="571" spans="1:16" x14ac:dyDescent="0.25">
      <c r="A571" s="3" t="s">
        <v>12</v>
      </c>
      <c r="B571" s="3">
        <f t="shared" si="44"/>
        <v>0</v>
      </c>
      <c r="C571" t="s">
        <v>11</v>
      </c>
      <c r="D571" t="s">
        <v>11</v>
      </c>
      <c r="E571">
        <f t="shared" si="40"/>
        <v>1</v>
      </c>
      <c r="F571" t="s">
        <v>12</v>
      </c>
      <c r="G571">
        <f t="shared" si="41"/>
        <v>0</v>
      </c>
      <c r="H571" t="s">
        <v>12</v>
      </c>
      <c r="I571">
        <f t="shared" si="42"/>
        <v>1</v>
      </c>
      <c r="J571" t="s">
        <v>11</v>
      </c>
      <c r="K571" t="s">
        <v>11</v>
      </c>
      <c r="L571">
        <v>10</v>
      </c>
      <c r="M571">
        <v>35</v>
      </c>
      <c r="N571">
        <f t="shared" si="43"/>
        <v>0</v>
      </c>
      <c r="O571" t="s">
        <v>56</v>
      </c>
      <c r="P571" t="s">
        <v>18</v>
      </c>
    </row>
    <row r="572" spans="1:16" x14ac:dyDescent="0.25">
      <c r="A572" s="3" t="s">
        <v>11</v>
      </c>
      <c r="B572" s="3">
        <f t="shared" si="44"/>
        <v>1</v>
      </c>
      <c r="C572" t="s">
        <v>11</v>
      </c>
      <c r="D572" t="s">
        <v>11</v>
      </c>
      <c r="E572">
        <f t="shared" si="40"/>
        <v>1</v>
      </c>
      <c r="F572" t="s">
        <v>12</v>
      </c>
      <c r="G572">
        <f t="shared" si="41"/>
        <v>1</v>
      </c>
      <c r="H572" t="s">
        <v>11</v>
      </c>
      <c r="I572">
        <f t="shared" si="42"/>
        <v>1</v>
      </c>
      <c r="J572" t="s">
        <v>11</v>
      </c>
      <c r="K572" t="s">
        <v>12</v>
      </c>
      <c r="L572">
        <v>5</v>
      </c>
      <c r="M572">
        <v>28</v>
      </c>
      <c r="N572">
        <f t="shared" si="43"/>
        <v>1</v>
      </c>
      <c r="O572" t="s">
        <v>55</v>
      </c>
      <c r="P572" t="s">
        <v>18</v>
      </c>
    </row>
    <row r="573" spans="1:16" x14ac:dyDescent="0.25">
      <c r="A573" s="3" t="s">
        <v>11</v>
      </c>
      <c r="B573" s="3">
        <f t="shared" si="44"/>
        <v>1</v>
      </c>
      <c r="C573" t="s">
        <v>11</v>
      </c>
      <c r="D573" t="s">
        <v>13</v>
      </c>
      <c r="E573">
        <f t="shared" si="40"/>
        <v>0</v>
      </c>
      <c r="F573" t="s">
        <v>11</v>
      </c>
      <c r="G573">
        <f t="shared" si="41"/>
        <v>1</v>
      </c>
      <c r="H573" t="s">
        <v>11</v>
      </c>
      <c r="I573">
        <f t="shared" si="42"/>
        <v>1</v>
      </c>
      <c r="J573" t="s">
        <v>11</v>
      </c>
      <c r="K573" t="s">
        <v>11</v>
      </c>
      <c r="L573">
        <v>10</v>
      </c>
      <c r="M573">
        <v>37</v>
      </c>
      <c r="N573">
        <f t="shared" si="43"/>
        <v>0</v>
      </c>
      <c r="O573" t="s">
        <v>56</v>
      </c>
      <c r="P573" t="s">
        <v>18</v>
      </c>
    </row>
    <row r="574" spans="1:16" x14ac:dyDescent="0.25">
      <c r="A574" s="3" t="s">
        <v>11</v>
      </c>
      <c r="B574" s="3">
        <f t="shared" si="44"/>
        <v>1</v>
      </c>
      <c r="C574" t="s">
        <v>13</v>
      </c>
      <c r="D574" t="s">
        <v>12</v>
      </c>
      <c r="E574">
        <f t="shared" si="40"/>
        <v>1</v>
      </c>
      <c r="F574" t="s">
        <v>12</v>
      </c>
      <c r="G574">
        <f t="shared" si="41"/>
        <v>0</v>
      </c>
      <c r="H574" t="s">
        <v>12</v>
      </c>
      <c r="I574">
        <f t="shared" si="42"/>
        <v>1</v>
      </c>
      <c r="J574" t="s">
        <v>11</v>
      </c>
      <c r="K574" t="s">
        <v>11</v>
      </c>
      <c r="L574">
        <v>7</v>
      </c>
      <c r="M574">
        <v>35</v>
      </c>
      <c r="N574">
        <f t="shared" si="43"/>
        <v>1</v>
      </c>
      <c r="O574" t="s">
        <v>55</v>
      </c>
      <c r="P574" t="s">
        <v>18</v>
      </c>
    </row>
    <row r="575" spans="1:16" x14ac:dyDescent="0.25">
      <c r="A575" s="3" t="s">
        <v>11</v>
      </c>
      <c r="B575" s="3">
        <f t="shared" si="44"/>
        <v>1</v>
      </c>
      <c r="C575" t="s">
        <v>13</v>
      </c>
      <c r="D575" t="s">
        <v>13</v>
      </c>
      <c r="E575">
        <f t="shared" si="40"/>
        <v>1</v>
      </c>
      <c r="F575" t="s">
        <v>12</v>
      </c>
      <c r="G575">
        <f t="shared" si="41"/>
        <v>1</v>
      </c>
      <c r="H575" t="s">
        <v>11</v>
      </c>
      <c r="I575">
        <f t="shared" si="42"/>
        <v>0</v>
      </c>
      <c r="J575" t="s">
        <v>12</v>
      </c>
      <c r="K575" t="s">
        <v>12</v>
      </c>
      <c r="L575">
        <v>5</v>
      </c>
      <c r="M575">
        <v>31</v>
      </c>
      <c r="N575">
        <f t="shared" si="43"/>
        <v>0</v>
      </c>
      <c r="O575" t="s">
        <v>56</v>
      </c>
      <c r="P575" t="s">
        <v>18</v>
      </c>
    </row>
    <row r="576" spans="1:16" x14ac:dyDescent="0.25">
      <c r="A576" s="3" t="s">
        <v>11</v>
      </c>
      <c r="B576" s="3">
        <f t="shared" si="44"/>
        <v>1</v>
      </c>
      <c r="C576" t="s">
        <v>11</v>
      </c>
      <c r="D576" t="s">
        <v>12</v>
      </c>
      <c r="E576">
        <f t="shared" si="40"/>
        <v>1</v>
      </c>
      <c r="F576" t="s">
        <v>12</v>
      </c>
      <c r="G576">
        <f t="shared" si="41"/>
        <v>0</v>
      </c>
      <c r="H576" t="s">
        <v>12</v>
      </c>
      <c r="I576">
        <f t="shared" si="42"/>
        <v>1</v>
      </c>
      <c r="J576" t="s">
        <v>11</v>
      </c>
      <c r="K576" t="s">
        <v>12</v>
      </c>
      <c r="L576">
        <v>5</v>
      </c>
      <c r="M576">
        <v>27</v>
      </c>
      <c r="N576">
        <f t="shared" si="43"/>
        <v>1</v>
      </c>
      <c r="O576" t="s">
        <v>55</v>
      </c>
      <c r="P576" t="s">
        <v>18</v>
      </c>
    </row>
    <row r="577" spans="1:16" x14ac:dyDescent="0.25">
      <c r="A577" s="3" t="s">
        <v>11</v>
      </c>
      <c r="B577" s="3">
        <f t="shared" si="44"/>
        <v>1</v>
      </c>
      <c r="C577" t="s">
        <v>11</v>
      </c>
      <c r="D577" t="s">
        <v>11</v>
      </c>
      <c r="E577">
        <f t="shared" si="40"/>
        <v>0</v>
      </c>
      <c r="F577" t="s">
        <v>11</v>
      </c>
      <c r="G577">
        <f t="shared" si="41"/>
        <v>1</v>
      </c>
      <c r="H577" t="s">
        <v>11</v>
      </c>
      <c r="I577">
        <f t="shared" si="42"/>
        <v>1</v>
      </c>
      <c r="J577" t="s">
        <v>11</v>
      </c>
      <c r="K577" t="s">
        <v>12</v>
      </c>
      <c r="L577">
        <v>9</v>
      </c>
      <c r="M577">
        <v>36</v>
      </c>
      <c r="N577">
        <f t="shared" si="43"/>
        <v>0</v>
      </c>
      <c r="O577" t="s">
        <v>56</v>
      </c>
      <c r="P577" t="s">
        <v>18</v>
      </c>
    </row>
    <row r="578" spans="1:16" x14ac:dyDescent="0.25">
      <c r="A578" s="3" t="s">
        <v>11</v>
      </c>
      <c r="B578" s="3">
        <f t="shared" si="44"/>
        <v>1</v>
      </c>
      <c r="C578" t="s">
        <v>13</v>
      </c>
      <c r="D578" t="s">
        <v>13</v>
      </c>
      <c r="E578">
        <f t="shared" si="40"/>
        <v>0</v>
      </c>
      <c r="F578" t="s">
        <v>11</v>
      </c>
      <c r="G578">
        <f t="shared" si="41"/>
        <v>0</v>
      </c>
      <c r="H578" t="s">
        <v>12</v>
      </c>
      <c r="I578">
        <f t="shared" si="42"/>
        <v>0</v>
      </c>
      <c r="J578" t="s">
        <v>12</v>
      </c>
      <c r="K578" t="s">
        <v>12</v>
      </c>
      <c r="L578">
        <v>8</v>
      </c>
      <c r="M578">
        <v>33</v>
      </c>
      <c r="N578">
        <f t="shared" si="43"/>
        <v>0</v>
      </c>
      <c r="O578" t="s">
        <v>56</v>
      </c>
      <c r="P578" t="s">
        <v>18</v>
      </c>
    </row>
    <row r="579" spans="1:16" x14ac:dyDescent="0.25">
      <c r="A579" s="3" t="s">
        <v>12</v>
      </c>
      <c r="B579" s="3">
        <f t="shared" si="44"/>
        <v>0</v>
      </c>
      <c r="C579" t="s">
        <v>11</v>
      </c>
      <c r="D579" t="s">
        <v>11</v>
      </c>
      <c r="E579">
        <f t="shared" ref="E579:E622" si="45">IF(F579="No", 1, 0)</f>
        <v>0</v>
      </c>
      <c r="F579" t="s">
        <v>11</v>
      </c>
      <c r="G579">
        <f t="shared" ref="G579:G622" si="46">IF(H579="No", 0, 1)</f>
        <v>1</v>
      </c>
      <c r="H579" t="s">
        <v>11</v>
      </c>
      <c r="I579">
        <f t="shared" ref="I579:I622" si="47">IF(J579="No", 0, 1)</f>
        <v>1</v>
      </c>
      <c r="J579" t="s">
        <v>11</v>
      </c>
      <c r="K579" t="s">
        <v>12</v>
      </c>
      <c r="L579">
        <v>3</v>
      </c>
      <c r="M579">
        <v>26</v>
      </c>
      <c r="N579">
        <f t="shared" ref="N579:N622" si="48">IF(O579="M", 0, IF(O579="F", 1, IF(O579="O", 2, "Invalid")))</f>
        <v>0</v>
      </c>
      <c r="O579" t="s">
        <v>56</v>
      </c>
      <c r="P579" t="s">
        <v>18</v>
      </c>
    </row>
    <row r="580" spans="1:16" x14ac:dyDescent="0.25">
      <c r="A580" s="3" t="s">
        <v>12</v>
      </c>
      <c r="B580" s="3">
        <f t="shared" ref="B580:B622" si="49">IF(A580="Yes", 1, 0)</f>
        <v>0</v>
      </c>
      <c r="C580" t="s">
        <v>13</v>
      </c>
      <c r="D580" t="s">
        <v>12</v>
      </c>
      <c r="E580">
        <f t="shared" si="45"/>
        <v>1</v>
      </c>
      <c r="F580" t="s">
        <v>12</v>
      </c>
      <c r="G580">
        <f t="shared" si="46"/>
        <v>0</v>
      </c>
      <c r="H580" t="s">
        <v>12</v>
      </c>
      <c r="I580">
        <f t="shared" si="47"/>
        <v>1</v>
      </c>
      <c r="J580" t="s">
        <v>11</v>
      </c>
      <c r="K580" t="s">
        <v>11</v>
      </c>
      <c r="L580">
        <v>5</v>
      </c>
      <c r="M580">
        <v>24</v>
      </c>
      <c r="N580">
        <f t="shared" si="48"/>
        <v>0</v>
      </c>
      <c r="O580" t="s">
        <v>56</v>
      </c>
      <c r="P580" t="s">
        <v>18</v>
      </c>
    </row>
    <row r="581" spans="1:16" x14ac:dyDescent="0.25">
      <c r="A581" s="3" t="s">
        <v>11</v>
      </c>
      <c r="B581" s="3">
        <f t="shared" si="49"/>
        <v>1</v>
      </c>
      <c r="C581" t="s">
        <v>11</v>
      </c>
      <c r="D581" t="s">
        <v>11</v>
      </c>
      <c r="E581">
        <f t="shared" si="45"/>
        <v>0</v>
      </c>
      <c r="F581" t="s">
        <v>11</v>
      </c>
      <c r="G581">
        <f t="shared" si="46"/>
        <v>1</v>
      </c>
      <c r="H581" t="s">
        <v>11</v>
      </c>
      <c r="I581">
        <f t="shared" si="47"/>
        <v>1</v>
      </c>
      <c r="J581" t="s">
        <v>11</v>
      </c>
      <c r="K581" t="s">
        <v>11</v>
      </c>
      <c r="L581">
        <v>7</v>
      </c>
      <c r="M581">
        <v>34</v>
      </c>
      <c r="N581">
        <f t="shared" si="48"/>
        <v>0</v>
      </c>
      <c r="O581" t="s">
        <v>56</v>
      </c>
      <c r="P581" t="s">
        <v>18</v>
      </c>
    </row>
    <row r="582" spans="1:16" x14ac:dyDescent="0.25">
      <c r="A582" s="3" t="s">
        <v>11</v>
      </c>
      <c r="B582" s="3">
        <f t="shared" si="49"/>
        <v>1</v>
      </c>
      <c r="C582" t="s">
        <v>11</v>
      </c>
      <c r="D582" t="s">
        <v>12</v>
      </c>
      <c r="E582">
        <f t="shared" si="45"/>
        <v>1</v>
      </c>
      <c r="F582" t="s">
        <v>12</v>
      </c>
      <c r="G582">
        <f t="shared" si="46"/>
        <v>0</v>
      </c>
      <c r="H582" t="s">
        <v>12</v>
      </c>
      <c r="I582">
        <f t="shared" si="47"/>
        <v>1</v>
      </c>
      <c r="J582" t="s">
        <v>11</v>
      </c>
      <c r="K582" t="s">
        <v>14</v>
      </c>
      <c r="L582">
        <v>5</v>
      </c>
      <c r="M582">
        <v>25</v>
      </c>
      <c r="N582">
        <f t="shared" si="48"/>
        <v>0</v>
      </c>
      <c r="O582" t="s">
        <v>56</v>
      </c>
      <c r="P582" t="s">
        <v>18</v>
      </c>
    </row>
    <row r="583" spans="1:16" x14ac:dyDescent="0.25">
      <c r="A583" s="3" t="s">
        <v>11</v>
      </c>
      <c r="B583" s="3">
        <f t="shared" si="49"/>
        <v>1</v>
      </c>
      <c r="C583" t="s">
        <v>13</v>
      </c>
      <c r="D583" t="s">
        <v>12</v>
      </c>
      <c r="E583">
        <f t="shared" si="45"/>
        <v>1</v>
      </c>
      <c r="F583" t="s">
        <v>12</v>
      </c>
      <c r="G583">
        <f t="shared" si="46"/>
        <v>0</v>
      </c>
      <c r="H583" t="s">
        <v>12</v>
      </c>
      <c r="I583">
        <f t="shared" si="47"/>
        <v>1</v>
      </c>
      <c r="J583" t="s">
        <v>11</v>
      </c>
      <c r="K583" t="s">
        <v>11</v>
      </c>
      <c r="L583">
        <v>5</v>
      </c>
      <c r="M583">
        <v>19</v>
      </c>
      <c r="N583">
        <f t="shared" si="48"/>
        <v>1</v>
      </c>
      <c r="O583" t="s">
        <v>55</v>
      </c>
      <c r="P583" t="s">
        <v>18</v>
      </c>
    </row>
    <row r="584" spans="1:16" x14ac:dyDescent="0.25">
      <c r="A584" s="3" t="s">
        <v>11</v>
      </c>
      <c r="B584" s="3">
        <f t="shared" si="49"/>
        <v>1</v>
      </c>
      <c r="C584" t="s">
        <v>11</v>
      </c>
      <c r="D584" t="s">
        <v>13</v>
      </c>
      <c r="E584">
        <f t="shared" si="45"/>
        <v>1</v>
      </c>
      <c r="F584" t="s">
        <v>12</v>
      </c>
      <c r="G584">
        <f t="shared" si="46"/>
        <v>0</v>
      </c>
      <c r="H584" t="s">
        <v>12</v>
      </c>
      <c r="I584">
        <f t="shared" si="47"/>
        <v>1</v>
      </c>
      <c r="J584" t="s">
        <v>11</v>
      </c>
      <c r="K584" t="s">
        <v>12</v>
      </c>
      <c r="L584">
        <v>4</v>
      </c>
      <c r="M584">
        <v>28</v>
      </c>
      <c r="N584">
        <f t="shared" si="48"/>
        <v>0</v>
      </c>
      <c r="O584" t="s">
        <v>56</v>
      </c>
      <c r="P584" t="s">
        <v>18</v>
      </c>
    </row>
    <row r="585" spans="1:16" x14ac:dyDescent="0.25">
      <c r="A585" s="3" t="s">
        <v>11</v>
      </c>
      <c r="B585" s="3">
        <f t="shared" si="49"/>
        <v>1</v>
      </c>
      <c r="C585" t="s">
        <v>11</v>
      </c>
      <c r="D585" t="s">
        <v>12</v>
      </c>
      <c r="E585">
        <f t="shared" si="45"/>
        <v>0</v>
      </c>
      <c r="F585" t="s">
        <v>11</v>
      </c>
      <c r="G585">
        <f t="shared" si="46"/>
        <v>0</v>
      </c>
      <c r="H585" t="s">
        <v>12</v>
      </c>
      <c r="I585">
        <f t="shared" si="47"/>
        <v>1</v>
      </c>
      <c r="J585" t="s">
        <v>11</v>
      </c>
      <c r="K585" t="s">
        <v>11</v>
      </c>
      <c r="L585">
        <v>10</v>
      </c>
      <c r="M585">
        <v>26</v>
      </c>
      <c r="N585">
        <f t="shared" si="48"/>
        <v>0</v>
      </c>
      <c r="O585" t="s">
        <v>56</v>
      </c>
      <c r="P585" t="s">
        <v>18</v>
      </c>
    </row>
    <row r="586" spans="1:16" x14ac:dyDescent="0.25">
      <c r="A586" s="3" t="s">
        <v>12</v>
      </c>
      <c r="B586" s="3">
        <f t="shared" si="49"/>
        <v>0</v>
      </c>
      <c r="C586" t="s">
        <v>13</v>
      </c>
      <c r="D586" t="s">
        <v>12</v>
      </c>
      <c r="E586">
        <f t="shared" si="45"/>
        <v>1</v>
      </c>
      <c r="F586" t="s">
        <v>12</v>
      </c>
      <c r="G586">
        <f t="shared" si="46"/>
        <v>0</v>
      </c>
      <c r="H586" t="s">
        <v>12</v>
      </c>
      <c r="I586">
        <f t="shared" si="47"/>
        <v>0</v>
      </c>
      <c r="J586" t="s">
        <v>12</v>
      </c>
      <c r="K586" t="s">
        <v>11</v>
      </c>
      <c r="L586">
        <v>1</v>
      </c>
      <c r="M586">
        <v>23</v>
      </c>
      <c r="N586">
        <f t="shared" si="48"/>
        <v>0</v>
      </c>
      <c r="O586" t="s">
        <v>56</v>
      </c>
      <c r="P586" t="s">
        <v>18</v>
      </c>
    </row>
    <row r="587" spans="1:16" x14ac:dyDescent="0.25">
      <c r="A587" s="3" t="s">
        <v>12</v>
      </c>
      <c r="B587" s="3">
        <f t="shared" si="49"/>
        <v>0</v>
      </c>
      <c r="C587" t="s">
        <v>11</v>
      </c>
      <c r="D587" t="s">
        <v>11</v>
      </c>
      <c r="E587">
        <f t="shared" si="45"/>
        <v>0</v>
      </c>
      <c r="F587" t="s">
        <v>11</v>
      </c>
      <c r="G587">
        <f t="shared" si="46"/>
        <v>0</v>
      </c>
      <c r="H587" t="s">
        <v>12</v>
      </c>
      <c r="I587">
        <f t="shared" si="47"/>
        <v>1</v>
      </c>
      <c r="J587" t="s">
        <v>11</v>
      </c>
      <c r="K587" t="s">
        <v>12</v>
      </c>
      <c r="L587">
        <v>8</v>
      </c>
      <c r="M587">
        <v>46</v>
      </c>
      <c r="N587">
        <f t="shared" si="48"/>
        <v>0</v>
      </c>
      <c r="O587" t="s">
        <v>56</v>
      </c>
      <c r="P587" t="s">
        <v>18</v>
      </c>
    </row>
    <row r="588" spans="1:16" x14ac:dyDescent="0.25">
      <c r="A588" s="3" t="s">
        <v>11</v>
      </c>
      <c r="B588" s="3">
        <f t="shared" si="49"/>
        <v>1</v>
      </c>
      <c r="C588" t="s">
        <v>13</v>
      </c>
      <c r="D588" t="s">
        <v>12</v>
      </c>
      <c r="E588">
        <f t="shared" si="45"/>
        <v>0</v>
      </c>
      <c r="F588" t="s">
        <v>11</v>
      </c>
      <c r="G588">
        <f t="shared" si="46"/>
        <v>0</v>
      </c>
      <c r="H588" t="s">
        <v>12</v>
      </c>
      <c r="I588">
        <f t="shared" si="47"/>
        <v>1</v>
      </c>
      <c r="J588" t="s">
        <v>11</v>
      </c>
      <c r="K588" t="s">
        <v>14</v>
      </c>
      <c r="L588">
        <v>6</v>
      </c>
      <c r="M588">
        <v>28</v>
      </c>
      <c r="N588">
        <f t="shared" si="48"/>
        <v>0</v>
      </c>
      <c r="O588" t="s">
        <v>56</v>
      </c>
      <c r="P588" t="s">
        <v>18</v>
      </c>
    </row>
    <row r="589" spans="1:16" x14ac:dyDescent="0.25">
      <c r="A589" s="3" t="s">
        <v>11</v>
      </c>
      <c r="B589" s="3">
        <f t="shared" si="49"/>
        <v>1</v>
      </c>
      <c r="C589" t="s">
        <v>13</v>
      </c>
      <c r="D589" t="s">
        <v>12</v>
      </c>
      <c r="E589">
        <f t="shared" si="45"/>
        <v>1</v>
      </c>
      <c r="F589" t="s">
        <v>12</v>
      </c>
      <c r="G589">
        <f t="shared" si="46"/>
        <v>0</v>
      </c>
      <c r="H589" t="s">
        <v>12</v>
      </c>
      <c r="I589">
        <f t="shared" si="47"/>
        <v>1</v>
      </c>
      <c r="J589" t="s">
        <v>11</v>
      </c>
      <c r="K589" t="s">
        <v>11</v>
      </c>
      <c r="L589">
        <v>2</v>
      </c>
      <c r="M589">
        <v>30</v>
      </c>
      <c r="N589">
        <f t="shared" si="48"/>
        <v>1</v>
      </c>
      <c r="O589" t="s">
        <v>55</v>
      </c>
      <c r="P589" t="s">
        <v>18</v>
      </c>
    </row>
    <row r="590" spans="1:16" x14ac:dyDescent="0.25">
      <c r="A590" s="3" t="s">
        <v>11</v>
      </c>
      <c r="B590" s="3">
        <f t="shared" si="49"/>
        <v>1</v>
      </c>
      <c r="C590" t="s">
        <v>11</v>
      </c>
      <c r="D590" t="s">
        <v>12</v>
      </c>
      <c r="E590">
        <f t="shared" si="45"/>
        <v>1</v>
      </c>
      <c r="F590" t="s">
        <v>12</v>
      </c>
      <c r="G590">
        <f t="shared" si="46"/>
        <v>0</v>
      </c>
      <c r="H590" t="s">
        <v>12</v>
      </c>
      <c r="I590">
        <f t="shared" si="47"/>
        <v>1</v>
      </c>
      <c r="J590" t="s">
        <v>11</v>
      </c>
      <c r="K590" t="s">
        <v>12</v>
      </c>
      <c r="L590">
        <v>2</v>
      </c>
      <c r="M590">
        <v>37</v>
      </c>
      <c r="N590">
        <f t="shared" si="48"/>
        <v>1</v>
      </c>
      <c r="O590" t="s">
        <v>55</v>
      </c>
      <c r="P590" t="s">
        <v>35</v>
      </c>
    </row>
    <row r="591" spans="1:16" x14ac:dyDescent="0.25">
      <c r="A591" s="3" t="s">
        <v>11</v>
      </c>
      <c r="B591" s="3">
        <f t="shared" si="49"/>
        <v>1</v>
      </c>
      <c r="C591" t="s">
        <v>11</v>
      </c>
      <c r="D591" t="s">
        <v>11</v>
      </c>
      <c r="E591">
        <f t="shared" si="45"/>
        <v>0</v>
      </c>
      <c r="F591" t="s">
        <v>11</v>
      </c>
      <c r="G591">
        <f t="shared" si="46"/>
        <v>1</v>
      </c>
      <c r="H591" t="s">
        <v>11</v>
      </c>
      <c r="I591">
        <f t="shared" si="47"/>
        <v>1</v>
      </c>
      <c r="J591" t="s">
        <v>11</v>
      </c>
      <c r="K591" t="s">
        <v>11</v>
      </c>
      <c r="L591">
        <v>10</v>
      </c>
      <c r="M591">
        <v>35</v>
      </c>
      <c r="N591">
        <f t="shared" si="48"/>
        <v>0</v>
      </c>
      <c r="O591" t="s">
        <v>56</v>
      </c>
      <c r="P591" t="s">
        <v>18</v>
      </c>
    </row>
    <row r="592" spans="1:16" x14ac:dyDescent="0.25">
      <c r="A592" s="3" t="s">
        <v>12</v>
      </c>
      <c r="B592" s="3">
        <f t="shared" si="49"/>
        <v>0</v>
      </c>
      <c r="C592" t="s">
        <v>11</v>
      </c>
      <c r="D592" t="s">
        <v>11</v>
      </c>
      <c r="E592">
        <f t="shared" si="45"/>
        <v>1</v>
      </c>
      <c r="F592" t="s">
        <v>12</v>
      </c>
      <c r="G592">
        <f t="shared" si="46"/>
        <v>0</v>
      </c>
      <c r="H592" t="s">
        <v>12</v>
      </c>
      <c r="I592">
        <f t="shared" si="47"/>
        <v>1</v>
      </c>
      <c r="J592" t="s">
        <v>11</v>
      </c>
      <c r="K592" t="s">
        <v>11</v>
      </c>
      <c r="L592">
        <v>10</v>
      </c>
      <c r="M592">
        <v>26</v>
      </c>
      <c r="N592">
        <f t="shared" si="48"/>
        <v>1</v>
      </c>
      <c r="O592" t="s">
        <v>55</v>
      </c>
      <c r="P592" t="s">
        <v>18</v>
      </c>
    </row>
    <row r="593" spans="1:16" x14ac:dyDescent="0.25">
      <c r="A593" s="3" t="s">
        <v>11</v>
      </c>
      <c r="B593" s="3">
        <f t="shared" si="49"/>
        <v>1</v>
      </c>
      <c r="C593" t="s">
        <v>11</v>
      </c>
      <c r="D593" t="s">
        <v>11</v>
      </c>
      <c r="E593">
        <f t="shared" si="45"/>
        <v>1</v>
      </c>
      <c r="F593" t="s">
        <v>12</v>
      </c>
      <c r="G593">
        <f t="shared" si="46"/>
        <v>0</v>
      </c>
      <c r="H593" t="s">
        <v>12</v>
      </c>
      <c r="I593">
        <f t="shared" si="47"/>
        <v>1</v>
      </c>
      <c r="J593" t="s">
        <v>11</v>
      </c>
      <c r="K593" t="s">
        <v>12</v>
      </c>
      <c r="L593">
        <v>8</v>
      </c>
      <c r="M593">
        <v>29</v>
      </c>
      <c r="N593">
        <f t="shared" si="48"/>
        <v>1</v>
      </c>
      <c r="O593" t="s">
        <v>55</v>
      </c>
      <c r="P593" t="s">
        <v>16</v>
      </c>
    </row>
    <row r="594" spans="1:16" x14ac:dyDescent="0.25">
      <c r="A594" s="3" t="s">
        <v>11</v>
      </c>
      <c r="B594" s="3">
        <f t="shared" si="49"/>
        <v>1</v>
      </c>
      <c r="C594" t="s">
        <v>11</v>
      </c>
      <c r="D594" t="s">
        <v>11</v>
      </c>
      <c r="E594">
        <f t="shared" si="45"/>
        <v>1</v>
      </c>
      <c r="F594" t="s">
        <v>12</v>
      </c>
      <c r="G594">
        <f t="shared" si="46"/>
        <v>1</v>
      </c>
      <c r="H594" t="s">
        <v>11</v>
      </c>
      <c r="I594">
        <f t="shared" si="47"/>
        <v>1</v>
      </c>
      <c r="J594" t="s">
        <v>11</v>
      </c>
      <c r="K594" t="s">
        <v>11</v>
      </c>
      <c r="L594">
        <v>8</v>
      </c>
      <c r="M594">
        <v>57</v>
      </c>
      <c r="N594">
        <f t="shared" si="48"/>
        <v>0</v>
      </c>
      <c r="O594" t="s">
        <v>56</v>
      </c>
      <c r="P594" t="s">
        <v>18</v>
      </c>
    </row>
    <row r="595" spans="1:16" x14ac:dyDescent="0.25">
      <c r="A595" s="3" t="s">
        <v>12</v>
      </c>
      <c r="B595" s="3">
        <f t="shared" si="49"/>
        <v>0</v>
      </c>
      <c r="C595" t="s">
        <v>11</v>
      </c>
      <c r="D595" t="s">
        <v>11</v>
      </c>
      <c r="E595">
        <f t="shared" si="45"/>
        <v>1</v>
      </c>
      <c r="F595" t="s">
        <v>12</v>
      </c>
      <c r="G595">
        <f t="shared" si="46"/>
        <v>0</v>
      </c>
      <c r="H595" t="s">
        <v>12</v>
      </c>
      <c r="I595">
        <f t="shared" si="47"/>
        <v>1</v>
      </c>
      <c r="J595" t="s">
        <v>11</v>
      </c>
      <c r="K595" t="s">
        <v>12</v>
      </c>
      <c r="L595">
        <v>1</v>
      </c>
      <c r="M595">
        <v>38</v>
      </c>
      <c r="N595">
        <f t="shared" si="48"/>
        <v>0</v>
      </c>
      <c r="O595" t="s">
        <v>56</v>
      </c>
      <c r="P595" t="s">
        <v>18</v>
      </c>
    </row>
    <row r="596" spans="1:16" x14ac:dyDescent="0.25">
      <c r="A596" s="3" t="s">
        <v>11</v>
      </c>
      <c r="B596" s="3">
        <f t="shared" si="49"/>
        <v>1</v>
      </c>
      <c r="C596" t="s">
        <v>11</v>
      </c>
      <c r="D596" t="s">
        <v>11</v>
      </c>
      <c r="E596">
        <f t="shared" si="45"/>
        <v>0</v>
      </c>
      <c r="F596" t="s">
        <v>11</v>
      </c>
      <c r="G596">
        <f t="shared" si="46"/>
        <v>1</v>
      </c>
      <c r="H596" t="s">
        <v>11</v>
      </c>
      <c r="I596">
        <f t="shared" si="47"/>
        <v>1</v>
      </c>
      <c r="J596" t="s">
        <v>11</v>
      </c>
      <c r="K596" t="s">
        <v>11</v>
      </c>
      <c r="L596">
        <v>10</v>
      </c>
      <c r="M596">
        <v>20</v>
      </c>
      <c r="N596">
        <f t="shared" si="48"/>
        <v>1</v>
      </c>
      <c r="O596" t="s">
        <v>55</v>
      </c>
      <c r="P596" t="s">
        <v>16</v>
      </c>
    </row>
    <row r="597" spans="1:16" x14ac:dyDescent="0.25">
      <c r="A597" s="3" t="s">
        <v>11</v>
      </c>
      <c r="B597" s="3">
        <f t="shared" si="49"/>
        <v>1</v>
      </c>
      <c r="C597" t="s">
        <v>13</v>
      </c>
      <c r="D597" t="s">
        <v>12</v>
      </c>
      <c r="E597">
        <f t="shared" si="45"/>
        <v>1</v>
      </c>
      <c r="F597" t="s">
        <v>12</v>
      </c>
      <c r="G597">
        <f t="shared" si="46"/>
        <v>1</v>
      </c>
      <c r="H597" t="s">
        <v>11</v>
      </c>
      <c r="I597">
        <f t="shared" si="47"/>
        <v>1</v>
      </c>
      <c r="J597" t="s">
        <v>11</v>
      </c>
      <c r="K597" t="s">
        <v>20</v>
      </c>
      <c r="L597">
        <v>2</v>
      </c>
      <c r="M597">
        <v>41</v>
      </c>
      <c r="N597">
        <f t="shared" si="48"/>
        <v>0</v>
      </c>
      <c r="O597" t="s">
        <v>56</v>
      </c>
      <c r="P597" t="s">
        <v>18</v>
      </c>
    </row>
    <row r="598" spans="1:16" x14ac:dyDescent="0.25">
      <c r="A598" s="3" t="s">
        <v>12</v>
      </c>
      <c r="B598" s="3">
        <f t="shared" si="49"/>
        <v>0</v>
      </c>
      <c r="C598" t="s">
        <v>11</v>
      </c>
      <c r="D598" t="s">
        <v>12</v>
      </c>
      <c r="E598">
        <f t="shared" si="45"/>
        <v>1</v>
      </c>
      <c r="F598" t="s">
        <v>12</v>
      </c>
      <c r="G598">
        <f t="shared" si="46"/>
        <v>0</v>
      </c>
      <c r="H598" t="s">
        <v>12</v>
      </c>
      <c r="I598">
        <f t="shared" si="47"/>
        <v>1</v>
      </c>
      <c r="J598" t="s">
        <v>11</v>
      </c>
      <c r="K598" t="s">
        <v>14</v>
      </c>
      <c r="L598">
        <v>0</v>
      </c>
      <c r="M598">
        <v>43</v>
      </c>
      <c r="N598">
        <f t="shared" si="48"/>
        <v>0</v>
      </c>
      <c r="O598" t="s">
        <v>56</v>
      </c>
      <c r="P598" t="s">
        <v>18</v>
      </c>
    </row>
    <row r="599" spans="1:16" x14ac:dyDescent="0.25">
      <c r="A599" s="3" t="s">
        <v>11</v>
      </c>
      <c r="B599" s="3">
        <f t="shared" si="49"/>
        <v>1</v>
      </c>
      <c r="C599" t="s">
        <v>11</v>
      </c>
      <c r="D599" t="s">
        <v>11</v>
      </c>
      <c r="E599">
        <f t="shared" si="45"/>
        <v>1</v>
      </c>
      <c r="F599" t="s">
        <v>12</v>
      </c>
      <c r="G599">
        <f t="shared" si="46"/>
        <v>0</v>
      </c>
      <c r="H599" t="s">
        <v>12</v>
      </c>
      <c r="I599">
        <f t="shared" si="47"/>
        <v>1</v>
      </c>
      <c r="J599" t="s">
        <v>11</v>
      </c>
      <c r="K599" t="s">
        <v>11</v>
      </c>
      <c r="L599">
        <v>10</v>
      </c>
      <c r="M599">
        <v>35</v>
      </c>
      <c r="N599">
        <f t="shared" si="48"/>
        <v>0</v>
      </c>
      <c r="O599" t="s">
        <v>56</v>
      </c>
      <c r="P599" t="s">
        <v>18</v>
      </c>
    </row>
    <row r="600" spans="1:16" x14ac:dyDescent="0.25">
      <c r="A600" s="3" t="s">
        <v>11</v>
      </c>
      <c r="B600" s="3">
        <f t="shared" si="49"/>
        <v>1</v>
      </c>
      <c r="C600" t="s">
        <v>13</v>
      </c>
      <c r="D600" t="s">
        <v>12</v>
      </c>
      <c r="E600">
        <f t="shared" si="45"/>
        <v>0</v>
      </c>
      <c r="F600" t="s">
        <v>11</v>
      </c>
      <c r="G600">
        <f t="shared" si="46"/>
        <v>1</v>
      </c>
      <c r="H600" t="s">
        <v>11</v>
      </c>
      <c r="I600">
        <f t="shared" si="47"/>
        <v>0</v>
      </c>
      <c r="J600" t="s">
        <v>12</v>
      </c>
      <c r="K600" t="s">
        <v>14</v>
      </c>
      <c r="L600">
        <v>8</v>
      </c>
      <c r="M600">
        <v>40</v>
      </c>
      <c r="N600">
        <f t="shared" si="48"/>
        <v>1</v>
      </c>
      <c r="O600" t="s">
        <v>55</v>
      </c>
      <c r="P600" t="s">
        <v>18</v>
      </c>
    </row>
    <row r="601" spans="1:16" x14ac:dyDescent="0.25">
      <c r="A601" s="3" t="s">
        <v>12</v>
      </c>
      <c r="B601" s="3">
        <f t="shared" si="49"/>
        <v>0</v>
      </c>
      <c r="C601" t="s">
        <v>11</v>
      </c>
      <c r="D601" t="s">
        <v>11</v>
      </c>
      <c r="E601">
        <f t="shared" si="45"/>
        <v>0</v>
      </c>
      <c r="F601" t="s">
        <v>11</v>
      </c>
      <c r="G601">
        <f t="shared" si="46"/>
        <v>1</v>
      </c>
      <c r="H601" t="s">
        <v>11</v>
      </c>
      <c r="I601">
        <f t="shared" si="47"/>
        <v>1</v>
      </c>
      <c r="J601" t="s">
        <v>11</v>
      </c>
      <c r="K601" t="s">
        <v>11</v>
      </c>
      <c r="L601">
        <v>10</v>
      </c>
      <c r="M601">
        <v>42</v>
      </c>
      <c r="N601">
        <f t="shared" si="48"/>
        <v>0</v>
      </c>
      <c r="O601" t="s">
        <v>56</v>
      </c>
      <c r="P601" t="s">
        <v>18</v>
      </c>
    </row>
    <row r="602" spans="1:16" x14ac:dyDescent="0.25">
      <c r="A602" s="3" t="s">
        <v>12</v>
      </c>
      <c r="B602" s="3">
        <f t="shared" si="49"/>
        <v>0</v>
      </c>
      <c r="C602" t="s">
        <v>11</v>
      </c>
      <c r="D602" t="s">
        <v>11</v>
      </c>
      <c r="E602">
        <f t="shared" si="45"/>
        <v>1</v>
      </c>
      <c r="F602" t="s">
        <v>12</v>
      </c>
      <c r="G602">
        <f t="shared" si="46"/>
        <v>0</v>
      </c>
      <c r="H602" t="s">
        <v>12</v>
      </c>
      <c r="I602">
        <f t="shared" si="47"/>
        <v>1</v>
      </c>
      <c r="J602" t="s">
        <v>11</v>
      </c>
      <c r="K602" t="s">
        <v>12</v>
      </c>
      <c r="L602">
        <v>4</v>
      </c>
      <c r="M602">
        <v>39</v>
      </c>
      <c r="N602">
        <f t="shared" si="48"/>
        <v>0</v>
      </c>
      <c r="O602" t="s">
        <v>56</v>
      </c>
      <c r="P602" t="s">
        <v>18</v>
      </c>
    </row>
    <row r="603" spans="1:16" x14ac:dyDescent="0.25">
      <c r="A603" s="3" t="s">
        <v>12</v>
      </c>
      <c r="B603" s="3">
        <f t="shared" si="49"/>
        <v>0</v>
      </c>
      <c r="C603" t="s">
        <v>11</v>
      </c>
      <c r="D603" t="s">
        <v>11</v>
      </c>
      <c r="E603">
        <f t="shared" si="45"/>
        <v>0</v>
      </c>
      <c r="F603" t="s">
        <v>11</v>
      </c>
      <c r="G603">
        <f t="shared" si="46"/>
        <v>1</v>
      </c>
      <c r="H603" t="s">
        <v>11</v>
      </c>
      <c r="I603">
        <f t="shared" si="47"/>
        <v>1</v>
      </c>
      <c r="J603" t="s">
        <v>11</v>
      </c>
      <c r="K603" t="s">
        <v>11</v>
      </c>
      <c r="L603">
        <v>10</v>
      </c>
      <c r="M603">
        <v>28</v>
      </c>
      <c r="N603">
        <f t="shared" si="48"/>
        <v>0</v>
      </c>
      <c r="O603" t="s">
        <v>56</v>
      </c>
      <c r="P603" t="s">
        <v>18</v>
      </c>
    </row>
    <row r="604" spans="1:16" x14ac:dyDescent="0.25">
      <c r="A604" s="3" t="s">
        <v>11</v>
      </c>
      <c r="B604" s="3">
        <f t="shared" si="49"/>
        <v>1</v>
      </c>
      <c r="C604" t="s">
        <v>11</v>
      </c>
      <c r="D604" t="s">
        <v>11</v>
      </c>
      <c r="E604">
        <f t="shared" si="45"/>
        <v>0</v>
      </c>
      <c r="F604" t="s">
        <v>11</v>
      </c>
      <c r="G604">
        <f t="shared" si="46"/>
        <v>1</v>
      </c>
      <c r="H604" t="s">
        <v>11</v>
      </c>
      <c r="I604">
        <f t="shared" si="47"/>
        <v>1</v>
      </c>
      <c r="J604" t="s">
        <v>11</v>
      </c>
      <c r="K604" t="s">
        <v>12</v>
      </c>
      <c r="L604">
        <v>8</v>
      </c>
      <c r="M604">
        <v>29</v>
      </c>
      <c r="N604">
        <f t="shared" si="48"/>
        <v>1</v>
      </c>
      <c r="O604" t="s">
        <v>55</v>
      </c>
      <c r="P604" t="s">
        <v>18</v>
      </c>
    </row>
    <row r="605" spans="1:16" x14ac:dyDescent="0.25">
      <c r="A605" s="3" t="s">
        <v>12</v>
      </c>
      <c r="B605" s="3">
        <f t="shared" si="49"/>
        <v>0</v>
      </c>
      <c r="C605" t="s">
        <v>13</v>
      </c>
      <c r="D605" t="s">
        <v>12</v>
      </c>
      <c r="E605">
        <f t="shared" si="45"/>
        <v>1</v>
      </c>
      <c r="F605" t="s">
        <v>12</v>
      </c>
      <c r="G605">
        <f t="shared" si="46"/>
        <v>0</v>
      </c>
      <c r="H605" t="s">
        <v>12</v>
      </c>
      <c r="I605">
        <f t="shared" si="47"/>
        <v>1</v>
      </c>
      <c r="J605" t="s">
        <v>11</v>
      </c>
      <c r="K605" t="s">
        <v>12</v>
      </c>
      <c r="L605">
        <v>10</v>
      </c>
      <c r="M605">
        <v>32</v>
      </c>
      <c r="N605">
        <f t="shared" si="48"/>
        <v>1</v>
      </c>
      <c r="O605" t="s">
        <v>55</v>
      </c>
      <c r="P605" t="s">
        <v>19</v>
      </c>
    </row>
    <row r="606" spans="1:16" x14ac:dyDescent="0.25">
      <c r="A606" s="3" t="s">
        <v>12</v>
      </c>
      <c r="B606" s="3">
        <f t="shared" si="49"/>
        <v>0</v>
      </c>
      <c r="C606" t="s">
        <v>11</v>
      </c>
      <c r="D606" t="s">
        <v>13</v>
      </c>
      <c r="E606">
        <f t="shared" si="45"/>
        <v>1</v>
      </c>
      <c r="F606" t="s">
        <v>12</v>
      </c>
      <c r="G606">
        <f t="shared" si="46"/>
        <v>0</v>
      </c>
      <c r="H606" t="s">
        <v>12</v>
      </c>
      <c r="I606">
        <f t="shared" si="47"/>
        <v>1</v>
      </c>
      <c r="J606" t="s">
        <v>11</v>
      </c>
      <c r="K606" t="s">
        <v>11</v>
      </c>
      <c r="L606">
        <v>8</v>
      </c>
      <c r="M606">
        <v>28</v>
      </c>
      <c r="N606">
        <f t="shared" si="48"/>
        <v>0</v>
      </c>
      <c r="O606" t="s">
        <v>56</v>
      </c>
      <c r="P606" t="s">
        <v>18</v>
      </c>
    </row>
    <row r="607" spans="1:16" x14ac:dyDescent="0.25">
      <c r="A607" s="3" t="s">
        <v>11</v>
      </c>
      <c r="B607" s="3">
        <f t="shared" si="49"/>
        <v>1</v>
      </c>
      <c r="C607" t="s">
        <v>11</v>
      </c>
      <c r="D607" t="s">
        <v>11</v>
      </c>
      <c r="E607">
        <f t="shared" si="45"/>
        <v>0</v>
      </c>
      <c r="F607" t="s">
        <v>11</v>
      </c>
      <c r="G607">
        <f t="shared" si="46"/>
        <v>1</v>
      </c>
      <c r="H607" t="s">
        <v>11</v>
      </c>
      <c r="I607">
        <f t="shared" si="47"/>
        <v>1</v>
      </c>
      <c r="J607" t="s">
        <v>11</v>
      </c>
      <c r="K607" t="s">
        <v>11</v>
      </c>
      <c r="L607">
        <v>10</v>
      </c>
      <c r="M607">
        <v>31</v>
      </c>
      <c r="N607">
        <f t="shared" si="48"/>
        <v>0</v>
      </c>
      <c r="O607" t="s">
        <v>56</v>
      </c>
      <c r="P607" t="s">
        <v>18</v>
      </c>
    </row>
    <row r="608" spans="1:16" x14ac:dyDescent="0.25">
      <c r="A608" s="3" t="s">
        <v>12</v>
      </c>
      <c r="B608" s="3">
        <f t="shared" si="49"/>
        <v>0</v>
      </c>
      <c r="C608" t="s">
        <v>11</v>
      </c>
      <c r="D608" t="s">
        <v>11</v>
      </c>
      <c r="E608">
        <f t="shared" si="45"/>
        <v>1</v>
      </c>
      <c r="F608" t="s">
        <v>12</v>
      </c>
      <c r="G608">
        <f t="shared" si="46"/>
        <v>0</v>
      </c>
      <c r="H608" t="s">
        <v>12</v>
      </c>
      <c r="I608">
        <f t="shared" si="47"/>
        <v>1</v>
      </c>
      <c r="J608" t="s">
        <v>11</v>
      </c>
      <c r="K608" t="s">
        <v>20</v>
      </c>
      <c r="L608">
        <v>7</v>
      </c>
      <c r="M608">
        <v>27</v>
      </c>
      <c r="N608">
        <f t="shared" si="48"/>
        <v>1</v>
      </c>
      <c r="O608" t="s">
        <v>55</v>
      </c>
      <c r="P608" t="s">
        <v>18</v>
      </c>
    </row>
    <row r="609" spans="1:16" x14ac:dyDescent="0.25">
      <c r="A609" s="3" t="s">
        <v>11</v>
      </c>
      <c r="B609" s="3">
        <f t="shared" si="49"/>
        <v>1</v>
      </c>
      <c r="C609" t="s">
        <v>11</v>
      </c>
      <c r="D609" t="s">
        <v>11</v>
      </c>
      <c r="E609">
        <f t="shared" si="45"/>
        <v>1</v>
      </c>
      <c r="F609" t="s">
        <v>12</v>
      </c>
      <c r="G609">
        <f t="shared" si="46"/>
        <v>0</v>
      </c>
      <c r="H609" t="s">
        <v>12</v>
      </c>
      <c r="I609">
        <f t="shared" si="47"/>
        <v>1</v>
      </c>
      <c r="J609" t="s">
        <v>11</v>
      </c>
      <c r="K609" t="s">
        <v>12</v>
      </c>
      <c r="L609">
        <v>10</v>
      </c>
      <c r="M609">
        <v>36</v>
      </c>
      <c r="N609">
        <f t="shared" si="48"/>
        <v>1</v>
      </c>
      <c r="O609" t="s">
        <v>55</v>
      </c>
      <c r="P609" t="s">
        <v>32</v>
      </c>
    </row>
    <row r="610" spans="1:16" x14ac:dyDescent="0.25">
      <c r="A610" s="3" t="s">
        <v>11</v>
      </c>
      <c r="B610" s="3">
        <f t="shared" si="49"/>
        <v>1</v>
      </c>
      <c r="C610" t="s">
        <v>12</v>
      </c>
      <c r="D610" t="s">
        <v>12</v>
      </c>
      <c r="E610">
        <f t="shared" si="45"/>
        <v>1</v>
      </c>
      <c r="F610" t="s">
        <v>12</v>
      </c>
      <c r="G610">
        <f t="shared" si="46"/>
        <v>0</v>
      </c>
      <c r="H610" t="s">
        <v>12</v>
      </c>
      <c r="I610">
        <f t="shared" si="47"/>
        <v>1</v>
      </c>
      <c r="J610" t="s">
        <v>11</v>
      </c>
      <c r="K610" t="s">
        <v>11</v>
      </c>
      <c r="L610">
        <v>2</v>
      </c>
      <c r="M610">
        <v>37</v>
      </c>
      <c r="N610">
        <f t="shared" si="48"/>
        <v>0</v>
      </c>
      <c r="O610" t="s">
        <v>56</v>
      </c>
      <c r="P610" t="s">
        <v>18</v>
      </c>
    </row>
    <row r="611" spans="1:16" x14ac:dyDescent="0.25">
      <c r="A611" s="3" t="s">
        <v>11</v>
      </c>
      <c r="B611" s="3">
        <f t="shared" si="49"/>
        <v>1</v>
      </c>
      <c r="C611" t="s">
        <v>11</v>
      </c>
      <c r="D611" t="s">
        <v>13</v>
      </c>
      <c r="E611">
        <f t="shared" si="45"/>
        <v>1</v>
      </c>
      <c r="F611" t="s">
        <v>12</v>
      </c>
      <c r="G611">
        <f t="shared" si="46"/>
        <v>0</v>
      </c>
      <c r="H611" t="s">
        <v>12</v>
      </c>
      <c r="I611">
        <f t="shared" si="47"/>
        <v>1</v>
      </c>
      <c r="J611" t="s">
        <v>11</v>
      </c>
      <c r="K611" t="s">
        <v>12</v>
      </c>
      <c r="L611">
        <v>10</v>
      </c>
      <c r="M611">
        <v>53</v>
      </c>
      <c r="N611">
        <f t="shared" si="48"/>
        <v>1</v>
      </c>
      <c r="O611" t="s">
        <v>55</v>
      </c>
      <c r="P611" t="s">
        <v>18</v>
      </c>
    </row>
    <row r="612" spans="1:16" x14ac:dyDescent="0.25">
      <c r="A612" s="3" t="s">
        <v>11</v>
      </c>
      <c r="B612" s="3">
        <f t="shared" si="49"/>
        <v>1</v>
      </c>
      <c r="C612" t="s">
        <v>12</v>
      </c>
      <c r="D612" t="s">
        <v>12</v>
      </c>
      <c r="E612">
        <f t="shared" si="45"/>
        <v>1</v>
      </c>
      <c r="F612" t="s">
        <v>12</v>
      </c>
      <c r="G612">
        <f t="shared" si="46"/>
        <v>0</v>
      </c>
      <c r="H612" t="s">
        <v>12</v>
      </c>
      <c r="I612">
        <f t="shared" si="47"/>
        <v>1</v>
      </c>
      <c r="J612" t="s">
        <v>11</v>
      </c>
      <c r="K612" t="s">
        <v>12</v>
      </c>
      <c r="L612">
        <v>8</v>
      </c>
      <c r="M612">
        <v>32</v>
      </c>
      <c r="N612">
        <f t="shared" si="48"/>
        <v>0</v>
      </c>
      <c r="O612" t="s">
        <v>56</v>
      </c>
      <c r="P612" t="s">
        <v>27</v>
      </c>
    </row>
    <row r="613" spans="1:16" x14ac:dyDescent="0.25">
      <c r="A613" s="3" t="s">
        <v>11</v>
      </c>
      <c r="B613" s="3">
        <f t="shared" si="49"/>
        <v>1</v>
      </c>
      <c r="C613" t="s">
        <v>13</v>
      </c>
      <c r="D613" t="s">
        <v>12</v>
      </c>
      <c r="E613">
        <f t="shared" si="45"/>
        <v>1</v>
      </c>
      <c r="F613" t="s">
        <v>12</v>
      </c>
      <c r="G613">
        <f t="shared" si="46"/>
        <v>0</v>
      </c>
      <c r="H613" t="s">
        <v>12</v>
      </c>
      <c r="I613">
        <f t="shared" si="47"/>
        <v>1</v>
      </c>
      <c r="J613" t="s">
        <v>11</v>
      </c>
      <c r="K613" t="s">
        <v>11</v>
      </c>
      <c r="L613">
        <v>10</v>
      </c>
      <c r="M613">
        <v>25</v>
      </c>
      <c r="N613">
        <f t="shared" si="48"/>
        <v>1</v>
      </c>
      <c r="O613" t="s">
        <v>55</v>
      </c>
      <c r="P613" t="s">
        <v>18</v>
      </c>
    </row>
    <row r="614" spans="1:16" x14ac:dyDescent="0.25">
      <c r="A614" s="3" t="s">
        <v>11</v>
      </c>
      <c r="B614" s="3">
        <f t="shared" si="49"/>
        <v>1</v>
      </c>
      <c r="C614" t="s">
        <v>12</v>
      </c>
      <c r="D614" t="s">
        <v>13</v>
      </c>
      <c r="E614">
        <f t="shared" si="45"/>
        <v>0</v>
      </c>
      <c r="F614" t="s">
        <v>11</v>
      </c>
      <c r="G614">
        <f t="shared" si="46"/>
        <v>1</v>
      </c>
      <c r="H614" t="s">
        <v>11</v>
      </c>
      <c r="I614">
        <f t="shared" si="47"/>
        <v>0</v>
      </c>
      <c r="J614" t="s">
        <v>12</v>
      </c>
      <c r="K614" t="s">
        <v>11</v>
      </c>
      <c r="L614">
        <v>10</v>
      </c>
      <c r="M614">
        <v>29</v>
      </c>
      <c r="N614">
        <f t="shared" si="48"/>
        <v>1</v>
      </c>
      <c r="O614" t="s">
        <v>55</v>
      </c>
      <c r="P614" t="s">
        <v>18</v>
      </c>
    </row>
    <row r="615" spans="1:16" x14ac:dyDescent="0.25">
      <c r="A615" s="3" t="s">
        <v>11</v>
      </c>
      <c r="B615" s="3">
        <f t="shared" si="49"/>
        <v>1</v>
      </c>
      <c r="C615" t="s">
        <v>11</v>
      </c>
      <c r="D615" t="s">
        <v>11</v>
      </c>
      <c r="E615">
        <f t="shared" si="45"/>
        <v>1</v>
      </c>
      <c r="F615" t="s">
        <v>12</v>
      </c>
      <c r="G615">
        <f t="shared" si="46"/>
        <v>0</v>
      </c>
      <c r="H615" t="s">
        <v>12</v>
      </c>
      <c r="I615">
        <f t="shared" si="47"/>
        <v>1</v>
      </c>
      <c r="J615" t="s">
        <v>11</v>
      </c>
      <c r="K615" t="s">
        <v>12</v>
      </c>
      <c r="L615">
        <v>9</v>
      </c>
      <c r="M615">
        <v>47</v>
      </c>
      <c r="N615">
        <f t="shared" si="48"/>
        <v>0</v>
      </c>
      <c r="O615" t="s">
        <v>56</v>
      </c>
      <c r="P615" t="s">
        <v>18</v>
      </c>
    </row>
    <row r="616" spans="1:16" x14ac:dyDescent="0.25">
      <c r="A616" s="3" t="s">
        <v>12</v>
      </c>
      <c r="B616" s="3">
        <f t="shared" si="49"/>
        <v>0</v>
      </c>
      <c r="C616" t="s">
        <v>11</v>
      </c>
      <c r="D616" t="s">
        <v>13</v>
      </c>
      <c r="E616">
        <f t="shared" si="45"/>
        <v>0</v>
      </c>
      <c r="F616" t="s">
        <v>11</v>
      </c>
      <c r="G616">
        <f t="shared" si="46"/>
        <v>1</v>
      </c>
      <c r="H616" t="s">
        <v>11</v>
      </c>
      <c r="I616">
        <f t="shared" si="47"/>
        <v>1</v>
      </c>
      <c r="J616" t="s">
        <v>11</v>
      </c>
      <c r="K616" t="s">
        <v>20</v>
      </c>
      <c r="L616">
        <v>9</v>
      </c>
      <c r="M616">
        <v>61</v>
      </c>
      <c r="N616">
        <f t="shared" si="48"/>
        <v>0</v>
      </c>
      <c r="O616" t="s">
        <v>56</v>
      </c>
      <c r="P616" t="s">
        <v>18</v>
      </c>
    </row>
    <row r="617" spans="1:16" x14ac:dyDescent="0.25">
      <c r="A617" s="3" t="s">
        <v>11</v>
      </c>
      <c r="B617" s="3">
        <f t="shared" si="49"/>
        <v>1</v>
      </c>
      <c r="C617" t="s">
        <v>11</v>
      </c>
      <c r="D617" t="s">
        <v>13</v>
      </c>
      <c r="E617">
        <f t="shared" si="45"/>
        <v>1</v>
      </c>
      <c r="F617" t="s">
        <v>12</v>
      </c>
      <c r="G617">
        <f t="shared" si="46"/>
        <v>0</v>
      </c>
      <c r="H617" t="s">
        <v>12</v>
      </c>
      <c r="I617">
        <f t="shared" si="47"/>
        <v>1</v>
      </c>
      <c r="J617" t="s">
        <v>11</v>
      </c>
      <c r="K617" t="s">
        <v>14</v>
      </c>
      <c r="L617">
        <v>9</v>
      </c>
      <c r="M617">
        <v>28</v>
      </c>
      <c r="N617">
        <f t="shared" si="48"/>
        <v>0</v>
      </c>
      <c r="O617" t="s">
        <v>56</v>
      </c>
      <c r="P617" t="s">
        <v>18</v>
      </c>
    </row>
    <row r="618" spans="1:16" x14ac:dyDescent="0.25">
      <c r="A618" s="3" t="s">
        <v>12</v>
      </c>
      <c r="B618" s="3">
        <f t="shared" si="49"/>
        <v>0</v>
      </c>
      <c r="C618" t="s">
        <v>11</v>
      </c>
      <c r="D618" t="s">
        <v>12</v>
      </c>
      <c r="E618">
        <f t="shared" si="45"/>
        <v>1</v>
      </c>
      <c r="F618" t="s">
        <v>12</v>
      </c>
      <c r="G618">
        <f t="shared" si="46"/>
        <v>0</v>
      </c>
      <c r="H618" t="s">
        <v>12</v>
      </c>
      <c r="I618">
        <f t="shared" si="47"/>
        <v>1</v>
      </c>
      <c r="J618" t="s">
        <v>11</v>
      </c>
      <c r="K618" t="s">
        <v>14</v>
      </c>
      <c r="L618">
        <v>8</v>
      </c>
      <c r="M618">
        <v>31</v>
      </c>
      <c r="N618">
        <f t="shared" si="48"/>
        <v>0</v>
      </c>
      <c r="O618" t="s">
        <v>56</v>
      </c>
      <c r="P618" t="s">
        <v>18</v>
      </c>
    </row>
    <row r="619" spans="1:16" x14ac:dyDescent="0.25">
      <c r="A619" s="3" t="s">
        <v>11</v>
      </c>
      <c r="B619" s="3">
        <f t="shared" si="49"/>
        <v>1</v>
      </c>
      <c r="C619" t="s">
        <v>13</v>
      </c>
      <c r="D619" t="s">
        <v>13</v>
      </c>
      <c r="E619">
        <f t="shared" si="45"/>
        <v>1</v>
      </c>
      <c r="F619" t="s">
        <v>12</v>
      </c>
      <c r="G619">
        <f t="shared" si="46"/>
        <v>0</v>
      </c>
      <c r="H619" t="s">
        <v>12</v>
      </c>
      <c r="I619">
        <f t="shared" si="47"/>
        <v>0</v>
      </c>
      <c r="J619" t="s">
        <v>12</v>
      </c>
      <c r="K619" t="s">
        <v>11</v>
      </c>
      <c r="L619">
        <v>9</v>
      </c>
      <c r="M619">
        <v>40</v>
      </c>
      <c r="N619">
        <f t="shared" si="48"/>
        <v>0</v>
      </c>
      <c r="O619" t="s">
        <v>56</v>
      </c>
      <c r="P619" t="s">
        <v>18</v>
      </c>
    </row>
    <row r="620" spans="1:16" x14ac:dyDescent="0.25">
      <c r="A620" s="3" t="s">
        <v>11</v>
      </c>
      <c r="B620" s="3">
        <f t="shared" si="49"/>
        <v>1</v>
      </c>
      <c r="C620" t="s">
        <v>11</v>
      </c>
      <c r="D620" t="s">
        <v>13</v>
      </c>
      <c r="E620">
        <f t="shared" si="45"/>
        <v>1</v>
      </c>
      <c r="F620" t="s">
        <v>12</v>
      </c>
      <c r="G620">
        <f t="shared" si="46"/>
        <v>1</v>
      </c>
      <c r="H620" t="s">
        <v>11</v>
      </c>
      <c r="I620">
        <f t="shared" si="47"/>
        <v>1</v>
      </c>
      <c r="J620" t="s">
        <v>11</v>
      </c>
      <c r="K620" t="s">
        <v>12</v>
      </c>
      <c r="L620">
        <v>9</v>
      </c>
      <c r="M620">
        <v>41</v>
      </c>
      <c r="N620">
        <f t="shared" si="48"/>
        <v>0</v>
      </c>
      <c r="O620" t="s">
        <v>56</v>
      </c>
      <c r="P620" t="s">
        <v>18</v>
      </c>
    </row>
    <row r="621" spans="1:16" x14ac:dyDescent="0.25">
      <c r="A621" s="3" t="s">
        <v>11</v>
      </c>
      <c r="B621" s="3">
        <f t="shared" si="49"/>
        <v>1</v>
      </c>
      <c r="C621" t="s">
        <v>11</v>
      </c>
      <c r="D621" t="s">
        <v>11</v>
      </c>
      <c r="E621">
        <f t="shared" si="45"/>
        <v>1</v>
      </c>
      <c r="F621" t="s">
        <v>12</v>
      </c>
      <c r="G621">
        <f t="shared" si="46"/>
        <v>1</v>
      </c>
      <c r="H621" t="s">
        <v>11</v>
      </c>
      <c r="I621">
        <f t="shared" si="47"/>
        <v>1</v>
      </c>
      <c r="J621" t="s">
        <v>11</v>
      </c>
      <c r="K621" t="s">
        <v>11</v>
      </c>
      <c r="L621">
        <v>10</v>
      </c>
      <c r="M621">
        <v>34</v>
      </c>
      <c r="N621">
        <f t="shared" si="48"/>
        <v>0</v>
      </c>
      <c r="O621" t="s">
        <v>56</v>
      </c>
      <c r="P621" t="s">
        <v>18</v>
      </c>
    </row>
    <row r="622" spans="1:16" x14ac:dyDescent="0.25">
      <c r="A622" s="3" t="s">
        <v>11</v>
      </c>
      <c r="B622" s="3">
        <f t="shared" si="49"/>
        <v>1</v>
      </c>
      <c r="C622" t="s">
        <v>13</v>
      </c>
      <c r="D622" t="s">
        <v>12</v>
      </c>
      <c r="E622">
        <f t="shared" si="45"/>
        <v>1</v>
      </c>
      <c r="F622" t="s">
        <v>12</v>
      </c>
      <c r="G622">
        <f t="shared" si="46"/>
        <v>0</v>
      </c>
      <c r="H622" t="s">
        <v>12</v>
      </c>
      <c r="I622">
        <f t="shared" si="47"/>
        <v>1</v>
      </c>
      <c r="J622" t="s">
        <v>11</v>
      </c>
      <c r="K622" t="s">
        <v>11</v>
      </c>
      <c r="L622">
        <v>2</v>
      </c>
      <c r="M622">
        <v>31</v>
      </c>
      <c r="N622">
        <f t="shared" si="48"/>
        <v>1</v>
      </c>
      <c r="O622" t="s">
        <v>55</v>
      </c>
      <c r="P622" t="s">
        <v>18</v>
      </c>
    </row>
    <row r="623" spans="1:16" x14ac:dyDescent="0.25">
      <c r="N623">
        <f>COUNTIF(N2:N622,2)</f>
        <v>19</v>
      </c>
    </row>
    <row r="624" spans="1:16" x14ac:dyDescent="0.25">
      <c r="C624">
        <f>COUNTIF(B:B, "1")</f>
        <v>467</v>
      </c>
      <c r="N624">
        <f>COUNTIF(N2:N622,0)</f>
        <v>426</v>
      </c>
    </row>
    <row r="625" spans="3:3" x14ac:dyDescent="0.25">
      <c r="C625">
        <f>COUNTIF(B:B,"0")</f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opLeftCell="B1" workbookViewId="0">
      <selection activeCell="P10" sqref="P10"/>
    </sheetView>
  </sheetViews>
  <sheetFormatPr defaultRowHeight="15" x14ac:dyDescent="0.25"/>
  <cols>
    <col min="1" max="1" width="11" bestFit="1" customWidth="1"/>
    <col min="5" max="5" width="10.5703125" bestFit="1" customWidth="1"/>
    <col min="6" max="6" width="12" bestFit="1" customWidth="1"/>
    <col min="7" max="7" width="15.42578125" bestFit="1" customWidth="1"/>
    <col min="8" max="9" width="14.85546875" bestFit="1" customWidth="1"/>
    <col min="10" max="11" width="17.85546875" bestFit="1" customWidth="1"/>
  </cols>
  <sheetData>
    <row r="2" spans="1:16" x14ac:dyDescent="0.25">
      <c r="B2">
        <v>0</v>
      </c>
      <c r="C2">
        <v>1</v>
      </c>
      <c r="D2" t="s">
        <v>64</v>
      </c>
      <c r="E2" t="s">
        <v>95</v>
      </c>
      <c r="G2" t="s">
        <v>88</v>
      </c>
      <c r="H2" t="s">
        <v>89</v>
      </c>
      <c r="I2" t="s">
        <v>92</v>
      </c>
      <c r="J2" t="s">
        <v>93</v>
      </c>
      <c r="K2">
        <v>1</v>
      </c>
      <c r="L2">
        <v>0</v>
      </c>
      <c r="N2">
        <v>0</v>
      </c>
      <c r="O2">
        <v>1</v>
      </c>
    </row>
    <row r="3" spans="1:16" x14ac:dyDescent="0.25">
      <c r="A3" s="5" t="s">
        <v>62</v>
      </c>
      <c r="B3" s="3">
        <v>154</v>
      </c>
      <c r="C3">
        <v>467</v>
      </c>
      <c r="D3">
        <f>B3+C3</f>
        <v>621</v>
      </c>
      <c r="E3">
        <f>C3/D3</f>
        <v>0.75201288244766507</v>
      </c>
      <c r="G3">
        <f>B3/B3</f>
        <v>1</v>
      </c>
      <c r="H3">
        <f>C3/C3</f>
        <v>1</v>
      </c>
      <c r="I3">
        <f>LN(G3/H3)*100</f>
        <v>0</v>
      </c>
      <c r="J3">
        <f>(G3-H3)*I3</f>
        <v>0</v>
      </c>
      <c r="K3">
        <f>D3*E3</f>
        <v>467</v>
      </c>
      <c r="L3">
        <f>D3-K3</f>
        <v>154</v>
      </c>
      <c r="N3">
        <f>(B3-L3)^2/L3</f>
        <v>0</v>
      </c>
      <c r="O3">
        <f>(C3-K3)^2/K3</f>
        <v>0</v>
      </c>
    </row>
    <row r="5" spans="1:16" x14ac:dyDescent="0.25">
      <c r="B5">
        <v>0</v>
      </c>
      <c r="C5">
        <v>1</v>
      </c>
      <c r="D5">
        <v>2</v>
      </c>
      <c r="E5" t="s">
        <v>85</v>
      </c>
      <c r="F5" t="s">
        <v>86</v>
      </c>
      <c r="G5" t="s">
        <v>88</v>
      </c>
      <c r="H5" t="s">
        <v>89</v>
      </c>
      <c r="I5" t="s">
        <v>92</v>
      </c>
      <c r="J5" t="s">
        <v>93</v>
      </c>
      <c r="K5">
        <v>1</v>
      </c>
      <c r="L5">
        <v>0</v>
      </c>
      <c r="N5">
        <v>0</v>
      </c>
      <c r="O5">
        <v>1</v>
      </c>
    </row>
    <row r="6" spans="1:16" x14ac:dyDescent="0.25">
      <c r="A6" s="5" t="s">
        <v>63</v>
      </c>
      <c r="B6">
        <v>426</v>
      </c>
      <c r="C6">
        <v>88</v>
      </c>
      <c r="D6">
        <v>19</v>
      </c>
      <c r="E6">
        <f>SUM(B6:D6)</f>
        <v>533</v>
      </c>
      <c r="F6">
        <f>C6/E6</f>
        <v>0.16510318949343339</v>
      </c>
      <c r="G6">
        <f>B6/B6</f>
        <v>1</v>
      </c>
      <c r="H6">
        <f>C6/C6</f>
        <v>1</v>
      </c>
      <c r="I6">
        <f>LN(G6/H6)*100</f>
        <v>0</v>
      </c>
      <c r="J6">
        <f>(G6-H6)*I6</f>
        <v>0</v>
      </c>
      <c r="K6">
        <f>E6*F6</f>
        <v>88</v>
      </c>
      <c r="L6">
        <f>E6-K6</f>
        <v>445</v>
      </c>
      <c r="N6">
        <f>(B6-L6)^2/L6</f>
        <v>0.81123595505617974</v>
      </c>
      <c r="O6">
        <f>(C6-K6)^2/K6</f>
        <v>0</v>
      </c>
    </row>
    <row r="9" spans="1:16" x14ac:dyDescent="0.25">
      <c r="A9" s="4" t="s">
        <v>67</v>
      </c>
      <c r="N9" t="s">
        <v>77</v>
      </c>
      <c r="P9">
        <f>1-_xlfn.CHISQ.DIST(N16,COUNTA(N11:N15)-1,TRUE)</f>
        <v>0.80134568566177056</v>
      </c>
    </row>
    <row r="10" spans="1:16" x14ac:dyDescent="0.25">
      <c r="A10" s="5" t="s">
        <v>66</v>
      </c>
      <c r="B10">
        <v>0</v>
      </c>
      <c r="C10">
        <v>1</v>
      </c>
      <c r="D10" t="s">
        <v>65</v>
      </c>
      <c r="E10" t="s">
        <v>86</v>
      </c>
      <c r="G10" t="s">
        <v>88</v>
      </c>
      <c r="H10" t="s">
        <v>89</v>
      </c>
      <c r="I10" t="s">
        <v>92</v>
      </c>
      <c r="J10" t="s">
        <v>93</v>
      </c>
      <c r="K10">
        <v>1</v>
      </c>
      <c r="L10">
        <v>0</v>
      </c>
      <c r="N10">
        <v>0</v>
      </c>
      <c r="O10">
        <v>1</v>
      </c>
    </row>
    <row r="11" spans="1:16" x14ac:dyDescent="0.25">
      <c r="A11" s="2" t="s">
        <v>49</v>
      </c>
      <c r="B11" s="1">
        <v>41</v>
      </c>
      <c r="C11" s="1">
        <v>97</v>
      </c>
      <c r="D11">
        <f>B11+C11</f>
        <v>138</v>
      </c>
      <c r="E11">
        <f>C11/D11</f>
        <v>0.70289855072463769</v>
      </c>
      <c r="G11">
        <f>B11/$B$16</f>
        <v>0.20603015075376885</v>
      </c>
      <c r="H11" s="3">
        <f>C11/$C$16</f>
        <v>0.22985781990521326</v>
      </c>
      <c r="I11">
        <f>LN(G11/H11)*100</f>
        <v>-10.943842248755557</v>
      </c>
      <c r="J11">
        <f>(G11-H11)*I11</f>
        <v>0.26076625234894679</v>
      </c>
      <c r="K11">
        <f>D11*$E$16</f>
        <v>93.777777777777786</v>
      </c>
      <c r="L11">
        <f>D11-K11</f>
        <v>44.222222222222214</v>
      </c>
      <c r="N11">
        <f>(B11-L11)^2/L11</f>
        <v>0.23478503629257289</v>
      </c>
      <c r="O11">
        <f>(D11-K11)^2/K11</f>
        <v>20.853607161664023</v>
      </c>
    </row>
    <row r="12" spans="1:16" x14ac:dyDescent="0.25">
      <c r="A12" s="2" t="s">
        <v>50</v>
      </c>
      <c r="B12" s="1">
        <v>105</v>
      </c>
      <c r="C12" s="1">
        <v>195</v>
      </c>
      <c r="D12">
        <f>B12+C12</f>
        <v>300</v>
      </c>
      <c r="E12">
        <f t="shared" ref="E12:E16" si="0">C12/D12</f>
        <v>0.65</v>
      </c>
      <c r="G12">
        <f t="shared" ref="G12:G16" si="1">B12/$B$16</f>
        <v>0.52763819095477382</v>
      </c>
      <c r="H12" s="3">
        <f t="shared" ref="H12:H16" si="2">C12/$C$16</f>
        <v>0.46208530805687204</v>
      </c>
      <c r="I12">
        <f t="shared" ref="I12:I15" si="3">LN(G12/H12)*100</f>
        <v>13.266128090529586</v>
      </c>
      <c r="J12">
        <f t="shared" ref="J12:J15" si="4">(G12-H12)*I12</f>
        <v>0.86963294122705137</v>
      </c>
      <c r="K12">
        <f t="shared" ref="K12:K16" si="5">D12*$E$16</f>
        <v>203.86473429951693</v>
      </c>
      <c r="L12">
        <f t="shared" ref="L12:L16" si="6">D12-K12</f>
        <v>96.135265700483075</v>
      </c>
      <c r="N12">
        <f t="shared" ref="N12:N15" si="7">(B12-L12)^2/L12</f>
        <v>0.81742650450319554</v>
      </c>
      <c r="O12">
        <f t="shared" ref="O12:O15" si="8">(D12-K12)^2/K12</f>
        <v>45.333928612313095</v>
      </c>
    </row>
    <row r="13" spans="1:16" x14ac:dyDescent="0.25">
      <c r="A13" s="2" t="s">
        <v>51</v>
      </c>
      <c r="B13" s="1">
        <v>42</v>
      </c>
      <c r="C13" s="1">
        <v>105</v>
      </c>
      <c r="D13">
        <f>B13+C13</f>
        <v>147</v>
      </c>
      <c r="E13">
        <f t="shared" si="0"/>
        <v>0.7142857142857143</v>
      </c>
      <c r="G13">
        <f t="shared" si="1"/>
        <v>0.21105527638190955</v>
      </c>
      <c r="H13" s="3">
        <f t="shared" si="2"/>
        <v>0.24881516587677724</v>
      </c>
      <c r="I13">
        <f t="shared" si="3"/>
        <v>-16.459024256263564</v>
      </c>
      <c r="J13">
        <f t="shared" si="4"/>
        <v>0.62149093710985914</v>
      </c>
      <c r="K13">
        <f t="shared" si="5"/>
        <v>99.893719806763286</v>
      </c>
      <c r="L13">
        <f t="shared" si="6"/>
        <v>47.106280193236714</v>
      </c>
      <c r="N13">
        <f t="shared" si="7"/>
        <v>0.55351637414123733</v>
      </c>
      <c r="O13">
        <f t="shared" si="8"/>
        <v>22.213625020033426</v>
      </c>
    </row>
    <row r="14" spans="1:16" x14ac:dyDescent="0.25">
      <c r="A14" s="2" t="s">
        <v>52</v>
      </c>
      <c r="B14" s="1">
        <v>9</v>
      </c>
      <c r="C14" s="1">
        <v>20</v>
      </c>
      <c r="D14">
        <f>B14+C14</f>
        <v>29</v>
      </c>
      <c r="E14">
        <f t="shared" si="0"/>
        <v>0.68965517241379315</v>
      </c>
      <c r="G14">
        <f t="shared" si="1"/>
        <v>4.5226130653266333E-2</v>
      </c>
      <c r="H14" s="3">
        <f t="shared" si="2"/>
        <v>4.7393364928909949E-2</v>
      </c>
      <c r="I14">
        <f t="shared" si="3"/>
        <v>-4.6807206906252068</v>
      </c>
      <c r="J14">
        <f t="shared" si="4"/>
        <v>1.0144218315437206E-2</v>
      </c>
      <c r="K14">
        <f t="shared" si="5"/>
        <v>19.706924315619968</v>
      </c>
      <c r="L14">
        <f t="shared" si="6"/>
        <v>9.2930756843800317</v>
      </c>
      <c r="N14">
        <f t="shared" si="7"/>
        <v>9.2427264871193359E-3</v>
      </c>
      <c r="O14">
        <f t="shared" si="8"/>
        <v>4.3822797658569339</v>
      </c>
    </row>
    <row r="15" spans="1:16" x14ac:dyDescent="0.25">
      <c r="A15" s="2" t="s">
        <v>53</v>
      </c>
      <c r="B15" s="1">
        <v>2</v>
      </c>
      <c r="C15" s="1">
        <v>5</v>
      </c>
      <c r="D15">
        <f>B15+C15</f>
        <v>7</v>
      </c>
      <c r="E15">
        <f t="shared" si="0"/>
        <v>0.7142857142857143</v>
      </c>
      <c r="G15">
        <f t="shared" si="1"/>
        <v>1.0050251256281407E-2</v>
      </c>
      <c r="H15" s="3">
        <f t="shared" si="2"/>
        <v>1.1848341232227487E-2</v>
      </c>
      <c r="I15">
        <f t="shared" si="3"/>
        <v>-16.459024256263554</v>
      </c>
      <c r="J15">
        <f t="shared" si="4"/>
        <v>2.9594806529040882E-2</v>
      </c>
      <c r="K15">
        <f t="shared" si="5"/>
        <v>4.756843800322061</v>
      </c>
      <c r="L15">
        <f t="shared" si="6"/>
        <v>2.243156199677939</v>
      </c>
      <c r="N15">
        <f t="shared" si="7"/>
        <v>2.6357922578154211E-2</v>
      </c>
      <c r="O15">
        <f t="shared" si="8"/>
        <v>1.0577916676206396</v>
      </c>
    </row>
    <row r="16" spans="1:16" x14ac:dyDescent="0.25">
      <c r="B16">
        <f>SUM(B11:B15)</f>
        <v>199</v>
      </c>
      <c r="C16">
        <f>SUM(C11:C15)</f>
        <v>422</v>
      </c>
      <c r="D16">
        <f>SUM(D11:D15)</f>
        <v>621</v>
      </c>
      <c r="E16">
        <f t="shared" si="0"/>
        <v>0.67954911433172305</v>
      </c>
      <c r="G16">
        <f t="shared" si="1"/>
        <v>1</v>
      </c>
      <c r="H16" s="3">
        <f t="shared" si="2"/>
        <v>1</v>
      </c>
      <c r="J16">
        <f>SUM(J11:J15)</f>
        <v>1.7916291555303352</v>
      </c>
      <c r="K16">
        <f t="shared" si="5"/>
        <v>422</v>
      </c>
      <c r="L16">
        <f t="shared" si="6"/>
        <v>199</v>
      </c>
      <c r="N16">
        <f>SUM(N11:N15)</f>
        <v>1.6413285640022792</v>
      </c>
      <c r="O16">
        <f>SUM(O11:O15)</f>
        <v>93.841232227488106</v>
      </c>
    </row>
    <row r="17" spans="1:16" x14ac:dyDescent="0.25">
      <c r="A17" s="4" t="s">
        <v>68</v>
      </c>
    </row>
    <row r="18" spans="1:16" x14ac:dyDescent="0.25">
      <c r="A18" s="5" t="s">
        <v>66</v>
      </c>
      <c r="B18">
        <v>0</v>
      </c>
      <c r="C18">
        <v>1</v>
      </c>
      <c r="D18" t="s">
        <v>65</v>
      </c>
      <c r="E18" t="s">
        <v>86</v>
      </c>
      <c r="G18" t="s">
        <v>88</v>
      </c>
      <c r="H18" t="s">
        <v>89</v>
      </c>
      <c r="I18" t="s">
        <v>92</v>
      </c>
      <c r="J18" t="s">
        <v>93</v>
      </c>
      <c r="K18">
        <v>1</v>
      </c>
      <c r="L18">
        <v>0</v>
      </c>
      <c r="N18">
        <v>0</v>
      </c>
      <c r="O18">
        <v>1</v>
      </c>
      <c r="P18">
        <f>1-_xlfn.CHISQ.DIST(N24,COUNTA(N19:N23)-1,TRUE)</f>
        <v>0.94211239147954517</v>
      </c>
    </row>
    <row r="19" spans="1:16" x14ac:dyDescent="0.25">
      <c r="A19" s="2" t="s">
        <v>49</v>
      </c>
      <c r="B19" s="1">
        <v>81</v>
      </c>
      <c r="C19" s="1">
        <v>57</v>
      </c>
      <c r="D19">
        <f>B19+C19</f>
        <v>138</v>
      </c>
      <c r="E19">
        <f>C19/D19</f>
        <v>0.41304347826086957</v>
      </c>
      <c r="G19">
        <f>B19/$B$24</f>
        <v>0.22752808988764045</v>
      </c>
      <c r="H19">
        <f>C19/$C$24</f>
        <v>0.21509433962264152</v>
      </c>
      <c r="I19">
        <f>LN(G19/H19)*100</f>
        <v>5.6196981972080353</v>
      </c>
      <c r="J19">
        <f>(G19-H19)*100</f>
        <v>1.2433750264998933</v>
      </c>
      <c r="K19">
        <f>D19*$E$24</f>
        <v>58.888888888888893</v>
      </c>
      <c r="L19">
        <f>D19-K19</f>
        <v>79.111111111111114</v>
      </c>
      <c r="N19">
        <f>(B19-L19)^2/L19</f>
        <v>4.5099875156054778E-2</v>
      </c>
      <c r="O19">
        <f>(C19-K19)^2/K19</f>
        <v>6.0587002096436311E-2</v>
      </c>
    </row>
    <row r="20" spans="1:16" x14ac:dyDescent="0.25">
      <c r="A20" s="2" t="s">
        <v>50</v>
      </c>
      <c r="B20" s="1">
        <v>167</v>
      </c>
      <c r="C20" s="1">
        <v>133</v>
      </c>
      <c r="D20">
        <f t="shared" ref="D20:D23" si="9">B20+C20</f>
        <v>300</v>
      </c>
      <c r="E20">
        <f t="shared" ref="E20:E24" si="10">C20/D20</f>
        <v>0.44333333333333336</v>
      </c>
      <c r="G20">
        <f t="shared" ref="G20:G24" si="11">B20/$B$24</f>
        <v>0.4691011235955056</v>
      </c>
      <c r="H20">
        <f t="shared" ref="H20:H24" si="12">C20/$C$24</f>
        <v>0.50188679245283019</v>
      </c>
      <c r="I20">
        <f t="shared" ref="I20:I23" si="13">LN(G20/H20)*100</f>
        <v>-6.7556220670806955</v>
      </c>
      <c r="J20">
        <f t="shared" ref="J20:J23" si="14">(G20-H20)*100</f>
        <v>-3.278566885732459</v>
      </c>
      <c r="K20">
        <f t="shared" ref="K20:K24" si="15">D20*$E$24</f>
        <v>128.01932367149757</v>
      </c>
      <c r="L20">
        <f t="shared" ref="L20:L24" si="16">D20-K20</f>
        <v>171.98067632850243</v>
      </c>
      <c r="N20">
        <f t="shared" ref="N20:N23" si="17">(B20-L20)^2/L20</f>
        <v>0.14424374423275316</v>
      </c>
      <c r="O20">
        <f t="shared" ref="O20:O23" si="18">(C20-K20)^2/K20</f>
        <v>0.19377650168626462</v>
      </c>
    </row>
    <row r="21" spans="1:16" x14ac:dyDescent="0.25">
      <c r="A21" s="2" t="s">
        <v>51</v>
      </c>
      <c r="B21" s="1">
        <v>84</v>
      </c>
      <c r="C21" s="1">
        <v>63</v>
      </c>
      <c r="D21">
        <f t="shared" si="9"/>
        <v>147</v>
      </c>
      <c r="E21">
        <f t="shared" si="10"/>
        <v>0.42857142857142855</v>
      </c>
      <c r="G21">
        <f t="shared" si="11"/>
        <v>0.23595505617977527</v>
      </c>
      <c r="H21">
        <f t="shared" si="12"/>
        <v>0.23773584905660378</v>
      </c>
      <c r="I21">
        <f t="shared" si="13"/>
        <v>-0.75188324140273399</v>
      </c>
      <c r="J21">
        <f t="shared" si="14"/>
        <v>-0.1780792876828502</v>
      </c>
      <c r="K21">
        <f t="shared" si="15"/>
        <v>62.729468599033815</v>
      </c>
      <c r="L21">
        <f t="shared" si="16"/>
        <v>84.270531400966178</v>
      </c>
      <c r="N21">
        <f t="shared" si="17"/>
        <v>8.684796178689303E-4</v>
      </c>
      <c r="O21">
        <f t="shared" si="18"/>
        <v>1.1667122413636052E-3</v>
      </c>
    </row>
    <row r="22" spans="1:16" x14ac:dyDescent="0.25">
      <c r="A22" s="2" t="s">
        <v>52</v>
      </c>
      <c r="B22" s="1">
        <v>19</v>
      </c>
      <c r="C22" s="1">
        <v>10</v>
      </c>
      <c r="D22">
        <f t="shared" si="9"/>
        <v>29</v>
      </c>
      <c r="E22">
        <f t="shared" si="10"/>
        <v>0.34482758620689657</v>
      </c>
      <c r="G22">
        <f t="shared" si="11"/>
        <v>5.3370786516853931E-2</v>
      </c>
      <c r="H22">
        <f t="shared" si="12"/>
        <v>3.7735849056603772E-2</v>
      </c>
      <c r="I22">
        <f t="shared" si="13"/>
        <v>34.665298130658648</v>
      </c>
      <c r="J22">
        <f t="shared" si="14"/>
        <v>1.5634937460250158</v>
      </c>
      <c r="K22">
        <f t="shared" si="15"/>
        <v>12.375201288244767</v>
      </c>
      <c r="L22">
        <f t="shared" si="16"/>
        <v>16.624798711755233</v>
      </c>
      <c r="N22">
        <f t="shared" si="17"/>
        <v>0.33934733631935621</v>
      </c>
      <c r="O22">
        <f t="shared" si="18"/>
        <v>0.45587793105543695</v>
      </c>
    </row>
    <row r="23" spans="1:16" x14ac:dyDescent="0.25">
      <c r="A23" s="2" t="s">
        <v>53</v>
      </c>
      <c r="B23" s="1">
        <v>5</v>
      </c>
      <c r="C23" s="1">
        <v>2</v>
      </c>
      <c r="D23">
        <f t="shared" si="9"/>
        <v>7</v>
      </c>
      <c r="E23">
        <f t="shared" si="10"/>
        <v>0.2857142857142857</v>
      </c>
      <c r="G23">
        <f t="shared" si="11"/>
        <v>1.4044943820224719E-2</v>
      </c>
      <c r="H23">
        <f t="shared" si="12"/>
        <v>7.5471698113207548E-3</v>
      </c>
      <c r="I23">
        <f t="shared" si="13"/>
        <v>62.10898270083468</v>
      </c>
      <c r="J23">
        <f t="shared" si="14"/>
        <v>0.64977740089039637</v>
      </c>
      <c r="K23">
        <f t="shared" si="15"/>
        <v>2.9871175523349436</v>
      </c>
      <c r="L23">
        <f t="shared" si="16"/>
        <v>4.0128824476650564</v>
      </c>
      <c r="N23">
        <f t="shared" si="17"/>
        <v>0.24281824220759243</v>
      </c>
      <c r="O23">
        <f t="shared" si="18"/>
        <v>0.32620111028642607</v>
      </c>
    </row>
    <row r="24" spans="1:16" x14ac:dyDescent="0.25">
      <c r="B24">
        <f>SUM(B19:B23)</f>
        <v>356</v>
      </c>
      <c r="C24">
        <f>SUM(C19:C23)</f>
        <v>265</v>
      </c>
      <c r="D24">
        <f>SUM(D19:D23)</f>
        <v>621</v>
      </c>
      <c r="E24">
        <f t="shared" si="10"/>
        <v>0.42673107890499196</v>
      </c>
      <c r="G24">
        <f t="shared" si="11"/>
        <v>1</v>
      </c>
      <c r="H24">
        <f t="shared" si="12"/>
        <v>1</v>
      </c>
      <c r="J24">
        <f>SUM(J19:J23)</f>
        <v>-3.8857805861880479E-15</v>
      </c>
      <c r="K24">
        <f t="shared" si="15"/>
        <v>265</v>
      </c>
      <c r="L24">
        <f t="shared" si="16"/>
        <v>356</v>
      </c>
      <c r="N24">
        <f>SUM(N19:N23)</f>
        <v>0.77237767753362552</v>
      </c>
      <c r="O24">
        <f>SUM(O19:O23)</f>
        <v>1.0376092573659275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6"/>
  <sheetViews>
    <sheetView topLeftCell="F605" workbookViewId="0">
      <selection activeCell="M627" sqref="M627"/>
    </sheetView>
  </sheetViews>
  <sheetFormatPr defaultRowHeight="15" x14ac:dyDescent="0.25"/>
  <cols>
    <col min="1" max="1" width="14" style="3" bestFit="1" customWidth="1"/>
    <col min="2" max="2" width="9.140625" style="3"/>
    <col min="4" max="4" width="20" bestFit="1" customWidth="1"/>
    <col min="5" max="5" width="20" customWidth="1"/>
    <col min="6" max="6" width="24" bestFit="1" customWidth="1"/>
    <col min="7" max="7" width="24" customWidth="1"/>
    <col min="8" max="8" width="23.7109375" bestFit="1" customWidth="1"/>
    <col min="9" max="9" width="17.28515625" bestFit="1" customWidth="1"/>
    <col min="10" max="10" width="14.140625" bestFit="1" customWidth="1"/>
    <col min="11" max="11" width="9.7109375" bestFit="1" customWidth="1"/>
    <col min="12" max="12" width="12" bestFit="1" customWidth="1"/>
    <col min="13" max="13" width="12" customWidth="1"/>
    <col min="15" max="15" width="23.28515625" bestFit="1" customWidth="1"/>
  </cols>
  <sheetData>
    <row r="1" spans="1:15" x14ac:dyDescent="0.25">
      <c r="A1" s="3" t="s">
        <v>0</v>
      </c>
      <c r="B1" s="3" t="s">
        <v>61</v>
      </c>
      <c r="C1" t="s">
        <v>1</v>
      </c>
      <c r="D1" t="s">
        <v>2</v>
      </c>
      <c r="E1" t="s">
        <v>69</v>
      </c>
      <c r="F1" t="s">
        <v>3</v>
      </c>
      <c r="G1" t="s">
        <v>70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72</v>
      </c>
      <c r="N1" t="s">
        <v>9</v>
      </c>
      <c r="O1" t="s">
        <v>10</v>
      </c>
    </row>
    <row r="2" spans="1:15" x14ac:dyDescent="0.25">
      <c r="A2" s="3" t="s">
        <v>12</v>
      </c>
      <c r="B2" s="3">
        <f>IF(A2="Yes", 1, 0)</f>
        <v>0</v>
      </c>
      <c r="C2" t="s">
        <v>11</v>
      </c>
      <c r="D2" t="s">
        <v>13</v>
      </c>
      <c r="E2">
        <f>IF(F2="Yes", 1, 0)</f>
        <v>0</v>
      </c>
      <c r="F2" t="s">
        <v>12</v>
      </c>
      <c r="G2">
        <v>1</v>
      </c>
      <c r="H2" t="s">
        <v>11</v>
      </c>
      <c r="I2" t="s">
        <v>11</v>
      </c>
      <c r="J2" t="s">
        <v>11</v>
      </c>
      <c r="K2">
        <v>10</v>
      </c>
      <c r="L2">
        <v>35</v>
      </c>
      <c r="M2">
        <f>IF(N2="M", 0, IF(N2="F", 1, IF(N2="O", 2, "Invalid")))</f>
        <v>1</v>
      </c>
      <c r="N2" t="s">
        <v>55</v>
      </c>
      <c r="O2" t="s">
        <v>18</v>
      </c>
    </row>
    <row r="3" spans="1:15" x14ac:dyDescent="0.25">
      <c r="A3" s="3" t="s">
        <v>11</v>
      </c>
      <c r="B3" s="3">
        <f t="shared" ref="B3:B66" si="0">IF(A3="Yes", 1, 0)</f>
        <v>1</v>
      </c>
      <c r="C3" t="s">
        <v>11</v>
      </c>
      <c r="D3" t="s">
        <v>11</v>
      </c>
      <c r="E3">
        <f t="shared" ref="E3:E66" si="1">IF(F3="Yes", 1, 0)</f>
        <v>0</v>
      </c>
      <c r="F3" t="s">
        <v>12</v>
      </c>
      <c r="G3">
        <f t="shared" ref="G3:G66" si="2">IF(H3="Yes", 1, 0)</f>
        <v>1</v>
      </c>
      <c r="H3" t="s">
        <v>11</v>
      </c>
      <c r="I3" t="s">
        <v>11</v>
      </c>
      <c r="J3" t="s">
        <v>14</v>
      </c>
      <c r="K3">
        <v>8</v>
      </c>
      <c r="L3">
        <v>27</v>
      </c>
      <c r="M3">
        <f>IF(N3="M", 0, IF(N3="F", 1, IF(N3="O", 2, "Invalid")))</f>
        <v>1</v>
      </c>
      <c r="N3" t="s">
        <v>55</v>
      </c>
      <c r="O3" t="s">
        <v>18</v>
      </c>
    </row>
    <row r="4" spans="1:15" x14ac:dyDescent="0.25">
      <c r="A4" s="3" t="s">
        <v>11</v>
      </c>
      <c r="B4" s="3">
        <f t="shared" si="0"/>
        <v>1</v>
      </c>
      <c r="C4" t="s">
        <v>11</v>
      </c>
      <c r="D4" t="s">
        <v>11</v>
      </c>
      <c r="E4">
        <f t="shared" si="1"/>
        <v>0</v>
      </c>
      <c r="F4" t="s">
        <v>12</v>
      </c>
      <c r="G4">
        <f t="shared" si="2"/>
        <v>1</v>
      </c>
      <c r="H4" t="s">
        <v>11</v>
      </c>
      <c r="I4" t="s">
        <v>11</v>
      </c>
      <c r="J4" t="s">
        <v>12</v>
      </c>
      <c r="K4">
        <v>6</v>
      </c>
      <c r="L4">
        <v>42</v>
      </c>
      <c r="M4">
        <f t="shared" ref="M4:M67" si="3">IF(N4="M", 0, IF(N4="F", 1, IF(N4="O", 2, "Invalid")))</f>
        <v>1</v>
      </c>
      <c r="N4" t="s">
        <v>55</v>
      </c>
      <c r="O4" t="s">
        <v>18</v>
      </c>
    </row>
    <row r="5" spans="1:15" x14ac:dyDescent="0.25">
      <c r="A5" s="3" t="s">
        <v>12</v>
      </c>
      <c r="B5" s="3">
        <f t="shared" si="0"/>
        <v>0</v>
      </c>
      <c r="C5" t="s">
        <v>11</v>
      </c>
      <c r="D5" t="s">
        <v>12</v>
      </c>
      <c r="E5">
        <f t="shared" si="1"/>
        <v>0</v>
      </c>
      <c r="F5" t="s">
        <v>12</v>
      </c>
      <c r="G5">
        <f t="shared" si="2"/>
        <v>1</v>
      </c>
      <c r="H5" t="s">
        <v>11</v>
      </c>
      <c r="I5" t="s">
        <v>11</v>
      </c>
      <c r="J5" t="s">
        <v>11</v>
      </c>
      <c r="K5">
        <v>9</v>
      </c>
      <c r="L5">
        <v>56</v>
      </c>
      <c r="M5">
        <f t="shared" si="3"/>
        <v>0</v>
      </c>
      <c r="N5" t="s">
        <v>56</v>
      </c>
      <c r="O5" t="s">
        <v>18</v>
      </c>
    </row>
    <row r="6" spans="1:15" x14ac:dyDescent="0.25">
      <c r="A6" s="3" t="s">
        <v>11</v>
      </c>
      <c r="B6" s="3">
        <f t="shared" si="0"/>
        <v>1</v>
      </c>
      <c r="C6" t="s">
        <v>11</v>
      </c>
      <c r="D6" t="s">
        <v>12</v>
      </c>
      <c r="E6">
        <f t="shared" si="1"/>
        <v>1</v>
      </c>
      <c r="F6" t="s">
        <v>11</v>
      </c>
      <c r="G6">
        <f t="shared" si="2"/>
        <v>1</v>
      </c>
      <c r="H6" t="s">
        <v>11</v>
      </c>
      <c r="I6" t="s">
        <v>11</v>
      </c>
      <c r="J6" t="s">
        <v>11</v>
      </c>
      <c r="K6">
        <v>8</v>
      </c>
      <c r="L6">
        <v>27</v>
      </c>
      <c r="M6">
        <f t="shared" si="3"/>
        <v>1</v>
      </c>
      <c r="N6" t="s">
        <v>55</v>
      </c>
      <c r="O6" t="s">
        <v>18</v>
      </c>
    </row>
    <row r="7" spans="1:15" x14ac:dyDescent="0.25">
      <c r="A7" s="3" t="s">
        <v>11</v>
      </c>
      <c r="B7" s="3">
        <f t="shared" si="0"/>
        <v>1</v>
      </c>
      <c r="C7" t="s">
        <v>11</v>
      </c>
      <c r="D7" t="s">
        <v>13</v>
      </c>
      <c r="E7">
        <f t="shared" si="1"/>
        <v>0</v>
      </c>
      <c r="F7" t="s">
        <v>12</v>
      </c>
      <c r="G7">
        <f t="shared" si="2"/>
        <v>0</v>
      </c>
      <c r="H7" t="s">
        <v>12</v>
      </c>
      <c r="I7" t="s">
        <v>11</v>
      </c>
      <c r="J7" t="s">
        <v>20</v>
      </c>
      <c r="K7">
        <v>5</v>
      </c>
      <c r="L7">
        <v>37</v>
      </c>
      <c r="M7">
        <f t="shared" si="3"/>
        <v>1</v>
      </c>
      <c r="N7" t="s">
        <v>55</v>
      </c>
      <c r="O7" t="s">
        <v>16</v>
      </c>
    </row>
    <row r="8" spans="1:15" x14ac:dyDescent="0.25">
      <c r="A8" s="3" t="s">
        <v>11</v>
      </c>
      <c r="B8" s="3">
        <f t="shared" si="0"/>
        <v>1</v>
      </c>
      <c r="C8" t="s">
        <v>11</v>
      </c>
      <c r="D8" t="s">
        <v>11</v>
      </c>
      <c r="E8">
        <f t="shared" si="1"/>
        <v>1</v>
      </c>
      <c r="F8" t="s">
        <v>11</v>
      </c>
      <c r="G8">
        <f t="shared" si="2"/>
        <v>1</v>
      </c>
      <c r="H8" t="s">
        <v>11</v>
      </c>
      <c r="I8" t="s">
        <v>11</v>
      </c>
      <c r="J8" t="s">
        <v>11</v>
      </c>
      <c r="K8">
        <v>2</v>
      </c>
      <c r="L8">
        <v>30</v>
      </c>
      <c r="M8">
        <f t="shared" si="3"/>
        <v>1</v>
      </c>
      <c r="N8" t="s">
        <v>55</v>
      </c>
      <c r="O8" t="s">
        <v>16</v>
      </c>
    </row>
    <row r="9" spans="1:15" x14ac:dyDescent="0.25">
      <c r="A9" s="3" t="s">
        <v>11</v>
      </c>
      <c r="B9" s="3">
        <f t="shared" si="0"/>
        <v>1</v>
      </c>
      <c r="C9" t="s">
        <v>11</v>
      </c>
      <c r="D9" t="s">
        <v>13</v>
      </c>
      <c r="E9">
        <f t="shared" si="1"/>
        <v>0</v>
      </c>
      <c r="F9" t="s">
        <v>12</v>
      </c>
      <c r="G9">
        <f t="shared" si="2"/>
        <v>1</v>
      </c>
      <c r="H9" t="s">
        <v>11</v>
      </c>
      <c r="I9" t="s">
        <v>11</v>
      </c>
      <c r="J9" t="s">
        <v>14</v>
      </c>
      <c r="K9">
        <v>8</v>
      </c>
      <c r="L9">
        <v>39</v>
      </c>
      <c r="M9">
        <f t="shared" si="3"/>
        <v>0</v>
      </c>
      <c r="N9" t="s">
        <v>56</v>
      </c>
      <c r="O9" t="s">
        <v>18</v>
      </c>
    </row>
    <row r="10" spans="1:15" x14ac:dyDescent="0.25">
      <c r="A10" s="3" t="s">
        <v>11</v>
      </c>
      <c r="B10" s="3">
        <f t="shared" si="0"/>
        <v>1</v>
      </c>
      <c r="C10" t="s">
        <v>12</v>
      </c>
      <c r="D10" t="s">
        <v>12</v>
      </c>
      <c r="E10">
        <f t="shared" si="1"/>
        <v>0</v>
      </c>
      <c r="F10" t="s">
        <v>12</v>
      </c>
      <c r="G10">
        <f t="shared" si="2"/>
        <v>0</v>
      </c>
      <c r="H10" t="s">
        <v>12</v>
      </c>
      <c r="I10" t="s">
        <v>11</v>
      </c>
      <c r="J10" t="s">
        <v>11</v>
      </c>
      <c r="K10">
        <v>7</v>
      </c>
      <c r="L10">
        <v>30</v>
      </c>
      <c r="M10">
        <f t="shared" si="3"/>
        <v>1</v>
      </c>
      <c r="N10" t="s">
        <v>55</v>
      </c>
      <c r="O10" t="s">
        <v>18</v>
      </c>
    </row>
    <row r="11" spans="1:15" x14ac:dyDescent="0.25">
      <c r="A11" s="3" t="s">
        <v>11</v>
      </c>
      <c r="B11" s="3">
        <f t="shared" si="0"/>
        <v>1</v>
      </c>
      <c r="C11" t="s">
        <v>13</v>
      </c>
      <c r="D11" t="s">
        <v>13</v>
      </c>
      <c r="E11">
        <f t="shared" si="1"/>
        <v>0</v>
      </c>
      <c r="F11" t="s">
        <v>12</v>
      </c>
      <c r="G11">
        <f t="shared" si="2"/>
        <v>1</v>
      </c>
      <c r="H11" t="s">
        <v>11</v>
      </c>
      <c r="I11" t="s">
        <v>11</v>
      </c>
      <c r="J11" t="s">
        <v>12</v>
      </c>
      <c r="K11">
        <v>7</v>
      </c>
      <c r="L11">
        <v>31</v>
      </c>
      <c r="M11">
        <f t="shared" si="3"/>
        <v>0</v>
      </c>
      <c r="N11" t="s">
        <v>56</v>
      </c>
      <c r="O11" t="s">
        <v>28</v>
      </c>
    </row>
    <row r="12" spans="1:15" x14ac:dyDescent="0.25">
      <c r="A12" s="3" t="s">
        <v>11</v>
      </c>
      <c r="B12" s="3">
        <f t="shared" si="0"/>
        <v>1</v>
      </c>
      <c r="C12" t="s">
        <v>11</v>
      </c>
      <c r="D12" t="s">
        <v>12</v>
      </c>
      <c r="E12">
        <f t="shared" si="1"/>
        <v>0</v>
      </c>
      <c r="F12" t="s">
        <v>12</v>
      </c>
      <c r="G12">
        <f t="shared" si="2"/>
        <v>0</v>
      </c>
      <c r="H12" t="s">
        <v>12</v>
      </c>
      <c r="I12" t="s">
        <v>11</v>
      </c>
      <c r="J12" t="s">
        <v>12</v>
      </c>
      <c r="K12">
        <v>10</v>
      </c>
      <c r="L12">
        <v>46</v>
      </c>
      <c r="M12">
        <f t="shared" si="3"/>
        <v>0</v>
      </c>
      <c r="N12" t="s">
        <v>56</v>
      </c>
      <c r="O12" t="s">
        <v>16</v>
      </c>
    </row>
    <row r="13" spans="1:15" x14ac:dyDescent="0.25">
      <c r="A13" s="3" t="s">
        <v>11</v>
      </c>
      <c r="B13" s="3">
        <f t="shared" si="0"/>
        <v>1</v>
      </c>
      <c r="C13" t="s">
        <v>11</v>
      </c>
      <c r="D13" t="s">
        <v>11</v>
      </c>
      <c r="E13">
        <f t="shared" si="1"/>
        <v>0</v>
      </c>
      <c r="F13" t="s">
        <v>12</v>
      </c>
      <c r="G13">
        <f t="shared" si="2"/>
        <v>1</v>
      </c>
      <c r="H13" t="s">
        <v>11</v>
      </c>
      <c r="I13" t="s">
        <v>11</v>
      </c>
      <c r="J13" t="s">
        <v>11</v>
      </c>
      <c r="K13">
        <v>9</v>
      </c>
      <c r="L13">
        <v>45</v>
      </c>
      <c r="M13">
        <f t="shared" si="3"/>
        <v>1</v>
      </c>
      <c r="N13" t="s">
        <v>55</v>
      </c>
      <c r="O13" t="s">
        <v>18</v>
      </c>
    </row>
    <row r="14" spans="1:15" x14ac:dyDescent="0.25">
      <c r="A14" s="3" t="s">
        <v>12</v>
      </c>
      <c r="B14" s="3">
        <f t="shared" si="0"/>
        <v>0</v>
      </c>
      <c r="C14" t="s">
        <v>12</v>
      </c>
      <c r="D14" t="s">
        <v>12</v>
      </c>
      <c r="E14">
        <f t="shared" si="1"/>
        <v>0</v>
      </c>
      <c r="F14" t="s">
        <v>12</v>
      </c>
      <c r="G14">
        <f t="shared" si="2"/>
        <v>0</v>
      </c>
      <c r="H14" t="s">
        <v>12</v>
      </c>
      <c r="I14" t="s">
        <v>11</v>
      </c>
      <c r="J14" t="s">
        <v>11</v>
      </c>
      <c r="K14">
        <v>5</v>
      </c>
      <c r="L14">
        <v>38</v>
      </c>
      <c r="M14">
        <f t="shared" si="3"/>
        <v>1</v>
      </c>
      <c r="N14" t="s">
        <v>55</v>
      </c>
      <c r="O14" t="s">
        <v>18</v>
      </c>
    </row>
    <row r="15" spans="1:15" x14ac:dyDescent="0.25">
      <c r="A15" s="3" t="s">
        <v>11</v>
      </c>
      <c r="B15" s="3">
        <f t="shared" si="0"/>
        <v>1</v>
      </c>
      <c r="C15" t="s">
        <v>11</v>
      </c>
      <c r="D15" t="s">
        <v>13</v>
      </c>
      <c r="E15">
        <f t="shared" si="1"/>
        <v>0</v>
      </c>
      <c r="F15" t="s">
        <v>12</v>
      </c>
      <c r="G15">
        <f t="shared" si="2"/>
        <v>0</v>
      </c>
      <c r="H15" t="s">
        <v>12</v>
      </c>
      <c r="I15" t="s">
        <v>11</v>
      </c>
      <c r="J15" t="s">
        <v>12</v>
      </c>
      <c r="K15">
        <v>5</v>
      </c>
      <c r="L15">
        <v>41</v>
      </c>
      <c r="M15">
        <f t="shared" si="3"/>
        <v>0</v>
      </c>
      <c r="N15" t="s">
        <v>56</v>
      </c>
      <c r="O15" t="s">
        <v>18</v>
      </c>
    </row>
    <row r="16" spans="1:15" x14ac:dyDescent="0.25">
      <c r="A16" s="3" t="s">
        <v>11</v>
      </c>
      <c r="B16" s="3">
        <f t="shared" si="0"/>
        <v>1</v>
      </c>
      <c r="C16" t="s">
        <v>11</v>
      </c>
      <c r="D16" t="s">
        <v>11</v>
      </c>
      <c r="E16">
        <f t="shared" si="1"/>
        <v>1</v>
      </c>
      <c r="F16" t="s">
        <v>11</v>
      </c>
      <c r="G16">
        <f t="shared" si="2"/>
        <v>1</v>
      </c>
      <c r="H16" t="s">
        <v>11</v>
      </c>
      <c r="I16" t="s">
        <v>11</v>
      </c>
      <c r="J16" t="s">
        <v>11</v>
      </c>
      <c r="K16">
        <v>6</v>
      </c>
      <c r="L16">
        <v>37</v>
      </c>
      <c r="M16">
        <f t="shared" si="3"/>
        <v>0</v>
      </c>
      <c r="N16" t="s">
        <v>56</v>
      </c>
      <c r="O16" t="s">
        <v>18</v>
      </c>
    </row>
    <row r="17" spans="1:15" x14ac:dyDescent="0.25">
      <c r="A17" s="3" t="s">
        <v>11</v>
      </c>
      <c r="B17" s="3">
        <f t="shared" si="0"/>
        <v>1</v>
      </c>
      <c r="C17" t="s">
        <v>13</v>
      </c>
      <c r="D17" t="s">
        <v>12</v>
      </c>
      <c r="E17">
        <f t="shared" si="1"/>
        <v>0</v>
      </c>
      <c r="F17" t="s">
        <v>12</v>
      </c>
      <c r="G17">
        <f t="shared" si="2"/>
        <v>0</v>
      </c>
      <c r="H17" t="s">
        <v>12</v>
      </c>
      <c r="I17" t="s">
        <v>11</v>
      </c>
      <c r="J17" t="s">
        <v>12</v>
      </c>
      <c r="K17">
        <v>9</v>
      </c>
      <c r="L17">
        <v>33</v>
      </c>
      <c r="M17">
        <f t="shared" si="3"/>
        <v>1</v>
      </c>
      <c r="N17" t="s">
        <v>55</v>
      </c>
      <c r="O17" t="s">
        <v>18</v>
      </c>
    </row>
    <row r="18" spans="1:15" x14ac:dyDescent="0.25">
      <c r="A18" s="3" t="s">
        <v>11</v>
      </c>
      <c r="B18" s="3">
        <f t="shared" si="0"/>
        <v>1</v>
      </c>
      <c r="C18" t="s">
        <v>11</v>
      </c>
      <c r="D18" t="s">
        <v>11</v>
      </c>
      <c r="E18">
        <f t="shared" si="1"/>
        <v>1</v>
      </c>
      <c r="F18" t="s">
        <v>11</v>
      </c>
      <c r="G18">
        <f t="shared" si="2"/>
        <v>1</v>
      </c>
      <c r="H18" t="s">
        <v>11</v>
      </c>
      <c r="I18" t="s">
        <v>11</v>
      </c>
      <c r="J18" t="s">
        <v>11</v>
      </c>
      <c r="K18">
        <v>10</v>
      </c>
      <c r="L18">
        <v>28</v>
      </c>
      <c r="M18">
        <f t="shared" si="3"/>
        <v>2</v>
      </c>
      <c r="N18" t="s">
        <v>71</v>
      </c>
      <c r="O18" t="s">
        <v>18</v>
      </c>
    </row>
    <row r="19" spans="1:15" x14ac:dyDescent="0.25">
      <c r="A19" s="3" t="s">
        <v>12</v>
      </c>
      <c r="B19" s="3">
        <f t="shared" si="0"/>
        <v>0</v>
      </c>
      <c r="C19" t="s">
        <v>11</v>
      </c>
      <c r="D19" t="s">
        <v>12</v>
      </c>
      <c r="E19">
        <f t="shared" si="1"/>
        <v>0</v>
      </c>
      <c r="F19" t="s">
        <v>12</v>
      </c>
      <c r="G19">
        <f t="shared" si="2"/>
        <v>0</v>
      </c>
      <c r="H19" t="s">
        <v>12</v>
      </c>
      <c r="I19" t="s">
        <v>11</v>
      </c>
      <c r="J19" t="s">
        <v>11</v>
      </c>
      <c r="K19">
        <v>5</v>
      </c>
      <c r="L19">
        <v>28</v>
      </c>
      <c r="M19">
        <f t="shared" si="3"/>
        <v>1</v>
      </c>
      <c r="N19" t="s">
        <v>55</v>
      </c>
      <c r="O19" t="s">
        <v>18</v>
      </c>
    </row>
    <row r="20" spans="1:15" x14ac:dyDescent="0.25">
      <c r="A20" s="3" t="s">
        <v>11</v>
      </c>
      <c r="B20" s="3">
        <f t="shared" si="0"/>
        <v>1</v>
      </c>
      <c r="C20" t="s">
        <v>11</v>
      </c>
      <c r="D20" t="s">
        <v>11</v>
      </c>
      <c r="E20">
        <f t="shared" si="1"/>
        <v>0</v>
      </c>
      <c r="F20" t="s">
        <v>12</v>
      </c>
      <c r="G20">
        <f t="shared" si="2"/>
        <v>1</v>
      </c>
      <c r="H20" t="s">
        <v>11</v>
      </c>
      <c r="I20" t="s">
        <v>11</v>
      </c>
      <c r="J20" t="s">
        <v>11</v>
      </c>
      <c r="K20">
        <v>8</v>
      </c>
      <c r="L20">
        <v>38</v>
      </c>
      <c r="M20">
        <f t="shared" si="3"/>
        <v>0</v>
      </c>
      <c r="N20" t="s">
        <v>56</v>
      </c>
      <c r="O20" t="s">
        <v>18</v>
      </c>
    </row>
    <row r="21" spans="1:15" x14ac:dyDescent="0.25">
      <c r="A21" s="3" t="s">
        <v>12</v>
      </c>
      <c r="B21" s="3">
        <f t="shared" si="0"/>
        <v>0</v>
      </c>
      <c r="C21" t="s">
        <v>11</v>
      </c>
      <c r="D21" t="s">
        <v>11</v>
      </c>
      <c r="E21">
        <f t="shared" si="1"/>
        <v>0</v>
      </c>
      <c r="F21" t="s">
        <v>12</v>
      </c>
      <c r="G21">
        <f t="shared" si="2"/>
        <v>1</v>
      </c>
      <c r="H21" t="s">
        <v>11</v>
      </c>
      <c r="I21" t="s">
        <v>11</v>
      </c>
      <c r="J21" t="s">
        <v>12</v>
      </c>
      <c r="K21">
        <v>7</v>
      </c>
      <c r="L21">
        <v>42</v>
      </c>
      <c r="M21">
        <f t="shared" si="3"/>
        <v>0</v>
      </c>
      <c r="N21" t="s">
        <v>56</v>
      </c>
      <c r="O21" t="s">
        <v>18</v>
      </c>
    </row>
    <row r="22" spans="1:15" x14ac:dyDescent="0.25">
      <c r="A22" s="3" t="s">
        <v>11</v>
      </c>
      <c r="B22" s="3">
        <f t="shared" si="0"/>
        <v>1</v>
      </c>
      <c r="C22" t="s">
        <v>11</v>
      </c>
      <c r="D22" t="s">
        <v>11</v>
      </c>
      <c r="E22">
        <f t="shared" si="1"/>
        <v>1</v>
      </c>
      <c r="F22" t="s">
        <v>11</v>
      </c>
      <c r="G22">
        <f t="shared" si="2"/>
        <v>1</v>
      </c>
      <c r="H22" t="s">
        <v>11</v>
      </c>
      <c r="I22" t="s">
        <v>11</v>
      </c>
      <c r="J22" t="s">
        <v>11</v>
      </c>
      <c r="K22">
        <v>9</v>
      </c>
      <c r="L22">
        <v>30</v>
      </c>
      <c r="M22">
        <f t="shared" si="3"/>
        <v>0</v>
      </c>
      <c r="N22" t="s">
        <v>56</v>
      </c>
      <c r="O22" t="s">
        <v>18</v>
      </c>
    </row>
    <row r="23" spans="1:15" x14ac:dyDescent="0.25">
      <c r="A23" s="3" t="s">
        <v>11</v>
      </c>
      <c r="B23" s="3">
        <f t="shared" si="0"/>
        <v>1</v>
      </c>
      <c r="C23" t="s">
        <v>11</v>
      </c>
      <c r="D23" t="s">
        <v>11</v>
      </c>
      <c r="E23">
        <f t="shared" si="1"/>
        <v>1</v>
      </c>
      <c r="F23" t="s">
        <v>11</v>
      </c>
      <c r="G23">
        <f t="shared" si="2"/>
        <v>1</v>
      </c>
      <c r="H23" t="s">
        <v>11</v>
      </c>
      <c r="I23" t="s">
        <v>11</v>
      </c>
      <c r="J23" t="s">
        <v>11</v>
      </c>
      <c r="K23">
        <v>9</v>
      </c>
      <c r="L23">
        <v>25</v>
      </c>
      <c r="M23">
        <f t="shared" si="3"/>
        <v>1</v>
      </c>
      <c r="N23" t="s">
        <v>55</v>
      </c>
      <c r="O23" t="s">
        <v>16</v>
      </c>
    </row>
    <row r="24" spans="1:15" x14ac:dyDescent="0.25">
      <c r="A24" s="3" t="s">
        <v>11</v>
      </c>
      <c r="B24" s="3">
        <f t="shared" si="0"/>
        <v>1</v>
      </c>
      <c r="C24" t="s">
        <v>11</v>
      </c>
      <c r="D24" t="s">
        <v>11</v>
      </c>
      <c r="E24">
        <f t="shared" si="1"/>
        <v>1</v>
      </c>
      <c r="F24" t="s">
        <v>11</v>
      </c>
      <c r="G24">
        <f t="shared" si="2"/>
        <v>1</v>
      </c>
      <c r="H24" t="s">
        <v>11</v>
      </c>
      <c r="I24" t="s">
        <v>11</v>
      </c>
      <c r="J24" t="s">
        <v>14</v>
      </c>
      <c r="K24">
        <v>10</v>
      </c>
      <c r="L24">
        <v>44</v>
      </c>
      <c r="M24">
        <f t="shared" si="3"/>
        <v>0</v>
      </c>
      <c r="N24" t="s">
        <v>56</v>
      </c>
      <c r="O24" t="s">
        <v>18</v>
      </c>
    </row>
    <row r="25" spans="1:15" x14ac:dyDescent="0.25">
      <c r="A25" s="3" t="s">
        <v>12</v>
      </c>
      <c r="B25" s="3">
        <f t="shared" si="0"/>
        <v>0</v>
      </c>
      <c r="C25" t="s">
        <v>11</v>
      </c>
      <c r="D25" t="s">
        <v>12</v>
      </c>
      <c r="E25">
        <f t="shared" si="1"/>
        <v>1</v>
      </c>
      <c r="F25" t="s">
        <v>11</v>
      </c>
      <c r="G25">
        <f t="shared" si="2"/>
        <v>0</v>
      </c>
      <c r="H25" t="s">
        <v>12</v>
      </c>
      <c r="I25" t="s">
        <v>11</v>
      </c>
      <c r="J25" t="s">
        <v>11</v>
      </c>
      <c r="K25">
        <v>1</v>
      </c>
      <c r="L25">
        <v>28</v>
      </c>
      <c r="M25">
        <f t="shared" si="3"/>
        <v>2</v>
      </c>
      <c r="N25" t="s">
        <v>71</v>
      </c>
      <c r="O25" t="s">
        <v>18</v>
      </c>
    </row>
    <row r="26" spans="1:15" x14ac:dyDescent="0.25">
      <c r="A26" s="3" t="s">
        <v>11</v>
      </c>
      <c r="B26" s="3">
        <f t="shared" si="0"/>
        <v>1</v>
      </c>
      <c r="C26" t="s">
        <v>11</v>
      </c>
      <c r="D26" t="s">
        <v>13</v>
      </c>
      <c r="E26">
        <f t="shared" si="1"/>
        <v>0</v>
      </c>
      <c r="F26" t="s">
        <v>12</v>
      </c>
      <c r="G26">
        <f t="shared" si="2"/>
        <v>1</v>
      </c>
      <c r="H26" t="s">
        <v>11</v>
      </c>
      <c r="I26" t="s">
        <v>11</v>
      </c>
      <c r="J26" t="s">
        <v>14</v>
      </c>
      <c r="K26">
        <v>7</v>
      </c>
      <c r="L26">
        <v>41</v>
      </c>
      <c r="M26">
        <f t="shared" si="3"/>
        <v>1</v>
      </c>
      <c r="N26" t="s">
        <v>55</v>
      </c>
      <c r="O26" t="s">
        <v>18</v>
      </c>
    </row>
    <row r="27" spans="1:15" x14ac:dyDescent="0.25">
      <c r="A27" s="3" t="s">
        <v>12</v>
      </c>
      <c r="B27" s="3">
        <f t="shared" si="0"/>
        <v>0</v>
      </c>
      <c r="C27" t="s">
        <v>11</v>
      </c>
      <c r="D27" t="s">
        <v>11</v>
      </c>
      <c r="E27">
        <f t="shared" si="1"/>
        <v>0</v>
      </c>
      <c r="F27" t="s">
        <v>12</v>
      </c>
      <c r="G27">
        <f t="shared" si="2"/>
        <v>0</v>
      </c>
      <c r="H27" t="s">
        <v>12</v>
      </c>
      <c r="I27" t="s">
        <v>11</v>
      </c>
      <c r="J27" t="s">
        <v>12</v>
      </c>
      <c r="K27">
        <v>7</v>
      </c>
      <c r="L27">
        <v>38</v>
      </c>
      <c r="M27">
        <f t="shared" si="3"/>
        <v>0</v>
      </c>
      <c r="N27" t="s">
        <v>56</v>
      </c>
      <c r="O27" t="s">
        <v>18</v>
      </c>
    </row>
    <row r="28" spans="1:15" x14ac:dyDescent="0.25">
      <c r="A28" s="3" t="s">
        <v>11</v>
      </c>
      <c r="B28" s="3">
        <f t="shared" si="0"/>
        <v>1</v>
      </c>
      <c r="C28" t="s">
        <v>11</v>
      </c>
      <c r="D28" t="s">
        <v>13</v>
      </c>
      <c r="E28">
        <f t="shared" si="1"/>
        <v>0</v>
      </c>
      <c r="F28" t="s">
        <v>12</v>
      </c>
      <c r="G28">
        <f t="shared" si="2"/>
        <v>1</v>
      </c>
      <c r="H28" t="s">
        <v>11</v>
      </c>
      <c r="I28" t="s">
        <v>11</v>
      </c>
      <c r="J28" t="s">
        <v>11</v>
      </c>
      <c r="K28">
        <v>8</v>
      </c>
      <c r="L28">
        <v>37</v>
      </c>
      <c r="M28">
        <f t="shared" si="3"/>
        <v>0</v>
      </c>
      <c r="N28" t="s">
        <v>56</v>
      </c>
      <c r="O28" t="s">
        <v>18</v>
      </c>
    </row>
    <row r="29" spans="1:15" x14ac:dyDescent="0.25">
      <c r="A29" s="3" t="s">
        <v>12</v>
      </c>
      <c r="B29" s="3">
        <f t="shared" si="0"/>
        <v>0</v>
      </c>
      <c r="C29" t="s">
        <v>13</v>
      </c>
      <c r="D29" t="s">
        <v>13</v>
      </c>
      <c r="E29">
        <f t="shared" si="1"/>
        <v>0</v>
      </c>
      <c r="F29" t="s">
        <v>12</v>
      </c>
      <c r="G29">
        <f t="shared" si="2"/>
        <v>0</v>
      </c>
      <c r="H29" t="s">
        <v>12</v>
      </c>
      <c r="I29" t="s">
        <v>11</v>
      </c>
      <c r="J29" t="s">
        <v>12</v>
      </c>
      <c r="K29">
        <v>5</v>
      </c>
      <c r="L29">
        <v>33</v>
      </c>
      <c r="M29">
        <f t="shared" si="3"/>
        <v>0</v>
      </c>
      <c r="N29" t="s">
        <v>56</v>
      </c>
      <c r="O29" t="s">
        <v>18</v>
      </c>
    </row>
    <row r="30" spans="1:15" x14ac:dyDescent="0.25">
      <c r="A30" s="3" t="s">
        <v>12</v>
      </c>
      <c r="B30" s="3">
        <f t="shared" si="0"/>
        <v>0</v>
      </c>
      <c r="C30" t="s">
        <v>11</v>
      </c>
      <c r="D30" t="s">
        <v>11</v>
      </c>
      <c r="E30">
        <f t="shared" si="1"/>
        <v>0</v>
      </c>
      <c r="F30" t="s">
        <v>12</v>
      </c>
      <c r="G30">
        <f t="shared" si="2"/>
        <v>1</v>
      </c>
      <c r="H30" t="s">
        <v>11</v>
      </c>
      <c r="I30" t="s">
        <v>11</v>
      </c>
      <c r="J30" t="s">
        <v>11</v>
      </c>
      <c r="K30">
        <v>9</v>
      </c>
      <c r="L30">
        <v>35</v>
      </c>
      <c r="M30">
        <f t="shared" si="3"/>
        <v>1</v>
      </c>
      <c r="N30" t="s">
        <v>55</v>
      </c>
      <c r="O30" t="s">
        <v>18</v>
      </c>
    </row>
    <row r="31" spans="1:15" x14ac:dyDescent="0.25">
      <c r="A31" s="3" t="s">
        <v>11</v>
      </c>
      <c r="B31" s="3">
        <f t="shared" si="0"/>
        <v>1</v>
      </c>
      <c r="C31" t="s">
        <v>11</v>
      </c>
      <c r="D31" t="s">
        <v>12</v>
      </c>
      <c r="E31">
        <f t="shared" si="1"/>
        <v>1</v>
      </c>
      <c r="F31" t="s">
        <v>11</v>
      </c>
      <c r="G31">
        <f t="shared" si="2"/>
        <v>0</v>
      </c>
      <c r="H31" t="s">
        <v>12</v>
      </c>
      <c r="I31" t="s">
        <v>11</v>
      </c>
      <c r="J31" t="s">
        <v>11</v>
      </c>
      <c r="K31">
        <v>6</v>
      </c>
      <c r="L31">
        <v>43</v>
      </c>
      <c r="M31">
        <f t="shared" si="3"/>
        <v>0</v>
      </c>
      <c r="N31" t="s">
        <v>56</v>
      </c>
      <c r="O31" t="s">
        <v>18</v>
      </c>
    </row>
    <row r="32" spans="1:15" x14ac:dyDescent="0.25">
      <c r="A32" s="3" t="s">
        <v>11</v>
      </c>
      <c r="B32" s="3">
        <f t="shared" si="0"/>
        <v>1</v>
      </c>
      <c r="C32" t="s">
        <v>12</v>
      </c>
      <c r="D32" t="s">
        <v>11</v>
      </c>
      <c r="E32">
        <f t="shared" si="1"/>
        <v>1</v>
      </c>
      <c r="F32" t="s">
        <v>11</v>
      </c>
      <c r="G32">
        <f t="shared" si="2"/>
        <v>1</v>
      </c>
      <c r="H32" t="s">
        <v>11</v>
      </c>
      <c r="I32" t="s">
        <v>12</v>
      </c>
      <c r="J32" t="s">
        <v>14</v>
      </c>
      <c r="K32">
        <v>9</v>
      </c>
      <c r="L32">
        <v>34</v>
      </c>
      <c r="M32">
        <f t="shared" si="3"/>
        <v>0</v>
      </c>
      <c r="N32" t="s">
        <v>56</v>
      </c>
      <c r="O32" t="s">
        <v>18</v>
      </c>
    </row>
    <row r="33" spans="1:15" x14ac:dyDescent="0.25">
      <c r="A33" s="3" t="s">
        <v>11</v>
      </c>
      <c r="B33" s="3">
        <f t="shared" si="0"/>
        <v>1</v>
      </c>
      <c r="C33" t="s">
        <v>12</v>
      </c>
      <c r="D33" t="s">
        <v>11</v>
      </c>
      <c r="E33">
        <f t="shared" si="1"/>
        <v>1</v>
      </c>
      <c r="F33" t="s">
        <v>11</v>
      </c>
      <c r="G33">
        <f t="shared" si="2"/>
        <v>0</v>
      </c>
      <c r="H33" t="s">
        <v>12</v>
      </c>
      <c r="I33" t="s">
        <v>11</v>
      </c>
      <c r="J33" t="s">
        <v>14</v>
      </c>
      <c r="K33">
        <v>8</v>
      </c>
      <c r="L33">
        <v>44</v>
      </c>
      <c r="M33">
        <f t="shared" si="3"/>
        <v>1</v>
      </c>
      <c r="N33" t="s">
        <v>55</v>
      </c>
      <c r="O33" t="s">
        <v>18</v>
      </c>
    </row>
    <row r="34" spans="1:15" x14ac:dyDescent="0.25">
      <c r="A34" s="3" t="s">
        <v>11</v>
      </c>
      <c r="B34" s="3">
        <f t="shared" si="0"/>
        <v>1</v>
      </c>
      <c r="C34" t="s">
        <v>11</v>
      </c>
      <c r="D34" t="s">
        <v>11</v>
      </c>
      <c r="E34">
        <f t="shared" si="1"/>
        <v>1</v>
      </c>
      <c r="F34" t="s">
        <v>11</v>
      </c>
      <c r="G34">
        <f t="shared" si="2"/>
        <v>1</v>
      </c>
      <c r="H34" t="s">
        <v>11</v>
      </c>
      <c r="I34" t="s">
        <v>11</v>
      </c>
      <c r="J34" t="s">
        <v>11</v>
      </c>
      <c r="K34">
        <v>9</v>
      </c>
      <c r="L34">
        <v>38</v>
      </c>
      <c r="M34">
        <f t="shared" si="3"/>
        <v>0</v>
      </c>
      <c r="N34" t="s">
        <v>56</v>
      </c>
      <c r="O34" t="s">
        <v>18</v>
      </c>
    </row>
    <row r="35" spans="1:15" x14ac:dyDescent="0.25">
      <c r="A35" s="3" t="s">
        <v>11</v>
      </c>
      <c r="B35" s="3">
        <f t="shared" si="0"/>
        <v>1</v>
      </c>
      <c r="C35" t="s">
        <v>12</v>
      </c>
      <c r="D35" t="s">
        <v>12</v>
      </c>
      <c r="E35">
        <f t="shared" si="1"/>
        <v>0</v>
      </c>
      <c r="F35" t="s">
        <v>12</v>
      </c>
      <c r="G35">
        <f t="shared" si="2"/>
        <v>0</v>
      </c>
      <c r="H35" t="s">
        <v>12</v>
      </c>
      <c r="I35" t="s">
        <v>11</v>
      </c>
      <c r="J35" t="s">
        <v>12</v>
      </c>
      <c r="K35">
        <v>4</v>
      </c>
      <c r="L35">
        <v>55</v>
      </c>
      <c r="M35">
        <f t="shared" si="3"/>
        <v>0</v>
      </c>
      <c r="N35" t="s">
        <v>56</v>
      </c>
      <c r="O35" t="s">
        <v>18</v>
      </c>
    </row>
    <row r="36" spans="1:15" x14ac:dyDescent="0.25">
      <c r="A36" s="3" t="s">
        <v>12</v>
      </c>
      <c r="B36" s="3">
        <f t="shared" si="0"/>
        <v>0</v>
      </c>
      <c r="C36" t="s">
        <v>11</v>
      </c>
      <c r="D36" t="s">
        <v>13</v>
      </c>
      <c r="E36">
        <f t="shared" si="1"/>
        <v>0</v>
      </c>
      <c r="F36" t="s">
        <v>12</v>
      </c>
      <c r="G36">
        <f t="shared" si="2"/>
        <v>0</v>
      </c>
      <c r="H36" t="s">
        <v>12</v>
      </c>
      <c r="I36" t="s">
        <v>11</v>
      </c>
      <c r="J36" t="s">
        <v>11</v>
      </c>
      <c r="K36">
        <v>1</v>
      </c>
      <c r="L36">
        <v>37</v>
      </c>
      <c r="M36">
        <f t="shared" si="3"/>
        <v>0</v>
      </c>
      <c r="N36" t="s">
        <v>56</v>
      </c>
      <c r="O36" t="s">
        <v>18</v>
      </c>
    </row>
    <row r="37" spans="1:15" x14ac:dyDescent="0.25">
      <c r="A37" s="3" t="s">
        <v>11</v>
      </c>
      <c r="B37" s="3">
        <f t="shared" si="0"/>
        <v>1</v>
      </c>
      <c r="C37" t="s">
        <v>11</v>
      </c>
      <c r="D37" t="s">
        <v>11</v>
      </c>
      <c r="E37">
        <f t="shared" si="1"/>
        <v>0</v>
      </c>
      <c r="F37" t="s">
        <v>12</v>
      </c>
      <c r="G37">
        <f t="shared" si="2"/>
        <v>0</v>
      </c>
      <c r="H37" t="s">
        <v>12</v>
      </c>
      <c r="I37" t="s">
        <v>11</v>
      </c>
      <c r="J37" t="s">
        <v>12</v>
      </c>
      <c r="K37">
        <v>9</v>
      </c>
      <c r="L37">
        <v>39</v>
      </c>
      <c r="M37">
        <f t="shared" si="3"/>
        <v>0</v>
      </c>
      <c r="N37" t="s">
        <v>56</v>
      </c>
      <c r="O37" t="s">
        <v>18</v>
      </c>
    </row>
    <row r="38" spans="1:15" x14ac:dyDescent="0.25">
      <c r="A38" s="3" t="s">
        <v>11</v>
      </c>
      <c r="B38" s="3">
        <f t="shared" si="0"/>
        <v>1</v>
      </c>
      <c r="C38" t="s">
        <v>11</v>
      </c>
      <c r="D38" t="s">
        <v>11</v>
      </c>
      <c r="E38">
        <f t="shared" si="1"/>
        <v>0</v>
      </c>
      <c r="F38" t="s">
        <v>12</v>
      </c>
      <c r="G38">
        <f t="shared" si="2"/>
        <v>0</v>
      </c>
      <c r="H38" t="s">
        <v>12</v>
      </c>
      <c r="I38" t="s">
        <v>11</v>
      </c>
      <c r="J38" t="s">
        <v>14</v>
      </c>
      <c r="K38">
        <v>3</v>
      </c>
      <c r="L38">
        <v>23</v>
      </c>
      <c r="M38">
        <f t="shared" si="3"/>
        <v>0</v>
      </c>
      <c r="N38" t="s">
        <v>56</v>
      </c>
      <c r="O38" t="s">
        <v>18</v>
      </c>
    </row>
    <row r="39" spans="1:15" x14ac:dyDescent="0.25">
      <c r="A39" s="3" t="s">
        <v>11</v>
      </c>
      <c r="B39" s="3">
        <f t="shared" si="0"/>
        <v>1</v>
      </c>
      <c r="C39" t="s">
        <v>11</v>
      </c>
      <c r="D39" t="s">
        <v>12</v>
      </c>
      <c r="E39">
        <f t="shared" si="1"/>
        <v>1</v>
      </c>
      <c r="F39" t="s">
        <v>11</v>
      </c>
      <c r="G39">
        <f t="shared" si="2"/>
        <v>1</v>
      </c>
      <c r="H39" t="s">
        <v>11</v>
      </c>
      <c r="I39" t="s">
        <v>11</v>
      </c>
      <c r="J39" t="s">
        <v>11</v>
      </c>
      <c r="K39">
        <v>10</v>
      </c>
      <c r="L39">
        <v>43</v>
      </c>
      <c r="M39">
        <f t="shared" si="3"/>
        <v>0</v>
      </c>
      <c r="N39" t="s">
        <v>56</v>
      </c>
      <c r="O39" t="s">
        <v>18</v>
      </c>
    </row>
    <row r="40" spans="1:15" x14ac:dyDescent="0.25">
      <c r="A40" s="3" t="s">
        <v>12</v>
      </c>
      <c r="B40" s="3">
        <f t="shared" si="0"/>
        <v>0</v>
      </c>
      <c r="C40" t="s">
        <v>13</v>
      </c>
      <c r="D40" t="s">
        <v>13</v>
      </c>
      <c r="E40">
        <f t="shared" si="1"/>
        <v>1</v>
      </c>
      <c r="F40" t="s">
        <v>11</v>
      </c>
      <c r="G40">
        <f t="shared" si="2"/>
        <v>1</v>
      </c>
      <c r="H40" t="s">
        <v>11</v>
      </c>
      <c r="I40" t="s">
        <v>11</v>
      </c>
      <c r="J40" t="s">
        <v>11</v>
      </c>
      <c r="K40">
        <v>9</v>
      </c>
      <c r="L40">
        <v>29</v>
      </c>
      <c r="M40">
        <f t="shared" si="3"/>
        <v>0</v>
      </c>
      <c r="N40" t="s">
        <v>56</v>
      </c>
      <c r="O40" t="s">
        <v>18</v>
      </c>
    </row>
    <row r="41" spans="1:15" x14ac:dyDescent="0.25">
      <c r="A41" s="3" t="s">
        <v>11</v>
      </c>
      <c r="B41" s="3">
        <f t="shared" si="0"/>
        <v>1</v>
      </c>
      <c r="C41" t="s">
        <v>12</v>
      </c>
      <c r="D41" t="s">
        <v>12</v>
      </c>
      <c r="E41">
        <f t="shared" si="1"/>
        <v>0</v>
      </c>
      <c r="F41" t="s">
        <v>12</v>
      </c>
      <c r="G41">
        <f t="shared" si="2"/>
        <v>1</v>
      </c>
      <c r="H41" t="s">
        <v>11</v>
      </c>
      <c r="I41" t="s">
        <v>12</v>
      </c>
      <c r="J41" t="s">
        <v>14</v>
      </c>
      <c r="K41">
        <v>7</v>
      </c>
      <c r="L41">
        <v>25</v>
      </c>
      <c r="M41">
        <f t="shared" si="3"/>
        <v>0</v>
      </c>
      <c r="N41" t="s">
        <v>56</v>
      </c>
      <c r="O41" t="s">
        <v>18</v>
      </c>
    </row>
    <row r="42" spans="1:15" x14ac:dyDescent="0.25">
      <c r="A42" s="3" t="s">
        <v>11</v>
      </c>
      <c r="B42" s="3">
        <f t="shared" si="0"/>
        <v>1</v>
      </c>
      <c r="C42" t="s">
        <v>11</v>
      </c>
      <c r="D42" t="s">
        <v>12</v>
      </c>
      <c r="E42">
        <f t="shared" si="1"/>
        <v>1</v>
      </c>
      <c r="F42" t="s">
        <v>11</v>
      </c>
      <c r="G42">
        <f t="shared" si="2"/>
        <v>0</v>
      </c>
      <c r="H42" t="s">
        <v>12</v>
      </c>
      <c r="I42" t="s">
        <v>11</v>
      </c>
      <c r="J42" t="s">
        <v>20</v>
      </c>
      <c r="K42">
        <v>0</v>
      </c>
      <c r="L42">
        <v>36</v>
      </c>
      <c r="M42">
        <f t="shared" si="3"/>
        <v>0</v>
      </c>
      <c r="N42" t="s">
        <v>56</v>
      </c>
      <c r="O42" t="s">
        <v>18</v>
      </c>
    </row>
    <row r="43" spans="1:15" x14ac:dyDescent="0.25">
      <c r="A43" s="3" t="s">
        <v>11</v>
      </c>
      <c r="B43" s="3">
        <f t="shared" si="0"/>
        <v>1</v>
      </c>
      <c r="C43" t="s">
        <v>11</v>
      </c>
      <c r="D43" t="s">
        <v>12</v>
      </c>
      <c r="E43">
        <f t="shared" si="1"/>
        <v>0</v>
      </c>
      <c r="F43" t="s">
        <v>12</v>
      </c>
      <c r="G43">
        <f t="shared" si="2"/>
        <v>0</v>
      </c>
      <c r="H43" t="s">
        <v>12</v>
      </c>
      <c r="I43" t="s">
        <v>11</v>
      </c>
      <c r="J43" t="s">
        <v>20</v>
      </c>
      <c r="K43">
        <v>6</v>
      </c>
      <c r="L43">
        <v>33</v>
      </c>
      <c r="M43">
        <f t="shared" si="3"/>
        <v>0</v>
      </c>
      <c r="N43" t="s">
        <v>56</v>
      </c>
      <c r="O43" t="s">
        <v>18</v>
      </c>
    </row>
    <row r="44" spans="1:15" x14ac:dyDescent="0.25">
      <c r="A44" s="3" t="s">
        <v>11</v>
      </c>
      <c r="B44" s="3">
        <f t="shared" si="0"/>
        <v>1</v>
      </c>
      <c r="C44" t="s">
        <v>11</v>
      </c>
      <c r="D44" t="s">
        <v>13</v>
      </c>
      <c r="E44">
        <f t="shared" si="1"/>
        <v>0</v>
      </c>
      <c r="F44" t="s">
        <v>12</v>
      </c>
      <c r="G44">
        <f t="shared" si="2"/>
        <v>0</v>
      </c>
      <c r="H44" t="s">
        <v>12</v>
      </c>
      <c r="I44" t="s">
        <v>11</v>
      </c>
      <c r="J44" t="s">
        <v>12</v>
      </c>
      <c r="K44">
        <v>8</v>
      </c>
      <c r="L44">
        <v>34</v>
      </c>
      <c r="M44">
        <f t="shared" si="3"/>
        <v>0</v>
      </c>
      <c r="N44" t="s">
        <v>56</v>
      </c>
      <c r="O44" t="s">
        <v>18</v>
      </c>
    </row>
    <row r="45" spans="1:15" x14ac:dyDescent="0.25">
      <c r="A45" s="3" t="s">
        <v>11</v>
      </c>
      <c r="B45" s="3">
        <f t="shared" si="0"/>
        <v>1</v>
      </c>
      <c r="C45" t="s">
        <v>11</v>
      </c>
      <c r="D45" t="s">
        <v>11</v>
      </c>
      <c r="E45">
        <f t="shared" si="1"/>
        <v>0</v>
      </c>
      <c r="F45" t="s">
        <v>12</v>
      </c>
      <c r="G45">
        <f t="shared" si="2"/>
        <v>0</v>
      </c>
      <c r="H45" t="s">
        <v>12</v>
      </c>
      <c r="I45" t="s">
        <v>11</v>
      </c>
      <c r="J45" t="s">
        <v>20</v>
      </c>
      <c r="K45">
        <v>7</v>
      </c>
      <c r="L45">
        <v>28</v>
      </c>
      <c r="M45">
        <f t="shared" si="3"/>
        <v>0</v>
      </c>
      <c r="N45" t="s">
        <v>56</v>
      </c>
      <c r="O45" t="s">
        <v>18</v>
      </c>
    </row>
    <row r="46" spans="1:15" x14ac:dyDescent="0.25">
      <c r="A46" s="3" t="s">
        <v>12</v>
      </c>
      <c r="B46" s="3">
        <f t="shared" si="0"/>
        <v>0</v>
      </c>
      <c r="C46" t="s">
        <v>11</v>
      </c>
      <c r="D46" t="s">
        <v>11</v>
      </c>
      <c r="E46">
        <f t="shared" si="1"/>
        <v>0</v>
      </c>
      <c r="F46" t="s">
        <v>12</v>
      </c>
      <c r="G46">
        <f t="shared" si="2"/>
        <v>0</v>
      </c>
      <c r="H46" t="s">
        <v>12</v>
      </c>
      <c r="I46" t="s">
        <v>11</v>
      </c>
      <c r="J46" t="s">
        <v>12</v>
      </c>
      <c r="K46">
        <v>9</v>
      </c>
      <c r="L46">
        <v>54</v>
      </c>
      <c r="M46">
        <f t="shared" si="3"/>
        <v>2</v>
      </c>
      <c r="N46" t="s">
        <v>71</v>
      </c>
      <c r="O46" t="s">
        <v>18</v>
      </c>
    </row>
    <row r="47" spans="1:15" x14ac:dyDescent="0.25">
      <c r="A47" s="3" t="s">
        <v>12</v>
      </c>
      <c r="B47" s="3">
        <f t="shared" si="0"/>
        <v>0</v>
      </c>
      <c r="C47" t="s">
        <v>13</v>
      </c>
      <c r="D47" t="s">
        <v>12</v>
      </c>
      <c r="E47">
        <f t="shared" si="1"/>
        <v>0</v>
      </c>
      <c r="F47" t="s">
        <v>12</v>
      </c>
      <c r="G47">
        <f t="shared" si="2"/>
        <v>0</v>
      </c>
      <c r="H47" t="s">
        <v>12</v>
      </c>
      <c r="I47" t="s">
        <v>11</v>
      </c>
      <c r="J47" t="s">
        <v>12</v>
      </c>
      <c r="K47">
        <v>7</v>
      </c>
      <c r="L47">
        <v>39</v>
      </c>
      <c r="M47">
        <f t="shared" si="3"/>
        <v>0</v>
      </c>
      <c r="N47" t="s">
        <v>56</v>
      </c>
      <c r="O47" t="s">
        <v>18</v>
      </c>
    </row>
    <row r="48" spans="1:15" x14ac:dyDescent="0.25">
      <c r="A48" s="3" t="s">
        <v>12</v>
      </c>
      <c r="B48" s="3">
        <f t="shared" si="0"/>
        <v>0</v>
      </c>
      <c r="C48" t="s">
        <v>11</v>
      </c>
      <c r="D48" t="s">
        <v>11</v>
      </c>
      <c r="E48">
        <f t="shared" si="1"/>
        <v>1</v>
      </c>
      <c r="F48" t="s">
        <v>11</v>
      </c>
      <c r="G48">
        <f t="shared" si="2"/>
        <v>1</v>
      </c>
      <c r="H48" t="s">
        <v>11</v>
      </c>
      <c r="I48" t="s">
        <v>11</v>
      </c>
      <c r="J48" t="s">
        <v>11</v>
      </c>
      <c r="K48">
        <v>4</v>
      </c>
      <c r="L48">
        <v>37</v>
      </c>
      <c r="M48">
        <f t="shared" si="3"/>
        <v>0</v>
      </c>
      <c r="N48" t="s">
        <v>56</v>
      </c>
      <c r="O48" t="s">
        <v>18</v>
      </c>
    </row>
    <row r="49" spans="1:15" x14ac:dyDescent="0.25">
      <c r="A49" s="3" t="s">
        <v>11</v>
      </c>
      <c r="B49" s="3">
        <f t="shared" si="0"/>
        <v>1</v>
      </c>
      <c r="C49" t="s">
        <v>13</v>
      </c>
      <c r="D49" t="s">
        <v>13</v>
      </c>
      <c r="E49">
        <f t="shared" si="1"/>
        <v>0</v>
      </c>
      <c r="F49" t="s">
        <v>12</v>
      </c>
      <c r="G49">
        <f t="shared" si="2"/>
        <v>0</v>
      </c>
      <c r="H49" t="s">
        <v>12</v>
      </c>
      <c r="I49" t="s">
        <v>11</v>
      </c>
      <c r="J49" t="s">
        <v>20</v>
      </c>
      <c r="K49">
        <v>6</v>
      </c>
      <c r="L49">
        <v>29</v>
      </c>
      <c r="M49">
        <f t="shared" si="3"/>
        <v>0</v>
      </c>
      <c r="N49" t="s">
        <v>56</v>
      </c>
      <c r="O49" t="s">
        <v>18</v>
      </c>
    </row>
    <row r="50" spans="1:15" x14ac:dyDescent="0.25">
      <c r="A50" s="3" t="s">
        <v>11</v>
      </c>
      <c r="B50" s="3">
        <f t="shared" si="0"/>
        <v>1</v>
      </c>
      <c r="C50" t="s">
        <v>13</v>
      </c>
      <c r="D50" t="s">
        <v>11</v>
      </c>
      <c r="E50">
        <f t="shared" si="1"/>
        <v>0</v>
      </c>
      <c r="F50" t="s">
        <v>12</v>
      </c>
      <c r="G50">
        <f t="shared" si="2"/>
        <v>1</v>
      </c>
      <c r="H50" t="s">
        <v>11</v>
      </c>
      <c r="I50" t="s">
        <v>11</v>
      </c>
      <c r="J50" t="s">
        <v>14</v>
      </c>
      <c r="K50">
        <v>7</v>
      </c>
      <c r="L50">
        <v>31</v>
      </c>
      <c r="M50">
        <f t="shared" si="3"/>
        <v>0</v>
      </c>
      <c r="N50" t="s">
        <v>56</v>
      </c>
      <c r="O50" t="s">
        <v>18</v>
      </c>
    </row>
    <row r="51" spans="1:15" x14ac:dyDescent="0.25">
      <c r="A51" s="3" t="s">
        <v>11</v>
      </c>
      <c r="B51" s="3">
        <f t="shared" si="0"/>
        <v>1</v>
      </c>
      <c r="C51" t="s">
        <v>11</v>
      </c>
      <c r="D51" t="s">
        <v>13</v>
      </c>
      <c r="E51">
        <f t="shared" si="1"/>
        <v>1</v>
      </c>
      <c r="F51" t="s">
        <v>11</v>
      </c>
      <c r="G51">
        <f t="shared" si="2"/>
        <v>1</v>
      </c>
      <c r="H51" t="s">
        <v>11</v>
      </c>
      <c r="I51" t="s">
        <v>11</v>
      </c>
      <c r="J51" t="s">
        <v>11</v>
      </c>
      <c r="K51">
        <v>10</v>
      </c>
      <c r="L51">
        <v>49</v>
      </c>
      <c r="M51">
        <f t="shared" si="3"/>
        <v>0</v>
      </c>
      <c r="N51" t="s">
        <v>56</v>
      </c>
      <c r="O51" t="s">
        <v>18</v>
      </c>
    </row>
    <row r="52" spans="1:15" x14ac:dyDescent="0.25">
      <c r="A52" s="3" t="s">
        <v>11</v>
      </c>
      <c r="B52" s="3">
        <f t="shared" si="0"/>
        <v>1</v>
      </c>
      <c r="C52" t="s">
        <v>11</v>
      </c>
      <c r="D52" t="s">
        <v>13</v>
      </c>
      <c r="E52">
        <f t="shared" si="1"/>
        <v>0</v>
      </c>
      <c r="F52" t="s">
        <v>12</v>
      </c>
      <c r="G52">
        <f t="shared" si="2"/>
        <v>0</v>
      </c>
      <c r="H52" t="s">
        <v>12</v>
      </c>
      <c r="I52" t="s">
        <v>11</v>
      </c>
      <c r="J52" t="s">
        <v>12</v>
      </c>
      <c r="K52">
        <v>7</v>
      </c>
      <c r="L52">
        <v>43</v>
      </c>
      <c r="M52">
        <f t="shared" si="3"/>
        <v>0</v>
      </c>
      <c r="N52" t="s">
        <v>56</v>
      </c>
      <c r="O52" t="s">
        <v>18</v>
      </c>
    </row>
    <row r="53" spans="1:15" x14ac:dyDescent="0.25">
      <c r="A53" s="3" t="s">
        <v>12</v>
      </c>
      <c r="B53" s="3">
        <f t="shared" si="0"/>
        <v>0</v>
      </c>
      <c r="C53" t="s">
        <v>11</v>
      </c>
      <c r="D53" t="s">
        <v>11</v>
      </c>
      <c r="E53">
        <f t="shared" si="1"/>
        <v>1</v>
      </c>
      <c r="F53" t="s">
        <v>11</v>
      </c>
      <c r="G53">
        <f t="shared" si="2"/>
        <v>1</v>
      </c>
      <c r="H53" t="s">
        <v>11</v>
      </c>
      <c r="I53" t="s">
        <v>11</v>
      </c>
      <c r="J53" t="s">
        <v>11</v>
      </c>
      <c r="K53">
        <v>10</v>
      </c>
      <c r="L53">
        <v>38</v>
      </c>
      <c r="M53">
        <f t="shared" si="3"/>
        <v>2</v>
      </c>
      <c r="N53" t="s">
        <v>71</v>
      </c>
      <c r="O53" t="s">
        <v>18</v>
      </c>
    </row>
    <row r="54" spans="1:15" x14ac:dyDescent="0.25">
      <c r="A54" s="3" t="s">
        <v>11</v>
      </c>
      <c r="B54" s="3">
        <f t="shared" si="0"/>
        <v>1</v>
      </c>
      <c r="C54" t="s">
        <v>11</v>
      </c>
      <c r="D54" t="s">
        <v>13</v>
      </c>
      <c r="E54">
        <f t="shared" si="1"/>
        <v>0</v>
      </c>
      <c r="F54" t="s">
        <v>12</v>
      </c>
      <c r="G54">
        <f t="shared" si="2"/>
        <v>1</v>
      </c>
      <c r="H54" t="s">
        <v>11</v>
      </c>
      <c r="I54" t="s">
        <v>11</v>
      </c>
      <c r="J54" t="s">
        <v>12</v>
      </c>
      <c r="K54">
        <v>7</v>
      </c>
      <c r="L54">
        <v>35</v>
      </c>
      <c r="M54">
        <f t="shared" si="3"/>
        <v>1</v>
      </c>
      <c r="N54" t="s">
        <v>55</v>
      </c>
      <c r="O54" t="s">
        <v>18</v>
      </c>
    </row>
    <row r="55" spans="1:15" x14ac:dyDescent="0.25">
      <c r="A55" s="3" t="s">
        <v>11</v>
      </c>
      <c r="B55" s="3">
        <f t="shared" si="0"/>
        <v>1</v>
      </c>
      <c r="C55" t="s">
        <v>11</v>
      </c>
      <c r="D55" t="s">
        <v>11</v>
      </c>
      <c r="E55">
        <f t="shared" si="1"/>
        <v>0</v>
      </c>
      <c r="F55" t="s">
        <v>12</v>
      </c>
      <c r="G55">
        <f t="shared" si="2"/>
        <v>0</v>
      </c>
      <c r="H55" t="s">
        <v>12</v>
      </c>
      <c r="I55" t="s">
        <v>11</v>
      </c>
      <c r="J55" t="s">
        <v>11</v>
      </c>
      <c r="K55">
        <v>3</v>
      </c>
      <c r="L55">
        <v>23</v>
      </c>
      <c r="M55">
        <f t="shared" si="3"/>
        <v>0</v>
      </c>
      <c r="N55" t="s">
        <v>56</v>
      </c>
      <c r="O55" t="s">
        <v>18</v>
      </c>
    </row>
    <row r="56" spans="1:15" x14ac:dyDescent="0.25">
      <c r="A56" s="3" t="s">
        <v>11</v>
      </c>
      <c r="B56" s="3">
        <f t="shared" si="0"/>
        <v>1</v>
      </c>
      <c r="C56" t="s">
        <v>13</v>
      </c>
      <c r="D56" t="s">
        <v>13</v>
      </c>
      <c r="E56">
        <f t="shared" si="1"/>
        <v>0</v>
      </c>
      <c r="F56" t="s">
        <v>12</v>
      </c>
      <c r="G56">
        <f t="shared" si="2"/>
        <v>1</v>
      </c>
      <c r="H56" t="s">
        <v>11</v>
      </c>
      <c r="I56" t="s">
        <v>11</v>
      </c>
      <c r="J56" t="s">
        <v>12</v>
      </c>
      <c r="K56">
        <v>10</v>
      </c>
      <c r="L56">
        <v>42</v>
      </c>
      <c r="M56">
        <f t="shared" si="3"/>
        <v>0</v>
      </c>
      <c r="N56" t="s">
        <v>56</v>
      </c>
      <c r="O56" t="s">
        <v>16</v>
      </c>
    </row>
    <row r="57" spans="1:15" x14ac:dyDescent="0.25">
      <c r="A57" s="3" t="s">
        <v>12</v>
      </c>
      <c r="B57" s="3">
        <f t="shared" si="0"/>
        <v>0</v>
      </c>
      <c r="C57" t="s">
        <v>11</v>
      </c>
      <c r="D57" t="s">
        <v>11</v>
      </c>
      <c r="E57">
        <f t="shared" si="1"/>
        <v>0</v>
      </c>
      <c r="F57" t="s">
        <v>12</v>
      </c>
      <c r="G57">
        <f t="shared" si="2"/>
        <v>1</v>
      </c>
      <c r="H57" t="s">
        <v>11</v>
      </c>
      <c r="I57" t="s">
        <v>11</v>
      </c>
      <c r="J57" t="s">
        <v>11</v>
      </c>
      <c r="K57">
        <v>8</v>
      </c>
      <c r="L57">
        <v>36</v>
      </c>
      <c r="M57">
        <f t="shared" si="3"/>
        <v>0</v>
      </c>
      <c r="N57" t="s">
        <v>56</v>
      </c>
      <c r="O57" t="s">
        <v>18</v>
      </c>
    </row>
    <row r="58" spans="1:15" x14ac:dyDescent="0.25">
      <c r="A58" s="3" t="s">
        <v>11</v>
      </c>
      <c r="B58" s="3">
        <f t="shared" si="0"/>
        <v>1</v>
      </c>
      <c r="C58" t="s">
        <v>11</v>
      </c>
      <c r="D58" t="s">
        <v>13</v>
      </c>
      <c r="E58">
        <f t="shared" si="1"/>
        <v>0</v>
      </c>
      <c r="F58" t="s">
        <v>12</v>
      </c>
      <c r="G58">
        <f t="shared" si="2"/>
        <v>0</v>
      </c>
      <c r="H58" t="s">
        <v>12</v>
      </c>
      <c r="I58" t="s">
        <v>11</v>
      </c>
      <c r="J58" t="s">
        <v>11</v>
      </c>
      <c r="K58">
        <v>4</v>
      </c>
      <c r="L58">
        <v>38</v>
      </c>
      <c r="M58">
        <f t="shared" si="3"/>
        <v>0</v>
      </c>
      <c r="N58" t="s">
        <v>56</v>
      </c>
      <c r="O58" t="s">
        <v>18</v>
      </c>
    </row>
    <row r="59" spans="1:15" x14ac:dyDescent="0.25">
      <c r="A59" s="3" t="s">
        <v>11</v>
      </c>
      <c r="B59" s="3">
        <f t="shared" si="0"/>
        <v>1</v>
      </c>
      <c r="C59" t="s">
        <v>13</v>
      </c>
      <c r="D59" t="s">
        <v>11</v>
      </c>
      <c r="E59">
        <f t="shared" si="1"/>
        <v>0</v>
      </c>
      <c r="F59" t="s">
        <v>12</v>
      </c>
      <c r="G59">
        <f t="shared" si="2"/>
        <v>1</v>
      </c>
      <c r="H59" t="s">
        <v>11</v>
      </c>
      <c r="I59" t="s">
        <v>11</v>
      </c>
      <c r="J59" t="s">
        <v>14</v>
      </c>
      <c r="K59">
        <v>5</v>
      </c>
      <c r="L59">
        <v>41</v>
      </c>
      <c r="M59">
        <f t="shared" si="3"/>
        <v>0</v>
      </c>
      <c r="N59" t="s">
        <v>56</v>
      </c>
      <c r="O59" t="s">
        <v>16</v>
      </c>
    </row>
    <row r="60" spans="1:15" x14ac:dyDescent="0.25">
      <c r="A60" s="3" t="s">
        <v>11</v>
      </c>
      <c r="B60" s="3">
        <f t="shared" si="0"/>
        <v>1</v>
      </c>
      <c r="C60" t="s">
        <v>11</v>
      </c>
      <c r="D60" t="s">
        <v>13</v>
      </c>
      <c r="E60">
        <f t="shared" si="1"/>
        <v>1</v>
      </c>
      <c r="F60" t="s">
        <v>11</v>
      </c>
      <c r="G60">
        <f t="shared" si="2"/>
        <v>1</v>
      </c>
      <c r="H60" t="s">
        <v>11</v>
      </c>
      <c r="I60" t="s">
        <v>11</v>
      </c>
      <c r="J60" t="s">
        <v>11</v>
      </c>
      <c r="K60">
        <v>7</v>
      </c>
      <c r="L60">
        <v>37</v>
      </c>
      <c r="M60">
        <f t="shared" si="3"/>
        <v>1</v>
      </c>
      <c r="N60" t="s">
        <v>55</v>
      </c>
      <c r="O60" t="s">
        <v>18</v>
      </c>
    </row>
    <row r="61" spans="1:15" x14ac:dyDescent="0.25">
      <c r="A61" s="3" t="s">
        <v>11</v>
      </c>
      <c r="B61" s="3">
        <f t="shared" si="0"/>
        <v>1</v>
      </c>
      <c r="C61" t="s">
        <v>13</v>
      </c>
      <c r="D61" t="s">
        <v>11</v>
      </c>
      <c r="E61">
        <f t="shared" si="1"/>
        <v>0</v>
      </c>
      <c r="F61" t="s">
        <v>12</v>
      </c>
      <c r="G61">
        <f t="shared" si="2"/>
        <v>0</v>
      </c>
      <c r="H61" t="s">
        <v>12</v>
      </c>
      <c r="I61" t="s">
        <v>12</v>
      </c>
      <c r="J61" t="s">
        <v>11</v>
      </c>
      <c r="K61">
        <v>10</v>
      </c>
      <c r="L61">
        <v>25</v>
      </c>
      <c r="M61">
        <f t="shared" si="3"/>
        <v>0</v>
      </c>
      <c r="N61" t="s">
        <v>56</v>
      </c>
      <c r="O61" t="s">
        <v>18</v>
      </c>
    </row>
    <row r="62" spans="1:15" x14ac:dyDescent="0.25">
      <c r="A62" s="3" t="s">
        <v>11</v>
      </c>
      <c r="B62" s="3">
        <f t="shared" si="0"/>
        <v>1</v>
      </c>
      <c r="C62" t="s">
        <v>11</v>
      </c>
      <c r="D62" t="s">
        <v>11</v>
      </c>
      <c r="E62">
        <f t="shared" si="1"/>
        <v>1</v>
      </c>
      <c r="F62" t="s">
        <v>11</v>
      </c>
      <c r="G62">
        <f t="shared" si="2"/>
        <v>0</v>
      </c>
      <c r="H62" t="s">
        <v>12</v>
      </c>
      <c r="I62" t="s">
        <v>11</v>
      </c>
      <c r="J62" t="s">
        <v>12</v>
      </c>
      <c r="K62">
        <v>9</v>
      </c>
      <c r="L62">
        <v>33</v>
      </c>
      <c r="M62">
        <f t="shared" si="3"/>
        <v>0</v>
      </c>
      <c r="N62" t="s">
        <v>56</v>
      </c>
      <c r="O62" t="s">
        <v>18</v>
      </c>
    </row>
    <row r="63" spans="1:15" x14ac:dyDescent="0.25">
      <c r="A63" s="3" t="s">
        <v>11</v>
      </c>
      <c r="B63" s="3">
        <f t="shared" si="0"/>
        <v>1</v>
      </c>
      <c r="C63" t="s">
        <v>13</v>
      </c>
      <c r="D63" t="s">
        <v>13</v>
      </c>
      <c r="E63">
        <f t="shared" si="1"/>
        <v>0</v>
      </c>
      <c r="F63" t="s">
        <v>12</v>
      </c>
      <c r="G63">
        <f t="shared" si="2"/>
        <v>0</v>
      </c>
      <c r="H63" t="s">
        <v>12</v>
      </c>
      <c r="I63" t="s">
        <v>11</v>
      </c>
      <c r="J63" t="s">
        <v>12</v>
      </c>
      <c r="K63">
        <v>7</v>
      </c>
      <c r="L63">
        <v>35</v>
      </c>
      <c r="M63">
        <f t="shared" si="3"/>
        <v>1</v>
      </c>
      <c r="N63" t="s">
        <v>55</v>
      </c>
      <c r="O63" t="s">
        <v>18</v>
      </c>
    </row>
    <row r="64" spans="1:15" x14ac:dyDescent="0.25">
      <c r="A64" s="3" t="s">
        <v>11</v>
      </c>
      <c r="B64" s="3">
        <f t="shared" si="0"/>
        <v>1</v>
      </c>
      <c r="C64" t="s">
        <v>11</v>
      </c>
      <c r="D64" t="s">
        <v>11</v>
      </c>
      <c r="E64">
        <f t="shared" si="1"/>
        <v>1</v>
      </c>
      <c r="F64" t="s">
        <v>11</v>
      </c>
      <c r="G64">
        <f t="shared" si="2"/>
        <v>1</v>
      </c>
      <c r="H64" t="s">
        <v>11</v>
      </c>
      <c r="I64" t="s">
        <v>11</v>
      </c>
      <c r="J64" t="s">
        <v>11</v>
      </c>
      <c r="K64">
        <v>10</v>
      </c>
      <c r="L64">
        <v>32</v>
      </c>
      <c r="M64">
        <f t="shared" si="3"/>
        <v>1</v>
      </c>
      <c r="N64" t="s">
        <v>55</v>
      </c>
      <c r="O64" t="s">
        <v>18</v>
      </c>
    </row>
    <row r="65" spans="1:15" x14ac:dyDescent="0.25">
      <c r="A65" s="3" t="s">
        <v>11</v>
      </c>
      <c r="B65" s="3">
        <f t="shared" si="0"/>
        <v>1</v>
      </c>
      <c r="C65" t="s">
        <v>11</v>
      </c>
      <c r="D65" t="s">
        <v>11</v>
      </c>
      <c r="E65">
        <f t="shared" si="1"/>
        <v>1</v>
      </c>
      <c r="F65" t="s">
        <v>11</v>
      </c>
      <c r="G65">
        <f t="shared" si="2"/>
        <v>1</v>
      </c>
      <c r="H65" t="s">
        <v>11</v>
      </c>
      <c r="I65" t="s">
        <v>11</v>
      </c>
      <c r="J65" t="s">
        <v>11</v>
      </c>
      <c r="K65">
        <v>5</v>
      </c>
      <c r="L65">
        <v>40</v>
      </c>
      <c r="M65">
        <f t="shared" si="3"/>
        <v>1</v>
      </c>
      <c r="N65" t="s">
        <v>55</v>
      </c>
      <c r="O65" t="s">
        <v>18</v>
      </c>
    </row>
    <row r="66" spans="1:15" x14ac:dyDescent="0.25">
      <c r="A66" s="3" t="s">
        <v>11</v>
      </c>
      <c r="B66" s="3">
        <f t="shared" si="0"/>
        <v>1</v>
      </c>
      <c r="C66" t="s">
        <v>11</v>
      </c>
      <c r="D66" t="s">
        <v>13</v>
      </c>
      <c r="E66">
        <f t="shared" si="1"/>
        <v>0</v>
      </c>
      <c r="F66" t="s">
        <v>12</v>
      </c>
      <c r="G66">
        <f t="shared" si="2"/>
        <v>0</v>
      </c>
      <c r="H66" t="s">
        <v>12</v>
      </c>
      <c r="I66" t="s">
        <v>11</v>
      </c>
      <c r="J66" t="s">
        <v>12</v>
      </c>
      <c r="K66">
        <v>8</v>
      </c>
      <c r="L66">
        <v>34</v>
      </c>
      <c r="M66">
        <f t="shared" si="3"/>
        <v>0</v>
      </c>
      <c r="N66" t="s">
        <v>56</v>
      </c>
      <c r="O66" t="s">
        <v>18</v>
      </c>
    </row>
    <row r="67" spans="1:15" x14ac:dyDescent="0.25">
      <c r="A67" s="3" t="s">
        <v>11</v>
      </c>
      <c r="B67" s="3">
        <f t="shared" ref="B67:B130" si="4">IF(A67="Yes", 1, 0)</f>
        <v>1</v>
      </c>
      <c r="C67" t="s">
        <v>11</v>
      </c>
      <c r="D67" t="s">
        <v>11</v>
      </c>
      <c r="E67">
        <f t="shared" ref="E67:E130" si="5">IF(F67="Yes", 1, 0)</f>
        <v>0</v>
      </c>
      <c r="F67" t="s">
        <v>12</v>
      </c>
      <c r="G67">
        <f t="shared" ref="G67:G130" si="6">IF(H67="Yes", 1, 0)</f>
        <v>0</v>
      </c>
      <c r="H67" t="s">
        <v>12</v>
      </c>
      <c r="I67" t="s">
        <v>11</v>
      </c>
      <c r="J67" t="s">
        <v>12</v>
      </c>
      <c r="K67">
        <v>4</v>
      </c>
      <c r="L67">
        <v>28</v>
      </c>
      <c r="M67">
        <f t="shared" si="3"/>
        <v>0</v>
      </c>
      <c r="N67" t="s">
        <v>56</v>
      </c>
      <c r="O67" t="s">
        <v>18</v>
      </c>
    </row>
    <row r="68" spans="1:15" x14ac:dyDescent="0.25">
      <c r="A68" s="3" t="s">
        <v>11</v>
      </c>
      <c r="B68" s="3">
        <f t="shared" si="4"/>
        <v>1</v>
      </c>
      <c r="C68" t="s">
        <v>11</v>
      </c>
      <c r="D68" t="s">
        <v>13</v>
      </c>
      <c r="E68">
        <f t="shared" si="5"/>
        <v>1</v>
      </c>
      <c r="F68" t="s">
        <v>11</v>
      </c>
      <c r="G68">
        <f t="shared" si="6"/>
        <v>0</v>
      </c>
      <c r="H68" t="s">
        <v>12</v>
      </c>
      <c r="I68" t="s">
        <v>11</v>
      </c>
      <c r="J68" t="s">
        <v>11</v>
      </c>
      <c r="K68">
        <v>2</v>
      </c>
      <c r="L68">
        <v>49</v>
      </c>
      <c r="M68">
        <f t="shared" ref="M68:M131" si="7">IF(N68="M", 0, IF(N68="F", 1, IF(N68="O", 2, "Invalid")))</f>
        <v>0</v>
      </c>
      <c r="N68" t="s">
        <v>56</v>
      </c>
      <c r="O68" t="s">
        <v>18</v>
      </c>
    </row>
    <row r="69" spans="1:15" x14ac:dyDescent="0.25">
      <c r="A69" s="3" t="s">
        <v>11</v>
      </c>
      <c r="B69" s="3">
        <f t="shared" si="4"/>
        <v>1</v>
      </c>
      <c r="C69" t="s">
        <v>11</v>
      </c>
      <c r="D69" t="s">
        <v>11</v>
      </c>
      <c r="E69">
        <f t="shared" si="5"/>
        <v>1</v>
      </c>
      <c r="F69" t="s">
        <v>11</v>
      </c>
      <c r="G69">
        <f t="shared" si="6"/>
        <v>1</v>
      </c>
      <c r="H69" t="s">
        <v>11</v>
      </c>
      <c r="I69" t="s">
        <v>11</v>
      </c>
      <c r="J69" t="s">
        <v>11</v>
      </c>
      <c r="K69">
        <v>8</v>
      </c>
      <c r="L69">
        <v>33</v>
      </c>
      <c r="M69">
        <f t="shared" si="7"/>
        <v>1</v>
      </c>
      <c r="N69" t="s">
        <v>55</v>
      </c>
      <c r="O69" t="s">
        <v>18</v>
      </c>
    </row>
    <row r="70" spans="1:15" x14ac:dyDescent="0.25">
      <c r="A70" s="3" t="s">
        <v>11</v>
      </c>
      <c r="B70" s="3">
        <f t="shared" si="4"/>
        <v>1</v>
      </c>
      <c r="C70" t="s">
        <v>11</v>
      </c>
      <c r="D70" t="s">
        <v>12</v>
      </c>
      <c r="E70">
        <f t="shared" si="5"/>
        <v>0</v>
      </c>
      <c r="F70" t="s">
        <v>12</v>
      </c>
      <c r="G70">
        <f t="shared" si="6"/>
        <v>1</v>
      </c>
      <c r="H70" t="s">
        <v>11</v>
      </c>
      <c r="I70" t="s">
        <v>11</v>
      </c>
      <c r="J70" t="s">
        <v>14</v>
      </c>
      <c r="K70">
        <v>5</v>
      </c>
      <c r="L70">
        <v>36</v>
      </c>
      <c r="M70">
        <f t="shared" si="7"/>
        <v>0</v>
      </c>
      <c r="N70" t="s">
        <v>56</v>
      </c>
      <c r="O70" t="s">
        <v>18</v>
      </c>
    </row>
    <row r="71" spans="1:15" x14ac:dyDescent="0.25">
      <c r="A71" s="3" t="s">
        <v>11</v>
      </c>
      <c r="B71" s="3">
        <f t="shared" si="4"/>
        <v>1</v>
      </c>
      <c r="C71" t="s">
        <v>12</v>
      </c>
      <c r="D71" t="s">
        <v>11</v>
      </c>
      <c r="E71">
        <f t="shared" si="5"/>
        <v>1</v>
      </c>
      <c r="F71" t="s">
        <v>11</v>
      </c>
      <c r="G71">
        <f t="shared" si="6"/>
        <v>1</v>
      </c>
      <c r="H71" t="s">
        <v>11</v>
      </c>
      <c r="I71" t="s">
        <v>11</v>
      </c>
      <c r="J71" t="s">
        <v>11</v>
      </c>
      <c r="K71">
        <v>10</v>
      </c>
      <c r="L71">
        <v>37</v>
      </c>
      <c r="M71">
        <f t="shared" si="7"/>
        <v>0</v>
      </c>
      <c r="N71" t="s">
        <v>56</v>
      </c>
      <c r="O71" t="s">
        <v>18</v>
      </c>
    </row>
    <row r="72" spans="1:15" x14ac:dyDescent="0.25">
      <c r="A72" s="3" t="s">
        <v>11</v>
      </c>
      <c r="B72" s="3">
        <f t="shared" si="4"/>
        <v>1</v>
      </c>
      <c r="C72" t="s">
        <v>13</v>
      </c>
      <c r="D72" t="s">
        <v>13</v>
      </c>
      <c r="E72">
        <f t="shared" si="5"/>
        <v>0</v>
      </c>
      <c r="F72" t="s">
        <v>12</v>
      </c>
      <c r="G72">
        <f t="shared" si="6"/>
        <v>0</v>
      </c>
      <c r="H72" t="s">
        <v>12</v>
      </c>
      <c r="I72" t="s">
        <v>11</v>
      </c>
      <c r="J72" t="s">
        <v>11</v>
      </c>
      <c r="K72">
        <v>7</v>
      </c>
      <c r="L72">
        <v>39</v>
      </c>
      <c r="M72">
        <f t="shared" si="7"/>
        <v>0</v>
      </c>
      <c r="N72" t="s">
        <v>56</v>
      </c>
      <c r="O72" t="s">
        <v>18</v>
      </c>
    </row>
    <row r="73" spans="1:15" x14ac:dyDescent="0.25">
      <c r="A73" s="3" t="s">
        <v>11</v>
      </c>
      <c r="B73" s="3">
        <f t="shared" si="4"/>
        <v>1</v>
      </c>
      <c r="C73" t="s">
        <v>13</v>
      </c>
      <c r="D73" t="s">
        <v>12</v>
      </c>
      <c r="E73">
        <f t="shared" si="5"/>
        <v>0</v>
      </c>
      <c r="F73" t="s">
        <v>12</v>
      </c>
      <c r="G73">
        <f t="shared" si="6"/>
        <v>1</v>
      </c>
      <c r="H73" t="s">
        <v>11</v>
      </c>
      <c r="I73" t="s">
        <v>12</v>
      </c>
      <c r="J73" t="s">
        <v>14</v>
      </c>
      <c r="K73">
        <v>5</v>
      </c>
      <c r="L73">
        <v>49</v>
      </c>
      <c r="M73">
        <f t="shared" si="7"/>
        <v>1</v>
      </c>
      <c r="N73" t="s">
        <v>55</v>
      </c>
      <c r="O73" t="s">
        <v>18</v>
      </c>
    </row>
    <row r="74" spans="1:15" x14ac:dyDescent="0.25">
      <c r="A74" s="3" t="s">
        <v>11</v>
      </c>
      <c r="B74" s="3">
        <f t="shared" si="4"/>
        <v>1</v>
      </c>
      <c r="C74" t="s">
        <v>13</v>
      </c>
      <c r="D74" t="s">
        <v>11</v>
      </c>
      <c r="E74">
        <f t="shared" si="5"/>
        <v>0</v>
      </c>
      <c r="F74" t="s">
        <v>12</v>
      </c>
      <c r="G74">
        <f t="shared" si="6"/>
        <v>0</v>
      </c>
      <c r="H74" t="s">
        <v>12</v>
      </c>
      <c r="I74" t="s">
        <v>12</v>
      </c>
      <c r="J74" t="s">
        <v>12</v>
      </c>
      <c r="K74">
        <v>8</v>
      </c>
      <c r="L74">
        <v>33</v>
      </c>
      <c r="M74">
        <f t="shared" si="7"/>
        <v>0</v>
      </c>
      <c r="N74" t="s">
        <v>56</v>
      </c>
      <c r="O74" t="s">
        <v>18</v>
      </c>
    </row>
    <row r="75" spans="1:15" x14ac:dyDescent="0.25">
      <c r="A75" s="3" t="s">
        <v>11</v>
      </c>
      <c r="B75" s="3">
        <f t="shared" si="4"/>
        <v>1</v>
      </c>
      <c r="C75" t="s">
        <v>12</v>
      </c>
      <c r="D75" t="s">
        <v>12</v>
      </c>
      <c r="E75">
        <f t="shared" si="5"/>
        <v>0</v>
      </c>
      <c r="F75" t="s">
        <v>12</v>
      </c>
      <c r="G75">
        <f t="shared" si="6"/>
        <v>0</v>
      </c>
      <c r="H75" t="s">
        <v>12</v>
      </c>
      <c r="I75" t="s">
        <v>11</v>
      </c>
      <c r="J75" t="s">
        <v>14</v>
      </c>
      <c r="K75">
        <v>6</v>
      </c>
      <c r="L75">
        <v>29</v>
      </c>
      <c r="M75">
        <f t="shared" si="7"/>
        <v>2</v>
      </c>
      <c r="N75" t="s">
        <v>71</v>
      </c>
      <c r="O75" t="s">
        <v>16</v>
      </c>
    </row>
    <row r="76" spans="1:15" x14ac:dyDescent="0.25">
      <c r="A76" s="3" t="s">
        <v>11</v>
      </c>
      <c r="B76" s="3">
        <f t="shared" si="4"/>
        <v>1</v>
      </c>
      <c r="C76" t="s">
        <v>13</v>
      </c>
      <c r="D76" t="s">
        <v>13</v>
      </c>
      <c r="E76">
        <f t="shared" si="5"/>
        <v>1</v>
      </c>
      <c r="F76" t="s">
        <v>11</v>
      </c>
      <c r="G76">
        <f t="shared" si="6"/>
        <v>1</v>
      </c>
      <c r="H76" t="s">
        <v>11</v>
      </c>
      <c r="I76" t="s">
        <v>11</v>
      </c>
      <c r="J76" t="s">
        <v>14</v>
      </c>
      <c r="K76">
        <v>5</v>
      </c>
      <c r="L76">
        <v>29</v>
      </c>
      <c r="M76">
        <f t="shared" si="7"/>
        <v>0</v>
      </c>
      <c r="N76" t="s">
        <v>56</v>
      </c>
      <c r="O76" t="s">
        <v>16</v>
      </c>
    </row>
    <row r="77" spans="1:15" x14ac:dyDescent="0.25">
      <c r="A77" s="3" t="s">
        <v>11</v>
      </c>
      <c r="B77" s="3">
        <f t="shared" si="4"/>
        <v>1</v>
      </c>
      <c r="C77" t="s">
        <v>11</v>
      </c>
      <c r="D77" t="s">
        <v>12</v>
      </c>
      <c r="E77">
        <f t="shared" si="5"/>
        <v>0</v>
      </c>
      <c r="F77" t="s">
        <v>12</v>
      </c>
      <c r="G77">
        <f t="shared" si="6"/>
        <v>0</v>
      </c>
      <c r="H77" t="s">
        <v>12</v>
      </c>
      <c r="I77" t="s">
        <v>11</v>
      </c>
      <c r="J77" t="s">
        <v>20</v>
      </c>
      <c r="K77">
        <v>4</v>
      </c>
      <c r="L77">
        <v>25</v>
      </c>
      <c r="M77">
        <f t="shared" si="7"/>
        <v>0</v>
      </c>
      <c r="N77" t="s">
        <v>56</v>
      </c>
      <c r="O77" t="s">
        <v>18</v>
      </c>
    </row>
    <row r="78" spans="1:15" x14ac:dyDescent="0.25">
      <c r="A78" s="3" t="s">
        <v>12</v>
      </c>
      <c r="B78" s="3">
        <f t="shared" si="4"/>
        <v>0</v>
      </c>
      <c r="C78" t="s">
        <v>13</v>
      </c>
      <c r="D78" t="s">
        <v>13</v>
      </c>
      <c r="E78">
        <f t="shared" si="5"/>
        <v>0</v>
      </c>
      <c r="F78" t="s">
        <v>12</v>
      </c>
      <c r="G78">
        <f t="shared" si="6"/>
        <v>0</v>
      </c>
      <c r="H78" t="s">
        <v>12</v>
      </c>
      <c r="I78" t="s">
        <v>11</v>
      </c>
      <c r="J78" t="s">
        <v>11</v>
      </c>
      <c r="K78">
        <v>8</v>
      </c>
      <c r="L78">
        <v>35</v>
      </c>
      <c r="M78">
        <f t="shared" si="7"/>
        <v>0</v>
      </c>
      <c r="N78" t="s">
        <v>56</v>
      </c>
      <c r="O78" t="s">
        <v>18</v>
      </c>
    </row>
    <row r="79" spans="1:15" x14ac:dyDescent="0.25">
      <c r="A79" s="3" t="s">
        <v>11</v>
      </c>
      <c r="B79" s="3">
        <f t="shared" si="4"/>
        <v>1</v>
      </c>
      <c r="C79" t="s">
        <v>11</v>
      </c>
      <c r="D79" t="s">
        <v>11</v>
      </c>
      <c r="E79">
        <f t="shared" si="5"/>
        <v>0</v>
      </c>
      <c r="F79" t="s">
        <v>12</v>
      </c>
      <c r="G79">
        <f t="shared" si="6"/>
        <v>0</v>
      </c>
      <c r="H79" t="s">
        <v>12</v>
      </c>
      <c r="I79" t="s">
        <v>11</v>
      </c>
      <c r="J79" t="s">
        <v>11</v>
      </c>
      <c r="K79">
        <v>10</v>
      </c>
      <c r="L79">
        <v>21</v>
      </c>
      <c r="M79">
        <f t="shared" si="7"/>
        <v>0</v>
      </c>
      <c r="N79" t="s">
        <v>56</v>
      </c>
      <c r="O79" t="s">
        <v>18</v>
      </c>
    </row>
    <row r="80" spans="1:15" x14ac:dyDescent="0.25">
      <c r="A80" s="3" t="s">
        <v>11</v>
      </c>
      <c r="B80" s="3">
        <f t="shared" si="4"/>
        <v>1</v>
      </c>
      <c r="C80" t="s">
        <v>11</v>
      </c>
      <c r="D80" t="s">
        <v>12</v>
      </c>
      <c r="E80">
        <f t="shared" si="5"/>
        <v>0</v>
      </c>
      <c r="F80" t="s">
        <v>12</v>
      </c>
      <c r="G80">
        <f t="shared" si="6"/>
        <v>0</v>
      </c>
      <c r="H80" t="s">
        <v>12</v>
      </c>
      <c r="I80" t="s">
        <v>11</v>
      </c>
      <c r="J80" t="s">
        <v>12</v>
      </c>
      <c r="K80">
        <v>10</v>
      </c>
      <c r="L80">
        <v>43</v>
      </c>
      <c r="M80">
        <f t="shared" si="7"/>
        <v>0</v>
      </c>
      <c r="N80" t="s">
        <v>56</v>
      </c>
      <c r="O80" t="s">
        <v>18</v>
      </c>
    </row>
    <row r="81" spans="1:15" x14ac:dyDescent="0.25">
      <c r="A81" s="3" t="s">
        <v>11</v>
      </c>
      <c r="B81" s="3">
        <f t="shared" si="4"/>
        <v>1</v>
      </c>
      <c r="C81" t="s">
        <v>11</v>
      </c>
      <c r="D81" t="s">
        <v>11</v>
      </c>
      <c r="E81">
        <f t="shared" si="5"/>
        <v>1</v>
      </c>
      <c r="F81" t="s">
        <v>11</v>
      </c>
      <c r="G81">
        <f t="shared" si="6"/>
        <v>1</v>
      </c>
      <c r="H81" t="s">
        <v>11</v>
      </c>
      <c r="I81" t="s">
        <v>11</v>
      </c>
      <c r="J81" t="s">
        <v>11</v>
      </c>
      <c r="K81">
        <v>8</v>
      </c>
      <c r="L81">
        <v>31</v>
      </c>
      <c r="M81">
        <f t="shared" si="7"/>
        <v>1</v>
      </c>
      <c r="N81" t="s">
        <v>55</v>
      </c>
      <c r="O81" t="s">
        <v>18</v>
      </c>
    </row>
    <row r="82" spans="1:15" x14ac:dyDescent="0.25">
      <c r="A82" s="3" t="s">
        <v>11</v>
      </c>
      <c r="B82" s="3">
        <f t="shared" si="4"/>
        <v>1</v>
      </c>
      <c r="C82" t="s">
        <v>13</v>
      </c>
      <c r="D82" t="s">
        <v>11</v>
      </c>
      <c r="E82">
        <f t="shared" si="5"/>
        <v>0</v>
      </c>
      <c r="F82" t="s">
        <v>12</v>
      </c>
      <c r="G82">
        <f t="shared" si="6"/>
        <v>1</v>
      </c>
      <c r="H82" t="s">
        <v>11</v>
      </c>
      <c r="I82" t="s">
        <v>11</v>
      </c>
      <c r="J82" t="s">
        <v>11</v>
      </c>
      <c r="K82">
        <v>8</v>
      </c>
      <c r="L82">
        <v>27</v>
      </c>
      <c r="M82">
        <f t="shared" si="7"/>
        <v>1</v>
      </c>
      <c r="N82" t="s">
        <v>55</v>
      </c>
      <c r="O82" t="s">
        <v>18</v>
      </c>
    </row>
    <row r="83" spans="1:15" x14ac:dyDescent="0.25">
      <c r="A83" s="3" t="s">
        <v>11</v>
      </c>
      <c r="B83" s="3">
        <f t="shared" si="4"/>
        <v>1</v>
      </c>
      <c r="C83" t="s">
        <v>11</v>
      </c>
      <c r="D83" t="s">
        <v>12</v>
      </c>
      <c r="E83">
        <f t="shared" si="5"/>
        <v>0</v>
      </c>
      <c r="F83" t="s">
        <v>12</v>
      </c>
      <c r="G83">
        <f t="shared" si="6"/>
        <v>0</v>
      </c>
      <c r="H83" t="s">
        <v>12</v>
      </c>
      <c r="I83" t="s">
        <v>11</v>
      </c>
      <c r="J83" t="s">
        <v>11</v>
      </c>
      <c r="K83">
        <v>0</v>
      </c>
      <c r="L83">
        <v>23</v>
      </c>
      <c r="M83">
        <f t="shared" si="7"/>
        <v>0</v>
      </c>
      <c r="N83" t="s">
        <v>56</v>
      </c>
      <c r="O83" t="s">
        <v>18</v>
      </c>
    </row>
    <row r="84" spans="1:15" x14ac:dyDescent="0.25">
      <c r="A84" s="3" t="s">
        <v>12</v>
      </c>
      <c r="B84" s="3">
        <f t="shared" si="4"/>
        <v>0</v>
      </c>
      <c r="C84" t="s">
        <v>11</v>
      </c>
      <c r="D84" t="s">
        <v>11</v>
      </c>
      <c r="E84">
        <f t="shared" si="5"/>
        <v>1</v>
      </c>
      <c r="F84" t="s">
        <v>11</v>
      </c>
      <c r="G84">
        <f t="shared" si="6"/>
        <v>0</v>
      </c>
      <c r="H84" t="s">
        <v>12</v>
      </c>
      <c r="I84" t="s">
        <v>11</v>
      </c>
      <c r="J84" t="s">
        <v>12</v>
      </c>
      <c r="K84">
        <v>5</v>
      </c>
      <c r="L84">
        <v>28</v>
      </c>
      <c r="M84">
        <f t="shared" si="7"/>
        <v>0</v>
      </c>
      <c r="N84" t="s">
        <v>56</v>
      </c>
      <c r="O84" t="s">
        <v>18</v>
      </c>
    </row>
    <row r="85" spans="1:15" x14ac:dyDescent="0.25">
      <c r="A85" s="3" t="s">
        <v>12</v>
      </c>
      <c r="B85" s="3">
        <f t="shared" si="4"/>
        <v>0</v>
      </c>
      <c r="C85" t="s">
        <v>11</v>
      </c>
      <c r="D85" t="s">
        <v>11</v>
      </c>
      <c r="E85">
        <f t="shared" si="5"/>
        <v>0</v>
      </c>
      <c r="F85" t="s">
        <v>12</v>
      </c>
      <c r="G85">
        <f t="shared" si="6"/>
        <v>0</v>
      </c>
      <c r="H85" t="s">
        <v>12</v>
      </c>
      <c r="I85" t="s">
        <v>11</v>
      </c>
      <c r="J85" t="s">
        <v>11</v>
      </c>
      <c r="K85">
        <v>7</v>
      </c>
      <c r="L85">
        <v>37</v>
      </c>
      <c r="M85">
        <f t="shared" si="7"/>
        <v>1</v>
      </c>
      <c r="N85" t="s">
        <v>55</v>
      </c>
      <c r="O85" t="s">
        <v>18</v>
      </c>
    </row>
    <row r="86" spans="1:15" x14ac:dyDescent="0.25">
      <c r="A86" s="3" t="s">
        <v>11</v>
      </c>
      <c r="B86" s="3">
        <f t="shared" si="4"/>
        <v>1</v>
      </c>
      <c r="C86" t="s">
        <v>13</v>
      </c>
      <c r="D86" t="s">
        <v>13</v>
      </c>
      <c r="E86">
        <f t="shared" si="5"/>
        <v>0</v>
      </c>
      <c r="F86" t="s">
        <v>12</v>
      </c>
      <c r="G86">
        <f t="shared" si="6"/>
        <v>0</v>
      </c>
      <c r="H86" t="s">
        <v>12</v>
      </c>
      <c r="I86" t="s">
        <v>11</v>
      </c>
      <c r="J86" t="s">
        <v>12</v>
      </c>
      <c r="K86">
        <v>6</v>
      </c>
      <c r="L86">
        <v>30</v>
      </c>
      <c r="M86">
        <f t="shared" si="7"/>
        <v>0</v>
      </c>
      <c r="N86" t="s">
        <v>56</v>
      </c>
      <c r="O86" t="s">
        <v>18</v>
      </c>
    </row>
    <row r="87" spans="1:15" x14ac:dyDescent="0.25">
      <c r="A87" s="3" t="s">
        <v>11</v>
      </c>
      <c r="B87" s="3">
        <f t="shared" si="4"/>
        <v>1</v>
      </c>
      <c r="C87" t="s">
        <v>11</v>
      </c>
      <c r="D87" t="s">
        <v>11</v>
      </c>
      <c r="E87">
        <f t="shared" si="5"/>
        <v>0</v>
      </c>
      <c r="F87" t="s">
        <v>12</v>
      </c>
      <c r="G87">
        <f t="shared" si="6"/>
        <v>0</v>
      </c>
      <c r="H87" t="s">
        <v>12</v>
      </c>
      <c r="I87" t="s">
        <v>11</v>
      </c>
      <c r="J87" t="s">
        <v>12</v>
      </c>
      <c r="K87">
        <v>4</v>
      </c>
      <c r="L87">
        <v>30</v>
      </c>
      <c r="M87">
        <f t="shared" si="7"/>
        <v>0</v>
      </c>
      <c r="N87" t="s">
        <v>56</v>
      </c>
      <c r="O87" t="s">
        <v>18</v>
      </c>
    </row>
    <row r="88" spans="1:15" x14ac:dyDescent="0.25">
      <c r="A88" s="3" t="s">
        <v>11</v>
      </c>
      <c r="B88" s="3">
        <f t="shared" si="4"/>
        <v>1</v>
      </c>
      <c r="C88" t="s">
        <v>11</v>
      </c>
      <c r="D88" t="s">
        <v>12</v>
      </c>
      <c r="E88">
        <f t="shared" si="5"/>
        <v>1</v>
      </c>
      <c r="F88" t="s">
        <v>11</v>
      </c>
      <c r="G88">
        <f t="shared" si="6"/>
        <v>1</v>
      </c>
      <c r="H88" t="s">
        <v>11</v>
      </c>
      <c r="I88" t="s">
        <v>11</v>
      </c>
      <c r="J88" t="s">
        <v>11</v>
      </c>
      <c r="K88">
        <v>10</v>
      </c>
      <c r="L88">
        <v>30</v>
      </c>
      <c r="M88">
        <f t="shared" si="7"/>
        <v>1</v>
      </c>
      <c r="N88" t="s">
        <v>55</v>
      </c>
      <c r="O88" t="s">
        <v>18</v>
      </c>
    </row>
    <row r="89" spans="1:15" x14ac:dyDescent="0.25">
      <c r="A89" s="3" t="s">
        <v>12</v>
      </c>
      <c r="B89" s="3">
        <f t="shared" si="4"/>
        <v>0</v>
      </c>
      <c r="C89" t="s">
        <v>12</v>
      </c>
      <c r="D89" t="s">
        <v>13</v>
      </c>
      <c r="E89">
        <f t="shared" si="5"/>
        <v>0</v>
      </c>
      <c r="F89" t="s">
        <v>12</v>
      </c>
      <c r="G89">
        <f t="shared" si="6"/>
        <v>0</v>
      </c>
      <c r="H89" t="s">
        <v>12</v>
      </c>
      <c r="I89" t="s">
        <v>11</v>
      </c>
      <c r="J89" t="s">
        <v>11</v>
      </c>
      <c r="K89">
        <v>8</v>
      </c>
      <c r="L89">
        <v>35</v>
      </c>
      <c r="M89">
        <f t="shared" si="7"/>
        <v>0</v>
      </c>
      <c r="N89" t="s">
        <v>56</v>
      </c>
      <c r="O89" t="s">
        <v>18</v>
      </c>
    </row>
    <row r="90" spans="1:15" x14ac:dyDescent="0.25">
      <c r="A90" s="3" t="s">
        <v>11</v>
      </c>
      <c r="B90" s="3">
        <f t="shared" si="4"/>
        <v>1</v>
      </c>
      <c r="C90" t="s">
        <v>12</v>
      </c>
      <c r="D90" t="s">
        <v>12</v>
      </c>
      <c r="E90">
        <f t="shared" si="5"/>
        <v>0</v>
      </c>
      <c r="F90" t="s">
        <v>12</v>
      </c>
      <c r="G90">
        <f t="shared" si="6"/>
        <v>0</v>
      </c>
      <c r="H90" t="s">
        <v>12</v>
      </c>
      <c r="I90" t="s">
        <v>11</v>
      </c>
      <c r="J90" t="s">
        <v>11</v>
      </c>
      <c r="K90">
        <v>8</v>
      </c>
      <c r="L90">
        <v>31</v>
      </c>
      <c r="M90">
        <f t="shared" si="7"/>
        <v>1</v>
      </c>
      <c r="N90" t="s">
        <v>55</v>
      </c>
      <c r="O90" t="s">
        <v>19</v>
      </c>
    </row>
    <row r="91" spans="1:15" x14ac:dyDescent="0.25">
      <c r="A91" s="3" t="s">
        <v>11</v>
      </c>
      <c r="B91" s="3">
        <f t="shared" si="4"/>
        <v>1</v>
      </c>
      <c r="C91" t="s">
        <v>12</v>
      </c>
      <c r="D91" t="s">
        <v>12</v>
      </c>
      <c r="E91">
        <f t="shared" si="5"/>
        <v>1</v>
      </c>
      <c r="F91" t="s">
        <v>11</v>
      </c>
      <c r="G91">
        <f t="shared" si="6"/>
        <v>0</v>
      </c>
      <c r="H91" t="s">
        <v>12</v>
      </c>
      <c r="I91" t="s">
        <v>12</v>
      </c>
      <c r="J91" t="s">
        <v>14</v>
      </c>
      <c r="K91">
        <v>7</v>
      </c>
      <c r="L91">
        <v>30</v>
      </c>
      <c r="M91">
        <f t="shared" si="7"/>
        <v>0</v>
      </c>
      <c r="N91" t="s">
        <v>56</v>
      </c>
      <c r="O91" t="s">
        <v>18</v>
      </c>
    </row>
    <row r="92" spans="1:15" x14ac:dyDescent="0.25">
      <c r="A92" s="3" t="s">
        <v>11</v>
      </c>
      <c r="B92" s="3">
        <f t="shared" si="4"/>
        <v>1</v>
      </c>
      <c r="C92" t="s">
        <v>11</v>
      </c>
      <c r="D92" t="s">
        <v>12</v>
      </c>
      <c r="E92">
        <f t="shared" si="5"/>
        <v>1</v>
      </c>
      <c r="F92" t="s">
        <v>11</v>
      </c>
      <c r="G92">
        <f t="shared" si="6"/>
        <v>0</v>
      </c>
      <c r="H92" t="s">
        <v>12</v>
      </c>
      <c r="I92" t="s">
        <v>11</v>
      </c>
      <c r="J92" t="s">
        <v>11</v>
      </c>
      <c r="K92">
        <v>8</v>
      </c>
      <c r="L92">
        <v>33</v>
      </c>
      <c r="M92">
        <f t="shared" si="7"/>
        <v>2</v>
      </c>
      <c r="N92" t="s">
        <v>71</v>
      </c>
      <c r="O92" t="s">
        <v>18</v>
      </c>
    </row>
    <row r="93" spans="1:15" x14ac:dyDescent="0.25">
      <c r="A93" s="3" t="s">
        <v>12</v>
      </c>
      <c r="B93" s="3">
        <f t="shared" si="4"/>
        <v>0</v>
      </c>
      <c r="C93" t="s">
        <v>13</v>
      </c>
      <c r="D93" t="s">
        <v>11</v>
      </c>
      <c r="E93">
        <f t="shared" si="5"/>
        <v>0</v>
      </c>
      <c r="F93" t="s">
        <v>12</v>
      </c>
      <c r="G93">
        <f t="shared" si="6"/>
        <v>0</v>
      </c>
      <c r="H93" t="s">
        <v>12</v>
      </c>
      <c r="I93" t="s">
        <v>11</v>
      </c>
      <c r="J93" t="s">
        <v>14</v>
      </c>
      <c r="K93">
        <v>6</v>
      </c>
      <c r="L93">
        <v>28</v>
      </c>
      <c r="M93">
        <f t="shared" si="7"/>
        <v>1</v>
      </c>
      <c r="N93" t="s">
        <v>55</v>
      </c>
      <c r="O93" t="s">
        <v>18</v>
      </c>
    </row>
    <row r="94" spans="1:15" x14ac:dyDescent="0.25">
      <c r="A94" s="3" t="s">
        <v>11</v>
      </c>
      <c r="B94" s="3">
        <f t="shared" si="4"/>
        <v>1</v>
      </c>
      <c r="C94" t="s">
        <v>12</v>
      </c>
      <c r="D94" t="s">
        <v>12</v>
      </c>
      <c r="E94">
        <f t="shared" si="5"/>
        <v>1</v>
      </c>
      <c r="F94" t="s">
        <v>11</v>
      </c>
      <c r="G94">
        <f t="shared" si="6"/>
        <v>1</v>
      </c>
      <c r="H94" t="s">
        <v>11</v>
      </c>
      <c r="I94" t="s">
        <v>11</v>
      </c>
      <c r="J94" t="s">
        <v>12</v>
      </c>
      <c r="K94">
        <v>10</v>
      </c>
      <c r="L94">
        <v>28</v>
      </c>
      <c r="M94">
        <f t="shared" si="7"/>
        <v>0</v>
      </c>
      <c r="N94" t="s">
        <v>56</v>
      </c>
      <c r="O94" t="s">
        <v>18</v>
      </c>
    </row>
    <row r="95" spans="1:15" x14ac:dyDescent="0.25">
      <c r="A95" s="3" t="s">
        <v>11</v>
      </c>
      <c r="B95" s="3">
        <f t="shared" si="4"/>
        <v>1</v>
      </c>
      <c r="C95" t="s">
        <v>11</v>
      </c>
      <c r="D95" t="s">
        <v>13</v>
      </c>
      <c r="E95">
        <f t="shared" si="5"/>
        <v>0</v>
      </c>
      <c r="F95" t="s">
        <v>12</v>
      </c>
      <c r="G95">
        <f t="shared" si="6"/>
        <v>0</v>
      </c>
      <c r="H95" t="s">
        <v>12</v>
      </c>
      <c r="I95" t="s">
        <v>11</v>
      </c>
      <c r="J95" t="s">
        <v>11</v>
      </c>
      <c r="K95">
        <v>9</v>
      </c>
      <c r="L95">
        <v>33</v>
      </c>
      <c r="M95">
        <f t="shared" si="7"/>
        <v>0</v>
      </c>
      <c r="N95" t="s">
        <v>56</v>
      </c>
      <c r="O95" t="s">
        <v>18</v>
      </c>
    </row>
    <row r="96" spans="1:15" x14ac:dyDescent="0.25">
      <c r="A96" s="3" t="s">
        <v>11</v>
      </c>
      <c r="B96" s="3">
        <f t="shared" si="4"/>
        <v>1</v>
      </c>
      <c r="C96" t="s">
        <v>11</v>
      </c>
      <c r="D96" t="s">
        <v>12</v>
      </c>
      <c r="E96">
        <f t="shared" si="5"/>
        <v>1</v>
      </c>
      <c r="F96" t="s">
        <v>11</v>
      </c>
      <c r="G96">
        <f t="shared" si="6"/>
        <v>0</v>
      </c>
      <c r="H96" t="s">
        <v>12</v>
      </c>
      <c r="I96" t="s">
        <v>11</v>
      </c>
      <c r="J96" t="s">
        <v>14</v>
      </c>
      <c r="K96">
        <v>6</v>
      </c>
      <c r="L96">
        <v>28</v>
      </c>
      <c r="M96">
        <f t="shared" si="7"/>
        <v>1</v>
      </c>
      <c r="N96" t="s">
        <v>55</v>
      </c>
      <c r="O96" t="s">
        <v>18</v>
      </c>
    </row>
    <row r="97" spans="1:15" x14ac:dyDescent="0.25">
      <c r="A97" s="3" t="s">
        <v>11</v>
      </c>
      <c r="B97" s="3">
        <f t="shared" si="4"/>
        <v>1</v>
      </c>
      <c r="C97" t="s">
        <v>13</v>
      </c>
      <c r="D97" t="s">
        <v>12</v>
      </c>
      <c r="E97">
        <f t="shared" si="5"/>
        <v>1</v>
      </c>
      <c r="F97" t="s">
        <v>11</v>
      </c>
      <c r="G97">
        <f t="shared" si="6"/>
        <v>1</v>
      </c>
      <c r="H97" t="s">
        <v>11</v>
      </c>
      <c r="I97" t="s">
        <v>12</v>
      </c>
      <c r="J97" t="s">
        <v>11</v>
      </c>
      <c r="K97">
        <v>9</v>
      </c>
      <c r="L97">
        <v>28</v>
      </c>
      <c r="M97">
        <f t="shared" si="7"/>
        <v>1</v>
      </c>
      <c r="N97" t="s">
        <v>55</v>
      </c>
      <c r="O97" t="s">
        <v>18</v>
      </c>
    </row>
    <row r="98" spans="1:15" x14ac:dyDescent="0.25">
      <c r="A98" s="3" t="s">
        <v>11</v>
      </c>
      <c r="B98" s="3">
        <f t="shared" si="4"/>
        <v>1</v>
      </c>
      <c r="C98" t="s">
        <v>13</v>
      </c>
      <c r="D98" t="s">
        <v>13</v>
      </c>
      <c r="E98">
        <f t="shared" si="5"/>
        <v>0</v>
      </c>
      <c r="F98" t="s">
        <v>12</v>
      </c>
      <c r="G98">
        <f t="shared" si="6"/>
        <v>0</v>
      </c>
      <c r="H98" t="s">
        <v>12</v>
      </c>
      <c r="I98" t="s">
        <v>11</v>
      </c>
      <c r="J98" t="s">
        <v>12</v>
      </c>
      <c r="K98">
        <v>6</v>
      </c>
      <c r="L98">
        <v>43</v>
      </c>
      <c r="M98">
        <f t="shared" si="7"/>
        <v>0</v>
      </c>
      <c r="N98" t="s">
        <v>56</v>
      </c>
      <c r="O98" t="s">
        <v>18</v>
      </c>
    </row>
    <row r="99" spans="1:15" x14ac:dyDescent="0.25">
      <c r="A99" s="3" t="s">
        <v>11</v>
      </c>
      <c r="B99" s="3">
        <f t="shared" si="4"/>
        <v>1</v>
      </c>
      <c r="C99" t="s">
        <v>13</v>
      </c>
      <c r="D99" t="s">
        <v>13</v>
      </c>
      <c r="E99">
        <f t="shared" si="5"/>
        <v>0</v>
      </c>
      <c r="F99" t="s">
        <v>12</v>
      </c>
      <c r="G99">
        <f t="shared" si="6"/>
        <v>0</v>
      </c>
      <c r="H99" t="s">
        <v>12</v>
      </c>
      <c r="I99" t="s">
        <v>11</v>
      </c>
      <c r="J99" t="s">
        <v>12</v>
      </c>
      <c r="K99">
        <v>6</v>
      </c>
      <c r="L99">
        <v>31</v>
      </c>
      <c r="M99">
        <f t="shared" si="7"/>
        <v>1</v>
      </c>
      <c r="N99" t="s">
        <v>55</v>
      </c>
      <c r="O99" t="s">
        <v>18</v>
      </c>
    </row>
    <row r="100" spans="1:15" x14ac:dyDescent="0.25">
      <c r="A100" s="3" t="s">
        <v>12</v>
      </c>
      <c r="B100" s="3">
        <f t="shared" si="4"/>
        <v>0</v>
      </c>
      <c r="C100" t="s">
        <v>11</v>
      </c>
      <c r="D100" t="s">
        <v>13</v>
      </c>
      <c r="E100">
        <f t="shared" si="5"/>
        <v>0</v>
      </c>
      <c r="F100" t="s">
        <v>12</v>
      </c>
      <c r="G100">
        <f t="shared" si="6"/>
        <v>0</v>
      </c>
      <c r="H100" t="s">
        <v>12</v>
      </c>
      <c r="I100" t="s">
        <v>11</v>
      </c>
      <c r="J100" t="s">
        <v>14</v>
      </c>
      <c r="K100">
        <v>8</v>
      </c>
      <c r="L100">
        <v>40</v>
      </c>
      <c r="M100">
        <f t="shared" si="7"/>
        <v>1</v>
      </c>
      <c r="N100" t="s">
        <v>55</v>
      </c>
      <c r="O100" t="s">
        <v>18</v>
      </c>
    </row>
    <row r="101" spans="1:15" x14ac:dyDescent="0.25">
      <c r="A101" s="3" t="s">
        <v>12</v>
      </c>
      <c r="B101" s="3">
        <f t="shared" si="4"/>
        <v>0</v>
      </c>
      <c r="C101" t="s">
        <v>11</v>
      </c>
      <c r="D101" t="s">
        <v>13</v>
      </c>
      <c r="E101">
        <f t="shared" si="5"/>
        <v>0</v>
      </c>
      <c r="F101" t="s">
        <v>12</v>
      </c>
      <c r="G101">
        <f t="shared" si="6"/>
        <v>0</v>
      </c>
      <c r="H101" t="s">
        <v>12</v>
      </c>
      <c r="I101" t="s">
        <v>11</v>
      </c>
      <c r="J101" t="s">
        <v>14</v>
      </c>
      <c r="K101">
        <v>6</v>
      </c>
      <c r="L101">
        <v>42</v>
      </c>
      <c r="M101">
        <f t="shared" si="7"/>
        <v>1</v>
      </c>
      <c r="N101" t="s">
        <v>55</v>
      </c>
      <c r="O101" t="s">
        <v>18</v>
      </c>
    </row>
    <row r="102" spans="1:15" x14ac:dyDescent="0.25">
      <c r="A102" s="3" t="s">
        <v>11</v>
      </c>
      <c r="B102" s="3">
        <f t="shared" si="4"/>
        <v>1</v>
      </c>
      <c r="C102" t="s">
        <v>11</v>
      </c>
      <c r="D102" t="s">
        <v>13</v>
      </c>
      <c r="E102">
        <f t="shared" si="5"/>
        <v>0</v>
      </c>
      <c r="F102" t="s">
        <v>12</v>
      </c>
      <c r="G102">
        <f t="shared" si="6"/>
        <v>0</v>
      </c>
      <c r="H102" t="s">
        <v>12</v>
      </c>
      <c r="I102" t="s">
        <v>11</v>
      </c>
      <c r="J102" t="s">
        <v>14</v>
      </c>
      <c r="K102">
        <v>9</v>
      </c>
      <c r="L102">
        <v>38</v>
      </c>
      <c r="M102">
        <f t="shared" si="7"/>
        <v>0</v>
      </c>
      <c r="N102" t="s">
        <v>56</v>
      </c>
      <c r="O102" t="s">
        <v>18</v>
      </c>
    </row>
    <row r="103" spans="1:15" x14ac:dyDescent="0.25">
      <c r="A103" s="3" t="s">
        <v>11</v>
      </c>
      <c r="B103" s="3">
        <f t="shared" si="4"/>
        <v>1</v>
      </c>
      <c r="C103" t="s">
        <v>13</v>
      </c>
      <c r="D103" t="s">
        <v>12</v>
      </c>
      <c r="E103">
        <f t="shared" si="5"/>
        <v>1</v>
      </c>
      <c r="F103" t="s">
        <v>11</v>
      </c>
      <c r="G103">
        <f t="shared" si="6"/>
        <v>0</v>
      </c>
      <c r="H103" t="s">
        <v>12</v>
      </c>
      <c r="I103" t="s">
        <v>11</v>
      </c>
      <c r="J103" t="s">
        <v>12</v>
      </c>
      <c r="K103">
        <v>9</v>
      </c>
      <c r="L103">
        <v>39</v>
      </c>
      <c r="M103">
        <f t="shared" si="7"/>
        <v>0</v>
      </c>
      <c r="N103" t="s">
        <v>56</v>
      </c>
      <c r="O103" t="s">
        <v>18</v>
      </c>
    </row>
    <row r="104" spans="1:15" x14ac:dyDescent="0.25">
      <c r="A104" s="3" t="s">
        <v>12</v>
      </c>
      <c r="B104" s="3">
        <f t="shared" si="4"/>
        <v>0</v>
      </c>
      <c r="C104" t="s">
        <v>12</v>
      </c>
      <c r="D104" t="s">
        <v>13</v>
      </c>
      <c r="E104">
        <f t="shared" si="5"/>
        <v>0</v>
      </c>
      <c r="F104" t="s">
        <v>12</v>
      </c>
      <c r="G104">
        <f t="shared" si="6"/>
        <v>1</v>
      </c>
      <c r="H104" t="s">
        <v>11</v>
      </c>
      <c r="I104" t="s">
        <v>11</v>
      </c>
      <c r="J104" t="s">
        <v>11</v>
      </c>
      <c r="K104">
        <v>3</v>
      </c>
      <c r="L104">
        <v>21</v>
      </c>
      <c r="M104">
        <f t="shared" si="7"/>
        <v>0</v>
      </c>
      <c r="N104" t="s">
        <v>56</v>
      </c>
      <c r="O104" t="s">
        <v>18</v>
      </c>
    </row>
    <row r="105" spans="1:15" x14ac:dyDescent="0.25">
      <c r="A105" s="3" t="s">
        <v>11</v>
      </c>
      <c r="B105" s="3">
        <f t="shared" si="4"/>
        <v>1</v>
      </c>
      <c r="C105" t="s">
        <v>11</v>
      </c>
      <c r="D105" t="s">
        <v>11</v>
      </c>
      <c r="E105">
        <f t="shared" si="5"/>
        <v>1</v>
      </c>
      <c r="F105" t="s">
        <v>11</v>
      </c>
      <c r="G105">
        <f t="shared" si="6"/>
        <v>1</v>
      </c>
      <c r="H105" t="s">
        <v>11</v>
      </c>
      <c r="I105" t="s">
        <v>11</v>
      </c>
      <c r="J105" t="s">
        <v>14</v>
      </c>
      <c r="K105">
        <v>10</v>
      </c>
      <c r="L105">
        <v>32</v>
      </c>
      <c r="M105">
        <f t="shared" si="7"/>
        <v>1</v>
      </c>
      <c r="N105" t="s">
        <v>55</v>
      </c>
      <c r="O105" t="s">
        <v>18</v>
      </c>
    </row>
    <row r="106" spans="1:15" x14ac:dyDescent="0.25">
      <c r="A106" s="3" t="s">
        <v>11</v>
      </c>
      <c r="B106" s="3">
        <f t="shared" si="4"/>
        <v>1</v>
      </c>
      <c r="C106" t="s">
        <v>12</v>
      </c>
      <c r="D106" t="s">
        <v>12</v>
      </c>
      <c r="E106">
        <f t="shared" si="5"/>
        <v>1</v>
      </c>
      <c r="F106" t="s">
        <v>11</v>
      </c>
      <c r="G106">
        <f t="shared" si="6"/>
        <v>1</v>
      </c>
      <c r="H106" t="s">
        <v>11</v>
      </c>
      <c r="I106" t="s">
        <v>11</v>
      </c>
      <c r="J106" t="s">
        <v>14</v>
      </c>
      <c r="K106">
        <v>9</v>
      </c>
      <c r="L106">
        <v>32</v>
      </c>
      <c r="M106">
        <f t="shared" si="7"/>
        <v>0</v>
      </c>
      <c r="N106" t="s">
        <v>56</v>
      </c>
      <c r="O106" t="s">
        <v>18</v>
      </c>
    </row>
    <row r="107" spans="1:15" x14ac:dyDescent="0.25">
      <c r="A107" s="3" t="s">
        <v>11</v>
      </c>
      <c r="B107" s="3">
        <f t="shared" si="4"/>
        <v>1</v>
      </c>
      <c r="C107" t="s">
        <v>11</v>
      </c>
      <c r="D107" t="s">
        <v>11</v>
      </c>
      <c r="E107">
        <f t="shared" si="5"/>
        <v>1</v>
      </c>
      <c r="F107" t="s">
        <v>11</v>
      </c>
      <c r="G107">
        <f t="shared" si="6"/>
        <v>1</v>
      </c>
      <c r="H107" t="s">
        <v>11</v>
      </c>
      <c r="I107" t="s">
        <v>11</v>
      </c>
      <c r="J107" t="s">
        <v>11</v>
      </c>
      <c r="K107">
        <v>9</v>
      </c>
      <c r="L107">
        <v>40</v>
      </c>
      <c r="M107">
        <f t="shared" si="7"/>
        <v>0</v>
      </c>
      <c r="N107" t="s">
        <v>56</v>
      </c>
      <c r="O107" t="s">
        <v>18</v>
      </c>
    </row>
    <row r="108" spans="1:15" x14ac:dyDescent="0.25">
      <c r="A108" s="3" t="s">
        <v>11</v>
      </c>
      <c r="B108" s="3">
        <f t="shared" si="4"/>
        <v>1</v>
      </c>
      <c r="C108" t="s">
        <v>11</v>
      </c>
      <c r="D108" t="s">
        <v>12</v>
      </c>
      <c r="E108">
        <f t="shared" si="5"/>
        <v>0</v>
      </c>
      <c r="F108" t="s">
        <v>12</v>
      </c>
      <c r="G108">
        <f t="shared" si="6"/>
        <v>0</v>
      </c>
      <c r="H108" t="s">
        <v>12</v>
      </c>
      <c r="I108" t="s">
        <v>11</v>
      </c>
      <c r="J108" t="s">
        <v>14</v>
      </c>
      <c r="K108">
        <v>7</v>
      </c>
      <c r="L108">
        <v>28</v>
      </c>
      <c r="M108">
        <f t="shared" si="7"/>
        <v>0</v>
      </c>
      <c r="N108" t="s">
        <v>56</v>
      </c>
      <c r="O108" t="s">
        <v>18</v>
      </c>
    </row>
    <row r="109" spans="1:15" x14ac:dyDescent="0.25">
      <c r="A109" s="3" t="s">
        <v>11</v>
      </c>
      <c r="B109" s="3">
        <f t="shared" si="4"/>
        <v>1</v>
      </c>
      <c r="C109" t="s">
        <v>11</v>
      </c>
      <c r="D109" t="s">
        <v>11</v>
      </c>
      <c r="E109">
        <f t="shared" si="5"/>
        <v>1</v>
      </c>
      <c r="F109" t="s">
        <v>11</v>
      </c>
      <c r="G109">
        <f t="shared" si="6"/>
        <v>1</v>
      </c>
      <c r="H109" t="s">
        <v>11</v>
      </c>
      <c r="I109" t="s">
        <v>11</v>
      </c>
      <c r="J109" t="s">
        <v>11</v>
      </c>
      <c r="K109">
        <v>9</v>
      </c>
      <c r="L109">
        <v>25</v>
      </c>
      <c r="M109">
        <f t="shared" si="7"/>
        <v>1</v>
      </c>
      <c r="N109" t="s">
        <v>55</v>
      </c>
      <c r="O109" t="s">
        <v>18</v>
      </c>
    </row>
    <row r="110" spans="1:15" x14ac:dyDescent="0.25">
      <c r="A110" s="3" t="s">
        <v>11</v>
      </c>
      <c r="B110" s="3">
        <f t="shared" si="4"/>
        <v>1</v>
      </c>
      <c r="C110" t="s">
        <v>11</v>
      </c>
      <c r="D110" t="s">
        <v>11</v>
      </c>
      <c r="E110">
        <f t="shared" si="5"/>
        <v>0</v>
      </c>
      <c r="F110" t="s">
        <v>12</v>
      </c>
      <c r="G110">
        <f t="shared" si="6"/>
        <v>0</v>
      </c>
      <c r="H110" t="s">
        <v>12</v>
      </c>
      <c r="I110" t="s">
        <v>11</v>
      </c>
      <c r="J110" t="s">
        <v>12</v>
      </c>
      <c r="K110">
        <v>5</v>
      </c>
      <c r="L110">
        <v>37</v>
      </c>
      <c r="M110">
        <f t="shared" si="7"/>
        <v>0</v>
      </c>
      <c r="N110" t="s">
        <v>56</v>
      </c>
      <c r="O110" t="s">
        <v>18</v>
      </c>
    </row>
    <row r="111" spans="1:15" x14ac:dyDescent="0.25">
      <c r="A111" s="3" t="s">
        <v>11</v>
      </c>
      <c r="B111" s="3">
        <f t="shared" si="4"/>
        <v>1</v>
      </c>
      <c r="C111" t="s">
        <v>11</v>
      </c>
      <c r="D111" t="s">
        <v>11</v>
      </c>
      <c r="E111">
        <f t="shared" si="5"/>
        <v>1</v>
      </c>
      <c r="F111" t="s">
        <v>11</v>
      </c>
      <c r="G111">
        <f t="shared" si="6"/>
        <v>1</v>
      </c>
      <c r="H111" t="s">
        <v>11</v>
      </c>
      <c r="I111" t="s">
        <v>11</v>
      </c>
      <c r="J111" t="s">
        <v>11</v>
      </c>
      <c r="K111">
        <v>8</v>
      </c>
      <c r="L111">
        <v>40</v>
      </c>
      <c r="M111">
        <f t="shared" si="7"/>
        <v>2</v>
      </c>
      <c r="N111" t="s">
        <v>71</v>
      </c>
      <c r="O111" t="s">
        <v>18</v>
      </c>
    </row>
    <row r="112" spans="1:15" x14ac:dyDescent="0.25">
      <c r="A112" s="3" t="s">
        <v>11</v>
      </c>
      <c r="B112" s="3">
        <f t="shared" si="4"/>
        <v>1</v>
      </c>
      <c r="C112" t="s">
        <v>11</v>
      </c>
      <c r="D112" t="s">
        <v>12</v>
      </c>
      <c r="E112">
        <f t="shared" si="5"/>
        <v>1</v>
      </c>
      <c r="F112" t="s">
        <v>11</v>
      </c>
      <c r="G112">
        <f t="shared" si="6"/>
        <v>1</v>
      </c>
      <c r="H112" t="s">
        <v>11</v>
      </c>
      <c r="I112" t="s">
        <v>11</v>
      </c>
      <c r="J112" t="s">
        <v>11</v>
      </c>
      <c r="K112">
        <v>10</v>
      </c>
      <c r="L112">
        <v>26</v>
      </c>
      <c r="M112">
        <f t="shared" si="7"/>
        <v>2</v>
      </c>
      <c r="N112" t="s">
        <v>71</v>
      </c>
      <c r="O112" t="s">
        <v>18</v>
      </c>
    </row>
    <row r="113" spans="1:15" x14ac:dyDescent="0.25">
      <c r="A113" s="3" t="s">
        <v>12</v>
      </c>
      <c r="B113" s="3">
        <f t="shared" si="4"/>
        <v>0</v>
      </c>
      <c r="C113" t="s">
        <v>11</v>
      </c>
      <c r="D113" t="s">
        <v>13</v>
      </c>
      <c r="E113">
        <f t="shared" si="5"/>
        <v>0</v>
      </c>
      <c r="F113" t="s">
        <v>12</v>
      </c>
      <c r="G113">
        <f t="shared" si="6"/>
        <v>0</v>
      </c>
      <c r="H113" t="s">
        <v>12</v>
      </c>
      <c r="I113" t="s">
        <v>11</v>
      </c>
      <c r="J113" t="s">
        <v>11</v>
      </c>
      <c r="K113">
        <v>8</v>
      </c>
      <c r="L113">
        <v>27</v>
      </c>
      <c r="M113">
        <f t="shared" si="7"/>
        <v>1</v>
      </c>
      <c r="N113" t="s">
        <v>55</v>
      </c>
      <c r="O113" t="s">
        <v>18</v>
      </c>
    </row>
    <row r="114" spans="1:15" x14ac:dyDescent="0.25">
      <c r="A114" s="3" t="s">
        <v>11</v>
      </c>
      <c r="B114" s="3">
        <f t="shared" si="4"/>
        <v>1</v>
      </c>
      <c r="C114" t="s">
        <v>11</v>
      </c>
      <c r="D114" t="s">
        <v>12</v>
      </c>
      <c r="E114">
        <f t="shared" si="5"/>
        <v>0</v>
      </c>
      <c r="F114" t="s">
        <v>12</v>
      </c>
      <c r="G114">
        <f t="shared" si="6"/>
        <v>1</v>
      </c>
      <c r="H114" t="s">
        <v>11</v>
      </c>
      <c r="I114" t="s">
        <v>11</v>
      </c>
      <c r="J114" t="s">
        <v>11</v>
      </c>
      <c r="K114">
        <v>10</v>
      </c>
      <c r="L114">
        <v>22</v>
      </c>
      <c r="M114">
        <f t="shared" si="7"/>
        <v>1</v>
      </c>
      <c r="N114" t="s">
        <v>55</v>
      </c>
      <c r="O114" t="s">
        <v>18</v>
      </c>
    </row>
    <row r="115" spans="1:15" x14ac:dyDescent="0.25">
      <c r="A115" s="3" t="s">
        <v>12</v>
      </c>
      <c r="B115" s="3">
        <f t="shared" si="4"/>
        <v>0</v>
      </c>
      <c r="C115" t="s">
        <v>11</v>
      </c>
      <c r="D115" t="s">
        <v>13</v>
      </c>
      <c r="E115">
        <f t="shared" si="5"/>
        <v>0</v>
      </c>
      <c r="F115" t="s">
        <v>12</v>
      </c>
      <c r="G115">
        <f t="shared" si="6"/>
        <v>1</v>
      </c>
      <c r="H115" t="s">
        <v>11</v>
      </c>
      <c r="I115" t="s">
        <v>11</v>
      </c>
      <c r="J115" t="s">
        <v>14</v>
      </c>
      <c r="K115">
        <v>10</v>
      </c>
      <c r="L115">
        <v>28</v>
      </c>
      <c r="M115">
        <f t="shared" si="7"/>
        <v>1</v>
      </c>
      <c r="N115" t="s">
        <v>55</v>
      </c>
      <c r="O115" t="s">
        <v>18</v>
      </c>
    </row>
    <row r="116" spans="1:15" x14ac:dyDescent="0.25">
      <c r="A116" s="3" t="s">
        <v>11</v>
      </c>
      <c r="B116" s="3">
        <f t="shared" si="4"/>
        <v>1</v>
      </c>
      <c r="C116" t="s">
        <v>11</v>
      </c>
      <c r="D116" t="s">
        <v>12</v>
      </c>
      <c r="E116">
        <f t="shared" si="5"/>
        <v>0</v>
      </c>
      <c r="F116" t="s">
        <v>12</v>
      </c>
      <c r="G116">
        <f t="shared" si="6"/>
        <v>0</v>
      </c>
      <c r="H116" t="s">
        <v>12</v>
      </c>
      <c r="I116" t="s">
        <v>11</v>
      </c>
      <c r="J116" t="s">
        <v>11</v>
      </c>
      <c r="K116">
        <v>2</v>
      </c>
      <c r="L116">
        <v>32</v>
      </c>
      <c r="M116">
        <f t="shared" si="7"/>
        <v>1</v>
      </c>
      <c r="N116" t="s">
        <v>55</v>
      </c>
      <c r="O116" t="s">
        <v>18</v>
      </c>
    </row>
    <row r="117" spans="1:15" x14ac:dyDescent="0.25">
      <c r="A117" s="3" t="s">
        <v>11</v>
      </c>
      <c r="B117" s="3">
        <f t="shared" si="4"/>
        <v>1</v>
      </c>
      <c r="C117" t="s">
        <v>11</v>
      </c>
      <c r="D117" t="s">
        <v>13</v>
      </c>
      <c r="E117">
        <f t="shared" si="5"/>
        <v>0</v>
      </c>
      <c r="F117" t="s">
        <v>12</v>
      </c>
      <c r="G117">
        <f t="shared" si="6"/>
        <v>1</v>
      </c>
      <c r="H117" t="s">
        <v>11</v>
      </c>
      <c r="I117" t="s">
        <v>11</v>
      </c>
      <c r="J117" t="s">
        <v>12</v>
      </c>
      <c r="K117">
        <v>7</v>
      </c>
      <c r="L117">
        <v>33</v>
      </c>
      <c r="M117">
        <f t="shared" si="7"/>
        <v>0</v>
      </c>
      <c r="N117" t="s">
        <v>56</v>
      </c>
      <c r="O117" t="s">
        <v>18</v>
      </c>
    </row>
    <row r="118" spans="1:15" x14ac:dyDescent="0.25">
      <c r="A118" s="3" t="s">
        <v>11</v>
      </c>
      <c r="B118" s="3">
        <f t="shared" si="4"/>
        <v>1</v>
      </c>
      <c r="C118" t="s">
        <v>11</v>
      </c>
      <c r="D118" t="s">
        <v>11</v>
      </c>
      <c r="E118">
        <f t="shared" si="5"/>
        <v>1</v>
      </c>
      <c r="F118" t="s">
        <v>11</v>
      </c>
      <c r="G118">
        <f t="shared" si="6"/>
        <v>1</v>
      </c>
      <c r="H118" t="s">
        <v>11</v>
      </c>
      <c r="I118" t="s">
        <v>11</v>
      </c>
      <c r="J118" t="s">
        <v>11</v>
      </c>
      <c r="K118">
        <v>7</v>
      </c>
      <c r="L118">
        <v>27</v>
      </c>
      <c r="M118">
        <f t="shared" si="7"/>
        <v>1</v>
      </c>
      <c r="N118" t="s">
        <v>55</v>
      </c>
      <c r="O118" t="s">
        <v>18</v>
      </c>
    </row>
    <row r="119" spans="1:15" x14ac:dyDescent="0.25">
      <c r="A119" s="3" t="s">
        <v>11</v>
      </c>
      <c r="B119" s="3">
        <f t="shared" si="4"/>
        <v>1</v>
      </c>
      <c r="C119" t="s">
        <v>11</v>
      </c>
      <c r="D119" t="s">
        <v>13</v>
      </c>
      <c r="E119">
        <f t="shared" si="5"/>
        <v>0</v>
      </c>
      <c r="F119" t="s">
        <v>12</v>
      </c>
      <c r="G119">
        <f t="shared" si="6"/>
        <v>0</v>
      </c>
      <c r="H119" t="s">
        <v>12</v>
      </c>
      <c r="I119" t="s">
        <v>11</v>
      </c>
      <c r="J119" t="s">
        <v>11</v>
      </c>
      <c r="K119">
        <v>10</v>
      </c>
      <c r="L119">
        <v>38</v>
      </c>
      <c r="M119">
        <f t="shared" si="7"/>
        <v>1</v>
      </c>
      <c r="N119" t="s">
        <v>55</v>
      </c>
      <c r="O119" t="s">
        <v>18</v>
      </c>
    </row>
    <row r="120" spans="1:15" x14ac:dyDescent="0.25">
      <c r="A120" s="3" t="s">
        <v>11</v>
      </c>
      <c r="B120" s="3">
        <f t="shared" si="4"/>
        <v>1</v>
      </c>
      <c r="C120" t="s">
        <v>11</v>
      </c>
      <c r="D120" t="s">
        <v>12</v>
      </c>
      <c r="E120">
        <f t="shared" si="5"/>
        <v>1</v>
      </c>
      <c r="F120" t="s">
        <v>11</v>
      </c>
      <c r="G120">
        <f t="shared" si="6"/>
        <v>1</v>
      </c>
      <c r="H120" t="s">
        <v>11</v>
      </c>
      <c r="I120" t="s">
        <v>11</v>
      </c>
      <c r="J120" t="s">
        <v>11</v>
      </c>
      <c r="K120">
        <v>4</v>
      </c>
      <c r="L120">
        <v>28</v>
      </c>
      <c r="M120">
        <f t="shared" si="7"/>
        <v>1</v>
      </c>
      <c r="N120" t="s">
        <v>55</v>
      </c>
      <c r="O120" t="s">
        <v>18</v>
      </c>
    </row>
    <row r="121" spans="1:15" x14ac:dyDescent="0.25">
      <c r="A121" s="3" t="s">
        <v>12</v>
      </c>
      <c r="B121" s="3">
        <f t="shared" si="4"/>
        <v>0</v>
      </c>
      <c r="C121" t="s">
        <v>11</v>
      </c>
      <c r="D121" t="s">
        <v>11</v>
      </c>
      <c r="E121">
        <f t="shared" si="5"/>
        <v>0</v>
      </c>
      <c r="F121" t="s">
        <v>12</v>
      </c>
      <c r="G121">
        <f t="shared" si="6"/>
        <v>0</v>
      </c>
      <c r="H121" t="s">
        <v>12</v>
      </c>
      <c r="I121" t="s">
        <v>11</v>
      </c>
      <c r="J121" t="s">
        <v>20</v>
      </c>
      <c r="K121">
        <v>3</v>
      </c>
      <c r="L121">
        <v>32</v>
      </c>
      <c r="M121">
        <f t="shared" si="7"/>
        <v>1</v>
      </c>
      <c r="N121" t="s">
        <v>55</v>
      </c>
      <c r="O121" t="s">
        <v>18</v>
      </c>
    </row>
    <row r="122" spans="1:15" x14ac:dyDescent="0.25">
      <c r="A122" s="3" t="s">
        <v>12</v>
      </c>
      <c r="B122" s="3">
        <f t="shared" si="4"/>
        <v>0</v>
      </c>
      <c r="C122" t="s">
        <v>12</v>
      </c>
      <c r="D122" t="s">
        <v>12</v>
      </c>
      <c r="E122">
        <f t="shared" si="5"/>
        <v>0</v>
      </c>
      <c r="F122" t="s">
        <v>12</v>
      </c>
      <c r="G122">
        <f t="shared" si="6"/>
        <v>0</v>
      </c>
      <c r="H122" t="s">
        <v>12</v>
      </c>
      <c r="I122" t="s">
        <v>11</v>
      </c>
      <c r="J122" t="s">
        <v>14</v>
      </c>
      <c r="K122">
        <v>5</v>
      </c>
      <c r="L122">
        <v>30</v>
      </c>
      <c r="M122">
        <f t="shared" si="7"/>
        <v>1</v>
      </c>
      <c r="N122" t="s">
        <v>55</v>
      </c>
      <c r="O122" t="s">
        <v>18</v>
      </c>
    </row>
    <row r="123" spans="1:15" x14ac:dyDescent="0.25">
      <c r="A123" s="3" t="s">
        <v>12</v>
      </c>
      <c r="B123" s="3">
        <f t="shared" si="4"/>
        <v>0</v>
      </c>
      <c r="C123" t="s">
        <v>13</v>
      </c>
      <c r="D123" t="s">
        <v>11</v>
      </c>
      <c r="E123">
        <f t="shared" si="5"/>
        <v>0</v>
      </c>
      <c r="F123" t="s">
        <v>12</v>
      </c>
      <c r="G123">
        <f t="shared" si="6"/>
        <v>0</v>
      </c>
      <c r="H123" t="s">
        <v>12</v>
      </c>
      <c r="I123" t="s">
        <v>12</v>
      </c>
      <c r="J123" t="s">
        <v>14</v>
      </c>
      <c r="K123">
        <v>7</v>
      </c>
      <c r="L123">
        <v>41</v>
      </c>
      <c r="M123">
        <f t="shared" si="7"/>
        <v>1</v>
      </c>
      <c r="N123" t="s">
        <v>55</v>
      </c>
      <c r="O123" t="s">
        <v>18</v>
      </c>
    </row>
    <row r="124" spans="1:15" x14ac:dyDescent="0.25">
      <c r="A124" s="3" t="s">
        <v>11</v>
      </c>
      <c r="B124" s="3">
        <f t="shared" si="4"/>
        <v>1</v>
      </c>
      <c r="C124" t="s">
        <v>13</v>
      </c>
      <c r="D124" t="s">
        <v>12</v>
      </c>
      <c r="E124">
        <f t="shared" si="5"/>
        <v>0</v>
      </c>
      <c r="F124" t="s">
        <v>12</v>
      </c>
      <c r="G124">
        <f t="shared" si="6"/>
        <v>0</v>
      </c>
      <c r="H124" t="s">
        <v>12</v>
      </c>
      <c r="I124" t="s">
        <v>12</v>
      </c>
      <c r="J124" t="s">
        <v>20</v>
      </c>
      <c r="K124">
        <v>5</v>
      </c>
      <c r="L124">
        <v>39</v>
      </c>
      <c r="M124">
        <f t="shared" si="7"/>
        <v>1</v>
      </c>
      <c r="N124" t="s">
        <v>55</v>
      </c>
      <c r="O124" t="s">
        <v>18</v>
      </c>
    </row>
    <row r="125" spans="1:15" x14ac:dyDescent="0.25">
      <c r="A125" s="3" t="s">
        <v>11</v>
      </c>
      <c r="B125" s="3">
        <f t="shared" si="4"/>
        <v>1</v>
      </c>
      <c r="C125" t="s">
        <v>11</v>
      </c>
      <c r="D125" t="s">
        <v>13</v>
      </c>
      <c r="E125">
        <f t="shared" si="5"/>
        <v>0</v>
      </c>
      <c r="F125" t="s">
        <v>12</v>
      </c>
      <c r="G125">
        <f t="shared" si="6"/>
        <v>0</v>
      </c>
      <c r="H125" t="s">
        <v>12</v>
      </c>
      <c r="I125" t="s">
        <v>11</v>
      </c>
      <c r="J125" t="s">
        <v>20</v>
      </c>
      <c r="K125">
        <v>8</v>
      </c>
      <c r="L125">
        <v>37</v>
      </c>
      <c r="M125">
        <f t="shared" si="7"/>
        <v>2</v>
      </c>
      <c r="N125" t="s">
        <v>71</v>
      </c>
      <c r="O125" t="s">
        <v>18</v>
      </c>
    </row>
    <row r="126" spans="1:15" x14ac:dyDescent="0.25">
      <c r="A126" s="3" t="s">
        <v>12</v>
      </c>
      <c r="B126" s="3">
        <f t="shared" si="4"/>
        <v>0</v>
      </c>
      <c r="C126" t="s">
        <v>12</v>
      </c>
      <c r="D126" t="s">
        <v>11</v>
      </c>
      <c r="E126">
        <f t="shared" si="5"/>
        <v>0</v>
      </c>
      <c r="F126" t="s">
        <v>12</v>
      </c>
      <c r="G126">
        <f t="shared" si="6"/>
        <v>0</v>
      </c>
      <c r="H126" t="s">
        <v>12</v>
      </c>
      <c r="I126" t="s">
        <v>11</v>
      </c>
      <c r="J126" t="s">
        <v>14</v>
      </c>
      <c r="K126">
        <v>8</v>
      </c>
      <c r="L126">
        <v>21</v>
      </c>
      <c r="M126">
        <f t="shared" si="7"/>
        <v>1</v>
      </c>
      <c r="N126" t="s">
        <v>55</v>
      </c>
      <c r="O126" t="s">
        <v>18</v>
      </c>
    </row>
    <row r="127" spans="1:15" x14ac:dyDescent="0.25">
      <c r="A127" s="3" t="s">
        <v>12</v>
      </c>
      <c r="B127" s="3">
        <f t="shared" si="4"/>
        <v>0</v>
      </c>
      <c r="C127" t="s">
        <v>11</v>
      </c>
      <c r="D127" t="s">
        <v>12</v>
      </c>
      <c r="E127">
        <f t="shared" si="5"/>
        <v>0</v>
      </c>
      <c r="F127" t="s">
        <v>12</v>
      </c>
      <c r="G127">
        <f t="shared" si="6"/>
        <v>0</v>
      </c>
      <c r="H127" t="s">
        <v>12</v>
      </c>
      <c r="I127" t="s">
        <v>11</v>
      </c>
      <c r="J127" t="s">
        <v>12</v>
      </c>
      <c r="K127">
        <v>9</v>
      </c>
      <c r="L127">
        <v>35</v>
      </c>
      <c r="M127">
        <f t="shared" si="7"/>
        <v>1</v>
      </c>
      <c r="N127" t="s">
        <v>55</v>
      </c>
      <c r="O127" t="s">
        <v>18</v>
      </c>
    </row>
    <row r="128" spans="1:15" x14ac:dyDescent="0.25">
      <c r="A128" s="3" t="s">
        <v>11</v>
      </c>
      <c r="B128" s="3">
        <f t="shared" si="4"/>
        <v>1</v>
      </c>
      <c r="C128" t="s">
        <v>11</v>
      </c>
      <c r="D128" t="s">
        <v>11</v>
      </c>
      <c r="E128">
        <f t="shared" si="5"/>
        <v>1</v>
      </c>
      <c r="F128" t="s">
        <v>11</v>
      </c>
      <c r="G128">
        <f t="shared" si="6"/>
        <v>1</v>
      </c>
      <c r="H128" t="s">
        <v>11</v>
      </c>
      <c r="I128" t="s">
        <v>11</v>
      </c>
      <c r="J128" t="s">
        <v>11</v>
      </c>
      <c r="K128">
        <v>8</v>
      </c>
      <c r="L128">
        <v>33</v>
      </c>
      <c r="M128">
        <f t="shared" si="7"/>
        <v>1</v>
      </c>
      <c r="N128" t="s">
        <v>55</v>
      </c>
      <c r="O128" t="s">
        <v>33</v>
      </c>
    </row>
    <row r="129" spans="1:15" x14ac:dyDescent="0.25">
      <c r="A129" s="3" t="s">
        <v>11</v>
      </c>
      <c r="B129" s="3">
        <f t="shared" si="4"/>
        <v>1</v>
      </c>
      <c r="C129" t="s">
        <v>11</v>
      </c>
      <c r="D129" t="s">
        <v>13</v>
      </c>
      <c r="E129">
        <f t="shared" si="5"/>
        <v>0</v>
      </c>
      <c r="F129" t="s">
        <v>12</v>
      </c>
      <c r="G129">
        <f t="shared" si="6"/>
        <v>0</v>
      </c>
      <c r="H129" t="s">
        <v>12</v>
      </c>
      <c r="I129" t="s">
        <v>11</v>
      </c>
      <c r="J129" t="s">
        <v>20</v>
      </c>
      <c r="K129">
        <v>6</v>
      </c>
      <c r="L129">
        <v>38</v>
      </c>
      <c r="M129">
        <f t="shared" si="7"/>
        <v>0</v>
      </c>
      <c r="N129" t="s">
        <v>56</v>
      </c>
      <c r="O129" t="s">
        <v>28</v>
      </c>
    </row>
    <row r="130" spans="1:15" x14ac:dyDescent="0.25">
      <c r="A130" s="3" t="s">
        <v>11</v>
      </c>
      <c r="B130" s="3">
        <f t="shared" si="4"/>
        <v>1</v>
      </c>
      <c r="C130" t="s">
        <v>12</v>
      </c>
      <c r="D130" t="s">
        <v>12</v>
      </c>
      <c r="E130">
        <f t="shared" si="5"/>
        <v>0</v>
      </c>
      <c r="F130" t="s">
        <v>12</v>
      </c>
      <c r="G130">
        <f t="shared" si="6"/>
        <v>1</v>
      </c>
      <c r="H130" t="s">
        <v>11</v>
      </c>
      <c r="I130" t="s">
        <v>12</v>
      </c>
      <c r="J130" t="s">
        <v>11</v>
      </c>
      <c r="K130">
        <v>9</v>
      </c>
      <c r="L130">
        <v>29</v>
      </c>
      <c r="M130">
        <f t="shared" si="7"/>
        <v>1</v>
      </c>
      <c r="N130" t="s">
        <v>55</v>
      </c>
      <c r="O130" t="s">
        <v>18</v>
      </c>
    </row>
    <row r="131" spans="1:15" x14ac:dyDescent="0.25">
      <c r="A131" s="3" t="s">
        <v>11</v>
      </c>
      <c r="B131" s="3">
        <f t="shared" ref="B131:B194" si="8">IF(A131="Yes", 1, 0)</f>
        <v>1</v>
      </c>
      <c r="C131" t="s">
        <v>13</v>
      </c>
      <c r="D131" t="s">
        <v>13</v>
      </c>
      <c r="E131">
        <f t="shared" ref="E131:E194" si="9">IF(F131="Yes", 1, 0)</f>
        <v>0</v>
      </c>
      <c r="F131" t="s">
        <v>12</v>
      </c>
      <c r="G131">
        <f t="shared" ref="G131:G194" si="10">IF(H131="Yes", 1, 0)</f>
        <v>0</v>
      </c>
      <c r="H131" t="s">
        <v>12</v>
      </c>
      <c r="I131" t="s">
        <v>11</v>
      </c>
      <c r="J131" t="s">
        <v>20</v>
      </c>
      <c r="K131">
        <v>6</v>
      </c>
      <c r="L131">
        <v>41</v>
      </c>
      <c r="M131">
        <f t="shared" si="7"/>
        <v>1</v>
      </c>
      <c r="N131" t="s">
        <v>55</v>
      </c>
      <c r="O131" t="s">
        <v>18</v>
      </c>
    </row>
    <row r="132" spans="1:15" x14ac:dyDescent="0.25">
      <c r="A132" s="3" t="s">
        <v>11</v>
      </c>
      <c r="B132" s="3">
        <f t="shared" si="8"/>
        <v>1</v>
      </c>
      <c r="C132" t="s">
        <v>11</v>
      </c>
      <c r="D132" t="s">
        <v>12</v>
      </c>
      <c r="E132">
        <f t="shared" si="9"/>
        <v>1</v>
      </c>
      <c r="F132" t="s">
        <v>11</v>
      </c>
      <c r="G132">
        <f t="shared" si="10"/>
        <v>1</v>
      </c>
      <c r="H132" t="s">
        <v>11</v>
      </c>
      <c r="I132" t="s">
        <v>11</v>
      </c>
      <c r="J132" t="s">
        <v>11</v>
      </c>
      <c r="K132">
        <v>10</v>
      </c>
      <c r="L132">
        <v>37</v>
      </c>
      <c r="M132">
        <f t="shared" ref="M132:M195" si="11">IF(N132="M", 0, IF(N132="F", 1, IF(N132="O", 2, "Invalid")))</f>
        <v>1</v>
      </c>
      <c r="N132" t="s">
        <v>55</v>
      </c>
      <c r="O132" t="s">
        <v>18</v>
      </c>
    </row>
    <row r="133" spans="1:15" x14ac:dyDescent="0.25">
      <c r="A133" s="3" t="s">
        <v>11</v>
      </c>
      <c r="B133" s="3">
        <f t="shared" si="8"/>
        <v>1</v>
      </c>
      <c r="C133" t="s">
        <v>13</v>
      </c>
      <c r="D133" t="s">
        <v>12</v>
      </c>
      <c r="E133">
        <f t="shared" si="9"/>
        <v>0</v>
      </c>
      <c r="F133" t="s">
        <v>12</v>
      </c>
      <c r="G133">
        <f t="shared" si="10"/>
        <v>0</v>
      </c>
      <c r="H133" t="s">
        <v>12</v>
      </c>
      <c r="I133" t="s">
        <v>12</v>
      </c>
      <c r="J133" t="s">
        <v>11</v>
      </c>
      <c r="K133">
        <v>7</v>
      </c>
      <c r="L133">
        <v>29</v>
      </c>
      <c r="M133">
        <f t="shared" si="11"/>
        <v>0</v>
      </c>
      <c r="N133" t="s">
        <v>56</v>
      </c>
      <c r="O133" t="s">
        <v>18</v>
      </c>
    </row>
    <row r="134" spans="1:15" x14ac:dyDescent="0.25">
      <c r="A134" s="3" t="s">
        <v>11</v>
      </c>
      <c r="B134" s="3">
        <f t="shared" si="8"/>
        <v>1</v>
      </c>
      <c r="C134" t="s">
        <v>11</v>
      </c>
      <c r="D134" t="s">
        <v>13</v>
      </c>
      <c r="E134">
        <f t="shared" si="9"/>
        <v>1</v>
      </c>
      <c r="F134" t="s">
        <v>11</v>
      </c>
      <c r="G134">
        <f t="shared" si="10"/>
        <v>1</v>
      </c>
      <c r="H134" t="s">
        <v>11</v>
      </c>
      <c r="I134" t="s">
        <v>11</v>
      </c>
      <c r="J134" t="s">
        <v>12</v>
      </c>
      <c r="K134">
        <v>7</v>
      </c>
      <c r="L134">
        <v>45</v>
      </c>
      <c r="M134">
        <f t="shared" si="11"/>
        <v>1</v>
      </c>
      <c r="N134" t="s">
        <v>55</v>
      </c>
      <c r="O134" t="s">
        <v>18</v>
      </c>
    </row>
    <row r="135" spans="1:15" x14ac:dyDescent="0.25">
      <c r="A135" s="3" t="s">
        <v>11</v>
      </c>
      <c r="B135" s="3">
        <f t="shared" si="8"/>
        <v>1</v>
      </c>
      <c r="C135" t="s">
        <v>13</v>
      </c>
      <c r="D135" t="s">
        <v>12</v>
      </c>
      <c r="E135">
        <f t="shared" si="9"/>
        <v>0</v>
      </c>
      <c r="F135" t="s">
        <v>12</v>
      </c>
      <c r="G135">
        <f t="shared" si="10"/>
        <v>0</v>
      </c>
      <c r="H135" t="s">
        <v>12</v>
      </c>
      <c r="I135" t="s">
        <v>11</v>
      </c>
      <c r="J135" t="s">
        <v>12</v>
      </c>
      <c r="K135">
        <v>5</v>
      </c>
      <c r="L135">
        <v>45</v>
      </c>
      <c r="M135">
        <f t="shared" si="11"/>
        <v>2</v>
      </c>
      <c r="N135" t="s">
        <v>71</v>
      </c>
      <c r="O135" t="s">
        <v>19</v>
      </c>
    </row>
    <row r="136" spans="1:15" x14ac:dyDescent="0.25">
      <c r="A136" s="3" t="s">
        <v>11</v>
      </c>
      <c r="B136" s="3">
        <f t="shared" si="8"/>
        <v>1</v>
      </c>
      <c r="C136" t="s">
        <v>11</v>
      </c>
      <c r="D136" t="s">
        <v>11</v>
      </c>
      <c r="E136">
        <f t="shared" si="9"/>
        <v>0</v>
      </c>
      <c r="F136" t="s">
        <v>12</v>
      </c>
      <c r="G136">
        <f t="shared" si="10"/>
        <v>1</v>
      </c>
      <c r="H136" t="s">
        <v>11</v>
      </c>
      <c r="I136" t="s">
        <v>11</v>
      </c>
      <c r="J136" t="s">
        <v>14</v>
      </c>
      <c r="K136">
        <v>7</v>
      </c>
      <c r="L136">
        <v>45</v>
      </c>
      <c r="M136">
        <f t="shared" si="11"/>
        <v>1</v>
      </c>
      <c r="N136" t="s">
        <v>55</v>
      </c>
      <c r="O136" t="s">
        <v>18</v>
      </c>
    </row>
    <row r="137" spans="1:15" x14ac:dyDescent="0.25">
      <c r="A137" s="3" t="s">
        <v>11</v>
      </c>
      <c r="B137" s="3">
        <f t="shared" si="8"/>
        <v>1</v>
      </c>
      <c r="C137" t="s">
        <v>11</v>
      </c>
      <c r="D137" t="s">
        <v>11</v>
      </c>
      <c r="E137">
        <f t="shared" si="9"/>
        <v>1</v>
      </c>
      <c r="F137" t="s">
        <v>11</v>
      </c>
      <c r="G137">
        <f t="shared" si="10"/>
        <v>1</v>
      </c>
      <c r="H137" t="s">
        <v>11</v>
      </c>
      <c r="I137" t="s">
        <v>11</v>
      </c>
      <c r="J137" t="s">
        <v>11</v>
      </c>
      <c r="K137">
        <v>10</v>
      </c>
      <c r="L137">
        <v>30</v>
      </c>
      <c r="M137">
        <f t="shared" si="11"/>
        <v>2</v>
      </c>
      <c r="N137" t="s">
        <v>71</v>
      </c>
      <c r="O137" t="s">
        <v>18</v>
      </c>
    </row>
    <row r="138" spans="1:15" x14ac:dyDescent="0.25">
      <c r="A138" s="3" t="s">
        <v>11</v>
      </c>
      <c r="B138" s="3">
        <f t="shared" si="8"/>
        <v>1</v>
      </c>
      <c r="C138" t="s">
        <v>13</v>
      </c>
      <c r="D138" t="s">
        <v>12</v>
      </c>
      <c r="E138">
        <f t="shared" si="9"/>
        <v>0</v>
      </c>
      <c r="F138" t="s">
        <v>12</v>
      </c>
      <c r="G138">
        <f t="shared" si="10"/>
        <v>0</v>
      </c>
      <c r="H138" t="s">
        <v>12</v>
      </c>
      <c r="I138" t="s">
        <v>12</v>
      </c>
      <c r="J138" t="s">
        <v>12</v>
      </c>
      <c r="K138">
        <v>10</v>
      </c>
      <c r="L138">
        <v>27</v>
      </c>
      <c r="M138">
        <f t="shared" si="11"/>
        <v>0</v>
      </c>
      <c r="N138" t="s">
        <v>56</v>
      </c>
      <c r="O138" t="s">
        <v>18</v>
      </c>
    </row>
    <row r="139" spans="1:15" x14ac:dyDescent="0.25">
      <c r="A139" s="3" t="s">
        <v>12</v>
      </c>
      <c r="B139" s="3">
        <f t="shared" si="8"/>
        <v>0</v>
      </c>
      <c r="C139" t="s">
        <v>13</v>
      </c>
      <c r="D139" t="s">
        <v>13</v>
      </c>
      <c r="E139">
        <f t="shared" si="9"/>
        <v>0</v>
      </c>
      <c r="F139" t="s">
        <v>12</v>
      </c>
      <c r="G139">
        <f t="shared" si="10"/>
        <v>0</v>
      </c>
      <c r="H139" t="s">
        <v>12</v>
      </c>
      <c r="I139" t="s">
        <v>11</v>
      </c>
      <c r="J139" t="s">
        <v>12</v>
      </c>
      <c r="K139">
        <v>0</v>
      </c>
      <c r="L139">
        <v>36</v>
      </c>
      <c r="M139">
        <f t="shared" si="11"/>
        <v>0</v>
      </c>
      <c r="N139" t="s">
        <v>56</v>
      </c>
      <c r="O139" t="s">
        <v>18</v>
      </c>
    </row>
    <row r="140" spans="1:15" x14ac:dyDescent="0.25">
      <c r="A140" s="3" t="s">
        <v>11</v>
      </c>
      <c r="B140" s="3">
        <f t="shared" si="8"/>
        <v>1</v>
      </c>
      <c r="C140" t="s">
        <v>11</v>
      </c>
      <c r="D140" t="s">
        <v>11</v>
      </c>
      <c r="E140">
        <f t="shared" si="9"/>
        <v>0</v>
      </c>
      <c r="F140" t="s">
        <v>12</v>
      </c>
      <c r="G140">
        <f t="shared" si="10"/>
        <v>1</v>
      </c>
      <c r="H140" t="s">
        <v>11</v>
      </c>
      <c r="I140" t="s">
        <v>11</v>
      </c>
      <c r="J140" t="s">
        <v>11</v>
      </c>
      <c r="K140">
        <v>9</v>
      </c>
      <c r="L140">
        <v>35</v>
      </c>
      <c r="M140">
        <f t="shared" si="11"/>
        <v>1</v>
      </c>
      <c r="N140" t="s">
        <v>55</v>
      </c>
      <c r="O140" t="s">
        <v>18</v>
      </c>
    </row>
    <row r="141" spans="1:15" x14ac:dyDescent="0.25">
      <c r="A141" s="3" t="s">
        <v>11</v>
      </c>
      <c r="B141" s="3">
        <f t="shared" si="8"/>
        <v>1</v>
      </c>
      <c r="C141" t="s">
        <v>13</v>
      </c>
      <c r="D141" t="s">
        <v>12</v>
      </c>
      <c r="E141">
        <f t="shared" si="9"/>
        <v>1</v>
      </c>
      <c r="F141" t="s">
        <v>11</v>
      </c>
      <c r="G141">
        <f t="shared" si="10"/>
        <v>0</v>
      </c>
      <c r="H141" t="s">
        <v>12</v>
      </c>
      <c r="I141" t="s">
        <v>11</v>
      </c>
      <c r="J141" t="s">
        <v>14</v>
      </c>
      <c r="K141">
        <v>8</v>
      </c>
      <c r="L141">
        <v>42</v>
      </c>
      <c r="M141">
        <f t="shared" si="11"/>
        <v>2</v>
      </c>
      <c r="N141" t="s">
        <v>71</v>
      </c>
      <c r="O141" t="s">
        <v>18</v>
      </c>
    </row>
    <row r="142" spans="1:15" x14ac:dyDescent="0.25">
      <c r="A142" s="3" t="s">
        <v>11</v>
      </c>
      <c r="B142" s="3">
        <f t="shared" si="8"/>
        <v>1</v>
      </c>
      <c r="C142" t="s">
        <v>11</v>
      </c>
      <c r="D142" t="s">
        <v>11</v>
      </c>
      <c r="E142">
        <f t="shared" si="9"/>
        <v>0</v>
      </c>
      <c r="F142" t="s">
        <v>12</v>
      </c>
      <c r="G142">
        <f t="shared" si="10"/>
        <v>0</v>
      </c>
      <c r="H142" t="s">
        <v>12</v>
      </c>
      <c r="I142" t="s">
        <v>11</v>
      </c>
      <c r="J142" t="s">
        <v>11</v>
      </c>
      <c r="K142">
        <v>8</v>
      </c>
      <c r="L142">
        <v>26</v>
      </c>
      <c r="M142">
        <f t="shared" si="11"/>
        <v>0</v>
      </c>
      <c r="N142" t="s">
        <v>56</v>
      </c>
      <c r="O142" t="s">
        <v>18</v>
      </c>
    </row>
    <row r="143" spans="1:15" x14ac:dyDescent="0.25">
      <c r="A143" s="3" t="s">
        <v>11</v>
      </c>
      <c r="B143" s="3">
        <f t="shared" si="8"/>
        <v>1</v>
      </c>
      <c r="C143" t="s">
        <v>11</v>
      </c>
      <c r="D143" t="s">
        <v>12</v>
      </c>
      <c r="E143">
        <f t="shared" si="9"/>
        <v>1</v>
      </c>
      <c r="F143" t="s">
        <v>11</v>
      </c>
      <c r="G143">
        <f t="shared" si="10"/>
        <v>1</v>
      </c>
      <c r="H143" t="s">
        <v>11</v>
      </c>
      <c r="I143" t="s">
        <v>11</v>
      </c>
      <c r="J143" t="s">
        <v>14</v>
      </c>
      <c r="K143">
        <v>7</v>
      </c>
      <c r="L143">
        <v>25</v>
      </c>
      <c r="M143">
        <f t="shared" si="11"/>
        <v>2</v>
      </c>
      <c r="N143" t="s">
        <v>71</v>
      </c>
      <c r="O143" t="s">
        <v>18</v>
      </c>
    </row>
    <row r="144" spans="1:15" x14ac:dyDescent="0.25">
      <c r="A144" s="3" t="s">
        <v>12</v>
      </c>
      <c r="B144" s="3">
        <f t="shared" si="8"/>
        <v>0</v>
      </c>
      <c r="C144" t="s">
        <v>11</v>
      </c>
      <c r="D144" t="s">
        <v>12</v>
      </c>
      <c r="E144">
        <f t="shared" si="9"/>
        <v>0</v>
      </c>
      <c r="F144" t="s">
        <v>12</v>
      </c>
      <c r="G144">
        <f t="shared" si="10"/>
        <v>0</v>
      </c>
      <c r="H144" t="s">
        <v>12</v>
      </c>
      <c r="I144" t="s">
        <v>11</v>
      </c>
      <c r="J144" t="s">
        <v>11</v>
      </c>
      <c r="K144">
        <v>10</v>
      </c>
      <c r="L144">
        <v>36</v>
      </c>
      <c r="M144">
        <f t="shared" si="11"/>
        <v>1</v>
      </c>
      <c r="N144" t="s">
        <v>55</v>
      </c>
      <c r="O144" t="s">
        <v>18</v>
      </c>
    </row>
    <row r="145" spans="1:15" x14ac:dyDescent="0.25">
      <c r="A145" s="3" t="s">
        <v>11</v>
      </c>
      <c r="B145" s="3">
        <f t="shared" si="8"/>
        <v>1</v>
      </c>
      <c r="C145" t="s">
        <v>11</v>
      </c>
      <c r="D145" t="s">
        <v>11</v>
      </c>
      <c r="E145">
        <f t="shared" si="9"/>
        <v>0</v>
      </c>
      <c r="F145" t="s">
        <v>12</v>
      </c>
      <c r="G145">
        <f t="shared" si="10"/>
        <v>0</v>
      </c>
      <c r="H145" t="s">
        <v>12</v>
      </c>
      <c r="I145" t="s">
        <v>11</v>
      </c>
      <c r="J145" t="s">
        <v>11</v>
      </c>
      <c r="K145">
        <v>5</v>
      </c>
      <c r="L145">
        <v>32</v>
      </c>
      <c r="M145">
        <f t="shared" si="11"/>
        <v>1</v>
      </c>
      <c r="N145" t="s">
        <v>55</v>
      </c>
      <c r="O145" t="s">
        <v>18</v>
      </c>
    </row>
    <row r="146" spans="1:15" x14ac:dyDescent="0.25">
      <c r="A146" s="3" t="s">
        <v>11</v>
      </c>
      <c r="B146" s="3">
        <f t="shared" si="8"/>
        <v>1</v>
      </c>
      <c r="C146" t="s">
        <v>11</v>
      </c>
      <c r="D146" t="s">
        <v>11</v>
      </c>
      <c r="E146">
        <f t="shared" si="9"/>
        <v>1</v>
      </c>
      <c r="F146" t="s">
        <v>11</v>
      </c>
      <c r="G146">
        <f t="shared" si="10"/>
        <v>1</v>
      </c>
      <c r="H146" t="s">
        <v>11</v>
      </c>
      <c r="I146" t="s">
        <v>11</v>
      </c>
      <c r="J146" t="s">
        <v>11</v>
      </c>
      <c r="K146">
        <v>8</v>
      </c>
      <c r="L146">
        <v>29</v>
      </c>
      <c r="M146">
        <f t="shared" si="11"/>
        <v>1</v>
      </c>
      <c r="N146" t="s">
        <v>55</v>
      </c>
      <c r="O146" t="s">
        <v>18</v>
      </c>
    </row>
    <row r="147" spans="1:15" x14ac:dyDescent="0.25">
      <c r="A147" s="3" t="s">
        <v>11</v>
      </c>
      <c r="B147" s="3">
        <f t="shared" si="8"/>
        <v>1</v>
      </c>
      <c r="C147" t="s">
        <v>13</v>
      </c>
      <c r="D147" t="s">
        <v>11</v>
      </c>
      <c r="E147">
        <f t="shared" si="9"/>
        <v>0</v>
      </c>
      <c r="F147" t="s">
        <v>12</v>
      </c>
      <c r="G147">
        <f t="shared" si="10"/>
        <v>0</v>
      </c>
      <c r="H147" t="s">
        <v>12</v>
      </c>
      <c r="I147" t="s">
        <v>11</v>
      </c>
      <c r="J147" t="s">
        <v>12</v>
      </c>
      <c r="K147">
        <v>1</v>
      </c>
      <c r="L147">
        <v>29</v>
      </c>
      <c r="M147">
        <f t="shared" si="11"/>
        <v>1</v>
      </c>
      <c r="N147" t="s">
        <v>55</v>
      </c>
      <c r="O147" t="s">
        <v>18</v>
      </c>
    </row>
    <row r="148" spans="1:15" x14ac:dyDescent="0.25">
      <c r="A148" s="3" t="s">
        <v>11</v>
      </c>
      <c r="B148" s="3">
        <f t="shared" si="8"/>
        <v>1</v>
      </c>
      <c r="C148" t="s">
        <v>11</v>
      </c>
      <c r="D148" t="s">
        <v>13</v>
      </c>
      <c r="E148">
        <f t="shared" si="9"/>
        <v>0</v>
      </c>
      <c r="F148" t="s">
        <v>12</v>
      </c>
      <c r="G148">
        <f t="shared" si="10"/>
        <v>0</v>
      </c>
      <c r="H148" t="s">
        <v>12</v>
      </c>
      <c r="I148" t="s">
        <v>11</v>
      </c>
      <c r="J148" t="s">
        <v>12</v>
      </c>
      <c r="K148">
        <v>7</v>
      </c>
      <c r="L148">
        <v>43</v>
      </c>
      <c r="M148">
        <f t="shared" si="11"/>
        <v>0</v>
      </c>
      <c r="N148" t="s">
        <v>56</v>
      </c>
      <c r="O148" t="s">
        <v>18</v>
      </c>
    </row>
    <row r="149" spans="1:15" x14ac:dyDescent="0.25">
      <c r="A149" s="3" t="s">
        <v>12</v>
      </c>
      <c r="B149" s="3">
        <f t="shared" si="8"/>
        <v>0</v>
      </c>
      <c r="C149" t="s">
        <v>12</v>
      </c>
      <c r="D149" t="s">
        <v>13</v>
      </c>
      <c r="E149">
        <f t="shared" si="9"/>
        <v>0</v>
      </c>
      <c r="F149" t="s">
        <v>12</v>
      </c>
      <c r="G149">
        <f t="shared" si="10"/>
        <v>1</v>
      </c>
      <c r="H149" t="s">
        <v>11</v>
      </c>
      <c r="I149" t="s">
        <v>11</v>
      </c>
      <c r="J149" t="s">
        <v>12</v>
      </c>
      <c r="K149">
        <v>7</v>
      </c>
      <c r="L149">
        <v>26</v>
      </c>
      <c r="M149">
        <f t="shared" si="11"/>
        <v>0</v>
      </c>
      <c r="N149" t="s">
        <v>56</v>
      </c>
      <c r="O149" t="s">
        <v>16</v>
      </c>
    </row>
    <row r="150" spans="1:15" x14ac:dyDescent="0.25">
      <c r="A150" s="3" t="s">
        <v>11</v>
      </c>
      <c r="B150" s="3">
        <f t="shared" si="8"/>
        <v>1</v>
      </c>
      <c r="C150" t="s">
        <v>11</v>
      </c>
      <c r="D150" t="s">
        <v>12</v>
      </c>
      <c r="E150">
        <f t="shared" si="9"/>
        <v>1</v>
      </c>
      <c r="F150" t="s">
        <v>11</v>
      </c>
      <c r="G150">
        <f t="shared" si="10"/>
        <v>0</v>
      </c>
      <c r="H150" t="s">
        <v>12</v>
      </c>
      <c r="I150" t="s">
        <v>11</v>
      </c>
      <c r="J150" t="s">
        <v>11</v>
      </c>
      <c r="K150">
        <v>9</v>
      </c>
      <c r="L150">
        <v>46</v>
      </c>
      <c r="M150">
        <f t="shared" si="11"/>
        <v>0</v>
      </c>
      <c r="N150" t="s">
        <v>56</v>
      </c>
      <c r="O150" t="s">
        <v>18</v>
      </c>
    </row>
    <row r="151" spans="1:15" x14ac:dyDescent="0.25">
      <c r="A151" s="3" t="s">
        <v>12</v>
      </c>
      <c r="B151" s="3">
        <f t="shared" si="8"/>
        <v>0</v>
      </c>
      <c r="C151" t="s">
        <v>11</v>
      </c>
      <c r="D151" t="s">
        <v>11</v>
      </c>
      <c r="E151">
        <f t="shared" si="9"/>
        <v>1</v>
      </c>
      <c r="F151" t="s">
        <v>11</v>
      </c>
      <c r="G151">
        <f t="shared" si="10"/>
        <v>1</v>
      </c>
      <c r="H151" t="s">
        <v>11</v>
      </c>
      <c r="I151" t="s">
        <v>11</v>
      </c>
      <c r="J151" t="s">
        <v>11</v>
      </c>
      <c r="K151">
        <v>8</v>
      </c>
      <c r="L151">
        <v>30</v>
      </c>
      <c r="M151">
        <f t="shared" si="11"/>
        <v>1</v>
      </c>
      <c r="N151" t="s">
        <v>55</v>
      </c>
      <c r="O151" t="s">
        <v>18</v>
      </c>
    </row>
    <row r="152" spans="1:15" x14ac:dyDescent="0.25">
      <c r="A152" s="3" t="s">
        <v>12</v>
      </c>
      <c r="B152" s="3">
        <f t="shared" si="8"/>
        <v>0</v>
      </c>
      <c r="C152" t="s">
        <v>11</v>
      </c>
      <c r="D152" t="s">
        <v>11</v>
      </c>
      <c r="E152">
        <f t="shared" si="9"/>
        <v>0</v>
      </c>
      <c r="F152" t="s">
        <v>12</v>
      </c>
      <c r="G152">
        <f t="shared" si="10"/>
        <v>0</v>
      </c>
      <c r="H152" t="s">
        <v>12</v>
      </c>
      <c r="I152" t="s">
        <v>11</v>
      </c>
      <c r="J152" t="s">
        <v>11</v>
      </c>
      <c r="K152">
        <v>10</v>
      </c>
      <c r="L152">
        <v>31</v>
      </c>
      <c r="M152">
        <f t="shared" si="11"/>
        <v>1</v>
      </c>
      <c r="N152" t="s">
        <v>55</v>
      </c>
      <c r="O152" t="s">
        <v>18</v>
      </c>
    </row>
    <row r="153" spans="1:15" x14ac:dyDescent="0.25">
      <c r="A153" s="3" t="s">
        <v>11</v>
      </c>
      <c r="B153" s="3">
        <f t="shared" si="8"/>
        <v>1</v>
      </c>
      <c r="C153" t="s">
        <v>12</v>
      </c>
      <c r="D153" t="s">
        <v>12</v>
      </c>
      <c r="E153">
        <f t="shared" si="9"/>
        <v>0</v>
      </c>
      <c r="F153" t="s">
        <v>12</v>
      </c>
      <c r="G153">
        <f t="shared" si="10"/>
        <v>0</v>
      </c>
      <c r="H153" t="s">
        <v>12</v>
      </c>
      <c r="I153" t="s">
        <v>11</v>
      </c>
      <c r="J153" t="s">
        <v>14</v>
      </c>
      <c r="K153">
        <v>6</v>
      </c>
      <c r="L153">
        <v>42</v>
      </c>
      <c r="M153">
        <f t="shared" si="11"/>
        <v>0</v>
      </c>
      <c r="N153" t="s">
        <v>56</v>
      </c>
      <c r="O153" t="s">
        <v>27</v>
      </c>
    </row>
    <row r="154" spans="1:15" x14ac:dyDescent="0.25">
      <c r="A154" s="3" t="s">
        <v>11</v>
      </c>
      <c r="B154" s="3">
        <f t="shared" si="8"/>
        <v>1</v>
      </c>
      <c r="C154" t="s">
        <v>13</v>
      </c>
      <c r="D154" t="s">
        <v>13</v>
      </c>
      <c r="E154">
        <f t="shared" si="9"/>
        <v>0</v>
      </c>
      <c r="F154" t="s">
        <v>12</v>
      </c>
      <c r="G154">
        <f t="shared" si="10"/>
        <v>1</v>
      </c>
      <c r="H154" t="s">
        <v>11</v>
      </c>
      <c r="I154" t="s">
        <v>11</v>
      </c>
      <c r="J154" t="s">
        <v>14</v>
      </c>
      <c r="K154">
        <v>9</v>
      </c>
      <c r="L154">
        <v>33</v>
      </c>
      <c r="M154">
        <f t="shared" si="11"/>
        <v>1</v>
      </c>
      <c r="N154" t="s">
        <v>55</v>
      </c>
      <c r="O154" t="s">
        <v>18</v>
      </c>
    </row>
    <row r="155" spans="1:15" x14ac:dyDescent="0.25">
      <c r="A155" s="3" t="s">
        <v>12</v>
      </c>
      <c r="B155" s="3">
        <f t="shared" si="8"/>
        <v>0</v>
      </c>
      <c r="C155" t="s">
        <v>11</v>
      </c>
      <c r="D155" t="s">
        <v>11</v>
      </c>
      <c r="E155">
        <f t="shared" si="9"/>
        <v>0</v>
      </c>
      <c r="F155" t="s">
        <v>12</v>
      </c>
      <c r="G155">
        <f t="shared" si="10"/>
        <v>0</v>
      </c>
      <c r="H155" t="s">
        <v>12</v>
      </c>
      <c r="I155" t="s">
        <v>11</v>
      </c>
      <c r="J155" t="s">
        <v>14</v>
      </c>
      <c r="K155">
        <v>2</v>
      </c>
      <c r="L155">
        <v>26</v>
      </c>
      <c r="M155">
        <f t="shared" si="11"/>
        <v>0</v>
      </c>
      <c r="N155" t="s">
        <v>56</v>
      </c>
      <c r="O155" t="s">
        <v>18</v>
      </c>
    </row>
    <row r="156" spans="1:15" x14ac:dyDescent="0.25">
      <c r="A156" s="3" t="s">
        <v>11</v>
      </c>
      <c r="B156" s="3">
        <f t="shared" si="8"/>
        <v>1</v>
      </c>
      <c r="C156" t="s">
        <v>12</v>
      </c>
      <c r="D156" t="s">
        <v>12</v>
      </c>
      <c r="E156">
        <f t="shared" si="9"/>
        <v>0</v>
      </c>
      <c r="F156" t="s">
        <v>12</v>
      </c>
      <c r="G156">
        <f t="shared" si="10"/>
        <v>1</v>
      </c>
      <c r="H156" t="s">
        <v>11</v>
      </c>
      <c r="I156" t="s">
        <v>11</v>
      </c>
      <c r="J156" t="s">
        <v>14</v>
      </c>
      <c r="K156">
        <v>10</v>
      </c>
      <c r="L156">
        <v>37</v>
      </c>
      <c r="M156">
        <f t="shared" si="11"/>
        <v>0</v>
      </c>
      <c r="N156" t="s">
        <v>56</v>
      </c>
      <c r="O156" t="s">
        <v>18</v>
      </c>
    </row>
    <row r="157" spans="1:15" x14ac:dyDescent="0.25">
      <c r="A157" s="3" t="s">
        <v>11</v>
      </c>
      <c r="B157" s="3">
        <f t="shared" si="8"/>
        <v>1</v>
      </c>
      <c r="C157" t="s">
        <v>11</v>
      </c>
      <c r="D157" t="s">
        <v>11</v>
      </c>
      <c r="E157">
        <f t="shared" si="9"/>
        <v>1</v>
      </c>
      <c r="F157" t="s">
        <v>11</v>
      </c>
      <c r="G157">
        <f t="shared" si="10"/>
        <v>1</v>
      </c>
      <c r="H157" t="s">
        <v>11</v>
      </c>
      <c r="I157" t="s">
        <v>11</v>
      </c>
      <c r="J157" t="s">
        <v>11</v>
      </c>
      <c r="K157">
        <v>8</v>
      </c>
      <c r="L157">
        <v>36</v>
      </c>
      <c r="M157">
        <f t="shared" si="11"/>
        <v>1</v>
      </c>
      <c r="N157" t="s">
        <v>55</v>
      </c>
      <c r="O157" t="s">
        <v>18</v>
      </c>
    </row>
    <row r="158" spans="1:15" x14ac:dyDescent="0.25">
      <c r="A158" s="3" t="s">
        <v>12</v>
      </c>
      <c r="B158" s="3">
        <f t="shared" si="8"/>
        <v>0</v>
      </c>
      <c r="C158" t="s">
        <v>13</v>
      </c>
      <c r="D158" t="s">
        <v>13</v>
      </c>
      <c r="E158">
        <f t="shared" si="9"/>
        <v>0</v>
      </c>
      <c r="F158" t="s">
        <v>12</v>
      </c>
      <c r="G158">
        <f t="shared" si="10"/>
        <v>0</v>
      </c>
      <c r="H158" t="s">
        <v>12</v>
      </c>
      <c r="I158" t="s">
        <v>11</v>
      </c>
      <c r="J158" t="s">
        <v>12</v>
      </c>
      <c r="K158">
        <v>8</v>
      </c>
      <c r="L158">
        <v>45</v>
      </c>
      <c r="M158">
        <f t="shared" si="11"/>
        <v>0</v>
      </c>
      <c r="N158" t="s">
        <v>56</v>
      </c>
      <c r="O158" t="s">
        <v>16</v>
      </c>
    </row>
    <row r="159" spans="1:15" x14ac:dyDescent="0.25">
      <c r="A159" s="3" t="s">
        <v>11</v>
      </c>
      <c r="B159" s="3">
        <f t="shared" si="8"/>
        <v>1</v>
      </c>
      <c r="C159" t="s">
        <v>11</v>
      </c>
      <c r="D159" t="s">
        <v>12</v>
      </c>
      <c r="E159">
        <f t="shared" si="9"/>
        <v>0</v>
      </c>
      <c r="F159" t="s">
        <v>12</v>
      </c>
      <c r="G159">
        <f t="shared" si="10"/>
        <v>0</v>
      </c>
      <c r="H159" t="s">
        <v>12</v>
      </c>
      <c r="I159" t="s">
        <v>11</v>
      </c>
      <c r="J159" t="s">
        <v>12</v>
      </c>
      <c r="K159">
        <v>6</v>
      </c>
      <c r="L159">
        <v>26</v>
      </c>
      <c r="M159">
        <f t="shared" si="11"/>
        <v>0</v>
      </c>
      <c r="N159" t="s">
        <v>56</v>
      </c>
      <c r="O159" t="s">
        <v>18</v>
      </c>
    </row>
    <row r="160" spans="1:15" x14ac:dyDescent="0.25">
      <c r="A160" s="3" t="s">
        <v>11</v>
      </c>
      <c r="B160" s="3">
        <f t="shared" si="8"/>
        <v>1</v>
      </c>
      <c r="C160" t="s">
        <v>13</v>
      </c>
      <c r="D160" t="s">
        <v>12</v>
      </c>
      <c r="E160">
        <f t="shared" si="9"/>
        <v>0</v>
      </c>
      <c r="F160" t="s">
        <v>12</v>
      </c>
      <c r="G160">
        <f t="shared" si="10"/>
        <v>0</v>
      </c>
      <c r="H160" t="s">
        <v>12</v>
      </c>
      <c r="I160" t="s">
        <v>11</v>
      </c>
      <c r="J160" t="s">
        <v>14</v>
      </c>
      <c r="K160">
        <v>8</v>
      </c>
      <c r="L160">
        <v>34</v>
      </c>
      <c r="M160">
        <f t="shared" si="11"/>
        <v>0</v>
      </c>
      <c r="N160" t="s">
        <v>56</v>
      </c>
      <c r="O160" t="s">
        <v>18</v>
      </c>
    </row>
    <row r="161" spans="1:15" x14ac:dyDescent="0.25">
      <c r="A161" s="3" t="s">
        <v>12</v>
      </c>
      <c r="B161" s="3">
        <f t="shared" si="8"/>
        <v>0</v>
      </c>
      <c r="C161" t="s">
        <v>11</v>
      </c>
      <c r="D161" t="s">
        <v>12</v>
      </c>
      <c r="E161">
        <f t="shared" si="9"/>
        <v>1</v>
      </c>
      <c r="F161" t="s">
        <v>11</v>
      </c>
      <c r="G161">
        <f t="shared" si="10"/>
        <v>1</v>
      </c>
      <c r="H161" t="s">
        <v>11</v>
      </c>
      <c r="I161" t="s">
        <v>11</v>
      </c>
      <c r="J161" t="s">
        <v>14</v>
      </c>
      <c r="K161">
        <v>3</v>
      </c>
      <c r="L161">
        <v>42</v>
      </c>
      <c r="M161">
        <f t="shared" si="11"/>
        <v>1</v>
      </c>
      <c r="N161" t="s">
        <v>55</v>
      </c>
      <c r="O161" t="s">
        <v>18</v>
      </c>
    </row>
    <row r="162" spans="1:15" x14ac:dyDescent="0.25">
      <c r="A162" s="3" t="s">
        <v>12</v>
      </c>
      <c r="B162" s="3">
        <f t="shared" si="8"/>
        <v>0</v>
      </c>
      <c r="C162" t="s">
        <v>13</v>
      </c>
      <c r="D162" t="s">
        <v>13</v>
      </c>
      <c r="E162">
        <f t="shared" si="9"/>
        <v>0</v>
      </c>
      <c r="F162" t="s">
        <v>12</v>
      </c>
      <c r="G162">
        <f t="shared" si="10"/>
        <v>0</v>
      </c>
      <c r="H162" t="s">
        <v>12</v>
      </c>
      <c r="I162" t="s">
        <v>12</v>
      </c>
      <c r="J162" t="s">
        <v>14</v>
      </c>
      <c r="K162">
        <v>2</v>
      </c>
      <c r="L162">
        <v>42</v>
      </c>
      <c r="M162">
        <f t="shared" si="11"/>
        <v>0</v>
      </c>
      <c r="N162" t="s">
        <v>56</v>
      </c>
      <c r="O162" t="s">
        <v>18</v>
      </c>
    </row>
    <row r="163" spans="1:15" x14ac:dyDescent="0.25">
      <c r="A163" s="3" t="s">
        <v>11</v>
      </c>
      <c r="B163" s="3">
        <f t="shared" si="8"/>
        <v>1</v>
      </c>
      <c r="C163" t="s">
        <v>11</v>
      </c>
      <c r="D163" t="s">
        <v>12</v>
      </c>
      <c r="E163">
        <f t="shared" si="9"/>
        <v>0</v>
      </c>
      <c r="F163" t="s">
        <v>12</v>
      </c>
      <c r="G163">
        <f t="shared" si="10"/>
        <v>1</v>
      </c>
      <c r="H163" t="s">
        <v>11</v>
      </c>
      <c r="I163" t="s">
        <v>11</v>
      </c>
      <c r="J163" t="s">
        <v>14</v>
      </c>
      <c r="K163">
        <v>8</v>
      </c>
      <c r="L163">
        <v>35</v>
      </c>
      <c r="M163">
        <f t="shared" si="11"/>
        <v>0</v>
      </c>
      <c r="N163" t="s">
        <v>56</v>
      </c>
      <c r="O163" t="s">
        <v>18</v>
      </c>
    </row>
    <row r="164" spans="1:15" x14ac:dyDescent="0.25">
      <c r="A164" s="3" t="s">
        <v>11</v>
      </c>
      <c r="B164" s="3">
        <f t="shared" si="8"/>
        <v>1</v>
      </c>
      <c r="C164" t="s">
        <v>12</v>
      </c>
      <c r="D164" t="s">
        <v>12</v>
      </c>
      <c r="E164">
        <f t="shared" si="9"/>
        <v>1</v>
      </c>
      <c r="F164" t="s">
        <v>11</v>
      </c>
      <c r="G164">
        <f t="shared" si="10"/>
        <v>1</v>
      </c>
      <c r="H164" t="s">
        <v>11</v>
      </c>
      <c r="I164" t="s">
        <v>11</v>
      </c>
      <c r="J164" t="s">
        <v>11</v>
      </c>
      <c r="K164">
        <v>8</v>
      </c>
      <c r="L164">
        <v>36</v>
      </c>
      <c r="M164">
        <f t="shared" si="11"/>
        <v>0</v>
      </c>
      <c r="N164" t="s">
        <v>56</v>
      </c>
      <c r="O164" t="s">
        <v>18</v>
      </c>
    </row>
    <row r="165" spans="1:15" x14ac:dyDescent="0.25">
      <c r="A165" s="3" t="s">
        <v>11</v>
      </c>
      <c r="B165" s="3">
        <f t="shared" si="8"/>
        <v>1</v>
      </c>
      <c r="C165" t="s">
        <v>11</v>
      </c>
      <c r="D165" t="s">
        <v>13</v>
      </c>
      <c r="E165">
        <f t="shared" si="9"/>
        <v>0</v>
      </c>
      <c r="F165" t="s">
        <v>12</v>
      </c>
      <c r="G165">
        <f t="shared" si="10"/>
        <v>0</v>
      </c>
      <c r="H165" t="s">
        <v>12</v>
      </c>
      <c r="I165" t="s">
        <v>11</v>
      </c>
      <c r="J165" t="s">
        <v>12</v>
      </c>
      <c r="K165">
        <v>7</v>
      </c>
      <c r="L165">
        <v>37</v>
      </c>
      <c r="M165">
        <f t="shared" si="11"/>
        <v>0</v>
      </c>
      <c r="N165" t="s">
        <v>56</v>
      </c>
      <c r="O165" t="s">
        <v>18</v>
      </c>
    </row>
    <row r="166" spans="1:15" x14ac:dyDescent="0.25">
      <c r="A166" s="3" t="s">
        <v>12</v>
      </c>
      <c r="B166" s="3">
        <f t="shared" si="8"/>
        <v>0</v>
      </c>
      <c r="C166" t="s">
        <v>11</v>
      </c>
      <c r="D166" t="s">
        <v>11</v>
      </c>
      <c r="E166">
        <f t="shared" si="9"/>
        <v>1</v>
      </c>
      <c r="F166" t="s">
        <v>11</v>
      </c>
      <c r="G166">
        <f t="shared" si="10"/>
        <v>1</v>
      </c>
      <c r="H166" t="s">
        <v>11</v>
      </c>
      <c r="I166" t="s">
        <v>11</v>
      </c>
      <c r="J166" t="s">
        <v>11</v>
      </c>
      <c r="K166">
        <v>10</v>
      </c>
      <c r="L166">
        <v>31</v>
      </c>
      <c r="M166">
        <f t="shared" si="11"/>
        <v>1</v>
      </c>
      <c r="N166" t="s">
        <v>55</v>
      </c>
      <c r="O166" t="s">
        <v>18</v>
      </c>
    </row>
    <row r="167" spans="1:15" x14ac:dyDescent="0.25">
      <c r="A167" s="3" t="s">
        <v>11</v>
      </c>
      <c r="B167" s="3">
        <f t="shared" si="8"/>
        <v>1</v>
      </c>
      <c r="C167" t="s">
        <v>11</v>
      </c>
      <c r="D167" t="s">
        <v>13</v>
      </c>
      <c r="E167">
        <f t="shared" si="9"/>
        <v>0</v>
      </c>
      <c r="F167" t="s">
        <v>12</v>
      </c>
      <c r="G167">
        <f t="shared" si="10"/>
        <v>1</v>
      </c>
      <c r="H167" t="s">
        <v>11</v>
      </c>
      <c r="I167" t="s">
        <v>11</v>
      </c>
      <c r="J167" t="s">
        <v>14</v>
      </c>
      <c r="K167">
        <v>10</v>
      </c>
      <c r="L167">
        <v>27</v>
      </c>
      <c r="M167">
        <f t="shared" si="11"/>
        <v>0</v>
      </c>
      <c r="N167" t="s">
        <v>56</v>
      </c>
      <c r="O167" t="s">
        <v>18</v>
      </c>
    </row>
    <row r="168" spans="1:15" x14ac:dyDescent="0.25">
      <c r="A168" s="3" t="s">
        <v>12</v>
      </c>
      <c r="B168" s="3">
        <f t="shared" si="8"/>
        <v>0</v>
      </c>
      <c r="C168" t="s">
        <v>13</v>
      </c>
      <c r="D168" t="s">
        <v>13</v>
      </c>
      <c r="E168">
        <f t="shared" si="9"/>
        <v>0</v>
      </c>
      <c r="F168" t="s">
        <v>12</v>
      </c>
      <c r="G168">
        <f t="shared" si="10"/>
        <v>0</v>
      </c>
      <c r="H168" t="s">
        <v>12</v>
      </c>
      <c r="I168" t="s">
        <v>11</v>
      </c>
      <c r="J168" t="s">
        <v>12</v>
      </c>
      <c r="K168">
        <v>5</v>
      </c>
      <c r="L168">
        <v>38</v>
      </c>
      <c r="M168">
        <f t="shared" si="11"/>
        <v>0</v>
      </c>
      <c r="N168" t="s">
        <v>56</v>
      </c>
      <c r="O168" t="s">
        <v>16</v>
      </c>
    </row>
    <row r="169" spans="1:15" x14ac:dyDescent="0.25">
      <c r="A169" s="3" t="s">
        <v>11</v>
      </c>
      <c r="B169" s="3">
        <f t="shared" si="8"/>
        <v>1</v>
      </c>
      <c r="C169" t="s">
        <v>12</v>
      </c>
      <c r="D169" t="s">
        <v>12</v>
      </c>
      <c r="E169">
        <f t="shared" si="9"/>
        <v>1</v>
      </c>
      <c r="F169" t="s">
        <v>11</v>
      </c>
      <c r="G169">
        <f t="shared" si="10"/>
        <v>1</v>
      </c>
      <c r="H169" t="s">
        <v>11</v>
      </c>
      <c r="I169" t="s">
        <v>12</v>
      </c>
      <c r="J169" t="s">
        <v>11</v>
      </c>
      <c r="K169">
        <v>10</v>
      </c>
      <c r="L169">
        <v>32</v>
      </c>
      <c r="M169">
        <f t="shared" si="11"/>
        <v>0</v>
      </c>
      <c r="N169" t="s">
        <v>56</v>
      </c>
      <c r="O169" t="s">
        <v>18</v>
      </c>
    </row>
    <row r="170" spans="1:15" x14ac:dyDescent="0.25">
      <c r="A170" s="3" t="s">
        <v>11</v>
      </c>
      <c r="B170" s="3">
        <f t="shared" si="8"/>
        <v>1</v>
      </c>
      <c r="C170" t="s">
        <v>11</v>
      </c>
      <c r="D170" t="s">
        <v>13</v>
      </c>
      <c r="E170">
        <f t="shared" si="9"/>
        <v>0</v>
      </c>
      <c r="F170" t="s">
        <v>12</v>
      </c>
      <c r="G170">
        <f t="shared" si="10"/>
        <v>0</v>
      </c>
      <c r="H170" t="s">
        <v>12</v>
      </c>
      <c r="I170" t="s">
        <v>11</v>
      </c>
      <c r="J170" t="s">
        <v>11</v>
      </c>
      <c r="K170">
        <v>8</v>
      </c>
      <c r="L170">
        <v>23</v>
      </c>
      <c r="M170">
        <f t="shared" si="11"/>
        <v>2</v>
      </c>
      <c r="N170" t="s">
        <v>71</v>
      </c>
      <c r="O170" t="s">
        <v>18</v>
      </c>
    </row>
    <row r="171" spans="1:15" x14ac:dyDescent="0.25">
      <c r="A171" s="3" t="s">
        <v>12</v>
      </c>
      <c r="B171" s="3">
        <f t="shared" si="8"/>
        <v>0</v>
      </c>
      <c r="C171" t="s">
        <v>12</v>
      </c>
      <c r="D171" t="s">
        <v>13</v>
      </c>
      <c r="E171">
        <f t="shared" si="9"/>
        <v>0</v>
      </c>
      <c r="F171" t="s">
        <v>12</v>
      </c>
      <c r="G171">
        <f t="shared" si="10"/>
        <v>0</v>
      </c>
      <c r="H171" t="s">
        <v>12</v>
      </c>
      <c r="I171" t="s">
        <v>11</v>
      </c>
      <c r="J171" t="s">
        <v>11</v>
      </c>
      <c r="K171">
        <v>0</v>
      </c>
      <c r="L171">
        <v>51</v>
      </c>
      <c r="M171">
        <f t="shared" si="11"/>
        <v>0</v>
      </c>
      <c r="N171" t="s">
        <v>56</v>
      </c>
      <c r="O171" t="s">
        <v>18</v>
      </c>
    </row>
    <row r="172" spans="1:15" x14ac:dyDescent="0.25">
      <c r="A172" s="3" t="s">
        <v>11</v>
      </c>
      <c r="B172" s="3">
        <f t="shared" si="8"/>
        <v>1</v>
      </c>
      <c r="C172" t="s">
        <v>12</v>
      </c>
      <c r="D172" t="s">
        <v>12</v>
      </c>
      <c r="E172">
        <f t="shared" si="9"/>
        <v>0</v>
      </c>
      <c r="F172" t="s">
        <v>12</v>
      </c>
      <c r="G172">
        <f t="shared" si="10"/>
        <v>0</v>
      </c>
      <c r="H172" t="s">
        <v>12</v>
      </c>
      <c r="I172" t="s">
        <v>11</v>
      </c>
      <c r="J172" t="s">
        <v>14</v>
      </c>
      <c r="K172">
        <v>6</v>
      </c>
      <c r="L172">
        <v>19</v>
      </c>
      <c r="M172">
        <f t="shared" si="11"/>
        <v>1</v>
      </c>
      <c r="N172" t="s">
        <v>55</v>
      </c>
      <c r="O172" t="s">
        <v>18</v>
      </c>
    </row>
    <row r="173" spans="1:15" x14ac:dyDescent="0.25">
      <c r="A173" s="3" t="s">
        <v>11</v>
      </c>
      <c r="B173" s="3">
        <f t="shared" si="8"/>
        <v>1</v>
      </c>
      <c r="C173" t="s">
        <v>11</v>
      </c>
      <c r="D173" t="s">
        <v>13</v>
      </c>
      <c r="E173">
        <f t="shared" si="9"/>
        <v>0</v>
      </c>
      <c r="F173" t="s">
        <v>12</v>
      </c>
      <c r="G173">
        <f t="shared" si="10"/>
        <v>0</v>
      </c>
      <c r="H173" t="s">
        <v>12</v>
      </c>
      <c r="I173" t="s">
        <v>11</v>
      </c>
      <c r="J173" t="s">
        <v>11</v>
      </c>
      <c r="K173">
        <v>8</v>
      </c>
      <c r="L173">
        <v>44</v>
      </c>
      <c r="M173">
        <f t="shared" si="11"/>
        <v>0</v>
      </c>
      <c r="N173" t="s">
        <v>56</v>
      </c>
      <c r="O173" t="s">
        <v>18</v>
      </c>
    </row>
    <row r="174" spans="1:15" x14ac:dyDescent="0.25">
      <c r="A174" s="3" t="s">
        <v>11</v>
      </c>
      <c r="B174" s="3">
        <f t="shared" si="8"/>
        <v>1</v>
      </c>
      <c r="C174" t="s">
        <v>11</v>
      </c>
      <c r="D174" t="s">
        <v>13</v>
      </c>
      <c r="E174">
        <f t="shared" si="9"/>
        <v>0</v>
      </c>
      <c r="F174" t="s">
        <v>12</v>
      </c>
      <c r="G174">
        <f t="shared" si="10"/>
        <v>0</v>
      </c>
      <c r="H174" t="s">
        <v>12</v>
      </c>
      <c r="I174" t="s">
        <v>11</v>
      </c>
      <c r="J174" t="s">
        <v>11</v>
      </c>
      <c r="K174">
        <v>8</v>
      </c>
      <c r="L174">
        <v>42</v>
      </c>
      <c r="M174">
        <f t="shared" si="11"/>
        <v>0</v>
      </c>
      <c r="N174" t="s">
        <v>56</v>
      </c>
      <c r="O174" t="s">
        <v>18</v>
      </c>
    </row>
    <row r="175" spans="1:15" x14ac:dyDescent="0.25">
      <c r="A175" s="3" t="s">
        <v>11</v>
      </c>
      <c r="B175" s="3">
        <f t="shared" si="8"/>
        <v>1</v>
      </c>
      <c r="C175" t="s">
        <v>11</v>
      </c>
      <c r="D175" t="s">
        <v>12</v>
      </c>
      <c r="E175">
        <f t="shared" si="9"/>
        <v>1</v>
      </c>
      <c r="F175" t="s">
        <v>11</v>
      </c>
      <c r="G175">
        <f t="shared" si="10"/>
        <v>1</v>
      </c>
      <c r="H175" t="s">
        <v>11</v>
      </c>
      <c r="I175" t="s">
        <v>11</v>
      </c>
      <c r="J175" t="s">
        <v>11</v>
      </c>
      <c r="K175">
        <v>10</v>
      </c>
      <c r="L175">
        <v>26</v>
      </c>
      <c r="M175">
        <f t="shared" si="11"/>
        <v>0</v>
      </c>
      <c r="N175" t="s">
        <v>56</v>
      </c>
      <c r="O175" t="s">
        <v>18</v>
      </c>
    </row>
    <row r="176" spans="1:15" x14ac:dyDescent="0.25">
      <c r="A176" s="3" t="s">
        <v>12</v>
      </c>
      <c r="B176" s="3">
        <f t="shared" si="8"/>
        <v>0</v>
      </c>
      <c r="C176" t="s">
        <v>11</v>
      </c>
      <c r="D176" t="s">
        <v>12</v>
      </c>
      <c r="E176">
        <f t="shared" si="9"/>
        <v>1</v>
      </c>
      <c r="F176" t="s">
        <v>11</v>
      </c>
      <c r="G176">
        <f t="shared" si="10"/>
        <v>1</v>
      </c>
      <c r="H176" t="s">
        <v>11</v>
      </c>
      <c r="I176" t="s">
        <v>11</v>
      </c>
      <c r="J176" t="s">
        <v>11</v>
      </c>
      <c r="K176">
        <v>7</v>
      </c>
      <c r="L176">
        <v>38</v>
      </c>
      <c r="M176">
        <f t="shared" si="11"/>
        <v>0</v>
      </c>
      <c r="N176" t="s">
        <v>56</v>
      </c>
      <c r="O176" t="s">
        <v>18</v>
      </c>
    </row>
    <row r="177" spans="1:15" x14ac:dyDescent="0.25">
      <c r="A177" s="3" t="s">
        <v>11</v>
      </c>
      <c r="B177" s="3">
        <f t="shared" si="8"/>
        <v>1</v>
      </c>
      <c r="C177" t="s">
        <v>11</v>
      </c>
      <c r="D177" t="s">
        <v>11</v>
      </c>
      <c r="E177">
        <f t="shared" si="9"/>
        <v>1</v>
      </c>
      <c r="F177" t="s">
        <v>11</v>
      </c>
      <c r="G177">
        <f t="shared" si="10"/>
        <v>1</v>
      </c>
      <c r="H177" t="s">
        <v>11</v>
      </c>
      <c r="I177" t="s">
        <v>11</v>
      </c>
      <c r="J177" t="s">
        <v>11</v>
      </c>
      <c r="K177">
        <v>10</v>
      </c>
      <c r="L177">
        <v>26</v>
      </c>
      <c r="M177">
        <f t="shared" si="11"/>
        <v>1</v>
      </c>
      <c r="N177" t="s">
        <v>55</v>
      </c>
      <c r="O177" t="s">
        <v>18</v>
      </c>
    </row>
    <row r="178" spans="1:15" x14ac:dyDescent="0.25">
      <c r="A178" s="3" t="s">
        <v>11</v>
      </c>
      <c r="B178" s="3">
        <f t="shared" si="8"/>
        <v>1</v>
      </c>
      <c r="C178" t="s">
        <v>11</v>
      </c>
      <c r="D178" t="s">
        <v>11</v>
      </c>
      <c r="E178">
        <f t="shared" si="9"/>
        <v>1</v>
      </c>
      <c r="F178" t="s">
        <v>11</v>
      </c>
      <c r="G178">
        <f t="shared" si="10"/>
        <v>1</v>
      </c>
      <c r="H178" t="s">
        <v>11</v>
      </c>
      <c r="I178" t="s">
        <v>11</v>
      </c>
      <c r="J178" t="s">
        <v>14</v>
      </c>
      <c r="K178">
        <v>8</v>
      </c>
      <c r="L178">
        <v>32</v>
      </c>
      <c r="M178">
        <f t="shared" si="11"/>
        <v>0</v>
      </c>
      <c r="N178" t="s">
        <v>56</v>
      </c>
      <c r="O178" t="s">
        <v>18</v>
      </c>
    </row>
    <row r="179" spans="1:15" x14ac:dyDescent="0.25">
      <c r="A179" s="3" t="s">
        <v>11</v>
      </c>
      <c r="B179" s="3">
        <f t="shared" si="8"/>
        <v>1</v>
      </c>
      <c r="C179" t="s">
        <v>11</v>
      </c>
      <c r="D179" t="s">
        <v>13</v>
      </c>
      <c r="E179">
        <f t="shared" si="9"/>
        <v>1</v>
      </c>
      <c r="F179" t="s">
        <v>11</v>
      </c>
      <c r="G179">
        <f t="shared" si="10"/>
        <v>1</v>
      </c>
      <c r="H179" t="s">
        <v>11</v>
      </c>
      <c r="I179" t="s">
        <v>11</v>
      </c>
      <c r="J179" t="s">
        <v>11</v>
      </c>
      <c r="K179">
        <v>8</v>
      </c>
      <c r="L179">
        <v>39</v>
      </c>
      <c r="M179">
        <f t="shared" si="11"/>
        <v>0</v>
      </c>
      <c r="N179" t="s">
        <v>56</v>
      </c>
      <c r="O179" t="s">
        <v>18</v>
      </c>
    </row>
    <row r="180" spans="1:15" x14ac:dyDescent="0.25">
      <c r="A180" s="3" t="s">
        <v>11</v>
      </c>
      <c r="B180" s="3">
        <f t="shared" si="8"/>
        <v>1</v>
      </c>
      <c r="C180" t="s">
        <v>11</v>
      </c>
      <c r="D180" t="s">
        <v>12</v>
      </c>
      <c r="E180">
        <f t="shared" si="9"/>
        <v>1</v>
      </c>
      <c r="F180" t="s">
        <v>11</v>
      </c>
      <c r="G180">
        <f t="shared" si="10"/>
        <v>1</v>
      </c>
      <c r="H180" t="s">
        <v>11</v>
      </c>
      <c r="I180" t="s">
        <v>11</v>
      </c>
      <c r="J180" t="s">
        <v>11</v>
      </c>
      <c r="K180">
        <v>8</v>
      </c>
      <c r="L180">
        <v>44</v>
      </c>
      <c r="M180">
        <f t="shared" si="11"/>
        <v>1</v>
      </c>
      <c r="N180" t="s">
        <v>55</v>
      </c>
      <c r="O180" t="s">
        <v>18</v>
      </c>
    </row>
    <row r="181" spans="1:15" x14ac:dyDescent="0.25">
      <c r="A181" s="3" t="s">
        <v>11</v>
      </c>
      <c r="B181" s="3">
        <f t="shared" si="8"/>
        <v>1</v>
      </c>
      <c r="C181" t="s">
        <v>11</v>
      </c>
      <c r="D181" t="s">
        <v>13</v>
      </c>
      <c r="E181">
        <f t="shared" si="9"/>
        <v>1</v>
      </c>
      <c r="F181" t="s">
        <v>11</v>
      </c>
      <c r="G181">
        <f t="shared" si="10"/>
        <v>0</v>
      </c>
      <c r="H181" t="s">
        <v>12</v>
      </c>
      <c r="I181" t="s">
        <v>11</v>
      </c>
      <c r="J181" t="s">
        <v>11</v>
      </c>
      <c r="K181">
        <v>8</v>
      </c>
      <c r="L181">
        <v>33</v>
      </c>
      <c r="M181">
        <f t="shared" si="11"/>
        <v>1</v>
      </c>
      <c r="N181" t="s">
        <v>55</v>
      </c>
      <c r="O181" t="s">
        <v>18</v>
      </c>
    </row>
    <row r="182" spans="1:15" x14ac:dyDescent="0.25">
      <c r="A182" s="3" t="s">
        <v>12</v>
      </c>
      <c r="B182" s="3">
        <f t="shared" si="8"/>
        <v>0</v>
      </c>
      <c r="C182" t="s">
        <v>12</v>
      </c>
      <c r="D182" t="s">
        <v>12</v>
      </c>
      <c r="E182">
        <f t="shared" si="9"/>
        <v>0</v>
      </c>
      <c r="F182" t="s">
        <v>12</v>
      </c>
      <c r="G182">
        <f t="shared" si="10"/>
        <v>0</v>
      </c>
      <c r="H182" t="s">
        <v>12</v>
      </c>
      <c r="I182" t="s">
        <v>11</v>
      </c>
      <c r="J182" t="s">
        <v>14</v>
      </c>
      <c r="K182">
        <v>2</v>
      </c>
      <c r="L182">
        <v>28</v>
      </c>
      <c r="M182">
        <f t="shared" si="11"/>
        <v>0</v>
      </c>
      <c r="N182" t="s">
        <v>56</v>
      </c>
      <c r="O182" t="s">
        <v>19</v>
      </c>
    </row>
    <row r="183" spans="1:15" x14ac:dyDescent="0.25">
      <c r="A183" s="3" t="s">
        <v>11</v>
      </c>
      <c r="B183" s="3">
        <f t="shared" si="8"/>
        <v>1</v>
      </c>
      <c r="C183" t="s">
        <v>12</v>
      </c>
      <c r="D183" t="s">
        <v>12</v>
      </c>
      <c r="E183">
        <f t="shared" si="9"/>
        <v>1</v>
      </c>
      <c r="F183" t="s">
        <v>11</v>
      </c>
      <c r="G183">
        <f t="shared" si="10"/>
        <v>1</v>
      </c>
      <c r="H183" t="s">
        <v>11</v>
      </c>
      <c r="I183" t="s">
        <v>11</v>
      </c>
      <c r="J183" t="s">
        <v>11</v>
      </c>
      <c r="K183">
        <v>10</v>
      </c>
      <c r="L183">
        <v>31</v>
      </c>
      <c r="M183">
        <f t="shared" si="11"/>
        <v>0</v>
      </c>
      <c r="N183" t="s">
        <v>56</v>
      </c>
      <c r="O183" t="s">
        <v>27</v>
      </c>
    </row>
    <row r="184" spans="1:15" x14ac:dyDescent="0.25">
      <c r="A184" s="3" t="s">
        <v>11</v>
      </c>
      <c r="B184" s="3">
        <f t="shared" si="8"/>
        <v>1</v>
      </c>
      <c r="C184" t="s">
        <v>13</v>
      </c>
      <c r="D184" t="s">
        <v>13</v>
      </c>
      <c r="E184">
        <f t="shared" si="9"/>
        <v>0</v>
      </c>
      <c r="F184" t="s">
        <v>12</v>
      </c>
      <c r="G184">
        <f t="shared" si="10"/>
        <v>0</v>
      </c>
      <c r="H184" t="s">
        <v>12</v>
      </c>
      <c r="I184" t="s">
        <v>11</v>
      </c>
      <c r="J184" t="s">
        <v>12</v>
      </c>
      <c r="K184">
        <v>10</v>
      </c>
      <c r="L184">
        <v>35</v>
      </c>
      <c r="M184">
        <f t="shared" si="11"/>
        <v>0</v>
      </c>
      <c r="N184" t="s">
        <v>56</v>
      </c>
      <c r="O184" t="s">
        <v>27</v>
      </c>
    </row>
    <row r="185" spans="1:15" x14ac:dyDescent="0.25">
      <c r="A185" s="3" t="s">
        <v>11</v>
      </c>
      <c r="B185" s="3">
        <f t="shared" si="8"/>
        <v>1</v>
      </c>
      <c r="C185" t="s">
        <v>13</v>
      </c>
      <c r="D185" t="s">
        <v>12</v>
      </c>
      <c r="E185">
        <f t="shared" si="9"/>
        <v>0</v>
      </c>
      <c r="F185" t="s">
        <v>12</v>
      </c>
      <c r="G185">
        <f t="shared" si="10"/>
        <v>0</v>
      </c>
      <c r="H185" t="s">
        <v>12</v>
      </c>
      <c r="I185" t="s">
        <v>11</v>
      </c>
      <c r="J185" t="s">
        <v>12</v>
      </c>
      <c r="K185">
        <v>5</v>
      </c>
      <c r="L185">
        <v>30</v>
      </c>
      <c r="M185">
        <f t="shared" si="11"/>
        <v>0</v>
      </c>
      <c r="N185" t="s">
        <v>56</v>
      </c>
      <c r="O185" t="s">
        <v>18</v>
      </c>
    </row>
    <row r="186" spans="1:15" x14ac:dyDescent="0.25">
      <c r="A186" s="3" t="s">
        <v>11</v>
      </c>
      <c r="B186" s="3">
        <f t="shared" si="8"/>
        <v>1</v>
      </c>
      <c r="C186" t="s">
        <v>11</v>
      </c>
      <c r="D186" t="s">
        <v>12</v>
      </c>
      <c r="E186">
        <f t="shared" si="9"/>
        <v>1</v>
      </c>
      <c r="F186" t="s">
        <v>11</v>
      </c>
      <c r="G186">
        <f t="shared" si="10"/>
        <v>1</v>
      </c>
      <c r="H186" t="s">
        <v>11</v>
      </c>
      <c r="I186" t="s">
        <v>11</v>
      </c>
      <c r="J186" t="s">
        <v>11</v>
      </c>
      <c r="K186">
        <v>6</v>
      </c>
      <c r="L186">
        <v>30</v>
      </c>
      <c r="M186">
        <f t="shared" si="11"/>
        <v>0</v>
      </c>
      <c r="N186" t="s">
        <v>56</v>
      </c>
      <c r="O186" t="s">
        <v>18</v>
      </c>
    </row>
    <row r="187" spans="1:15" x14ac:dyDescent="0.25">
      <c r="A187" s="3" t="s">
        <v>11</v>
      </c>
      <c r="B187" s="3">
        <f t="shared" si="8"/>
        <v>1</v>
      </c>
      <c r="C187" t="s">
        <v>13</v>
      </c>
      <c r="D187" t="s">
        <v>12</v>
      </c>
      <c r="E187">
        <f t="shared" si="9"/>
        <v>0</v>
      </c>
      <c r="F187" t="s">
        <v>12</v>
      </c>
      <c r="G187">
        <f t="shared" si="10"/>
        <v>0</v>
      </c>
      <c r="H187" t="s">
        <v>12</v>
      </c>
      <c r="I187" t="s">
        <v>11</v>
      </c>
      <c r="J187" t="s">
        <v>12</v>
      </c>
      <c r="K187">
        <v>5</v>
      </c>
      <c r="L187">
        <v>40</v>
      </c>
      <c r="M187">
        <f t="shared" si="11"/>
        <v>0</v>
      </c>
      <c r="N187" t="s">
        <v>56</v>
      </c>
      <c r="O187" t="s">
        <v>18</v>
      </c>
    </row>
    <row r="188" spans="1:15" x14ac:dyDescent="0.25">
      <c r="A188" s="3" t="s">
        <v>12</v>
      </c>
      <c r="B188" s="3">
        <f t="shared" si="8"/>
        <v>0</v>
      </c>
      <c r="C188" t="s">
        <v>13</v>
      </c>
      <c r="D188" t="s">
        <v>13</v>
      </c>
      <c r="E188">
        <f t="shared" si="9"/>
        <v>0</v>
      </c>
      <c r="F188" t="s">
        <v>12</v>
      </c>
      <c r="G188">
        <f t="shared" si="10"/>
        <v>0</v>
      </c>
      <c r="H188" t="s">
        <v>12</v>
      </c>
      <c r="I188" t="s">
        <v>11</v>
      </c>
      <c r="J188" t="s">
        <v>12</v>
      </c>
      <c r="K188">
        <v>10</v>
      </c>
      <c r="L188">
        <v>39</v>
      </c>
      <c r="M188">
        <f t="shared" si="11"/>
        <v>0</v>
      </c>
      <c r="N188" t="s">
        <v>56</v>
      </c>
      <c r="O188" t="s">
        <v>18</v>
      </c>
    </row>
    <row r="189" spans="1:15" x14ac:dyDescent="0.25">
      <c r="A189" s="3" t="s">
        <v>11</v>
      </c>
      <c r="B189" s="3">
        <f t="shared" si="8"/>
        <v>1</v>
      </c>
      <c r="C189" t="s">
        <v>13</v>
      </c>
      <c r="D189" t="s">
        <v>12</v>
      </c>
      <c r="E189">
        <f t="shared" si="9"/>
        <v>0</v>
      </c>
      <c r="F189" t="s">
        <v>12</v>
      </c>
      <c r="G189">
        <f t="shared" si="10"/>
        <v>0</v>
      </c>
      <c r="H189" t="s">
        <v>12</v>
      </c>
      <c r="I189" t="s">
        <v>12</v>
      </c>
      <c r="J189" t="s">
        <v>12</v>
      </c>
      <c r="K189">
        <v>3</v>
      </c>
      <c r="L189">
        <v>24</v>
      </c>
      <c r="M189">
        <f t="shared" si="11"/>
        <v>0</v>
      </c>
      <c r="N189" t="s">
        <v>56</v>
      </c>
      <c r="O189" t="s">
        <v>18</v>
      </c>
    </row>
    <row r="190" spans="1:15" x14ac:dyDescent="0.25">
      <c r="A190" s="3" t="s">
        <v>11</v>
      </c>
      <c r="B190" s="3">
        <f t="shared" si="8"/>
        <v>1</v>
      </c>
      <c r="C190" t="s">
        <v>11</v>
      </c>
      <c r="D190" t="s">
        <v>13</v>
      </c>
      <c r="E190">
        <f t="shared" si="9"/>
        <v>1</v>
      </c>
      <c r="F190" t="s">
        <v>11</v>
      </c>
      <c r="G190">
        <f t="shared" si="10"/>
        <v>0</v>
      </c>
      <c r="H190" t="s">
        <v>12</v>
      </c>
      <c r="I190" t="s">
        <v>11</v>
      </c>
      <c r="J190" t="s">
        <v>14</v>
      </c>
      <c r="K190">
        <v>9</v>
      </c>
      <c r="L190">
        <v>42</v>
      </c>
      <c r="M190">
        <f t="shared" si="11"/>
        <v>0</v>
      </c>
      <c r="N190" t="s">
        <v>56</v>
      </c>
      <c r="O190" t="s">
        <v>18</v>
      </c>
    </row>
    <row r="191" spans="1:15" x14ac:dyDescent="0.25">
      <c r="A191" s="3" t="s">
        <v>11</v>
      </c>
      <c r="B191" s="3">
        <f t="shared" si="8"/>
        <v>1</v>
      </c>
      <c r="C191" t="s">
        <v>11</v>
      </c>
      <c r="D191" t="s">
        <v>12</v>
      </c>
      <c r="E191">
        <f t="shared" si="9"/>
        <v>0</v>
      </c>
      <c r="F191" t="s">
        <v>12</v>
      </c>
      <c r="G191">
        <f t="shared" si="10"/>
        <v>1</v>
      </c>
      <c r="H191" t="s">
        <v>11</v>
      </c>
      <c r="I191" t="s">
        <v>11</v>
      </c>
      <c r="J191" t="s">
        <v>14</v>
      </c>
      <c r="K191">
        <v>9</v>
      </c>
      <c r="L191">
        <v>35</v>
      </c>
      <c r="M191">
        <f t="shared" si="11"/>
        <v>0</v>
      </c>
      <c r="N191" t="s">
        <v>56</v>
      </c>
      <c r="O191" t="s">
        <v>18</v>
      </c>
    </row>
    <row r="192" spans="1:15" x14ac:dyDescent="0.25">
      <c r="A192" s="3" t="s">
        <v>11</v>
      </c>
      <c r="B192" s="3">
        <f t="shared" si="8"/>
        <v>1</v>
      </c>
      <c r="C192" t="s">
        <v>11</v>
      </c>
      <c r="D192" t="s">
        <v>13</v>
      </c>
      <c r="E192">
        <f t="shared" si="9"/>
        <v>0</v>
      </c>
      <c r="F192" t="s">
        <v>12</v>
      </c>
      <c r="G192">
        <f t="shared" si="10"/>
        <v>0</v>
      </c>
      <c r="H192" t="s">
        <v>12</v>
      </c>
      <c r="I192" t="s">
        <v>11</v>
      </c>
      <c r="J192" t="s">
        <v>11</v>
      </c>
      <c r="K192">
        <v>9</v>
      </c>
      <c r="L192">
        <v>34</v>
      </c>
      <c r="M192">
        <f t="shared" si="11"/>
        <v>0</v>
      </c>
      <c r="N192" t="s">
        <v>56</v>
      </c>
      <c r="O192" t="s">
        <v>18</v>
      </c>
    </row>
    <row r="193" spans="1:15" x14ac:dyDescent="0.25">
      <c r="A193" s="3" t="s">
        <v>11</v>
      </c>
      <c r="B193" s="3">
        <f t="shared" si="8"/>
        <v>1</v>
      </c>
      <c r="C193" t="s">
        <v>13</v>
      </c>
      <c r="D193" t="s">
        <v>13</v>
      </c>
      <c r="E193">
        <f t="shared" si="9"/>
        <v>0</v>
      </c>
      <c r="F193" t="s">
        <v>12</v>
      </c>
      <c r="G193">
        <f t="shared" si="10"/>
        <v>0</v>
      </c>
      <c r="H193" t="s">
        <v>12</v>
      </c>
      <c r="I193" t="s">
        <v>12</v>
      </c>
      <c r="J193" t="s">
        <v>11</v>
      </c>
      <c r="K193">
        <v>10</v>
      </c>
      <c r="L193">
        <v>33</v>
      </c>
      <c r="M193">
        <f t="shared" si="11"/>
        <v>1</v>
      </c>
      <c r="N193" t="s">
        <v>55</v>
      </c>
      <c r="O193" t="s">
        <v>18</v>
      </c>
    </row>
    <row r="194" spans="1:15" x14ac:dyDescent="0.25">
      <c r="A194" s="3" t="s">
        <v>11</v>
      </c>
      <c r="B194" s="3">
        <f t="shared" si="8"/>
        <v>1</v>
      </c>
      <c r="C194" t="s">
        <v>11</v>
      </c>
      <c r="D194" t="s">
        <v>13</v>
      </c>
      <c r="E194">
        <f t="shared" si="9"/>
        <v>1</v>
      </c>
      <c r="F194" t="s">
        <v>11</v>
      </c>
      <c r="G194">
        <f t="shared" si="10"/>
        <v>0</v>
      </c>
      <c r="H194" t="s">
        <v>12</v>
      </c>
      <c r="I194" t="s">
        <v>11</v>
      </c>
      <c r="J194" t="s">
        <v>12</v>
      </c>
      <c r="K194">
        <v>7</v>
      </c>
      <c r="L194">
        <v>37</v>
      </c>
      <c r="M194">
        <f t="shared" si="11"/>
        <v>0</v>
      </c>
      <c r="N194" t="s">
        <v>56</v>
      </c>
      <c r="O194" t="s">
        <v>18</v>
      </c>
    </row>
    <row r="195" spans="1:15" x14ac:dyDescent="0.25">
      <c r="A195" s="3" t="s">
        <v>12</v>
      </c>
      <c r="B195" s="3">
        <f t="shared" ref="B195:B258" si="12">IF(A195="Yes", 1, 0)</f>
        <v>0</v>
      </c>
      <c r="C195" t="s">
        <v>11</v>
      </c>
      <c r="D195" t="s">
        <v>12</v>
      </c>
      <c r="E195">
        <f t="shared" ref="E195:E258" si="13">IF(F195="Yes", 1, 0)</f>
        <v>0</v>
      </c>
      <c r="F195" t="s">
        <v>12</v>
      </c>
      <c r="G195">
        <f t="shared" ref="G195:G258" si="14">IF(H195="Yes", 1, 0)</f>
        <v>1</v>
      </c>
      <c r="H195" t="s">
        <v>11</v>
      </c>
      <c r="I195" t="s">
        <v>11</v>
      </c>
      <c r="J195" t="s">
        <v>11</v>
      </c>
      <c r="K195">
        <v>8</v>
      </c>
      <c r="L195">
        <v>36</v>
      </c>
      <c r="M195">
        <f t="shared" si="11"/>
        <v>0</v>
      </c>
      <c r="N195" t="s">
        <v>56</v>
      </c>
      <c r="O195" t="s">
        <v>18</v>
      </c>
    </row>
    <row r="196" spans="1:15" x14ac:dyDescent="0.25">
      <c r="A196" s="3" t="s">
        <v>12</v>
      </c>
      <c r="B196" s="3">
        <f t="shared" si="12"/>
        <v>0</v>
      </c>
      <c r="C196" t="s">
        <v>11</v>
      </c>
      <c r="D196" t="s">
        <v>12</v>
      </c>
      <c r="E196">
        <f t="shared" si="13"/>
        <v>1</v>
      </c>
      <c r="F196" t="s">
        <v>11</v>
      </c>
      <c r="G196">
        <f t="shared" si="14"/>
        <v>1</v>
      </c>
      <c r="H196" t="s">
        <v>11</v>
      </c>
      <c r="I196" t="s">
        <v>11</v>
      </c>
      <c r="J196" t="s">
        <v>14</v>
      </c>
      <c r="K196">
        <v>9</v>
      </c>
      <c r="L196">
        <v>47</v>
      </c>
      <c r="M196">
        <f t="shared" ref="M196:M259" si="15">IF(N196="M", 0, IF(N196="F", 1, IF(N196="O", 2, "Invalid")))</f>
        <v>1</v>
      </c>
      <c r="N196" t="s">
        <v>55</v>
      </c>
      <c r="O196" t="s">
        <v>18</v>
      </c>
    </row>
    <row r="197" spans="1:15" x14ac:dyDescent="0.25">
      <c r="A197" s="3" t="s">
        <v>11</v>
      </c>
      <c r="B197" s="3">
        <f t="shared" si="12"/>
        <v>1</v>
      </c>
      <c r="C197" t="s">
        <v>13</v>
      </c>
      <c r="D197" t="s">
        <v>12</v>
      </c>
      <c r="E197">
        <f t="shared" si="13"/>
        <v>1</v>
      </c>
      <c r="F197" t="s">
        <v>11</v>
      </c>
      <c r="G197">
        <f t="shared" si="14"/>
        <v>1</v>
      </c>
      <c r="H197" t="s">
        <v>11</v>
      </c>
      <c r="I197" t="s">
        <v>11</v>
      </c>
      <c r="J197" t="s">
        <v>12</v>
      </c>
      <c r="K197">
        <v>6</v>
      </c>
      <c r="L197">
        <v>42</v>
      </c>
      <c r="M197">
        <f t="shared" si="15"/>
        <v>0</v>
      </c>
      <c r="N197" t="s">
        <v>56</v>
      </c>
      <c r="O197" t="s">
        <v>18</v>
      </c>
    </row>
    <row r="198" spans="1:15" x14ac:dyDescent="0.25">
      <c r="A198" s="3" t="s">
        <v>11</v>
      </c>
      <c r="B198" s="3">
        <f t="shared" si="12"/>
        <v>1</v>
      </c>
      <c r="C198" t="s">
        <v>11</v>
      </c>
      <c r="D198" t="s">
        <v>11</v>
      </c>
      <c r="E198">
        <f t="shared" si="13"/>
        <v>0</v>
      </c>
      <c r="F198" t="s">
        <v>12</v>
      </c>
      <c r="G198">
        <f t="shared" si="14"/>
        <v>1</v>
      </c>
      <c r="H198" t="s">
        <v>11</v>
      </c>
      <c r="I198" t="s">
        <v>11</v>
      </c>
      <c r="J198" t="s">
        <v>11</v>
      </c>
      <c r="K198">
        <v>8</v>
      </c>
      <c r="L198">
        <v>29</v>
      </c>
      <c r="M198">
        <f t="shared" si="15"/>
        <v>2</v>
      </c>
      <c r="N198" t="s">
        <v>71</v>
      </c>
      <c r="O198" t="s">
        <v>18</v>
      </c>
    </row>
    <row r="199" spans="1:15" x14ac:dyDescent="0.25">
      <c r="A199" s="3" t="s">
        <v>12</v>
      </c>
      <c r="B199" s="3">
        <f t="shared" si="12"/>
        <v>0</v>
      </c>
      <c r="C199" t="s">
        <v>11</v>
      </c>
      <c r="D199" t="s">
        <v>11</v>
      </c>
      <c r="E199">
        <f t="shared" si="13"/>
        <v>0</v>
      </c>
      <c r="F199" t="s">
        <v>12</v>
      </c>
      <c r="G199">
        <f t="shared" si="14"/>
        <v>0</v>
      </c>
      <c r="H199" t="s">
        <v>12</v>
      </c>
      <c r="I199" t="s">
        <v>11</v>
      </c>
      <c r="J199" t="s">
        <v>14</v>
      </c>
      <c r="K199">
        <v>3</v>
      </c>
      <c r="L199">
        <v>41</v>
      </c>
      <c r="M199">
        <f t="shared" si="15"/>
        <v>0</v>
      </c>
      <c r="N199" t="s">
        <v>56</v>
      </c>
      <c r="O199" t="s">
        <v>18</v>
      </c>
    </row>
    <row r="200" spans="1:15" x14ac:dyDescent="0.25">
      <c r="A200" s="3" t="s">
        <v>11</v>
      </c>
      <c r="B200" s="3">
        <f t="shared" si="12"/>
        <v>1</v>
      </c>
      <c r="C200" t="s">
        <v>11</v>
      </c>
      <c r="D200" t="s">
        <v>11</v>
      </c>
      <c r="E200">
        <f t="shared" si="13"/>
        <v>1</v>
      </c>
      <c r="F200" t="s">
        <v>11</v>
      </c>
      <c r="G200">
        <f t="shared" si="14"/>
        <v>1</v>
      </c>
      <c r="H200" t="s">
        <v>11</v>
      </c>
      <c r="I200" t="s">
        <v>11</v>
      </c>
      <c r="J200" t="s">
        <v>11</v>
      </c>
      <c r="K200">
        <v>7</v>
      </c>
      <c r="L200">
        <v>48</v>
      </c>
      <c r="M200">
        <f t="shared" si="15"/>
        <v>1</v>
      </c>
      <c r="N200" t="s">
        <v>55</v>
      </c>
      <c r="O200" t="s">
        <v>18</v>
      </c>
    </row>
    <row r="201" spans="1:15" x14ac:dyDescent="0.25">
      <c r="A201" s="3" t="s">
        <v>12</v>
      </c>
      <c r="B201" s="3">
        <f t="shared" si="12"/>
        <v>0</v>
      </c>
      <c r="C201" t="s">
        <v>11</v>
      </c>
      <c r="D201" t="s">
        <v>11</v>
      </c>
      <c r="E201">
        <f t="shared" si="13"/>
        <v>0</v>
      </c>
      <c r="F201" t="s">
        <v>12</v>
      </c>
      <c r="G201">
        <f t="shared" si="14"/>
        <v>1</v>
      </c>
      <c r="H201" t="s">
        <v>11</v>
      </c>
      <c r="I201" t="s">
        <v>11</v>
      </c>
      <c r="J201" t="s">
        <v>11</v>
      </c>
      <c r="K201">
        <v>9</v>
      </c>
      <c r="L201">
        <v>31</v>
      </c>
      <c r="M201">
        <f t="shared" si="15"/>
        <v>0</v>
      </c>
      <c r="N201" t="s">
        <v>56</v>
      </c>
      <c r="O201" t="s">
        <v>18</v>
      </c>
    </row>
    <row r="202" spans="1:15" x14ac:dyDescent="0.25">
      <c r="A202" s="3" t="s">
        <v>11</v>
      </c>
      <c r="B202" s="3">
        <f t="shared" si="12"/>
        <v>1</v>
      </c>
      <c r="C202" t="s">
        <v>11</v>
      </c>
      <c r="D202" t="s">
        <v>11</v>
      </c>
      <c r="E202">
        <f t="shared" si="13"/>
        <v>1</v>
      </c>
      <c r="F202" t="s">
        <v>11</v>
      </c>
      <c r="G202">
        <f t="shared" si="14"/>
        <v>1</v>
      </c>
      <c r="H202" t="s">
        <v>11</v>
      </c>
      <c r="I202" t="s">
        <v>11</v>
      </c>
      <c r="J202" t="s">
        <v>14</v>
      </c>
      <c r="K202">
        <v>6</v>
      </c>
      <c r="L202">
        <v>65</v>
      </c>
      <c r="M202">
        <f t="shared" si="15"/>
        <v>0</v>
      </c>
      <c r="N202" t="s">
        <v>56</v>
      </c>
      <c r="O202" t="s">
        <v>21</v>
      </c>
    </row>
    <row r="203" spans="1:15" x14ac:dyDescent="0.25">
      <c r="A203" s="3" t="s">
        <v>12</v>
      </c>
      <c r="B203" s="3">
        <f t="shared" si="12"/>
        <v>0</v>
      </c>
      <c r="C203" t="s">
        <v>12</v>
      </c>
      <c r="D203" t="s">
        <v>13</v>
      </c>
      <c r="E203">
        <f t="shared" si="13"/>
        <v>0</v>
      </c>
      <c r="F203" t="s">
        <v>12</v>
      </c>
      <c r="G203">
        <f t="shared" si="14"/>
        <v>0</v>
      </c>
      <c r="H203" t="s">
        <v>12</v>
      </c>
      <c r="I203" t="s">
        <v>11</v>
      </c>
      <c r="J203" t="s">
        <v>14</v>
      </c>
      <c r="K203">
        <v>7</v>
      </c>
      <c r="L203">
        <v>34</v>
      </c>
      <c r="M203">
        <f t="shared" si="15"/>
        <v>1</v>
      </c>
      <c r="N203" t="s">
        <v>55</v>
      </c>
      <c r="O203" t="s">
        <v>18</v>
      </c>
    </row>
    <row r="204" spans="1:15" x14ac:dyDescent="0.25">
      <c r="A204" s="3" t="s">
        <v>11</v>
      </c>
      <c r="B204" s="3">
        <f t="shared" si="12"/>
        <v>1</v>
      </c>
      <c r="C204" t="s">
        <v>13</v>
      </c>
      <c r="D204" t="s">
        <v>13</v>
      </c>
      <c r="E204">
        <f t="shared" si="13"/>
        <v>0</v>
      </c>
      <c r="F204" t="s">
        <v>12</v>
      </c>
      <c r="G204">
        <f t="shared" si="14"/>
        <v>0</v>
      </c>
      <c r="H204" t="s">
        <v>12</v>
      </c>
      <c r="I204" t="s">
        <v>11</v>
      </c>
      <c r="J204" t="s">
        <v>12</v>
      </c>
      <c r="K204">
        <v>5</v>
      </c>
      <c r="L204">
        <v>55</v>
      </c>
      <c r="M204">
        <f t="shared" si="15"/>
        <v>1</v>
      </c>
      <c r="N204" t="s">
        <v>55</v>
      </c>
      <c r="O204" t="s">
        <v>18</v>
      </c>
    </row>
    <row r="205" spans="1:15" x14ac:dyDescent="0.25">
      <c r="A205" s="3" t="s">
        <v>11</v>
      </c>
      <c r="B205" s="3">
        <f t="shared" si="12"/>
        <v>1</v>
      </c>
      <c r="C205" t="s">
        <v>11</v>
      </c>
      <c r="D205" t="s">
        <v>12</v>
      </c>
      <c r="E205">
        <f t="shared" si="13"/>
        <v>0</v>
      </c>
      <c r="F205" t="s">
        <v>12</v>
      </c>
      <c r="G205">
        <f t="shared" si="14"/>
        <v>0</v>
      </c>
      <c r="H205" t="s">
        <v>12</v>
      </c>
      <c r="I205" t="s">
        <v>11</v>
      </c>
      <c r="J205" t="s">
        <v>11</v>
      </c>
      <c r="K205">
        <v>3</v>
      </c>
      <c r="L205">
        <v>41</v>
      </c>
      <c r="M205">
        <f t="shared" si="15"/>
        <v>1</v>
      </c>
      <c r="N205" t="s">
        <v>55</v>
      </c>
      <c r="O205" t="s">
        <v>18</v>
      </c>
    </row>
    <row r="206" spans="1:15" x14ac:dyDescent="0.25">
      <c r="A206" s="3" t="s">
        <v>12</v>
      </c>
      <c r="B206" s="3">
        <f t="shared" si="12"/>
        <v>0</v>
      </c>
      <c r="C206" t="s">
        <v>11</v>
      </c>
      <c r="D206" t="s">
        <v>13</v>
      </c>
      <c r="E206">
        <f t="shared" si="13"/>
        <v>0</v>
      </c>
      <c r="F206" t="s">
        <v>12</v>
      </c>
      <c r="G206">
        <f t="shared" si="14"/>
        <v>1</v>
      </c>
      <c r="H206" t="s">
        <v>11</v>
      </c>
      <c r="I206" t="s">
        <v>11</v>
      </c>
      <c r="J206" t="s">
        <v>11</v>
      </c>
      <c r="K206">
        <v>8</v>
      </c>
      <c r="L206">
        <v>24</v>
      </c>
      <c r="M206">
        <f t="shared" si="15"/>
        <v>1</v>
      </c>
      <c r="N206" t="s">
        <v>55</v>
      </c>
      <c r="O206" t="s">
        <v>18</v>
      </c>
    </row>
    <row r="207" spans="1:15" x14ac:dyDescent="0.25">
      <c r="A207" s="3" t="s">
        <v>12</v>
      </c>
      <c r="B207" s="3">
        <f t="shared" si="12"/>
        <v>0</v>
      </c>
      <c r="C207" t="s">
        <v>12</v>
      </c>
      <c r="D207" t="s">
        <v>13</v>
      </c>
      <c r="E207">
        <f t="shared" si="13"/>
        <v>0</v>
      </c>
      <c r="F207" t="s">
        <v>12</v>
      </c>
      <c r="G207">
        <f t="shared" si="14"/>
        <v>0</v>
      </c>
      <c r="H207" t="s">
        <v>12</v>
      </c>
      <c r="I207" t="s">
        <v>11</v>
      </c>
      <c r="J207" t="s">
        <v>14</v>
      </c>
      <c r="K207">
        <v>4</v>
      </c>
      <c r="L207">
        <v>27</v>
      </c>
      <c r="M207">
        <f t="shared" si="15"/>
        <v>1</v>
      </c>
      <c r="N207" t="s">
        <v>55</v>
      </c>
      <c r="O207" t="s">
        <v>18</v>
      </c>
    </row>
    <row r="208" spans="1:15" x14ac:dyDescent="0.25">
      <c r="A208" s="3" t="s">
        <v>11</v>
      </c>
      <c r="B208" s="3">
        <f t="shared" si="12"/>
        <v>1</v>
      </c>
      <c r="C208" t="s">
        <v>11</v>
      </c>
      <c r="D208" t="s">
        <v>13</v>
      </c>
      <c r="E208">
        <f t="shared" si="13"/>
        <v>0</v>
      </c>
      <c r="F208" t="s">
        <v>12</v>
      </c>
      <c r="G208">
        <f t="shared" si="14"/>
        <v>0</v>
      </c>
      <c r="H208" t="s">
        <v>12</v>
      </c>
      <c r="I208" t="s">
        <v>11</v>
      </c>
      <c r="J208" t="s">
        <v>20</v>
      </c>
      <c r="K208">
        <v>6</v>
      </c>
      <c r="L208">
        <v>30</v>
      </c>
      <c r="M208">
        <f t="shared" si="15"/>
        <v>0</v>
      </c>
      <c r="N208" t="s">
        <v>56</v>
      </c>
      <c r="O208" t="s">
        <v>21</v>
      </c>
    </row>
    <row r="209" spans="1:15" x14ac:dyDescent="0.25">
      <c r="A209" s="3" t="s">
        <v>11</v>
      </c>
      <c r="B209" s="3">
        <f t="shared" si="12"/>
        <v>1</v>
      </c>
      <c r="C209" t="s">
        <v>11</v>
      </c>
      <c r="D209" t="s">
        <v>11</v>
      </c>
      <c r="E209">
        <f t="shared" si="13"/>
        <v>1</v>
      </c>
      <c r="F209" t="s">
        <v>11</v>
      </c>
      <c r="G209">
        <f t="shared" si="14"/>
        <v>1</v>
      </c>
      <c r="H209" t="s">
        <v>11</v>
      </c>
      <c r="I209" t="s">
        <v>11</v>
      </c>
      <c r="J209" t="s">
        <v>11</v>
      </c>
      <c r="K209">
        <v>10</v>
      </c>
      <c r="L209">
        <v>37</v>
      </c>
      <c r="M209">
        <f t="shared" si="15"/>
        <v>0</v>
      </c>
      <c r="N209" t="s">
        <v>56</v>
      </c>
      <c r="O209" t="s">
        <v>18</v>
      </c>
    </row>
    <row r="210" spans="1:15" x14ac:dyDescent="0.25">
      <c r="A210" s="3" t="s">
        <v>11</v>
      </c>
      <c r="B210" s="3">
        <f t="shared" si="12"/>
        <v>1</v>
      </c>
      <c r="C210" t="s">
        <v>12</v>
      </c>
      <c r="D210" t="s">
        <v>12</v>
      </c>
      <c r="E210">
        <f t="shared" si="13"/>
        <v>0</v>
      </c>
      <c r="F210" t="s">
        <v>12</v>
      </c>
      <c r="G210">
        <f t="shared" si="14"/>
        <v>0</v>
      </c>
      <c r="H210" t="s">
        <v>12</v>
      </c>
      <c r="I210" t="s">
        <v>11</v>
      </c>
      <c r="J210" t="s">
        <v>11</v>
      </c>
      <c r="K210">
        <v>4</v>
      </c>
      <c r="L210">
        <v>61</v>
      </c>
      <c r="M210">
        <f t="shared" si="15"/>
        <v>0</v>
      </c>
      <c r="N210" t="s">
        <v>56</v>
      </c>
      <c r="O210" t="s">
        <v>18</v>
      </c>
    </row>
    <row r="211" spans="1:15" x14ac:dyDescent="0.25">
      <c r="A211" s="3" t="s">
        <v>11</v>
      </c>
      <c r="B211" s="3">
        <f t="shared" si="12"/>
        <v>1</v>
      </c>
      <c r="C211" t="s">
        <v>13</v>
      </c>
      <c r="D211" t="s">
        <v>13</v>
      </c>
      <c r="E211">
        <f t="shared" si="13"/>
        <v>0</v>
      </c>
      <c r="F211" t="s">
        <v>12</v>
      </c>
      <c r="G211">
        <f t="shared" si="14"/>
        <v>0</v>
      </c>
      <c r="H211" t="s">
        <v>12</v>
      </c>
      <c r="I211" t="s">
        <v>11</v>
      </c>
      <c r="J211" t="s">
        <v>11</v>
      </c>
      <c r="K211">
        <v>7</v>
      </c>
      <c r="L211">
        <v>29</v>
      </c>
      <c r="M211">
        <f t="shared" si="15"/>
        <v>0</v>
      </c>
      <c r="N211" t="s">
        <v>56</v>
      </c>
      <c r="O211" t="s">
        <v>18</v>
      </c>
    </row>
    <row r="212" spans="1:15" x14ac:dyDescent="0.25">
      <c r="A212" s="3" t="s">
        <v>11</v>
      </c>
      <c r="B212" s="3">
        <f t="shared" si="12"/>
        <v>1</v>
      </c>
      <c r="C212" t="s">
        <v>11</v>
      </c>
      <c r="D212" t="s">
        <v>12</v>
      </c>
      <c r="E212">
        <f t="shared" si="13"/>
        <v>1</v>
      </c>
      <c r="F212" t="s">
        <v>11</v>
      </c>
      <c r="G212">
        <f t="shared" si="14"/>
        <v>1</v>
      </c>
      <c r="H212" t="s">
        <v>11</v>
      </c>
      <c r="I212" t="s">
        <v>11</v>
      </c>
      <c r="J212" t="s">
        <v>11</v>
      </c>
      <c r="K212">
        <v>10</v>
      </c>
      <c r="L212">
        <v>41</v>
      </c>
      <c r="M212">
        <f t="shared" si="15"/>
        <v>0</v>
      </c>
      <c r="N212" t="s">
        <v>56</v>
      </c>
      <c r="O212" t="s">
        <v>18</v>
      </c>
    </row>
    <row r="213" spans="1:15" x14ac:dyDescent="0.25">
      <c r="A213" s="3" t="s">
        <v>11</v>
      </c>
      <c r="B213" s="3">
        <f t="shared" si="12"/>
        <v>1</v>
      </c>
      <c r="C213" t="s">
        <v>12</v>
      </c>
      <c r="D213" t="s">
        <v>12</v>
      </c>
      <c r="E213">
        <f t="shared" si="13"/>
        <v>0</v>
      </c>
      <c r="F213" t="s">
        <v>12</v>
      </c>
      <c r="G213">
        <f t="shared" si="14"/>
        <v>0</v>
      </c>
      <c r="H213" t="s">
        <v>12</v>
      </c>
      <c r="I213" t="s">
        <v>11</v>
      </c>
      <c r="J213" t="s">
        <v>12</v>
      </c>
      <c r="K213">
        <v>7</v>
      </c>
      <c r="L213">
        <v>39</v>
      </c>
      <c r="M213">
        <f t="shared" si="15"/>
        <v>0</v>
      </c>
      <c r="N213" t="s">
        <v>56</v>
      </c>
      <c r="O213" t="s">
        <v>24</v>
      </c>
    </row>
    <row r="214" spans="1:15" x14ac:dyDescent="0.25">
      <c r="A214" s="3" t="s">
        <v>12</v>
      </c>
      <c r="B214" s="3">
        <f t="shared" si="12"/>
        <v>0</v>
      </c>
      <c r="C214" t="s">
        <v>13</v>
      </c>
      <c r="D214" t="s">
        <v>12</v>
      </c>
      <c r="E214">
        <f t="shared" si="13"/>
        <v>0</v>
      </c>
      <c r="F214" t="s">
        <v>12</v>
      </c>
      <c r="G214">
        <f t="shared" si="14"/>
        <v>0</v>
      </c>
      <c r="H214" t="s">
        <v>12</v>
      </c>
      <c r="I214" t="s">
        <v>12</v>
      </c>
      <c r="J214" t="s">
        <v>11</v>
      </c>
      <c r="K214">
        <v>9</v>
      </c>
      <c r="L214">
        <v>30</v>
      </c>
      <c r="M214">
        <f t="shared" si="15"/>
        <v>0</v>
      </c>
      <c r="N214" t="s">
        <v>56</v>
      </c>
      <c r="O214" t="s">
        <v>18</v>
      </c>
    </row>
    <row r="215" spans="1:15" x14ac:dyDescent="0.25">
      <c r="A215" s="3" t="s">
        <v>11</v>
      </c>
      <c r="B215" s="3">
        <f t="shared" si="12"/>
        <v>1</v>
      </c>
      <c r="C215" t="s">
        <v>13</v>
      </c>
      <c r="D215" t="s">
        <v>12</v>
      </c>
      <c r="E215">
        <f t="shared" si="13"/>
        <v>0</v>
      </c>
      <c r="F215" t="s">
        <v>12</v>
      </c>
      <c r="G215">
        <f t="shared" si="14"/>
        <v>0</v>
      </c>
      <c r="H215" t="s">
        <v>12</v>
      </c>
      <c r="I215" t="s">
        <v>11</v>
      </c>
      <c r="J215" t="s">
        <v>20</v>
      </c>
      <c r="K215">
        <v>6</v>
      </c>
      <c r="L215">
        <v>42</v>
      </c>
      <c r="M215">
        <f t="shared" si="15"/>
        <v>0</v>
      </c>
      <c r="N215" t="s">
        <v>56</v>
      </c>
      <c r="O215" t="s">
        <v>24</v>
      </c>
    </row>
    <row r="216" spans="1:15" x14ac:dyDescent="0.25">
      <c r="A216" s="3" t="s">
        <v>11</v>
      </c>
      <c r="B216" s="3">
        <f t="shared" si="12"/>
        <v>1</v>
      </c>
      <c r="C216" t="s">
        <v>11</v>
      </c>
      <c r="D216" t="s">
        <v>11</v>
      </c>
      <c r="E216">
        <f t="shared" si="13"/>
        <v>0</v>
      </c>
      <c r="F216" t="s">
        <v>12</v>
      </c>
      <c r="G216">
        <f t="shared" si="14"/>
        <v>0</v>
      </c>
      <c r="H216" t="s">
        <v>12</v>
      </c>
      <c r="I216" t="s">
        <v>11</v>
      </c>
      <c r="J216" t="s">
        <v>11</v>
      </c>
      <c r="K216">
        <v>6</v>
      </c>
      <c r="L216">
        <v>29</v>
      </c>
      <c r="M216">
        <f t="shared" si="15"/>
        <v>1</v>
      </c>
      <c r="N216" t="s">
        <v>55</v>
      </c>
      <c r="O216" t="s">
        <v>18</v>
      </c>
    </row>
    <row r="217" spans="1:15" x14ac:dyDescent="0.25">
      <c r="A217" s="3" t="s">
        <v>11</v>
      </c>
      <c r="B217" s="3">
        <f t="shared" si="12"/>
        <v>1</v>
      </c>
      <c r="C217" t="s">
        <v>11</v>
      </c>
      <c r="D217" t="s">
        <v>11</v>
      </c>
      <c r="E217">
        <f t="shared" si="13"/>
        <v>1</v>
      </c>
      <c r="F217" t="s">
        <v>11</v>
      </c>
      <c r="G217">
        <f t="shared" si="14"/>
        <v>1</v>
      </c>
      <c r="H217" t="s">
        <v>11</v>
      </c>
      <c r="I217" t="s">
        <v>11</v>
      </c>
      <c r="J217" t="s">
        <v>11</v>
      </c>
      <c r="K217">
        <v>10</v>
      </c>
      <c r="L217">
        <v>34</v>
      </c>
      <c r="M217">
        <f t="shared" si="15"/>
        <v>1</v>
      </c>
      <c r="N217" t="s">
        <v>55</v>
      </c>
      <c r="O217" t="s">
        <v>25</v>
      </c>
    </row>
    <row r="218" spans="1:15" x14ac:dyDescent="0.25">
      <c r="A218" s="3" t="s">
        <v>11</v>
      </c>
      <c r="B218" s="3">
        <f t="shared" si="12"/>
        <v>1</v>
      </c>
      <c r="C218" t="s">
        <v>11</v>
      </c>
      <c r="D218" t="s">
        <v>11</v>
      </c>
      <c r="E218">
        <f t="shared" si="13"/>
        <v>1</v>
      </c>
      <c r="F218" t="s">
        <v>11</v>
      </c>
      <c r="G218">
        <f t="shared" si="14"/>
        <v>1</v>
      </c>
      <c r="H218" t="s">
        <v>11</v>
      </c>
      <c r="I218" t="s">
        <v>11</v>
      </c>
      <c r="J218" t="s">
        <v>14</v>
      </c>
      <c r="K218">
        <v>7</v>
      </c>
      <c r="L218">
        <v>36</v>
      </c>
      <c r="M218">
        <f t="shared" si="15"/>
        <v>0</v>
      </c>
      <c r="N218" t="s">
        <v>56</v>
      </c>
      <c r="O218" t="s">
        <v>18</v>
      </c>
    </row>
    <row r="219" spans="1:15" x14ac:dyDescent="0.25">
      <c r="A219" s="3" t="s">
        <v>11</v>
      </c>
      <c r="B219" s="3">
        <f t="shared" si="12"/>
        <v>1</v>
      </c>
      <c r="C219" t="s">
        <v>13</v>
      </c>
      <c r="D219" t="s">
        <v>12</v>
      </c>
      <c r="E219">
        <f t="shared" si="13"/>
        <v>0</v>
      </c>
      <c r="F219" t="s">
        <v>12</v>
      </c>
      <c r="G219">
        <f t="shared" si="14"/>
        <v>0</v>
      </c>
      <c r="H219" t="s">
        <v>12</v>
      </c>
      <c r="I219" t="s">
        <v>11</v>
      </c>
      <c r="J219" t="s">
        <v>12</v>
      </c>
      <c r="K219">
        <v>3</v>
      </c>
      <c r="L219">
        <v>34</v>
      </c>
      <c r="M219">
        <f t="shared" si="15"/>
        <v>0</v>
      </c>
      <c r="N219" t="s">
        <v>56</v>
      </c>
      <c r="O219" t="s">
        <v>16</v>
      </c>
    </row>
    <row r="220" spans="1:15" x14ac:dyDescent="0.25">
      <c r="A220" s="3" t="s">
        <v>11</v>
      </c>
      <c r="B220" s="3">
        <f t="shared" si="12"/>
        <v>1</v>
      </c>
      <c r="C220" t="s">
        <v>11</v>
      </c>
      <c r="D220" t="s">
        <v>13</v>
      </c>
      <c r="E220">
        <f t="shared" si="13"/>
        <v>0</v>
      </c>
      <c r="F220" t="s">
        <v>12</v>
      </c>
      <c r="G220">
        <f t="shared" si="14"/>
        <v>0</v>
      </c>
      <c r="H220" t="s">
        <v>12</v>
      </c>
      <c r="I220" t="s">
        <v>11</v>
      </c>
      <c r="J220" t="s">
        <v>14</v>
      </c>
      <c r="K220">
        <v>2</v>
      </c>
      <c r="L220">
        <v>35</v>
      </c>
      <c r="M220">
        <f t="shared" si="15"/>
        <v>0</v>
      </c>
      <c r="N220" t="s">
        <v>56</v>
      </c>
      <c r="O220" t="s">
        <v>18</v>
      </c>
    </row>
    <row r="221" spans="1:15" x14ac:dyDescent="0.25">
      <c r="A221" s="3" t="s">
        <v>11</v>
      </c>
      <c r="B221" s="3">
        <f t="shared" si="12"/>
        <v>1</v>
      </c>
      <c r="C221" t="s">
        <v>13</v>
      </c>
      <c r="D221" t="s">
        <v>12</v>
      </c>
      <c r="E221">
        <f t="shared" si="13"/>
        <v>0</v>
      </c>
      <c r="F221" t="s">
        <v>12</v>
      </c>
      <c r="G221">
        <f t="shared" si="14"/>
        <v>1</v>
      </c>
      <c r="H221" t="s">
        <v>11</v>
      </c>
      <c r="I221" t="s">
        <v>11</v>
      </c>
      <c r="J221" t="s">
        <v>11</v>
      </c>
      <c r="K221">
        <v>4</v>
      </c>
      <c r="L221">
        <v>34</v>
      </c>
      <c r="M221">
        <f t="shared" si="15"/>
        <v>0</v>
      </c>
      <c r="N221" t="s">
        <v>56</v>
      </c>
      <c r="O221" t="s">
        <v>18</v>
      </c>
    </row>
    <row r="222" spans="1:15" x14ac:dyDescent="0.25">
      <c r="A222" s="3" t="s">
        <v>11</v>
      </c>
      <c r="B222" s="3">
        <f t="shared" si="12"/>
        <v>1</v>
      </c>
      <c r="C222" t="s">
        <v>11</v>
      </c>
      <c r="D222" t="s">
        <v>12</v>
      </c>
      <c r="E222">
        <f t="shared" si="13"/>
        <v>1</v>
      </c>
      <c r="F222" t="s">
        <v>11</v>
      </c>
      <c r="G222">
        <f t="shared" si="14"/>
        <v>1</v>
      </c>
      <c r="H222" t="s">
        <v>11</v>
      </c>
      <c r="I222" t="s">
        <v>11</v>
      </c>
      <c r="J222" t="s">
        <v>11</v>
      </c>
      <c r="K222">
        <v>7</v>
      </c>
      <c r="L222">
        <v>24</v>
      </c>
      <c r="M222">
        <f t="shared" si="15"/>
        <v>2</v>
      </c>
      <c r="N222" t="s">
        <v>71</v>
      </c>
      <c r="O222" t="s">
        <v>18</v>
      </c>
    </row>
    <row r="223" spans="1:15" x14ac:dyDescent="0.25">
      <c r="A223" s="3" t="s">
        <v>11</v>
      </c>
      <c r="B223" s="3">
        <f t="shared" si="12"/>
        <v>1</v>
      </c>
      <c r="C223" t="s">
        <v>11</v>
      </c>
      <c r="D223" t="s">
        <v>11</v>
      </c>
      <c r="E223">
        <f t="shared" si="13"/>
        <v>0</v>
      </c>
      <c r="F223" t="s">
        <v>12</v>
      </c>
      <c r="G223">
        <f t="shared" si="14"/>
        <v>0</v>
      </c>
      <c r="H223" t="s">
        <v>12</v>
      </c>
      <c r="I223" t="s">
        <v>11</v>
      </c>
      <c r="J223" t="s">
        <v>12</v>
      </c>
      <c r="K223">
        <v>5</v>
      </c>
      <c r="L223">
        <v>37</v>
      </c>
      <c r="M223">
        <f t="shared" si="15"/>
        <v>0</v>
      </c>
      <c r="N223" t="s">
        <v>56</v>
      </c>
      <c r="O223" t="s">
        <v>18</v>
      </c>
    </row>
    <row r="224" spans="1:15" x14ac:dyDescent="0.25">
      <c r="A224" s="3" t="s">
        <v>12</v>
      </c>
      <c r="B224" s="3">
        <f t="shared" si="12"/>
        <v>0</v>
      </c>
      <c r="C224" t="s">
        <v>12</v>
      </c>
      <c r="D224" t="s">
        <v>12</v>
      </c>
      <c r="E224">
        <f t="shared" si="13"/>
        <v>1</v>
      </c>
      <c r="F224" t="s">
        <v>11</v>
      </c>
      <c r="G224">
        <f t="shared" si="14"/>
        <v>1</v>
      </c>
      <c r="H224" t="s">
        <v>11</v>
      </c>
      <c r="I224" t="s">
        <v>11</v>
      </c>
      <c r="J224" t="s">
        <v>11</v>
      </c>
      <c r="K224">
        <v>0</v>
      </c>
      <c r="L224">
        <v>24</v>
      </c>
      <c r="M224">
        <f t="shared" si="15"/>
        <v>1</v>
      </c>
      <c r="N224" t="s">
        <v>55</v>
      </c>
      <c r="O224" t="s">
        <v>18</v>
      </c>
    </row>
    <row r="225" spans="1:15" x14ac:dyDescent="0.25">
      <c r="A225" s="3" t="s">
        <v>11</v>
      </c>
      <c r="B225" s="3">
        <f t="shared" si="12"/>
        <v>1</v>
      </c>
      <c r="C225" t="s">
        <v>13</v>
      </c>
      <c r="D225" t="s">
        <v>13</v>
      </c>
      <c r="E225">
        <f t="shared" si="13"/>
        <v>1</v>
      </c>
      <c r="F225" t="s">
        <v>11</v>
      </c>
      <c r="G225">
        <f t="shared" si="14"/>
        <v>0</v>
      </c>
      <c r="H225" t="s">
        <v>12</v>
      </c>
      <c r="I225" t="s">
        <v>12</v>
      </c>
      <c r="J225" t="s">
        <v>14</v>
      </c>
      <c r="K225">
        <v>8</v>
      </c>
      <c r="L225">
        <v>31</v>
      </c>
      <c r="M225">
        <f t="shared" si="15"/>
        <v>0</v>
      </c>
      <c r="N225" t="s">
        <v>56</v>
      </c>
      <c r="O225" t="s">
        <v>18</v>
      </c>
    </row>
    <row r="226" spans="1:15" x14ac:dyDescent="0.25">
      <c r="A226" s="3" t="s">
        <v>11</v>
      </c>
      <c r="B226" s="3">
        <f t="shared" si="12"/>
        <v>1</v>
      </c>
      <c r="C226" t="s">
        <v>11</v>
      </c>
      <c r="D226" t="s">
        <v>11</v>
      </c>
      <c r="E226">
        <f t="shared" si="13"/>
        <v>0</v>
      </c>
      <c r="F226" t="s">
        <v>12</v>
      </c>
      <c r="G226">
        <f t="shared" si="14"/>
        <v>0</v>
      </c>
      <c r="H226" t="s">
        <v>12</v>
      </c>
      <c r="I226" t="s">
        <v>11</v>
      </c>
      <c r="J226" t="s">
        <v>12</v>
      </c>
      <c r="K226">
        <v>10</v>
      </c>
      <c r="L226">
        <v>40</v>
      </c>
      <c r="M226">
        <f t="shared" si="15"/>
        <v>0</v>
      </c>
      <c r="N226" t="s">
        <v>56</v>
      </c>
      <c r="O226" t="s">
        <v>18</v>
      </c>
    </row>
    <row r="227" spans="1:15" x14ac:dyDescent="0.25">
      <c r="A227" s="3" t="s">
        <v>11</v>
      </c>
      <c r="B227" s="3">
        <f t="shared" si="12"/>
        <v>1</v>
      </c>
      <c r="C227" t="s">
        <v>11</v>
      </c>
      <c r="D227" t="s">
        <v>12</v>
      </c>
      <c r="E227">
        <f t="shared" si="13"/>
        <v>1</v>
      </c>
      <c r="F227" t="s">
        <v>11</v>
      </c>
      <c r="G227">
        <f t="shared" si="14"/>
        <v>1</v>
      </c>
      <c r="H227" t="s">
        <v>11</v>
      </c>
      <c r="I227" t="s">
        <v>11</v>
      </c>
      <c r="J227" t="s">
        <v>11</v>
      </c>
      <c r="K227">
        <v>10</v>
      </c>
      <c r="L227">
        <v>28</v>
      </c>
      <c r="M227">
        <f t="shared" si="15"/>
        <v>0</v>
      </c>
      <c r="N227" t="s">
        <v>56</v>
      </c>
      <c r="O227" t="s">
        <v>18</v>
      </c>
    </row>
    <row r="228" spans="1:15" x14ac:dyDescent="0.25">
      <c r="A228" s="3" t="s">
        <v>11</v>
      </c>
      <c r="B228" s="3">
        <f t="shared" si="12"/>
        <v>1</v>
      </c>
      <c r="C228" t="s">
        <v>13</v>
      </c>
      <c r="D228" t="s">
        <v>12</v>
      </c>
      <c r="E228">
        <f t="shared" si="13"/>
        <v>0</v>
      </c>
      <c r="F228" t="s">
        <v>12</v>
      </c>
      <c r="G228">
        <f t="shared" si="14"/>
        <v>0</v>
      </c>
      <c r="H228" t="s">
        <v>12</v>
      </c>
      <c r="I228" t="s">
        <v>12</v>
      </c>
      <c r="J228" t="s">
        <v>12</v>
      </c>
      <c r="K228">
        <v>5</v>
      </c>
      <c r="L228">
        <v>28</v>
      </c>
      <c r="M228">
        <f t="shared" si="15"/>
        <v>0</v>
      </c>
      <c r="N228" t="s">
        <v>56</v>
      </c>
      <c r="O228" t="s">
        <v>18</v>
      </c>
    </row>
    <row r="229" spans="1:15" x14ac:dyDescent="0.25">
      <c r="A229" s="3" t="s">
        <v>12</v>
      </c>
      <c r="B229" s="3">
        <f t="shared" si="12"/>
        <v>0</v>
      </c>
      <c r="C229" t="s">
        <v>11</v>
      </c>
      <c r="D229" t="s">
        <v>11</v>
      </c>
      <c r="E229">
        <f t="shared" si="13"/>
        <v>0</v>
      </c>
      <c r="F229" t="s">
        <v>12</v>
      </c>
      <c r="G229">
        <f t="shared" si="14"/>
        <v>0</v>
      </c>
      <c r="H229" t="s">
        <v>12</v>
      </c>
      <c r="I229" t="s">
        <v>11</v>
      </c>
      <c r="J229" t="s">
        <v>11</v>
      </c>
      <c r="K229">
        <v>8</v>
      </c>
      <c r="L229">
        <v>39</v>
      </c>
      <c r="M229">
        <f t="shared" si="15"/>
        <v>0</v>
      </c>
      <c r="N229" t="s">
        <v>56</v>
      </c>
      <c r="O229" t="s">
        <v>34</v>
      </c>
    </row>
    <row r="230" spans="1:15" x14ac:dyDescent="0.25">
      <c r="A230" s="3" t="s">
        <v>12</v>
      </c>
      <c r="B230" s="3">
        <f t="shared" si="12"/>
        <v>0</v>
      </c>
      <c r="C230" t="s">
        <v>11</v>
      </c>
      <c r="D230" t="s">
        <v>13</v>
      </c>
      <c r="E230">
        <f t="shared" si="13"/>
        <v>0</v>
      </c>
      <c r="F230" t="s">
        <v>12</v>
      </c>
      <c r="G230">
        <f t="shared" si="14"/>
        <v>0</v>
      </c>
      <c r="H230" t="s">
        <v>12</v>
      </c>
      <c r="I230" t="s">
        <v>11</v>
      </c>
      <c r="J230" t="s">
        <v>11</v>
      </c>
      <c r="K230">
        <v>8</v>
      </c>
      <c r="L230">
        <v>31</v>
      </c>
      <c r="M230">
        <f t="shared" si="15"/>
        <v>0</v>
      </c>
      <c r="N230" t="s">
        <v>56</v>
      </c>
      <c r="O230" t="s">
        <v>18</v>
      </c>
    </row>
    <row r="231" spans="1:15" x14ac:dyDescent="0.25">
      <c r="A231" s="3" t="s">
        <v>11</v>
      </c>
      <c r="B231" s="3">
        <f t="shared" si="12"/>
        <v>1</v>
      </c>
      <c r="C231" t="s">
        <v>11</v>
      </c>
      <c r="D231" t="s">
        <v>11</v>
      </c>
      <c r="E231">
        <f t="shared" si="13"/>
        <v>1</v>
      </c>
      <c r="F231" t="s">
        <v>11</v>
      </c>
      <c r="G231">
        <f t="shared" si="14"/>
        <v>1</v>
      </c>
      <c r="H231" t="s">
        <v>11</v>
      </c>
      <c r="I231" t="s">
        <v>11</v>
      </c>
      <c r="J231" t="s">
        <v>14</v>
      </c>
      <c r="K231">
        <v>7</v>
      </c>
      <c r="L231">
        <v>27</v>
      </c>
      <c r="M231">
        <f t="shared" si="15"/>
        <v>0</v>
      </c>
      <c r="N231" t="s">
        <v>56</v>
      </c>
      <c r="O231" t="s">
        <v>18</v>
      </c>
    </row>
    <row r="232" spans="1:15" x14ac:dyDescent="0.25">
      <c r="A232" s="3" t="s">
        <v>12</v>
      </c>
      <c r="B232" s="3">
        <f t="shared" si="12"/>
        <v>0</v>
      </c>
      <c r="C232" t="s">
        <v>11</v>
      </c>
      <c r="D232" t="s">
        <v>12</v>
      </c>
      <c r="E232">
        <f t="shared" si="13"/>
        <v>0</v>
      </c>
      <c r="F232" t="s">
        <v>12</v>
      </c>
      <c r="G232">
        <f t="shared" si="14"/>
        <v>1</v>
      </c>
      <c r="H232" t="s">
        <v>11</v>
      </c>
      <c r="I232" t="s">
        <v>11</v>
      </c>
      <c r="J232" t="s">
        <v>11</v>
      </c>
      <c r="K232">
        <v>10</v>
      </c>
      <c r="L232">
        <v>35</v>
      </c>
      <c r="M232">
        <f t="shared" si="15"/>
        <v>0</v>
      </c>
      <c r="N232" t="s">
        <v>56</v>
      </c>
      <c r="O232" t="s">
        <v>18</v>
      </c>
    </row>
    <row r="233" spans="1:15" x14ac:dyDescent="0.25">
      <c r="A233" s="3" t="s">
        <v>11</v>
      </c>
      <c r="B233" s="3">
        <f t="shared" si="12"/>
        <v>1</v>
      </c>
      <c r="C233" t="s">
        <v>13</v>
      </c>
      <c r="D233" t="s">
        <v>11</v>
      </c>
      <c r="E233">
        <f t="shared" si="13"/>
        <v>0</v>
      </c>
      <c r="F233" t="s">
        <v>12</v>
      </c>
      <c r="G233">
        <f t="shared" si="14"/>
        <v>1</v>
      </c>
      <c r="H233" t="s">
        <v>11</v>
      </c>
      <c r="I233" t="s">
        <v>11</v>
      </c>
      <c r="J233" t="s">
        <v>20</v>
      </c>
      <c r="K233">
        <v>8</v>
      </c>
      <c r="L233">
        <v>25</v>
      </c>
      <c r="M233">
        <f t="shared" si="15"/>
        <v>0</v>
      </c>
      <c r="N233" t="s">
        <v>56</v>
      </c>
      <c r="O233" t="s">
        <v>18</v>
      </c>
    </row>
    <row r="234" spans="1:15" x14ac:dyDescent="0.25">
      <c r="A234" s="3" t="s">
        <v>11</v>
      </c>
      <c r="B234" s="3">
        <f t="shared" si="12"/>
        <v>1</v>
      </c>
      <c r="C234" t="s">
        <v>11</v>
      </c>
      <c r="D234" t="s">
        <v>11</v>
      </c>
      <c r="E234">
        <f t="shared" si="13"/>
        <v>0</v>
      </c>
      <c r="F234" t="s">
        <v>12</v>
      </c>
      <c r="G234">
        <f t="shared" si="14"/>
        <v>1</v>
      </c>
      <c r="H234" t="s">
        <v>11</v>
      </c>
      <c r="I234" t="s">
        <v>11</v>
      </c>
      <c r="J234" t="s">
        <v>14</v>
      </c>
      <c r="K234">
        <v>7</v>
      </c>
      <c r="L234">
        <v>51</v>
      </c>
      <c r="M234">
        <f t="shared" si="15"/>
        <v>0</v>
      </c>
      <c r="N234" t="s">
        <v>56</v>
      </c>
      <c r="O234" t="s">
        <v>18</v>
      </c>
    </row>
    <row r="235" spans="1:15" x14ac:dyDescent="0.25">
      <c r="A235" s="3" t="s">
        <v>11</v>
      </c>
      <c r="B235" s="3">
        <f t="shared" si="12"/>
        <v>1</v>
      </c>
      <c r="C235" t="s">
        <v>13</v>
      </c>
      <c r="D235" t="s">
        <v>13</v>
      </c>
      <c r="E235">
        <f t="shared" si="13"/>
        <v>0</v>
      </c>
      <c r="F235" t="s">
        <v>12</v>
      </c>
      <c r="G235">
        <f t="shared" si="14"/>
        <v>1</v>
      </c>
      <c r="H235" t="s">
        <v>11</v>
      </c>
      <c r="I235" t="s">
        <v>11</v>
      </c>
      <c r="J235" t="s">
        <v>12</v>
      </c>
      <c r="K235">
        <v>4</v>
      </c>
      <c r="L235">
        <v>27</v>
      </c>
      <c r="M235">
        <f t="shared" si="15"/>
        <v>0</v>
      </c>
      <c r="N235" t="s">
        <v>56</v>
      </c>
      <c r="O235" t="s">
        <v>18</v>
      </c>
    </row>
    <row r="236" spans="1:15" x14ac:dyDescent="0.25">
      <c r="A236" s="3" t="s">
        <v>11</v>
      </c>
      <c r="B236" s="3">
        <f t="shared" si="12"/>
        <v>1</v>
      </c>
      <c r="C236" t="s">
        <v>13</v>
      </c>
      <c r="D236" t="s">
        <v>11</v>
      </c>
      <c r="E236">
        <f t="shared" si="13"/>
        <v>0</v>
      </c>
      <c r="F236" t="s">
        <v>12</v>
      </c>
      <c r="G236">
        <f t="shared" si="14"/>
        <v>0</v>
      </c>
      <c r="H236" t="s">
        <v>12</v>
      </c>
      <c r="I236" t="s">
        <v>11</v>
      </c>
      <c r="J236" t="s">
        <v>12</v>
      </c>
      <c r="K236">
        <v>3</v>
      </c>
      <c r="L236">
        <v>37</v>
      </c>
      <c r="M236">
        <f t="shared" si="15"/>
        <v>0</v>
      </c>
      <c r="N236" t="s">
        <v>56</v>
      </c>
      <c r="O236" t="s">
        <v>18</v>
      </c>
    </row>
    <row r="237" spans="1:15" x14ac:dyDescent="0.25">
      <c r="A237" s="3" t="s">
        <v>11</v>
      </c>
      <c r="B237" s="3">
        <f t="shared" si="12"/>
        <v>1</v>
      </c>
      <c r="C237" t="s">
        <v>13</v>
      </c>
      <c r="D237" t="s">
        <v>13</v>
      </c>
      <c r="E237">
        <f t="shared" si="13"/>
        <v>0</v>
      </c>
      <c r="F237" t="s">
        <v>12</v>
      </c>
      <c r="G237">
        <f t="shared" si="14"/>
        <v>0</v>
      </c>
      <c r="H237" t="s">
        <v>12</v>
      </c>
      <c r="I237" t="s">
        <v>11</v>
      </c>
      <c r="J237" t="s">
        <v>12</v>
      </c>
      <c r="K237">
        <v>1</v>
      </c>
      <c r="L237">
        <v>46</v>
      </c>
      <c r="M237">
        <f t="shared" si="15"/>
        <v>0</v>
      </c>
      <c r="N237" t="s">
        <v>56</v>
      </c>
      <c r="O237" t="s">
        <v>18</v>
      </c>
    </row>
    <row r="238" spans="1:15" x14ac:dyDescent="0.25">
      <c r="A238" s="3" t="s">
        <v>11</v>
      </c>
      <c r="B238" s="3">
        <f t="shared" si="12"/>
        <v>1</v>
      </c>
      <c r="C238" t="s">
        <v>11</v>
      </c>
      <c r="D238" t="s">
        <v>13</v>
      </c>
      <c r="E238">
        <f t="shared" si="13"/>
        <v>0</v>
      </c>
      <c r="F238" t="s">
        <v>12</v>
      </c>
      <c r="G238">
        <f t="shared" si="14"/>
        <v>1</v>
      </c>
      <c r="H238" t="s">
        <v>11</v>
      </c>
      <c r="I238" t="s">
        <v>11</v>
      </c>
      <c r="J238" t="s">
        <v>11</v>
      </c>
      <c r="K238">
        <v>7</v>
      </c>
      <c r="L238">
        <v>39</v>
      </c>
      <c r="M238">
        <f t="shared" si="15"/>
        <v>1</v>
      </c>
      <c r="N238" t="s">
        <v>55</v>
      </c>
      <c r="O238" t="s">
        <v>18</v>
      </c>
    </row>
    <row r="239" spans="1:15" x14ac:dyDescent="0.25">
      <c r="A239" s="3" t="s">
        <v>11</v>
      </c>
      <c r="B239" s="3">
        <f t="shared" si="12"/>
        <v>1</v>
      </c>
      <c r="C239" t="s">
        <v>11</v>
      </c>
      <c r="D239" t="s">
        <v>11</v>
      </c>
      <c r="E239">
        <f t="shared" si="13"/>
        <v>0</v>
      </c>
      <c r="F239" t="s">
        <v>12</v>
      </c>
      <c r="G239">
        <f t="shared" si="14"/>
        <v>1</v>
      </c>
      <c r="H239" t="s">
        <v>11</v>
      </c>
      <c r="I239" t="s">
        <v>11</v>
      </c>
      <c r="J239" t="s">
        <v>12</v>
      </c>
      <c r="K239">
        <v>5</v>
      </c>
      <c r="L239">
        <v>49</v>
      </c>
      <c r="M239">
        <f t="shared" si="15"/>
        <v>2</v>
      </c>
      <c r="N239" t="s">
        <v>71</v>
      </c>
      <c r="O239" t="s">
        <v>16</v>
      </c>
    </row>
    <row r="240" spans="1:15" x14ac:dyDescent="0.25">
      <c r="A240" s="3" t="s">
        <v>11</v>
      </c>
      <c r="B240" s="3">
        <f t="shared" si="12"/>
        <v>1</v>
      </c>
      <c r="C240" t="s">
        <v>13</v>
      </c>
      <c r="D240" t="s">
        <v>13</v>
      </c>
      <c r="E240">
        <f t="shared" si="13"/>
        <v>0</v>
      </c>
      <c r="F240" t="s">
        <v>12</v>
      </c>
      <c r="G240">
        <f t="shared" si="14"/>
        <v>1</v>
      </c>
      <c r="H240" t="s">
        <v>11</v>
      </c>
      <c r="I240" t="s">
        <v>11</v>
      </c>
      <c r="J240" t="s">
        <v>14</v>
      </c>
      <c r="K240">
        <v>2</v>
      </c>
      <c r="L240">
        <v>45</v>
      </c>
      <c r="M240">
        <f t="shared" si="15"/>
        <v>0</v>
      </c>
      <c r="N240" t="s">
        <v>56</v>
      </c>
      <c r="O240" t="s">
        <v>16</v>
      </c>
    </row>
    <row r="241" spans="1:15" x14ac:dyDescent="0.25">
      <c r="A241" s="3" t="s">
        <v>11</v>
      </c>
      <c r="B241" s="3">
        <f t="shared" si="12"/>
        <v>1</v>
      </c>
      <c r="C241" t="s">
        <v>11</v>
      </c>
      <c r="D241" t="s">
        <v>13</v>
      </c>
      <c r="E241">
        <f t="shared" si="13"/>
        <v>1</v>
      </c>
      <c r="F241" t="s">
        <v>11</v>
      </c>
      <c r="G241">
        <f t="shared" si="14"/>
        <v>1</v>
      </c>
      <c r="H241" t="s">
        <v>11</v>
      </c>
      <c r="I241" t="s">
        <v>11</v>
      </c>
      <c r="J241" t="s">
        <v>14</v>
      </c>
      <c r="K241">
        <v>5</v>
      </c>
      <c r="L241">
        <v>40</v>
      </c>
      <c r="M241">
        <f t="shared" si="15"/>
        <v>0</v>
      </c>
      <c r="N241" t="s">
        <v>56</v>
      </c>
      <c r="O241" t="s">
        <v>16</v>
      </c>
    </row>
    <row r="242" spans="1:15" x14ac:dyDescent="0.25">
      <c r="A242" s="3" t="s">
        <v>11</v>
      </c>
      <c r="B242" s="3">
        <f t="shared" si="12"/>
        <v>1</v>
      </c>
      <c r="C242" t="s">
        <v>13</v>
      </c>
      <c r="D242" t="s">
        <v>12</v>
      </c>
      <c r="E242">
        <f t="shared" si="13"/>
        <v>0</v>
      </c>
      <c r="F242" t="s">
        <v>12</v>
      </c>
      <c r="G242">
        <f t="shared" si="14"/>
        <v>1</v>
      </c>
      <c r="H242" t="s">
        <v>11</v>
      </c>
      <c r="I242" t="s">
        <v>11</v>
      </c>
      <c r="J242" t="s">
        <v>14</v>
      </c>
      <c r="K242">
        <v>8</v>
      </c>
      <c r="L242">
        <v>31</v>
      </c>
      <c r="M242">
        <f t="shared" si="15"/>
        <v>0</v>
      </c>
      <c r="N242" t="s">
        <v>56</v>
      </c>
      <c r="O242" t="s">
        <v>18</v>
      </c>
    </row>
    <row r="243" spans="1:15" x14ac:dyDescent="0.25">
      <c r="A243" s="3" t="s">
        <v>11</v>
      </c>
      <c r="B243" s="3">
        <f t="shared" si="12"/>
        <v>1</v>
      </c>
      <c r="C243" t="s">
        <v>11</v>
      </c>
      <c r="D243" t="s">
        <v>13</v>
      </c>
      <c r="E243">
        <f t="shared" si="13"/>
        <v>1</v>
      </c>
      <c r="F243" t="s">
        <v>11</v>
      </c>
      <c r="G243">
        <f t="shared" si="14"/>
        <v>1</v>
      </c>
      <c r="H243" t="s">
        <v>11</v>
      </c>
      <c r="I243" t="s">
        <v>11</v>
      </c>
      <c r="J243" t="s">
        <v>11</v>
      </c>
      <c r="K243">
        <v>6</v>
      </c>
      <c r="L243">
        <v>37</v>
      </c>
      <c r="M243">
        <f t="shared" si="15"/>
        <v>0</v>
      </c>
      <c r="N243" t="s">
        <v>56</v>
      </c>
      <c r="O243" t="s">
        <v>18</v>
      </c>
    </row>
    <row r="244" spans="1:15" x14ac:dyDescent="0.25">
      <c r="A244" s="3" t="s">
        <v>11</v>
      </c>
      <c r="B244" s="3">
        <f t="shared" si="12"/>
        <v>1</v>
      </c>
      <c r="C244" t="s">
        <v>11</v>
      </c>
      <c r="D244" t="s">
        <v>13</v>
      </c>
      <c r="E244">
        <f t="shared" si="13"/>
        <v>0</v>
      </c>
      <c r="F244" t="s">
        <v>12</v>
      </c>
      <c r="G244">
        <f t="shared" si="14"/>
        <v>0</v>
      </c>
      <c r="H244" t="s">
        <v>12</v>
      </c>
      <c r="I244" t="s">
        <v>11</v>
      </c>
      <c r="J244" t="s">
        <v>11</v>
      </c>
      <c r="K244">
        <v>2</v>
      </c>
      <c r="L244">
        <v>26</v>
      </c>
      <c r="M244">
        <f t="shared" si="15"/>
        <v>1</v>
      </c>
      <c r="N244" t="s">
        <v>55</v>
      </c>
      <c r="O244" t="s">
        <v>18</v>
      </c>
    </row>
    <row r="245" spans="1:15" x14ac:dyDescent="0.25">
      <c r="A245" s="3" t="s">
        <v>12</v>
      </c>
      <c r="B245" s="3">
        <f t="shared" si="12"/>
        <v>0</v>
      </c>
      <c r="C245" t="s">
        <v>11</v>
      </c>
      <c r="D245" t="s">
        <v>11</v>
      </c>
      <c r="E245">
        <f t="shared" si="13"/>
        <v>1</v>
      </c>
      <c r="F245" t="s">
        <v>11</v>
      </c>
      <c r="G245">
        <f t="shared" si="14"/>
        <v>1</v>
      </c>
      <c r="H245" t="s">
        <v>11</v>
      </c>
      <c r="I245" t="s">
        <v>11</v>
      </c>
      <c r="J245" t="s">
        <v>11</v>
      </c>
      <c r="K245">
        <v>9</v>
      </c>
      <c r="L245">
        <v>43</v>
      </c>
      <c r="M245">
        <f t="shared" si="15"/>
        <v>0</v>
      </c>
      <c r="N245" t="s">
        <v>56</v>
      </c>
      <c r="O245" t="s">
        <v>21</v>
      </c>
    </row>
    <row r="246" spans="1:15" x14ac:dyDescent="0.25">
      <c r="A246" s="3" t="s">
        <v>11</v>
      </c>
      <c r="B246" s="3">
        <f t="shared" si="12"/>
        <v>1</v>
      </c>
      <c r="C246" t="s">
        <v>11</v>
      </c>
      <c r="D246" t="s">
        <v>11</v>
      </c>
      <c r="E246">
        <f t="shared" si="13"/>
        <v>1</v>
      </c>
      <c r="F246" t="s">
        <v>11</v>
      </c>
      <c r="G246">
        <f t="shared" si="14"/>
        <v>1</v>
      </c>
      <c r="H246" t="s">
        <v>11</v>
      </c>
      <c r="I246" t="s">
        <v>11</v>
      </c>
      <c r="J246" t="s">
        <v>14</v>
      </c>
      <c r="K246">
        <v>9</v>
      </c>
      <c r="L246">
        <v>35</v>
      </c>
      <c r="M246">
        <f t="shared" si="15"/>
        <v>0</v>
      </c>
      <c r="N246" t="s">
        <v>56</v>
      </c>
      <c r="O246" t="s">
        <v>18</v>
      </c>
    </row>
    <row r="247" spans="1:15" x14ac:dyDescent="0.25">
      <c r="A247" s="3" t="s">
        <v>11</v>
      </c>
      <c r="B247" s="3">
        <f t="shared" si="12"/>
        <v>1</v>
      </c>
      <c r="C247" t="s">
        <v>11</v>
      </c>
      <c r="D247" t="s">
        <v>13</v>
      </c>
      <c r="E247">
        <f t="shared" si="13"/>
        <v>0</v>
      </c>
      <c r="F247" t="s">
        <v>12</v>
      </c>
      <c r="G247">
        <f t="shared" si="14"/>
        <v>1</v>
      </c>
      <c r="H247" t="s">
        <v>11</v>
      </c>
      <c r="I247" t="s">
        <v>11</v>
      </c>
      <c r="J247" t="s">
        <v>14</v>
      </c>
      <c r="K247">
        <v>10</v>
      </c>
      <c r="L247">
        <v>32</v>
      </c>
      <c r="M247">
        <f t="shared" si="15"/>
        <v>1</v>
      </c>
      <c r="N247" t="s">
        <v>55</v>
      </c>
      <c r="O247" t="s">
        <v>18</v>
      </c>
    </row>
    <row r="248" spans="1:15" x14ac:dyDescent="0.25">
      <c r="A248" s="3" t="s">
        <v>11</v>
      </c>
      <c r="B248" s="3">
        <f t="shared" si="12"/>
        <v>1</v>
      </c>
      <c r="C248" t="s">
        <v>11</v>
      </c>
      <c r="D248" t="s">
        <v>11</v>
      </c>
      <c r="E248">
        <f t="shared" si="13"/>
        <v>0</v>
      </c>
      <c r="F248" t="s">
        <v>12</v>
      </c>
      <c r="G248">
        <f t="shared" si="14"/>
        <v>0</v>
      </c>
      <c r="H248" t="s">
        <v>12</v>
      </c>
      <c r="I248" t="s">
        <v>11</v>
      </c>
      <c r="J248" t="s">
        <v>11</v>
      </c>
      <c r="K248">
        <v>7</v>
      </c>
      <c r="L248">
        <v>37</v>
      </c>
      <c r="M248">
        <f t="shared" si="15"/>
        <v>0</v>
      </c>
      <c r="N248" t="s">
        <v>56</v>
      </c>
      <c r="O248" t="s">
        <v>18</v>
      </c>
    </row>
    <row r="249" spans="1:15" x14ac:dyDescent="0.25">
      <c r="A249" s="3" t="s">
        <v>11</v>
      </c>
      <c r="B249" s="3">
        <f t="shared" si="12"/>
        <v>1</v>
      </c>
      <c r="C249" t="s">
        <v>13</v>
      </c>
      <c r="D249" t="s">
        <v>12</v>
      </c>
      <c r="E249">
        <f t="shared" si="13"/>
        <v>1</v>
      </c>
      <c r="F249" t="s">
        <v>11</v>
      </c>
      <c r="G249">
        <f t="shared" si="14"/>
        <v>0</v>
      </c>
      <c r="H249" t="s">
        <v>12</v>
      </c>
      <c r="I249" t="s">
        <v>12</v>
      </c>
      <c r="J249" t="s">
        <v>12</v>
      </c>
      <c r="K249">
        <v>6</v>
      </c>
      <c r="L249">
        <v>41</v>
      </c>
      <c r="M249">
        <f t="shared" si="15"/>
        <v>0</v>
      </c>
      <c r="N249" t="s">
        <v>56</v>
      </c>
      <c r="O249" t="s">
        <v>18</v>
      </c>
    </row>
    <row r="250" spans="1:15" x14ac:dyDescent="0.25">
      <c r="A250" s="3" t="s">
        <v>11</v>
      </c>
      <c r="B250" s="3">
        <f t="shared" si="12"/>
        <v>1</v>
      </c>
      <c r="C250" t="s">
        <v>13</v>
      </c>
      <c r="D250" t="s">
        <v>12</v>
      </c>
      <c r="E250">
        <f t="shared" si="13"/>
        <v>1</v>
      </c>
      <c r="F250" t="s">
        <v>11</v>
      </c>
      <c r="G250">
        <f t="shared" si="14"/>
        <v>1</v>
      </c>
      <c r="H250" t="s">
        <v>11</v>
      </c>
      <c r="I250" t="s">
        <v>11</v>
      </c>
      <c r="J250" t="s">
        <v>11</v>
      </c>
      <c r="K250">
        <v>8</v>
      </c>
      <c r="L250">
        <v>37</v>
      </c>
      <c r="M250">
        <f t="shared" si="15"/>
        <v>0</v>
      </c>
      <c r="N250" t="s">
        <v>56</v>
      </c>
      <c r="O250" t="s">
        <v>18</v>
      </c>
    </row>
    <row r="251" spans="1:15" x14ac:dyDescent="0.25">
      <c r="A251" s="3" t="s">
        <v>11</v>
      </c>
      <c r="B251" s="3">
        <f t="shared" si="12"/>
        <v>1</v>
      </c>
      <c r="C251" t="s">
        <v>11</v>
      </c>
      <c r="D251" t="s">
        <v>11</v>
      </c>
      <c r="E251">
        <f t="shared" si="13"/>
        <v>1</v>
      </c>
      <c r="F251" t="s">
        <v>11</v>
      </c>
      <c r="G251">
        <f t="shared" si="14"/>
        <v>0</v>
      </c>
      <c r="H251" t="s">
        <v>12</v>
      </c>
      <c r="I251" t="s">
        <v>11</v>
      </c>
      <c r="J251" t="s">
        <v>14</v>
      </c>
      <c r="K251">
        <v>2</v>
      </c>
      <c r="L251">
        <v>53</v>
      </c>
      <c r="M251">
        <f t="shared" si="15"/>
        <v>0</v>
      </c>
      <c r="N251" t="s">
        <v>56</v>
      </c>
      <c r="O251" t="s">
        <v>18</v>
      </c>
    </row>
    <row r="252" spans="1:15" x14ac:dyDescent="0.25">
      <c r="A252" s="3" t="s">
        <v>11</v>
      </c>
      <c r="B252" s="3">
        <f t="shared" si="12"/>
        <v>1</v>
      </c>
      <c r="C252" t="s">
        <v>13</v>
      </c>
      <c r="D252" t="s">
        <v>12</v>
      </c>
      <c r="E252">
        <f t="shared" si="13"/>
        <v>0</v>
      </c>
      <c r="F252" t="s">
        <v>12</v>
      </c>
      <c r="G252">
        <f t="shared" si="14"/>
        <v>1</v>
      </c>
      <c r="H252" t="s">
        <v>11</v>
      </c>
      <c r="I252" t="s">
        <v>11</v>
      </c>
      <c r="J252" t="s">
        <v>12</v>
      </c>
      <c r="K252">
        <v>0</v>
      </c>
      <c r="L252">
        <v>29</v>
      </c>
      <c r="M252">
        <f t="shared" si="15"/>
        <v>0</v>
      </c>
      <c r="N252" t="s">
        <v>56</v>
      </c>
      <c r="O252" t="s">
        <v>18</v>
      </c>
    </row>
    <row r="253" spans="1:15" x14ac:dyDescent="0.25">
      <c r="A253" s="3" t="s">
        <v>11</v>
      </c>
      <c r="B253" s="3">
        <f t="shared" si="12"/>
        <v>1</v>
      </c>
      <c r="C253" t="s">
        <v>13</v>
      </c>
      <c r="D253" t="s">
        <v>12</v>
      </c>
      <c r="E253">
        <f t="shared" si="13"/>
        <v>1</v>
      </c>
      <c r="F253" t="s">
        <v>11</v>
      </c>
      <c r="G253">
        <f t="shared" si="14"/>
        <v>1</v>
      </c>
      <c r="H253" t="s">
        <v>11</v>
      </c>
      <c r="I253" t="s">
        <v>11</v>
      </c>
      <c r="J253" t="s">
        <v>11</v>
      </c>
      <c r="K253">
        <v>10</v>
      </c>
      <c r="L253">
        <v>37</v>
      </c>
      <c r="M253">
        <f t="shared" si="15"/>
        <v>0</v>
      </c>
      <c r="N253" t="s">
        <v>56</v>
      </c>
      <c r="O253" t="s">
        <v>18</v>
      </c>
    </row>
    <row r="254" spans="1:15" x14ac:dyDescent="0.25">
      <c r="A254" s="3" t="s">
        <v>12</v>
      </c>
      <c r="B254" s="3">
        <f t="shared" si="12"/>
        <v>0</v>
      </c>
      <c r="C254" t="s">
        <v>13</v>
      </c>
      <c r="D254" t="s">
        <v>13</v>
      </c>
      <c r="E254">
        <f t="shared" si="13"/>
        <v>0</v>
      </c>
      <c r="F254" t="s">
        <v>12</v>
      </c>
      <c r="G254">
        <f t="shared" si="14"/>
        <v>0</v>
      </c>
      <c r="H254" t="s">
        <v>12</v>
      </c>
      <c r="I254" t="s">
        <v>12</v>
      </c>
      <c r="J254" t="s">
        <v>11</v>
      </c>
      <c r="K254">
        <v>10</v>
      </c>
      <c r="L254">
        <v>45</v>
      </c>
      <c r="M254">
        <f t="shared" si="15"/>
        <v>1</v>
      </c>
      <c r="N254" t="s">
        <v>55</v>
      </c>
      <c r="O254" t="s">
        <v>18</v>
      </c>
    </row>
    <row r="255" spans="1:15" x14ac:dyDescent="0.25">
      <c r="A255" s="3" t="s">
        <v>11</v>
      </c>
      <c r="B255" s="3">
        <f t="shared" si="12"/>
        <v>1</v>
      </c>
      <c r="C255" t="s">
        <v>13</v>
      </c>
      <c r="D255" t="s">
        <v>13</v>
      </c>
      <c r="E255">
        <f t="shared" si="13"/>
        <v>1</v>
      </c>
      <c r="F255" t="s">
        <v>11</v>
      </c>
      <c r="G255">
        <f t="shared" si="14"/>
        <v>1</v>
      </c>
      <c r="H255" t="s">
        <v>11</v>
      </c>
      <c r="I255" t="s">
        <v>11</v>
      </c>
      <c r="J255" t="s">
        <v>14</v>
      </c>
      <c r="K255">
        <v>10</v>
      </c>
      <c r="L255">
        <v>26</v>
      </c>
      <c r="M255">
        <f t="shared" si="15"/>
        <v>0</v>
      </c>
      <c r="N255" t="s">
        <v>56</v>
      </c>
      <c r="O255" t="s">
        <v>28</v>
      </c>
    </row>
    <row r="256" spans="1:15" x14ac:dyDescent="0.25">
      <c r="A256" s="3" t="s">
        <v>11</v>
      </c>
      <c r="B256" s="3">
        <f t="shared" si="12"/>
        <v>1</v>
      </c>
      <c r="C256" t="s">
        <v>11</v>
      </c>
      <c r="D256" t="s">
        <v>11</v>
      </c>
      <c r="E256">
        <f t="shared" si="13"/>
        <v>1</v>
      </c>
      <c r="F256" t="s">
        <v>11</v>
      </c>
      <c r="G256">
        <f t="shared" si="14"/>
        <v>1</v>
      </c>
      <c r="H256" t="s">
        <v>11</v>
      </c>
      <c r="I256" t="s">
        <v>11</v>
      </c>
      <c r="J256" t="s">
        <v>11</v>
      </c>
      <c r="K256">
        <v>8</v>
      </c>
      <c r="L256">
        <v>28</v>
      </c>
      <c r="M256">
        <f t="shared" si="15"/>
        <v>0</v>
      </c>
      <c r="N256" t="s">
        <v>56</v>
      </c>
      <c r="O256" t="s">
        <v>18</v>
      </c>
    </row>
    <row r="257" spans="1:15" x14ac:dyDescent="0.25">
      <c r="A257" s="3" t="s">
        <v>11</v>
      </c>
      <c r="B257" s="3">
        <f t="shared" si="12"/>
        <v>1</v>
      </c>
      <c r="C257" t="s">
        <v>11</v>
      </c>
      <c r="D257" t="s">
        <v>12</v>
      </c>
      <c r="E257">
        <f t="shared" si="13"/>
        <v>1</v>
      </c>
      <c r="F257" t="s">
        <v>11</v>
      </c>
      <c r="G257">
        <f t="shared" si="14"/>
        <v>0</v>
      </c>
      <c r="H257" t="s">
        <v>12</v>
      </c>
      <c r="I257" t="s">
        <v>11</v>
      </c>
      <c r="J257" t="s">
        <v>11</v>
      </c>
      <c r="K257">
        <v>7</v>
      </c>
      <c r="L257">
        <v>24</v>
      </c>
      <c r="M257">
        <f t="shared" si="15"/>
        <v>1</v>
      </c>
      <c r="N257" t="s">
        <v>55</v>
      </c>
      <c r="O257" t="s">
        <v>18</v>
      </c>
    </row>
    <row r="258" spans="1:15" x14ac:dyDescent="0.25">
      <c r="A258" s="3" t="s">
        <v>11</v>
      </c>
      <c r="B258" s="3">
        <f t="shared" si="12"/>
        <v>1</v>
      </c>
      <c r="C258" t="s">
        <v>11</v>
      </c>
      <c r="D258" t="s">
        <v>13</v>
      </c>
      <c r="E258">
        <f t="shared" si="13"/>
        <v>0</v>
      </c>
      <c r="F258" t="s">
        <v>12</v>
      </c>
      <c r="G258">
        <f t="shared" si="14"/>
        <v>1</v>
      </c>
      <c r="H258" t="s">
        <v>11</v>
      </c>
      <c r="I258" t="s">
        <v>11</v>
      </c>
      <c r="J258" t="s">
        <v>14</v>
      </c>
      <c r="K258">
        <v>7</v>
      </c>
      <c r="L258">
        <v>27</v>
      </c>
      <c r="M258">
        <f t="shared" si="15"/>
        <v>0</v>
      </c>
      <c r="N258" t="s">
        <v>56</v>
      </c>
      <c r="O258" t="s">
        <v>18</v>
      </c>
    </row>
    <row r="259" spans="1:15" x14ac:dyDescent="0.25">
      <c r="A259" s="3" t="s">
        <v>12</v>
      </c>
      <c r="B259" s="3">
        <f t="shared" ref="B259:B322" si="16">IF(A259="Yes", 1, 0)</f>
        <v>0</v>
      </c>
      <c r="C259" t="s">
        <v>11</v>
      </c>
      <c r="D259" t="s">
        <v>13</v>
      </c>
      <c r="E259">
        <f t="shared" ref="E259:E322" si="17">IF(F259="Yes", 1, 0)</f>
        <v>0</v>
      </c>
      <c r="F259" t="s">
        <v>12</v>
      </c>
      <c r="G259">
        <f t="shared" ref="G259:G322" si="18">IF(H259="Yes", 1, 0)</f>
        <v>0</v>
      </c>
      <c r="H259" t="s">
        <v>12</v>
      </c>
      <c r="I259" t="s">
        <v>11</v>
      </c>
      <c r="J259" t="s">
        <v>12</v>
      </c>
      <c r="K259">
        <v>9</v>
      </c>
      <c r="L259">
        <v>42</v>
      </c>
      <c r="M259">
        <f t="shared" si="15"/>
        <v>0</v>
      </c>
      <c r="N259" t="s">
        <v>56</v>
      </c>
      <c r="O259" t="s">
        <v>18</v>
      </c>
    </row>
    <row r="260" spans="1:15" x14ac:dyDescent="0.25">
      <c r="A260" s="3" t="s">
        <v>12</v>
      </c>
      <c r="B260" s="3">
        <f t="shared" si="16"/>
        <v>0</v>
      </c>
      <c r="C260" t="s">
        <v>12</v>
      </c>
      <c r="D260" t="s">
        <v>12</v>
      </c>
      <c r="E260">
        <f t="shared" si="17"/>
        <v>0</v>
      </c>
      <c r="F260" t="s">
        <v>12</v>
      </c>
      <c r="G260">
        <f t="shared" si="18"/>
        <v>1</v>
      </c>
      <c r="H260" t="s">
        <v>11</v>
      </c>
      <c r="I260" t="s">
        <v>11</v>
      </c>
      <c r="J260" t="s">
        <v>14</v>
      </c>
      <c r="K260">
        <v>4</v>
      </c>
      <c r="L260">
        <v>34</v>
      </c>
      <c r="M260">
        <f t="shared" ref="M260:M323" si="19">IF(N260="M", 0, IF(N260="F", 1, IF(N260="O", 2, "Invalid")))</f>
        <v>0</v>
      </c>
      <c r="N260" t="s">
        <v>56</v>
      </c>
      <c r="O260" t="s">
        <v>16</v>
      </c>
    </row>
    <row r="261" spans="1:15" x14ac:dyDescent="0.25">
      <c r="A261" s="3" t="s">
        <v>12</v>
      </c>
      <c r="B261" s="3">
        <f t="shared" si="16"/>
        <v>0</v>
      </c>
      <c r="C261" t="s">
        <v>11</v>
      </c>
      <c r="D261" t="s">
        <v>13</v>
      </c>
      <c r="E261">
        <f t="shared" si="17"/>
        <v>1</v>
      </c>
      <c r="F261" t="s">
        <v>11</v>
      </c>
      <c r="G261">
        <f t="shared" si="18"/>
        <v>1</v>
      </c>
      <c r="H261" t="s">
        <v>11</v>
      </c>
      <c r="I261" t="s">
        <v>11</v>
      </c>
      <c r="J261" t="s">
        <v>11</v>
      </c>
      <c r="K261">
        <v>5</v>
      </c>
      <c r="L261">
        <v>23</v>
      </c>
      <c r="M261">
        <f t="shared" si="19"/>
        <v>2</v>
      </c>
      <c r="N261" t="s">
        <v>71</v>
      </c>
      <c r="O261" t="s">
        <v>16</v>
      </c>
    </row>
    <row r="262" spans="1:15" x14ac:dyDescent="0.25">
      <c r="A262" s="3" t="s">
        <v>12</v>
      </c>
      <c r="B262" s="3">
        <f t="shared" si="16"/>
        <v>0</v>
      </c>
      <c r="C262" t="s">
        <v>13</v>
      </c>
      <c r="D262" t="s">
        <v>13</v>
      </c>
      <c r="E262">
        <f t="shared" si="17"/>
        <v>0</v>
      </c>
      <c r="F262" t="s">
        <v>12</v>
      </c>
      <c r="G262">
        <f t="shared" si="18"/>
        <v>0</v>
      </c>
      <c r="H262" t="s">
        <v>12</v>
      </c>
      <c r="I262" t="s">
        <v>11</v>
      </c>
      <c r="J262" t="s">
        <v>20</v>
      </c>
      <c r="K262">
        <v>5</v>
      </c>
      <c r="L262">
        <v>34</v>
      </c>
      <c r="M262">
        <f t="shared" si="19"/>
        <v>0</v>
      </c>
      <c r="N262" t="s">
        <v>56</v>
      </c>
      <c r="O262" t="s">
        <v>18</v>
      </c>
    </row>
    <row r="263" spans="1:15" x14ac:dyDescent="0.25">
      <c r="A263" s="3" t="s">
        <v>11</v>
      </c>
      <c r="B263" s="3">
        <f t="shared" si="16"/>
        <v>1</v>
      </c>
      <c r="C263" t="s">
        <v>13</v>
      </c>
      <c r="D263" t="s">
        <v>12</v>
      </c>
      <c r="E263">
        <f t="shared" si="17"/>
        <v>0</v>
      </c>
      <c r="F263" t="s">
        <v>12</v>
      </c>
      <c r="G263">
        <f t="shared" si="18"/>
        <v>0</v>
      </c>
      <c r="H263" t="s">
        <v>12</v>
      </c>
      <c r="I263" t="s">
        <v>11</v>
      </c>
      <c r="J263" t="s">
        <v>14</v>
      </c>
      <c r="K263">
        <v>5</v>
      </c>
      <c r="L263">
        <v>27</v>
      </c>
      <c r="M263">
        <f t="shared" si="19"/>
        <v>0</v>
      </c>
      <c r="N263" t="s">
        <v>56</v>
      </c>
      <c r="O263" t="s">
        <v>18</v>
      </c>
    </row>
    <row r="264" spans="1:15" x14ac:dyDescent="0.25">
      <c r="A264" s="3" t="s">
        <v>11</v>
      </c>
      <c r="B264" s="3">
        <f t="shared" si="16"/>
        <v>1</v>
      </c>
      <c r="C264" t="s">
        <v>11</v>
      </c>
      <c r="D264" t="s">
        <v>13</v>
      </c>
      <c r="E264">
        <f t="shared" si="17"/>
        <v>0</v>
      </c>
      <c r="F264" t="s">
        <v>12</v>
      </c>
      <c r="G264">
        <f t="shared" si="18"/>
        <v>0</v>
      </c>
      <c r="H264" t="s">
        <v>12</v>
      </c>
      <c r="I264" t="s">
        <v>11</v>
      </c>
      <c r="J264" t="s">
        <v>14</v>
      </c>
      <c r="K264">
        <v>5</v>
      </c>
      <c r="L264">
        <v>31</v>
      </c>
      <c r="M264">
        <f t="shared" si="19"/>
        <v>0</v>
      </c>
      <c r="N264" t="s">
        <v>56</v>
      </c>
      <c r="O264" t="s">
        <v>18</v>
      </c>
    </row>
    <row r="265" spans="1:15" x14ac:dyDescent="0.25">
      <c r="A265" s="3" t="s">
        <v>12</v>
      </c>
      <c r="B265" s="3">
        <f t="shared" si="16"/>
        <v>0</v>
      </c>
      <c r="C265" t="s">
        <v>11</v>
      </c>
      <c r="D265" t="s">
        <v>11</v>
      </c>
      <c r="E265">
        <f t="shared" si="17"/>
        <v>0</v>
      </c>
      <c r="F265" t="s">
        <v>12</v>
      </c>
      <c r="G265">
        <f t="shared" si="18"/>
        <v>0</v>
      </c>
      <c r="H265" t="s">
        <v>12</v>
      </c>
      <c r="I265" t="s">
        <v>11</v>
      </c>
      <c r="J265" t="s">
        <v>12</v>
      </c>
      <c r="K265">
        <v>7</v>
      </c>
      <c r="L265">
        <v>50</v>
      </c>
      <c r="M265">
        <f t="shared" si="19"/>
        <v>0</v>
      </c>
      <c r="N265" t="s">
        <v>56</v>
      </c>
      <c r="O265" t="s">
        <v>18</v>
      </c>
    </row>
    <row r="266" spans="1:15" x14ac:dyDescent="0.25">
      <c r="A266" s="3" t="s">
        <v>11</v>
      </c>
      <c r="B266" s="3">
        <f t="shared" si="16"/>
        <v>1</v>
      </c>
      <c r="C266" t="s">
        <v>11</v>
      </c>
      <c r="D266" t="s">
        <v>11</v>
      </c>
      <c r="E266">
        <f t="shared" si="17"/>
        <v>1</v>
      </c>
      <c r="F266" t="s">
        <v>11</v>
      </c>
      <c r="G266">
        <f t="shared" si="18"/>
        <v>1</v>
      </c>
      <c r="H266" t="s">
        <v>11</v>
      </c>
      <c r="I266" t="s">
        <v>11</v>
      </c>
      <c r="J266" t="s">
        <v>11</v>
      </c>
      <c r="K266">
        <v>6</v>
      </c>
      <c r="L266">
        <v>41</v>
      </c>
      <c r="M266">
        <f t="shared" si="19"/>
        <v>0</v>
      </c>
      <c r="N266" t="s">
        <v>56</v>
      </c>
      <c r="O266" t="s">
        <v>18</v>
      </c>
    </row>
    <row r="267" spans="1:15" x14ac:dyDescent="0.25">
      <c r="A267" s="3" t="s">
        <v>11</v>
      </c>
      <c r="B267" s="3">
        <f t="shared" si="16"/>
        <v>1</v>
      </c>
      <c r="C267" t="s">
        <v>11</v>
      </c>
      <c r="D267" t="s">
        <v>11</v>
      </c>
      <c r="E267">
        <f t="shared" si="17"/>
        <v>1</v>
      </c>
      <c r="F267" t="s">
        <v>11</v>
      </c>
      <c r="G267">
        <f t="shared" si="18"/>
        <v>1</v>
      </c>
      <c r="H267" t="s">
        <v>11</v>
      </c>
      <c r="I267" t="s">
        <v>11</v>
      </c>
      <c r="J267" t="s">
        <v>12</v>
      </c>
      <c r="K267">
        <v>3</v>
      </c>
      <c r="L267">
        <v>49</v>
      </c>
      <c r="M267">
        <f t="shared" si="19"/>
        <v>0</v>
      </c>
      <c r="N267" t="s">
        <v>56</v>
      </c>
      <c r="O267" t="s">
        <v>16</v>
      </c>
    </row>
    <row r="268" spans="1:15" x14ac:dyDescent="0.25">
      <c r="A268" s="3" t="s">
        <v>12</v>
      </c>
      <c r="B268" s="3">
        <f t="shared" si="16"/>
        <v>0</v>
      </c>
      <c r="C268" t="s">
        <v>13</v>
      </c>
      <c r="D268" t="s">
        <v>13</v>
      </c>
      <c r="E268">
        <f t="shared" si="17"/>
        <v>1</v>
      </c>
      <c r="F268" t="s">
        <v>11</v>
      </c>
      <c r="G268">
        <f t="shared" si="18"/>
        <v>1</v>
      </c>
      <c r="H268" t="s">
        <v>11</v>
      </c>
      <c r="I268" t="s">
        <v>11</v>
      </c>
      <c r="J268" t="s">
        <v>11</v>
      </c>
      <c r="K268">
        <v>9</v>
      </c>
      <c r="L268">
        <v>37</v>
      </c>
      <c r="M268">
        <f t="shared" si="19"/>
        <v>0</v>
      </c>
      <c r="N268" t="s">
        <v>56</v>
      </c>
      <c r="O268" t="s">
        <v>18</v>
      </c>
    </row>
    <row r="269" spans="1:15" x14ac:dyDescent="0.25">
      <c r="A269" s="3" t="s">
        <v>12</v>
      </c>
      <c r="B269" s="3">
        <f t="shared" si="16"/>
        <v>0</v>
      </c>
      <c r="C269" t="s">
        <v>11</v>
      </c>
      <c r="D269" t="s">
        <v>11</v>
      </c>
      <c r="E269">
        <f t="shared" si="17"/>
        <v>1</v>
      </c>
      <c r="F269" t="s">
        <v>11</v>
      </c>
      <c r="G269">
        <f t="shared" si="18"/>
        <v>1</v>
      </c>
      <c r="H269" t="s">
        <v>11</v>
      </c>
      <c r="I269" t="s">
        <v>11</v>
      </c>
      <c r="J269" t="s">
        <v>14</v>
      </c>
      <c r="K269">
        <v>10</v>
      </c>
      <c r="L269">
        <v>52</v>
      </c>
      <c r="M269">
        <f t="shared" si="19"/>
        <v>0</v>
      </c>
      <c r="N269" t="s">
        <v>56</v>
      </c>
      <c r="O269" t="s">
        <v>18</v>
      </c>
    </row>
    <row r="270" spans="1:15" x14ac:dyDescent="0.25">
      <c r="A270" s="3" t="s">
        <v>12</v>
      </c>
      <c r="B270" s="3">
        <f t="shared" si="16"/>
        <v>0</v>
      </c>
      <c r="C270" t="s">
        <v>11</v>
      </c>
      <c r="D270" t="s">
        <v>11</v>
      </c>
      <c r="E270">
        <f t="shared" si="17"/>
        <v>0</v>
      </c>
      <c r="F270" t="s">
        <v>12</v>
      </c>
      <c r="G270">
        <f t="shared" si="18"/>
        <v>0</v>
      </c>
      <c r="H270" t="s">
        <v>12</v>
      </c>
      <c r="I270" t="s">
        <v>11</v>
      </c>
      <c r="J270" t="s">
        <v>12</v>
      </c>
      <c r="K270">
        <v>8</v>
      </c>
      <c r="L270">
        <v>33</v>
      </c>
      <c r="M270">
        <f t="shared" si="19"/>
        <v>2</v>
      </c>
      <c r="N270" t="s">
        <v>71</v>
      </c>
      <c r="O270" t="s">
        <v>21</v>
      </c>
    </row>
    <row r="271" spans="1:15" x14ac:dyDescent="0.25">
      <c r="A271" s="3" t="s">
        <v>11</v>
      </c>
      <c r="B271" s="3">
        <f t="shared" si="16"/>
        <v>1</v>
      </c>
      <c r="C271" t="s">
        <v>11</v>
      </c>
      <c r="D271" t="s">
        <v>13</v>
      </c>
      <c r="E271">
        <f t="shared" si="17"/>
        <v>0</v>
      </c>
      <c r="F271" t="s">
        <v>12</v>
      </c>
      <c r="G271">
        <f t="shared" si="18"/>
        <v>0</v>
      </c>
      <c r="H271" t="s">
        <v>12</v>
      </c>
      <c r="I271" t="s">
        <v>11</v>
      </c>
      <c r="J271" t="s">
        <v>11</v>
      </c>
      <c r="K271">
        <v>4</v>
      </c>
      <c r="L271">
        <v>37</v>
      </c>
      <c r="M271">
        <f t="shared" si="19"/>
        <v>0</v>
      </c>
      <c r="N271" t="s">
        <v>56</v>
      </c>
      <c r="O271" t="s">
        <v>18</v>
      </c>
    </row>
    <row r="272" spans="1:15" x14ac:dyDescent="0.25">
      <c r="A272" s="3" t="s">
        <v>12</v>
      </c>
      <c r="B272" s="3">
        <f t="shared" si="16"/>
        <v>0</v>
      </c>
      <c r="C272" t="s">
        <v>13</v>
      </c>
      <c r="D272" t="s">
        <v>11</v>
      </c>
      <c r="E272">
        <f t="shared" si="17"/>
        <v>0</v>
      </c>
      <c r="F272" t="s">
        <v>12</v>
      </c>
      <c r="G272">
        <f t="shared" si="18"/>
        <v>1</v>
      </c>
      <c r="H272" t="s">
        <v>11</v>
      </c>
      <c r="I272" t="s">
        <v>12</v>
      </c>
      <c r="J272" t="s">
        <v>11</v>
      </c>
      <c r="K272">
        <v>7</v>
      </c>
      <c r="L272">
        <v>53</v>
      </c>
      <c r="M272">
        <f t="shared" si="19"/>
        <v>1</v>
      </c>
      <c r="N272" t="s">
        <v>55</v>
      </c>
      <c r="O272" t="s">
        <v>18</v>
      </c>
    </row>
    <row r="273" spans="1:15" x14ac:dyDescent="0.25">
      <c r="A273" s="3" t="s">
        <v>11</v>
      </c>
      <c r="B273" s="3">
        <f t="shared" si="16"/>
        <v>1</v>
      </c>
      <c r="C273" t="s">
        <v>12</v>
      </c>
      <c r="D273" t="s">
        <v>12</v>
      </c>
      <c r="E273">
        <f t="shared" si="17"/>
        <v>0</v>
      </c>
      <c r="F273" t="s">
        <v>12</v>
      </c>
      <c r="G273">
        <f t="shared" si="18"/>
        <v>0</v>
      </c>
      <c r="H273" t="s">
        <v>12</v>
      </c>
      <c r="I273" t="s">
        <v>11</v>
      </c>
      <c r="J273" t="s">
        <v>12</v>
      </c>
      <c r="K273">
        <v>5</v>
      </c>
      <c r="L273">
        <v>55</v>
      </c>
      <c r="M273">
        <f t="shared" si="19"/>
        <v>0</v>
      </c>
      <c r="N273" t="s">
        <v>56</v>
      </c>
      <c r="O273" t="s">
        <v>16</v>
      </c>
    </row>
    <row r="274" spans="1:15" x14ac:dyDescent="0.25">
      <c r="A274" s="3" t="s">
        <v>11</v>
      </c>
      <c r="B274" s="3">
        <f t="shared" si="16"/>
        <v>1</v>
      </c>
      <c r="C274" t="s">
        <v>13</v>
      </c>
      <c r="D274" t="s">
        <v>12</v>
      </c>
      <c r="E274">
        <f t="shared" si="17"/>
        <v>1</v>
      </c>
      <c r="F274" t="s">
        <v>11</v>
      </c>
      <c r="G274">
        <f t="shared" si="18"/>
        <v>0</v>
      </c>
      <c r="H274" t="s">
        <v>12</v>
      </c>
      <c r="I274" t="s">
        <v>11</v>
      </c>
      <c r="J274" t="s">
        <v>14</v>
      </c>
      <c r="K274">
        <v>10</v>
      </c>
      <c r="L274">
        <v>30</v>
      </c>
      <c r="M274">
        <f t="shared" si="19"/>
        <v>0</v>
      </c>
      <c r="N274" t="s">
        <v>56</v>
      </c>
      <c r="O274" t="s">
        <v>18</v>
      </c>
    </row>
    <row r="275" spans="1:15" x14ac:dyDescent="0.25">
      <c r="A275" s="3" t="s">
        <v>12</v>
      </c>
      <c r="B275" s="3">
        <f t="shared" si="16"/>
        <v>0</v>
      </c>
      <c r="C275" t="s">
        <v>11</v>
      </c>
      <c r="D275" t="s">
        <v>12</v>
      </c>
      <c r="E275">
        <f t="shared" si="17"/>
        <v>0</v>
      </c>
      <c r="F275" t="s">
        <v>12</v>
      </c>
      <c r="G275">
        <f t="shared" si="18"/>
        <v>0</v>
      </c>
      <c r="H275" t="s">
        <v>12</v>
      </c>
      <c r="I275" t="s">
        <v>11</v>
      </c>
      <c r="J275" t="s">
        <v>12</v>
      </c>
      <c r="K275">
        <v>2</v>
      </c>
      <c r="L275">
        <v>35</v>
      </c>
      <c r="M275">
        <f t="shared" si="19"/>
        <v>0</v>
      </c>
      <c r="N275" t="s">
        <v>56</v>
      </c>
      <c r="O275" t="s">
        <v>18</v>
      </c>
    </row>
    <row r="276" spans="1:15" x14ac:dyDescent="0.25">
      <c r="A276" s="3" t="s">
        <v>12</v>
      </c>
      <c r="B276" s="3">
        <f t="shared" si="16"/>
        <v>0</v>
      </c>
      <c r="C276" t="s">
        <v>11</v>
      </c>
      <c r="D276" t="s">
        <v>13</v>
      </c>
      <c r="E276">
        <f t="shared" si="17"/>
        <v>0</v>
      </c>
      <c r="F276" t="s">
        <v>12</v>
      </c>
      <c r="G276">
        <f t="shared" si="18"/>
        <v>0</v>
      </c>
      <c r="H276" t="s">
        <v>12</v>
      </c>
      <c r="I276" t="s">
        <v>11</v>
      </c>
      <c r="J276" t="s">
        <v>14</v>
      </c>
      <c r="K276">
        <v>6</v>
      </c>
      <c r="L276">
        <v>60</v>
      </c>
      <c r="M276">
        <f t="shared" si="19"/>
        <v>0</v>
      </c>
      <c r="N276" t="s">
        <v>56</v>
      </c>
      <c r="O276" t="s">
        <v>21</v>
      </c>
    </row>
    <row r="277" spans="1:15" x14ac:dyDescent="0.25">
      <c r="A277" s="3" t="s">
        <v>12</v>
      </c>
      <c r="B277" s="3">
        <f t="shared" si="16"/>
        <v>0</v>
      </c>
      <c r="C277" t="s">
        <v>11</v>
      </c>
      <c r="D277" t="s">
        <v>11</v>
      </c>
      <c r="E277">
        <f t="shared" si="17"/>
        <v>0</v>
      </c>
      <c r="F277" t="s">
        <v>12</v>
      </c>
      <c r="G277">
        <f t="shared" si="18"/>
        <v>0</v>
      </c>
      <c r="H277" t="s">
        <v>12</v>
      </c>
      <c r="I277" t="s">
        <v>11</v>
      </c>
      <c r="J277" t="s">
        <v>12</v>
      </c>
      <c r="K277">
        <v>5</v>
      </c>
      <c r="L277">
        <v>34</v>
      </c>
      <c r="M277">
        <f t="shared" si="19"/>
        <v>1</v>
      </c>
      <c r="N277" t="s">
        <v>55</v>
      </c>
      <c r="O277" t="s">
        <v>18</v>
      </c>
    </row>
    <row r="278" spans="1:15" x14ac:dyDescent="0.25">
      <c r="A278" s="3" t="s">
        <v>12</v>
      </c>
      <c r="B278" s="3">
        <f t="shared" si="16"/>
        <v>0</v>
      </c>
      <c r="C278" t="s">
        <v>12</v>
      </c>
      <c r="D278" t="s">
        <v>12</v>
      </c>
      <c r="E278">
        <f t="shared" si="17"/>
        <v>1</v>
      </c>
      <c r="F278" t="s">
        <v>11</v>
      </c>
      <c r="G278">
        <f t="shared" si="18"/>
        <v>0</v>
      </c>
      <c r="H278" t="s">
        <v>12</v>
      </c>
      <c r="I278" t="s">
        <v>11</v>
      </c>
      <c r="J278" t="s">
        <v>12</v>
      </c>
      <c r="K278">
        <v>2</v>
      </c>
      <c r="L278">
        <v>35</v>
      </c>
      <c r="M278">
        <f t="shared" si="19"/>
        <v>0</v>
      </c>
      <c r="N278" t="s">
        <v>56</v>
      </c>
      <c r="O278" t="s">
        <v>18</v>
      </c>
    </row>
    <row r="279" spans="1:15" x14ac:dyDescent="0.25">
      <c r="A279" s="3" t="s">
        <v>12</v>
      </c>
      <c r="B279" s="3">
        <f t="shared" si="16"/>
        <v>0</v>
      </c>
      <c r="C279" t="s">
        <v>11</v>
      </c>
      <c r="D279" t="s">
        <v>12</v>
      </c>
      <c r="E279">
        <f t="shared" si="17"/>
        <v>0</v>
      </c>
      <c r="F279" t="s">
        <v>12</v>
      </c>
      <c r="G279">
        <f t="shared" si="18"/>
        <v>0</v>
      </c>
      <c r="H279" t="s">
        <v>12</v>
      </c>
      <c r="I279" t="s">
        <v>11</v>
      </c>
      <c r="J279" t="s">
        <v>14</v>
      </c>
      <c r="K279">
        <v>2</v>
      </c>
      <c r="L279">
        <v>34</v>
      </c>
      <c r="M279">
        <f t="shared" si="19"/>
        <v>0</v>
      </c>
      <c r="N279" t="s">
        <v>56</v>
      </c>
      <c r="O279" t="s">
        <v>18</v>
      </c>
    </row>
    <row r="280" spans="1:15" x14ac:dyDescent="0.25">
      <c r="A280" s="3" t="s">
        <v>11</v>
      </c>
      <c r="B280" s="3">
        <f t="shared" si="16"/>
        <v>1</v>
      </c>
      <c r="C280" t="s">
        <v>13</v>
      </c>
      <c r="D280" t="s">
        <v>12</v>
      </c>
      <c r="E280">
        <f t="shared" si="17"/>
        <v>1</v>
      </c>
      <c r="F280" t="s">
        <v>11</v>
      </c>
      <c r="G280">
        <f t="shared" si="18"/>
        <v>0</v>
      </c>
      <c r="H280" t="s">
        <v>12</v>
      </c>
      <c r="I280" t="s">
        <v>12</v>
      </c>
      <c r="J280" t="s">
        <v>20</v>
      </c>
      <c r="K280">
        <v>0</v>
      </c>
      <c r="L280">
        <v>28</v>
      </c>
      <c r="M280">
        <f t="shared" si="19"/>
        <v>0</v>
      </c>
      <c r="N280" t="s">
        <v>56</v>
      </c>
      <c r="O280" t="s">
        <v>18</v>
      </c>
    </row>
    <row r="281" spans="1:15" x14ac:dyDescent="0.25">
      <c r="A281" s="3" t="s">
        <v>11</v>
      </c>
      <c r="B281" s="3">
        <f t="shared" si="16"/>
        <v>1</v>
      </c>
      <c r="C281" t="s">
        <v>13</v>
      </c>
      <c r="D281" t="s">
        <v>12</v>
      </c>
      <c r="E281">
        <f t="shared" si="17"/>
        <v>0</v>
      </c>
      <c r="F281" t="s">
        <v>12</v>
      </c>
      <c r="G281">
        <f t="shared" si="18"/>
        <v>0</v>
      </c>
      <c r="H281" t="s">
        <v>12</v>
      </c>
      <c r="I281" t="s">
        <v>11</v>
      </c>
      <c r="J281" t="s">
        <v>11</v>
      </c>
      <c r="K281">
        <v>5</v>
      </c>
      <c r="L281">
        <v>28</v>
      </c>
      <c r="M281">
        <f t="shared" si="19"/>
        <v>1</v>
      </c>
      <c r="N281" t="s">
        <v>55</v>
      </c>
      <c r="O281" t="s">
        <v>18</v>
      </c>
    </row>
    <row r="282" spans="1:15" x14ac:dyDescent="0.25">
      <c r="A282" s="3" t="s">
        <v>11</v>
      </c>
      <c r="B282" s="3">
        <f t="shared" si="16"/>
        <v>1</v>
      </c>
      <c r="C282" t="s">
        <v>13</v>
      </c>
      <c r="D282" t="s">
        <v>12</v>
      </c>
      <c r="E282">
        <f t="shared" si="17"/>
        <v>0</v>
      </c>
      <c r="F282" t="s">
        <v>12</v>
      </c>
      <c r="G282">
        <f t="shared" si="18"/>
        <v>0</v>
      </c>
      <c r="H282" t="s">
        <v>12</v>
      </c>
      <c r="I282" t="s">
        <v>11</v>
      </c>
      <c r="J282" t="s">
        <v>12</v>
      </c>
      <c r="K282">
        <v>5</v>
      </c>
      <c r="L282">
        <v>36</v>
      </c>
      <c r="M282">
        <f t="shared" si="19"/>
        <v>2</v>
      </c>
      <c r="N282" t="s">
        <v>71</v>
      </c>
      <c r="O282" t="s">
        <v>16</v>
      </c>
    </row>
    <row r="283" spans="1:15" x14ac:dyDescent="0.25">
      <c r="A283" s="3" t="s">
        <v>11</v>
      </c>
      <c r="B283" s="3">
        <f t="shared" si="16"/>
        <v>1</v>
      </c>
      <c r="C283" t="s">
        <v>11</v>
      </c>
      <c r="D283" t="s">
        <v>11</v>
      </c>
      <c r="E283">
        <f t="shared" si="17"/>
        <v>0</v>
      </c>
      <c r="F283" t="s">
        <v>12</v>
      </c>
      <c r="G283">
        <f t="shared" si="18"/>
        <v>0</v>
      </c>
      <c r="H283" t="s">
        <v>12</v>
      </c>
      <c r="I283" t="s">
        <v>11</v>
      </c>
      <c r="J283" t="s">
        <v>14</v>
      </c>
      <c r="K283">
        <v>3</v>
      </c>
      <c r="L283">
        <v>55</v>
      </c>
      <c r="M283">
        <f t="shared" si="19"/>
        <v>0</v>
      </c>
      <c r="N283" t="s">
        <v>56</v>
      </c>
      <c r="O283" t="s">
        <v>18</v>
      </c>
    </row>
    <row r="284" spans="1:15" x14ac:dyDescent="0.25">
      <c r="A284" s="3" t="s">
        <v>11</v>
      </c>
      <c r="B284" s="3">
        <f t="shared" si="16"/>
        <v>1</v>
      </c>
      <c r="C284" t="s">
        <v>11</v>
      </c>
      <c r="D284" t="s">
        <v>13</v>
      </c>
      <c r="E284">
        <f t="shared" si="17"/>
        <v>1</v>
      </c>
      <c r="F284" t="s">
        <v>11</v>
      </c>
      <c r="G284">
        <f t="shared" si="18"/>
        <v>0</v>
      </c>
      <c r="H284" t="s">
        <v>12</v>
      </c>
      <c r="I284" t="s">
        <v>11</v>
      </c>
      <c r="J284" t="s">
        <v>11</v>
      </c>
      <c r="K284">
        <v>7</v>
      </c>
      <c r="L284">
        <v>32</v>
      </c>
      <c r="M284">
        <f t="shared" si="19"/>
        <v>0</v>
      </c>
      <c r="N284" t="s">
        <v>56</v>
      </c>
      <c r="O284" t="s">
        <v>36</v>
      </c>
    </row>
    <row r="285" spans="1:15" x14ac:dyDescent="0.25">
      <c r="A285" s="3" t="s">
        <v>11</v>
      </c>
      <c r="B285" s="3">
        <f t="shared" si="16"/>
        <v>1</v>
      </c>
      <c r="C285" t="s">
        <v>11</v>
      </c>
      <c r="D285" t="s">
        <v>11</v>
      </c>
      <c r="E285">
        <f t="shared" si="17"/>
        <v>1</v>
      </c>
      <c r="F285" t="s">
        <v>11</v>
      </c>
      <c r="G285">
        <f t="shared" si="18"/>
        <v>0</v>
      </c>
      <c r="H285" t="s">
        <v>12</v>
      </c>
      <c r="I285" t="s">
        <v>11</v>
      </c>
      <c r="J285" t="s">
        <v>14</v>
      </c>
      <c r="K285">
        <v>8</v>
      </c>
      <c r="L285">
        <v>33</v>
      </c>
      <c r="M285">
        <f t="shared" si="19"/>
        <v>0</v>
      </c>
      <c r="N285" t="s">
        <v>56</v>
      </c>
      <c r="O285" t="s">
        <v>18</v>
      </c>
    </row>
    <row r="286" spans="1:15" x14ac:dyDescent="0.25">
      <c r="A286" s="3" t="s">
        <v>11</v>
      </c>
      <c r="B286" s="3">
        <f t="shared" si="16"/>
        <v>1</v>
      </c>
      <c r="C286" t="s">
        <v>11</v>
      </c>
      <c r="D286" t="s">
        <v>12</v>
      </c>
      <c r="E286">
        <f t="shared" si="17"/>
        <v>1</v>
      </c>
      <c r="F286" t="s">
        <v>11</v>
      </c>
      <c r="G286">
        <f t="shared" si="18"/>
        <v>0</v>
      </c>
      <c r="H286" t="s">
        <v>12</v>
      </c>
      <c r="I286" t="s">
        <v>11</v>
      </c>
      <c r="J286" t="s">
        <v>11</v>
      </c>
      <c r="K286">
        <v>2</v>
      </c>
      <c r="L286">
        <v>30</v>
      </c>
      <c r="M286">
        <f t="shared" si="19"/>
        <v>1</v>
      </c>
      <c r="N286" t="s">
        <v>55</v>
      </c>
      <c r="O286" t="s">
        <v>23</v>
      </c>
    </row>
    <row r="287" spans="1:15" x14ac:dyDescent="0.25">
      <c r="A287" s="3" t="s">
        <v>11</v>
      </c>
      <c r="B287" s="3">
        <f t="shared" si="16"/>
        <v>1</v>
      </c>
      <c r="C287" t="s">
        <v>11</v>
      </c>
      <c r="D287" t="s">
        <v>13</v>
      </c>
      <c r="E287">
        <f t="shared" si="17"/>
        <v>0</v>
      </c>
      <c r="F287" t="s">
        <v>12</v>
      </c>
      <c r="G287">
        <f t="shared" si="18"/>
        <v>0</v>
      </c>
      <c r="H287" t="s">
        <v>12</v>
      </c>
      <c r="I287" t="s">
        <v>11</v>
      </c>
      <c r="J287" t="s">
        <v>14</v>
      </c>
      <c r="K287">
        <v>5</v>
      </c>
      <c r="L287">
        <v>30</v>
      </c>
      <c r="M287">
        <f t="shared" si="19"/>
        <v>0</v>
      </c>
      <c r="N287" t="s">
        <v>56</v>
      </c>
      <c r="O287" t="s">
        <v>23</v>
      </c>
    </row>
    <row r="288" spans="1:15" x14ac:dyDescent="0.25">
      <c r="A288" s="3" t="s">
        <v>11</v>
      </c>
      <c r="B288" s="3">
        <f t="shared" si="16"/>
        <v>1</v>
      </c>
      <c r="C288" t="s">
        <v>11</v>
      </c>
      <c r="D288" t="s">
        <v>12</v>
      </c>
      <c r="E288">
        <f t="shared" si="17"/>
        <v>0</v>
      </c>
      <c r="F288" t="s">
        <v>12</v>
      </c>
      <c r="G288">
        <f t="shared" si="18"/>
        <v>0</v>
      </c>
      <c r="H288" t="s">
        <v>12</v>
      </c>
      <c r="I288" t="s">
        <v>11</v>
      </c>
      <c r="J288" t="s">
        <v>12</v>
      </c>
      <c r="K288">
        <v>8</v>
      </c>
      <c r="L288">
        <v>34</v>
      </c>
      <c r="M288">
        <f t="shared" si="19"/>
        <v>0</v>
      </c>
      <c r="N288" t="s">
        <v>56</v>
      </c>
      <c r="O288" t="s">
        <v>23</v>
      </c>
    </row>
    <row r="289" spans="1:15" x14ac:dyDescent="0.25">
      <c r="A289" s="3" t="s">
        <v>12</v>
      </c>
      <c r="B289" s="3">
        <f t="shared" si="16"/>
        <v>0</v>
      </c>
      <c r="C289" t="s">
        <v>11</v>
      </c>
      <c r="D289" t="s">
        <v>11</v>
      </c>
      <c r="E289">
        <f t="shared" si="17"/>
        <v>0</v>
      </c>
      <c r="F289" t="s">
        <v>12</v>
      </c>
      <c r="G289">
        <f t="shared" si="18"/>
        <v>0</v>
      </c>
      <c r="H289" t="s">
        <v>12</v>
      </c>
      <c r="I289" t="s">
        <v>11</v>
      </c>
      <c r="J289" t="s">
        <v>14</v>
      </c>
      <c r="K289">
        <v>9</v>
      </c>
      <c r="L289">
        <v>47</v>
      </c>
      <c r="M289">
        <f t="shared" si="19"/>
        <v>0</v>
      </c>
      <c r="N289" t="s">
        <v>56</v>
      </c>
      <c r="O289" t="s">
        <v>18</v>
      </c>
    </row>
    <row r="290" spans="1:15" x14ac:dyDescent="0.25">
      <c r="A290" s="3" t="s">
        <v>12</v>
      </c>
      <c r="B290" s="3">
        <f t="shared" si="16"/>
        <v>0</v>
      </c>
      <c r="C290" t="s">
        <v>11</v>
      </c>
      <c r="D290" t="s">
        <v>11</v>
      </c>
      <c r="E290">
        <f t="shared" si="17"/>
        <v>0</v>
      </c>
      <c r="F290" t="s">
        <v>12</v>
      </c>
      <c r="G290">
        <f t="shared" si="18"/>
        <v>0</v>
      </c>
      <c r="H290" t="s">
        <v>12</v>
      </c>
      <c r="I290" t="s">
        <v>11</v>
      </c>
      <c r="J290" t="s">
        <v>11</v>
      </c>
      <c r="K290">
        <v>8</v>
      </c>
      <c r="L290">
        <v>24</v>
      </c>
      <c r="M290">
        <f t="shared" si="19"/>
        <v>1</v>
      </c>
      <c r="N290" t="s">
        <v>55</v>
      </c>
      <c r="O290" t="s">
        <v>18</v>
      </c>
    </row>
    <row r="291" spans="1:15" x14ac:dyDescent="0.25">
      <c r="A291" s="3" t="s">
        <v>11</v>
      </c>
      <c r="B291" s="3">
        <f t="shared" si="16"/>
        <v>1</v>
      </c>
      <c r="C291" t="s">
        <v>11</v>
      </c>
      <c r="D291" t="s">
        <v>12</v>
      </c>
      <c r="E291">
        <f t="shared" si="17"/>
        <v>0</v>
      </c>
      <c r="F291" t="s">
        <v>12</v>
      </c>
      <c r="G291">
        <f t="shared" si="18"/>
        <v>0</v>
      </c>
      <c r="H291" t="s">
        <v>12</v>
      </c>
      <c r="I291" t="s">
        <v>11</v>
      </c>
      <c r="J291" t="s">
        <v>12</v>
      </c>
      <c r="K291">
        <v>5</v>
      </c>
      <c r="L291">
        <v>36</v>
      </c>
      <c r="M291">
        <f t="shared" si="19"/>
        <v>0</v>
      </c>
      <c r="N291" t="s">
        <v>56</v>
      </c>
      <c r="O291" t="s">
        <v>23</v>
      </c>
    </row>
    <row r="292" spans="1:15" x14ac:dyDescent="0.25">
      <c r="A292" s="3" t="s">
        <v>11</v>
      </c>
      <c r="B292" s="3">
        <f t="shared" si="16"/>
        <v>1</v>
      </c>
      <c r="C292" t="s">
        <v>11</v>
      </c>
      <c r="D292" t="s">
        <v>11</v>
      </c>
      <c r="E292">
        <f t="shared" si="17"/>
        <v>1</v>
      </c>
      <c r="F292" t="s">
        <v>11</v>
      </c>
      <c r="G292">
        <f t="shared" si="18"/>
        <v>1</v>
      </c>
      <c r="H292" t="s">
        <v>11</v>
      </c>
      <c r="I292" t="s">
        <v>11</v>
      </c>
      <c r="J292" t="s">
        <v>12</v>
      </c>
      <c r="K292">
        <v>7</v>
      </c>
      <c r="L292">
        <v>34</v>
      </c>
      <c r="M292">
        <f t="shared" si="19"/>
        <v>0</v>
      </c>
      <c r="N292" t="s">
        <v>56</v>
      </c>
      <c r="O292" t="s">
        <v>16</v>
      </c>
    </row>
    <row r="293" spans="1:15" x14ac:dyDescent="0.25">
      <c r="A293" s="3" t="s">
        <v>11</v>
      </c>
      <c r="B293" s="3">
        <f t="shared" si="16"/>
        <v>1</v>
      </c>
      <c r="C293" t="s">
        <v>11</v>
      </c>
      <c r="D293" t="s">
        <v>12</v>
      </c>
      <c r="E293">
        <f t="shared" si="17"/>
        <v>0</v>
      </c>
      <c r="F293" t="s">
        <v>12</v>
      </c>
      <c r="G293">
        <f t="shared" si="18"/>
        <v>0</v>
      </c>
      <c r="H293" t="s">
        <v>12</v>
      </c>
      <c r="I293" t="s">
        <v>11</v>
      </c>
      <c r="J293" t="s">
        <v>12</v>
      </c>
      <c r="K293">
        <v>9</v>
      </c>
      <c r="L293">
        <v>36</v>
      </c>
      <c r="M293">
        <f t="shared" si="19"/>
        <v>0</v>
      </c>
      <c r="N293" t="s">
        <v>56</v>
      </c>
      <c r="O293" t="s">
        <v>23</v>
      </c>
    </row>
    <row r="294" spans="1:15" x14ac:dyDescent="0.25">
      <c r="A294" s="3" t="s">
        <v>11</v>
      </c>
      <c r="B294" s="3">
        <f t="shared" si="16"/>
        <v>1</v>
      </c>
      <c r="C294" t="s">
        <v>11</v>
      </c>
      <c r="D294" t="s">
        <v>12</v>
      </c>
      <c r="E294">
        <f t="shared" si="17"/>
        <v>0</v>
      </c>
      <c r="F294" t="s">
        <v>12</v>
      </c>
      <c r="G294">
        <f t="shared" si="18"/>
        <v>0</v>
      </c>
      <c r="H294" t="s">
        <v>12</v>
      </c>
      <c r="I294" t="s">
        <v>11</v>
      </c>
      <c r="J294" t="s">
        <v>20</v>
      </c>
      <c r="K294">
        <v>7</v>
      </c>
      <c r="L294">
        <v>24</v>
      </c>
      <c r="M294">
        <f t="shared" si="19"/>
        <v>0</v>
      </c>
      <c r="N294" t="s">
        <v>56</v>
      </c>
      <c r="O294" t="s">
        <v>23</v>
      </c>
    </row>
    <row r="295" spans="1:15" x14ac:dyDescent="0.25">
      <c r="A295" s="3" t="s">
        <v>11</v>
      </c>
      <c r="B295" s="3">
        <f t="shared" si="16"/>
        <v>1</v>
      </c>
      <c r="C295" t="s">
        <v>11</v>
      </c>
      <c r="D295" t="s">
        <v>12</v>
      </c>
      <c r="E295">
        <f t="shared" si="17"/>
        <v>0</v>
      </c>
      <c r="F295" t="s">
        <v>12</v>
      </c>
      <c r="G295">
        <f t="shared" si="18"/>
        <v>0</v>
      </c>
      <c r="H295" t="s">
        <v>12</v>
      </c>
      <c r="I295" t="s">
        <v>11</v>
      </c>
      <c r="J295" t="s">
        <v>14</v>
      </c>
      <c r="K295">
        <v>10</v>
      </c>
      <c r="L295">
        <v>32</v>
      </c>
      <c r="M295">
        <f t="shared" si="19"/>
        <v>0</v>
      </c>
      <c r="N295" t="s">
        <v>56</v>
      </c>
      <c r="O295" t="s">
        <v>18</v>
      </c>
    </row>
    <row r="296" spans="1:15" x14ac:dyDescent="0.25">
      <c r="A296" s="3" t="s">
        <v>12</v>
      </c>
      <c r="B296" s="3">
        <f t="shared" si="16"/>
        <v>0</v>
      </c>
      <c r="C296" t="s">
        <v>12</v>
      </c>
      <c r="D296" t="s">
        <v>12</v>
      </c>
      <c r="E296">
        <f t="shared" si="17"/>
        <v>0</v>
      </c>
      <c r="F296" t="s">
        <v>12</v>
      </c>
      <c r="G296">
        <f t="shared" si="18"/>
        <v>1</v>
      </c>
      <c r="H296" t="s">
        <v>11</v>
      </c>
      <c r="I296" t="s">
        <v>11</v>
      </c>
      <c r="J296" t="s">
        <v>11</v>
      </c>
      <c r="K296">
        <v>6</v>
      </c>
      <c r="L296">
        <v>33</v>
      </c>
      <c r="M296">
        <f t="shared" si="19"/>
        <v>0</v>
      </c>
      <c r="N296" t="s">
        <v>56</v>
      </c>
      <c r="O296" t="s">
        <v>16</v>
      </c>
    </row>
    <row r="297" spans="1:15" x14ac:dyDescent="0.25">
      <c r="A297" s="3" t="s">
        <v>11</v>
      </c>
      <c r="B297" s="3">
        <f t="shared" si="16"/>
        <v>1</v>
      </c>
      <c r="C297" t="s">
        <v>13</v>
      </c>
      <c r="D297" t="s">
        <v>13</v>
      </c>
      <c r="E297">
        <f t="shared" si="17"/>
        <v>0</v>
      </c>
      <c r="F297" t="s">
        <v>12</v>
      </c>
      <c r="G297">
        <f t="shared" si="18"/>
        <v>0</v>
      </c>
      <c r="H297" t="s">
        <v>12</v>
      </c>
      <c r="I297" t="s">
        <v>12</v>
      </c>
      <c r="J297" t="s">
        <v>12</v>
      </c>
      <c r="K297">
        <v>7</v>
      </c>
      <c r="L297">
        <v>39</v>
      </c>
      <c r="M297">
        <f t="shared" si="19"/>
        <v>0</v>
      </c>
      <c r="N297" t="s">
        <v>56</v>
      </c>
      <c r="O297" t="s">
        <v>18</v>
      </c>
    </row>
    <row r="298" spans="1:15" x14ac:dyDescent="0.25">
      <c r="A298" s="3" t="s">
        <v>12</v>
      </c>
      <c r="B298" s="3">
        <f t="shared" si="16"/>
        <v>0</v>
      </c>
      <c r="C298" t="s">
        <v>11</v>
      </c>
      <c r="D298" t="s">
        <v>11</v>
      </c>
      <c r="E298">
        <f t="shared" si="17"/>
        <v>0</v>
      </c>
      <c r="F298" t="s">
        <v>12</v>
      </c>
      <c r="G298">
        <f t="shared" si="18"/>
        <v>0</v>
      </c>
      <c r="H298" t="s">
        <v>12</v>
      </c>
      <c r="I298" t="s">
        <v>11</v>
      </c>
      <c r="J298" t="s">
        <v>11</v>
      </c>
      <c r="K298">
        <v>5</v>
      </c>
      <c r="L298">
        <v>26</v>
      </c>
      <c r="M298">
        <f t="shared" si="19"/>
        <v>1</v>
      </c>
      <c r="N298" t="s">
        <v>55</v>
      </c>
      <c r="O298" t="s">
        <v>18</v>
      </c>
    </row>
    <row r="299" spans="1:15" x14ac:dyDescent="0.25">
      <c r="A299" s="3" t="s">
        <v>11</v>
      </c>
      <c r="B299" s="3">
        <f t="shared" si="16"/>
        <v>1</v>
      </c>
      <c r="C299" t="s">
        <v>11</v>
      </c>
      <c r="D299" t="s">
        <v>11</v>
      </c>
      <c r="E299">
        <f t="shared" si="17"/>
        <v>0</v>
      </c>
      <c r="F299" t="s">
        <v>12</v>
      </c>
      <c r="G299">
        <f t="shared" si="18"/>
        <v>1</v>
      </c>
      <c r="H299" t="s">
        <v>11</v>
      </c>
      <c r="I299" t="s">
        <v>11</v>
      </c>
      <c r="J299" t="s">
        <v>11</v>
      </c>
      <c r="K299">
        <v>8</v>
      </c>
      <c r="L299">
        <v>32</v>
      </c>
      <c r="M299">
        <f t="shared" si="19"/>
        <v>1</v>
      </c>
      <c r="N299" t="s">
        <v>55</v>
      </c>
      <c r="O299" t="s">
        <v>18</v>
      </c>
    </row>
    <row r="300" spans="1:15" x14ac:dyDescent="0.25">
      <c r="A300" s="3" t="s">
        <v>11</v>
      </c>
      <c r="B300" s="3">
        <f t="shared" si="16"/>
        <v>1</v>
      </c>
      <c r="C300" t="s">
        <v>11</v>
      </c>
      <c r="D300" t="s">
        <v>11</v>
      </c>
      <c r="E300">
        <f t="shared" si="17"/>
        <v>0</v>
      </c>
      <c r="F300" t="s">
        <v>12</v>
      </c>
      <c r="G300">
        <f t="shared" si="18"/>
        <v>1</v>
      </c>
      <c r="H300" t="s">
        <v>11</v>
      </c>
      <c r="I300" t="s">
        <v>11</v>
      </c>
      <c r="J300" t="s">
        <v>12</v>
      </c>
      <c r="K300">
        <v>8</v>
      </c>
      <c r="L300">
        <v>42</v>
      </c>
      <c r="M300">
        <f t="shared" si="19"/>
        <v>0</v>
      </c>
      <c r="N300" t="s">
        <v>56</v>
      </c>
      <c r="O300" t="s">
        <v>16</v>
      </c>
    </row>
    <row r="301" spans="1:15" x14ac:dyDescent="0.25">
      <c r="A301" s="3" t="s">
        <v>11</v>
      </c>
      <c r="B301" s="3">
        <f t="shared" si="16"/>
        <v>1</v>
      </c>
      <c r="C301" t="s">
        <v>11</v>
      </c>
      <c r="D301" t="s">
        <v>12</v>
      </c>
      <c r="E301">
        <f t="shared" si="17"/>
        <v>0</v>
      </c>
      <c r="F301" t="s">
        <v>12</v>
      </c>
      <c r="G301">
        <f t="shared" si="18"/>
        <v>1</v>
      </c>
      <c r="H301" t="s">
        <v>11</v>
      </c>
      <c r="I301" t="s">
        <v>11</v>
      </c>
      <c r="J301" t="s">
        <v>14</v>
      </c>
      <c r="K301">
        <v>10</v>
      </c>
      <c r="L301">
        <v>32</v>
      </c>
      <c r="M301">
        <f t="shared" si="19"/>
        <v>0</v>
      </c>
      <c r="N301" t="s">
        <v>56</v>
      </c>
      <c r="O301" t="s">
        <v>21</v>
      </c>
    </row>
    <row r="302" spans="1:15" x14ac:dyDescent="0.25">
      <c r="A302" s="3" t="s">
        <v>12</v>
      </c>
      <c r="B302" s="3">
        <f t="shared" si="16"/>
        <v>0</v>
      </c>
      <c r="C302" t="s">
        <v>12</v>
      </c>
      <c r="D302" t="s">
        <v>11</v>
      </c>
      <c r="E302">
        <f t="shared" si="17"/>
        <v>0</v>
      </c>
      <c r="F302" t="s">
        <v>12</v>
      </c>
      <c r="G302">
        <f t="shared" si="18"/>
        <v>0</v>
      </c>
      <c r="H302" t="s">
        <v>12</v>
      </c>
      <c r="I302" t="s">
        <v>11</v>
      </c>
      <c r="J302" t="s">
        <v>20</v>
      </c>
      <c r="K302">
        <v>0</v>
      </c>
      <c r="L302">
        <v>32</v>
      </c>
      <c r="M302">
        <f t="shared" si="19"/>
        <v>1</v>
      </c>
      <c r="N302" t="s">
        <v>55</v>
      </c>
      <c r="O302" t="s">
        <v>18</v>
      </c>
    </row>
    <row r="303" spans="1:15" x14ac:dyDescent="0.25">
      <c r="A303" s="3" t="s">
        <v>11</v>
      </c>
      <c r="B303" s="3">
        <f t="shared" si="16"/>
        <v>1</v>
      </c>
      <c r="C303" t="s">
        <v>11</v>
      </c>
      <c r="D303" t="s">
        <v>11</v>
      </c>
      <c r="E303">
        <f t="shared" si="17"/>
        <v>0</v>
      </c>
      <c r="F303" t="s">
        <v>12</v>
      </c>
      <c r="G303">
        <f t="shared" si="18"/>
        <v>0</v>
      </c>
      <c r="H303" t="s">
        <v>12</v>
      </c>
      <c r="I303" t="s">
        <v>11</v>
      </c>
      <c r="J303" t="s">
        <v>12</v>
      </c>
      <c r="K303">
        <v>4</v>
      </c>
      <c r="L303">
        <v>31</v>
      </c>
      <c r="M303">
        <f t="shared" si="19"/>
        <v>1</v>
      </c>
      <c r="N303" t="s">
        <v>55</v>
      </c>
      <c r="O303" t="s">
        <v>18</v>
      </c>
    </row>
    <row r="304" spans="1:15" x14ac:dyDescent="0.25">
      <c r="A304" s="3" t="s">
        <v>11</v>
      </c>
      <c r="B304" s="3">
        <f t="shared" si="16"/>
        <v>1</v>
      </c>
      <c r="C304" t="s">
        <v>11</v>
      </c>
      <c r="D304" t="s">
        <v>11</v>
      </c>
      <c r="E304">
        <f t="shared" si="17"/>
        <v>0</v>
      </c>
      <c r="F304" t="s">
        <v>12</v>
      </c>
      <c r="G304">
        <f t="shared" si="18"/>
        <v>0</v>
      </c>
      <c r="H304" t="s">
        <v>12</v>
      </c>
      <c r="I304" t="s">
        <v>11</v>
      </c>
      <c r="J304" t="s">
        <v>14</v>
      </c>
      <c r="K304">
        <v>1</v>
      </c>
      <c r="L304">
        <v>36</v>
      </c>
      <c r="M304">
        <f t="shared" si="19"/>
        <v>2</v>
      </c>
      <c r="N304" t="s">
        <v>71</v>
      </c>
      <c r="O304" t="s">
        <v>16</v>
      </c>
    </row>
    <row r="305" spans="1:15" x14ac:dyDescent="0.25">
      <c r="A305" s="3" t="s">
        <v>11</v>
      </c>
      <c r="B305" s="3">
        <f t="shared" si="16"/>
        <v>1</v>
      </c>
      <c r="C305" t="s">
        <v>13</v>
      </c>
      <c r="D305" t="s">
        <v>13</v>
      </c>
      <c r="E305">
        <f t="shared" si="17"/>
        <v>0</v>
      </c>
      <c r="F305" t="s">
        <v>12</v>
      </c>
      <c r="G305">
        <f t="shared" si="18"/>
        <v>0</v>
      </c>
      <c r="H305" t="s">
        <v>12</v>
      </c>
      <c r="I305" t="s">
        <v>11</v>
      </c>
      <c r="J305" t="s">
        <v>11</v>
      </c>
      <c r="K305">
        <v>10</v>
      </c>
      <c r="L305">
        <v>30</v>
      </c>
      <c r="M305">
        <f t="shared" si="19"/>
        <v>0</v>
      </c>
      <c r="N305" t="s">
        <v>56</v>
      </c>
      <c r="O305" t="s">
        <v>18</v>
      </c>
    </row>
    <row r="306" spans="1:15" x14ac:dyDescent="0.25">
      <c r="A306" s="3" t="s">
        <v>11</v>
      </c>
      <c r="B306" s="3">
        <f t="shared" si="16"/>
        <v>1</v>
      </c>
      <c r="C306" t="s">
        <v>13</v>
      </c>
      <c r="D306" t="s">
        <v>12</v>
      </c>
      <c r="E306">
        <f t="shared" si="17"/>
        <v>1</v>
      </c>
      <c r="F306" t="s">
        <v>11</v>
      </c>
      <c r="G306">
        <f t="shared" si="18"/>
        <v>1</v>
      </c>
      <c r="H306" t="s">
        <v>11</v>
      </c>
      <c r="I306" t="s">
        <v>11</v>
      </c>
      <c r="J306" t="s">
        <v>11</v>
      </c>
      <c r="K306">
        <v>8</v>
      </c>
      <c r="L306">
        <v>45</v>
      </c>
      <c r="M306">
        <f t="shared" si="19"/>
        <v>1</v>
      </c>
      <c r="N306" t="s">
        <v>55</v>
      </c>
      <c r="O306" t="s">
        <v>18</v>
      </c>
    </row>
    <row r="307" spans="1:15" x14ac:dyDescent="0.25">
      <c r="A307" s="3" t="s">
        <v>11</v>
      </c>
      <c r="B307" s="3">
        <f t="shared" si="16"/>
        <v>1</v>
      </c>
      <c r="C307" t="s">
        <v>11</v>
      </c>
      <c r="D307" t="s">
        <v>11</v>
      </c>
      <c r="E307">
        <f t="shared" si="17"/>
        <v>0</v>
      </c>
      <c r="F307" t="s">
        <v>12</v>
      </c>
      <c r="G307">
        <f t="shared" si="18"/>
        <v>1</v>
      </c>
      <c r="H307" t="s">
        <v>11</v>
      </c>
      <c r="I307" t="s">
        <v>11</v>
      </c>
      <c r="J307" t="s">
        <v>12</v>
      </c>
      <c r="K307">
        <v>10</v>
      </c>
      <c r="L307">
        <v>30</v>
      </c>
      <c r="M307">
        <f t="shared" si="19"/>
        <v>0</v>
      </c>
      <c r="N307" t="s">
        <v>56</v>
      </c>
      <c r="O307" t="s">
        <v>18</v>
      </c>
    </row>
    <row r="308" spans="1:15" x14ac:dyDescent="0.25">
      <c r="A308" s="3" t="s">
        <v>11</v>
      </c>
      <c r="B308" s="3">
        <f t="shared" si="16"/>
        <v>1</v>
      </c>
      <c r="C308" t="s">
        <v>11</v>
      </c>
      <c r="D308" t="s">
        <v>12</v>
      </c>
      <c r="E308">
        <f t="shared" si="17"/>
        <v>0</v>
      </c>
      <c r="F308" t="s">
        <v>12</v>
      </c>
      <c r="G308">
        <f t="shared" si="18"/>
        <v>0</v>
      </c>
      <c r="H308" t="s">
        <v>12</v>
      </c>
      <c r="I308" t="s">
        <v>11</v>
      </c>
      <c r="J308" t="s">
        <v>14</v>
      </c>
      <c r="K308">
        <v>6</v>
      </c>
      <c r="L308">
        <v>29</v>
      </c>
      <c r="M308">
        <f t="shared" si="19"/>
        <v>0</v>
      </c>
      <c r="N308" t="s">
        <v>56</v>
      </c>
      <c r="O308" t="s">
        <v>23</v>
      </c>
    </row>
    <row r="309" spans="1:15" x14ac:dyDescent="0.25">
      <c r="A309" s="3" t="s">
        <v>11</v>
      </c>
      <c r="B309" s="3">
        <f t="shared" si="16"/>
        <v>1</v>
      </c>
      <c r="C309" t="s">
        <v>13</v>
      </c>
      <c r="D309" t="s">
        <v>13</v>
      </c>
      <c r="E309">
        <f t="shared" si="17"/>
        <v>0</v>
      </c>
      <c r="F309" t="s">
        <v>12</v>
      </c>
      <c r="G309">
        <f t="shared" si="18"/>
        <v>1</v>
      </c>
      <c r="H309" t="s">
        <v>11</v>
      </c>
      <c r="I309" t="s">
        <v>11</v>
      </c>
      <c r="J309" t="s">
        <v>11</v>
      </c>
      <c r="K309">
        <v>5</v>
      </c>
      <c r="L309">
        <v>41</v>
      </c>
      <c r="M309">
        <f t="shared" si="19"/>
        <v>0</v>
      </c>
      <c r="N309" t="s">
        <v>56</v>
      </c>
      <c r="O309" t="s">
        <v>18</v>
      </c>
    </row>
    <row r="310" spans="1:15" x14ac:dyDescent="0.25">
      <c r="A310" s="3" t="s">
        <v>12</v>
      </c>
      <c r="B310" s="3">
        <f t="shared" si="16"/>
        <v>0</v>
      </c>
      <c r="C310" t="s">
        <v>11</v>
      </c>
      <c r="D310" t="s">
        <v>12</v>
      </c>
      <c r="E310">
        <f t="shared" si="17"/>
        <v>0</v>
      </c>
      <c r="F310" t="s">
        <v>12</v>
      </c>
      <c r="G310">
        <f t="shared" si="18"/>
        <v>1</v>
      </c>
      <c r="H310" t="s">
        <v>11</v>
      </c>
      <c r="I310" t="s">
        <v>11</v>
      </c>
      <c r="J310" t="s">
        <v>14</v>
      </c>
      <c r="K310">
        <v>10</v>
      </c>
      <c r="L310">
        <v>27</v>
      </c>
      <c r="M310">
        <f t="shared" si="19"/>
        <v>1</v>
      </c>
      <c r="N310" t="s">
        <v>55</v>
      </c>
      <c r="O310" t="s">
        <v>18</v>
      </c>
    </row>
    <row r="311" spans="1:15" x14ac:dyDescent="0.25">
      <c r="A311" s="3" t="s">
        <v>11</v>
      </c>
      <c r="B311" s="3">
        <f t="shared" si="16"/>
        <v>1</v>
      </c>
      <c r="C311" t="s">
        <v>11</v>
      </c>
      <c r="D311" t="s">
        <v>11</v>
      </c>
      <c r="E311">
        <f t="shared" si="17"/>
        <v>1</v>
      </c>
      <c r="F311" t="s">
        <v>11</v>
      </c>
      <c r="G311">
        <f t="shared" si="18"/>
        <v>1</v>
      </c>
      <c r="H311" t="s">
        <v>11</v>
      </c>
      <c r="I311" t="s">
        <v>11</v>
      </c>
      <c r="J311" t="s">
        <v>14</v>
      </c>
      <c r="K311">
        <v>9</v>
      </c>
      <c r="L311">
        <v>42</v>
      </c>
      <c r="M311">
        <f t="shared" si="19"/>
        <v>0</v>
      </c>
      <c r="N311" t="s">
        <v>56</v>
      </c>
      <c r="O311" t="s">
        <v>18</v>
      </c>
    </row>
    <row r="312" spans="1:15" x14ac:dyDescent="0.25">
      <c r="A312" s="3" t="s">
        <v>11</v>
      </c>
      <c r="B312" s="3">
        <f t="shared" si="16"/>
        <v>1</v>
      </c>
      <c r="C312" t="s">
        <v>13</v>
      </c>
      <c r="D312" t="s">
        <v>12</v>
      </c>
      <c r="E312">
        <f t="shared" si="17"/>
        <v>0</v>
      </c>
      <c r="F312" t="s">
        <v>12</v>
      </c>
      <c r="G312">
        <f t="shared" si="18"/>
        <v>1</v>
      </c>
      <c r="H312" t="s">
        <v>11</v>
      </c>
      <c r="I312" t="s">
        <v>11</v>
      </c>
      <c r="J312" t="s">
        <v>14</v>
      </c>
      <c r="K312">
        <v>8</v>
      </c>
      <c r="L312">
        <v>32</v>
      </c>
      <c r="M312">
        <f t="shared" si="19"/>
        <v>0</v>
      </c>
      <c r="N312" t="s">
        <v>56</v>
      </c>
      <c r="O312" t="s">
        <v>18</v>
      </c>
    </row>
    <row r="313" spans="1:15" x14ac:dyDescent="0.25">
      <c r="A313" s="3" t="s">
        <v>11</v>
      </c>
      <c r="B313" s="3">
        <f t="shared" si="16"/>
        <v>1</v>
      </c>
      <c r="C313" t="s">
        <v>13</v>
      </c>
      <c r="D313" t="s">
        <v>13</v>
      </c>
      <c r="E313">
        <f t="shared" si="17"/>
        <v>0</v>
      </c>
      <c r="F313" t="s">
        <v>12</v>
      </c>
      <c r="G313">
        <f t="shared" si="18"/>
        <v>0</v>
      </c>
      <c r="H313" t="s">
        <v>12</v>
      </c>
      <c r="I313" t="s">
        <v>12</v>
      </c>
      <c r="J313" t="s">
        <v>12</v>
      </c>
      <c r="K313">
        <v>7</v>
      </c>
      <c r="L313">
        <v>32</v>
      </c>
      <c r="M313">
        <f t="shared" si="19"/>
        <v>0</v>
      </c>
      <c r="N313" t="s">
        <v>56</v>
      </c>
      <c r="O313" t="s">
        <v>18</v>
      </c>
    </row>
    <row r="314" spans="1:15" x14ac:dyDescent="0.25">
      <c r="A314" s="3" t="s">
        <v>11</v>
      </c>
      <c r="B314" s="3">
        <f t="shared" si="16"/>
        <v>1</v>
      </c>
      <c r="C314" t="s">
        <v>11</v>
      </c>
      <c r="D314" t="s">
        <v>12</v>
      </c>
      <c r="E314">
        <f t="shared" si="17"/>
        <v>0</v>
      </c>
      <c r="F314" t="s">
        <v>12</v>
      </c>
      <c r="G314">
        <f t="shared" si="18"/>
        <v>1</v>
      </c>
      <c r="H314" t="s">
        <v>11</v>
      </c>
      <c r="I314" t="s">
        <v>11</v>
      </c>
      <c r="J314" t="s">
        <v>11</v>
      </c>
      <c r="K314">
        <v>8</v>
      </c>
      <c r="L314">
        <v>20</v>
      </c>
      <c r="M314">
        <f t="shared" si="19"/>
        <v>1</v>
      </c>
      <c r="N314" t="s">
        <v>55</v>
      </c>
      <c r="O314" t="s">
        <v>18</v>
      </c>
    </row>
    <row r="315" spans="1:15" x14ac:dyDescent="0.25">
      <c r="A315" s="3" t="s">
        <v>12</v>
      </c>
      <c r="B315" s="3">
        <f t="shared" si="16"/>
        <v>0</v>
      </c>
      <c r="C315" t="s">
        <v>13</v>
      </c>
      <c r="D315" t="s">
        <v>13</v>
      </c>
      <c r="E315">
        <f t="shared" si="17"/>
        <v>0</v>
      </c>
      <c r="F315" t="s">
        <v>12</v>
      </c>
      <c r="G315">
        <f t="shared" si="18"/>
        <v>0</v>
      </c>
      <c r="H315" t="s">
        <v>12</v>
      </c>
      <c r="I315" t="s">
        <v>12</v>
      </c>
      <c r="J315" t="s">
        <v>12</v>
      </c>
      <c r="K315">
        <v>6</v>
      </c>
      <c r="L315">
        <v>35.0024154589372</v>
      </c>
      <c r="M315">
        <f t="shared" si="19"/>
        <v>0</v>
      </c>
      <c r="N315" t="s">
        <v>56</v>
      </c>
      <c r="O315" t="s">
        <v>18</v>
      </c>
    </row>
    <row r="316" spans="1:15" x14ac:dyDescent="0.25">
      <c r="A316" s="3" t="s">
        <v>11</v>
      </c>
      <c r="B316" s="3">
        <f t="shared" si="16"/>
        <v>1</v>
      </c>
      <c r="C316" t="s">
        <v>13</v>
      </c>
      <c r="D316" t="s">
        <v>12</v>
      </c>
      <c r="E316">
        <f t="shared" si="17"/>
        <v>0</v>
      </c>
      <c r="F316" t="s">
        <v>12</v>
      </c>
      <c r="G316">
        <f t="shared" si="18"/>
        <v>0</v>
      </c>
      <c r="H316" t="s">
        <v>12</v>
      </c>
      <c r="I316" t="s">
        <v>12</v>
      </c>
      <c r="J316" t="s">
        <v>12</v>
      </c>
      <c r="K316">
        <v>7</v>
      </c>
      <c r="L316">
        <v>38</v>
      </c>
      <c r="M316">
        <f t="shared" si="19"/>
        <v>0</v>
      </c>
      <c r="N316" t="s">
        <v>56</v>
      </c>
      <c r="O316" t="s">
        <v>18</v>
      </c>
    </row>
    <row r="317" spans="1:15" x14ac:dyDescent="0.25">
      <c r="A317" s="3" t="s">
        <v>11</v>
      </c>
      <c r="B317" s="3">
        <f t="shared" si="16"/>
        <v>1</v>
      </c>
      <c r="C317" t="s">
        <v>13</v>
      </c>
      <c r="D317" t="s">
        <v>12</v>
      </c>
      <c r="E317">
        <f t="shared" si="17"/>
        <v>0</v>
      </c>
      <c r="F317" t="s">
        <v>12</v>
      </c>
      <c r="G317">
        <f t="shared" si="18"/>
        <v>0</v>
      </c>
      <c r="H317" t="s">
        <v>12</v>
      </c>
      <c r="I317" t="s">
        <v>12</v>
      </c>
      <c r="J317" t="s">
        <v>11</v>
      </c>
      <c r="K317">
        <v>6</v>
      </c>
      <c r="L317">
        <v>31</v>
      </c>
      <c r="M317">
        <f t="shared" si="19"/>
        <v>0</v>
      </c>
      <c r="N317" t="s">
        <v>56</v>
      </c>
      <c r="O317" t="s">
        <v>18</v>
      </c>
    </row>
    <row r="318" spans="1:15" x14ac:dyDescent="0.25">
      <c r="A318" s="3" t="s">
        <v>11</v>
      </c>
      <c r="B318" s="3">
        <f t="shared" si="16"/>
        <v>1</v>
      </c>
      <c r="C318" t="s">
        <v>11</v>
      </c>
      <c r="D318" t="s">
        <v>12</v>
      </c>
      <c r="E318">
        <f t="shared" si="17"/>
        <v>1</v>
      </c>
      <c r="F318" t="s">
        <v>11</v>
      </c>
      <c r="G318">
        <f t="shared" si="18"/>
        <v>1</v>
      </c>
      <c r="H318" t="s">
        <v>11</v>
      </c>
      <c r="I318" t="s">
        <v>11</v>
      </c>
      <c r="J318" t="s">
        <v>11</v>
      </c>
      <c r="K318">
        <v>7</v>
      </c>
      <c r="L318">
        <v>40</v>
      </c>
      <c r="M318">
        <f t="shared" si="19"/>
        <v>0</v>
      </c>
      <c r="N318" t="s">
        <v>56</v>
      </c>
      <c r="O318" t="s">
        <v>18</v>
      </c>
    </row>
    <row r="319" spans="1:15" x14ac:dyDescent="0.25">
      <c r="A319" s="3" t="s">
        <v>12</v>
      </c>
      <c r="B319" s="3">
        <f t="shared" si="16"/>
        <v>0</v>
      </c>
      <c r="C319" t="s">
        <v>11</v>
      </c>
      <c r="D319" t="s">
        <v>12</v>
      </c>
      <c r="E319">
        <f t="shared" si="17"/>
        <v>0</v>
      </c>
      <c r="F319" t="s">
        <v>12</v>
      </c>
      <c r="G319">
        <f t="shared" si="18"/>
        <v>0</v>
      </c>
      <c r="H319" t="s">
        <v>12</v>
      </c>
      <c r="I319" t="s">
        <v>11</v>
      </c>
      <c r="J319" t="s">
        <v>11</v>
      </c>
      <c r="K319">
        <v>9</v>
      </c>
      <c r="L319">
        <v>30</v>
      </c>
      <c r="M319">
        <f t="shared" si="19"/>
        <v>0</v>
      </c>
      <c r="N319" t="s">
        <v>56</v>
      </c>
      <c r="O319" t="s">
        <v>18</v>
      </c>
    </row>
    <row r="320" spans="1:15" x14ac:dyDescent="0.25">
      <c r="A320" s="3" t="s">
        <v>12</v>
      </c>
      <c r="B320" s="3">
        <f t="shared" si="16"/>
        <v>0</v>
      </c>
      <c r="C320" t="s">
        <v>11</v>
      </c>
      <c r="D320" t="s">
        <v>13</v>
      </c>
      <c r="E320">
        <f t="shared" si="17"/>
        <v>0</v>
      </c>
      <c r="F320" t="s">
        <v>12</v>
      </c>
      <c r="G320">
        <f t="shared" si="18"/>
        <v>0</v>
      </c>
      <c r="H320" t="s">
        <v>12</v>
      </c>
      <c r="I320" t="s">
        <v>11</v>
      </c>
      <c r="J320" t="s">
        <v>11</v>
      </c>
      <c r="K320">
        <v>5</v>
      </c>
      <c r="L320">
        <v>38</v>
      </c>
      <c r="M320">
        <f t="shared" si="19"/>
        <v>0</v>
      </c>
      <c r="N320" t="s">
        <v>56</v>
      </c>
      <c r="O320" t="s">
        <v>18</v>
      </c>
    </row>
    <row r="321" spans="1:15" x14ac:dyDescent="0.25">
      <c r="A321" s="3" t="s">
        <v>11</v>
      </c>
      <c r="B321" s="3">
        <f t="shared" si="16"/>
        <v>1</v>
      </c>
      <c r="C321" t="s">
        <v>11</v>
      </c>
      <c r="D321" t="s">
        <v>11</v>
      </c>
      <c r="E321">
        <f t="shared" si="17"/>
        <v>1</v>
      </c>
      <c r="F321" t="s">
        <v>11</v>
      </c>
      <c r="G321">
        <f t="shared" si="18"/>
        <v>0</v>
      </c>
      <c r="H321" t="s">
        <v>12</v>
      </c>
      <c r="I321" t="s">
        <v>11</v>
      </c>
      <c r="J321" t="s">
        <v>12</v>
      </c>
      <c r="K321">
        <v>7</v>
      </c>
      <c r="L321">
        <v>28</v>
      </c>
      <c r="M321">
        <f t="shared" si="19"/>
        <v>0</v>
      </c>
      <c r="N321" t="s">
        <v>56</v>
      </c>
      <c r="O321" t="s">
        <v>18</v>
      </c>
    </row>
    <row r="322" spans="1:15" x14ac:dyDescent="0.25">
      <c r="A322" s="3" t="s">
        <v>12</v>
      </c>
      <c r="B322" s="3">
        <f t="shared" si="16"/>
        <v>0</v>
      </c>
      <c r="C322" t="s">
        <v>11</v>
      </c>
      <c r="D322" t="s">
        <v>11</v>
      </c>
      <c r="E322">
        <f t="shared" si="17"/>
        <v>1</v>
      </c>
      <c r="F322" t="s">
        <v>11</v>
      </c>
      <c r="G322">
        <f t="shared" si="18"/>
        <v>1</v>
      </c>
      <c r="H322" t="s">
        <v>11</v>
      </c>
      <c r="I322" t="s">
        <v>11</v>
      </c>
      <c r="J322" t="s">
        <v>11</v>
      </c>
      <c r="K322">
        <v>10</v>
      </c>
      <c r="L322">
        <v>23</v>
      </c>
      <c r="M322">
        <f t="shared" si="19"/>
        <v>2</v>
      </c>
      <c r="N322" t="s">
        <v>71</v>
      </c>
      <c r="O322" t="s">
        <v>18</v>
      </c>
    </row>
    <row r="323" spans="1:15" x14ac:dyDescent="0.25">
      <c r="A323" s="3" t="s">
        <v>11</v>
      </c>
      <c r="B323" s="3">
        <f t="shared" ref="B323:B386" si="20">IF(A323="Yes", 1, 0)</f>
        <v>1</v>
      </c>
      <c r="C323" t="s">
        <v>13</v>
      </c>
      <c r="D323" t="s">
        <v>12</v>
      </c>
      <c r="E323">
        <f t="shared" ref="E323:E386" si="21">IF(F323="Yes", 1, 0)</f>
        <v>1</v>
      </c>
      <c r="F323" t="s">
        <v>11</v>
      </c>
      <c r="G323">
        <f t="shared" ref="G323:G386" si="22">IF(H323="Yes", 1, 0)</f>
        <v>1</v>
      </c>
      <c r="H323" t="s">
        <v>11</v>
      </c>
      <c r="I323" t="s">
        <v>11</v>
      </c>
      <c r="J323" t="s">
        <v>20</v>
      </c>
      <c r="K323">
        <v>10</v>
      </c>
      <c r="L323">
        <v>30</v>
      </c>
      <c r="M323">
        <f t="shared" si="19"/>
        <v>0</v>
      </c>
      <c r="N323" t="s">
        <v>56</v>
      </c>
      <c r="O323" t="s">
        <v>18</v>
      </c>
    </row>
    <row r="324" spans="1:15" x14ac:dyDescent="0.25">
      <c r="A324" s="3" t="s">
        <v>12</v>
      </c>
      <c r="B324" s="3">
        <f t="shared" si="20"/>
        <v>0</v>
      </c>
      <c r="C324" t="s">
        <v>11</v>
      </c>
      <c r="D324" t="s">
        <v>12</v>
      </c>
      <c r="E324">
        <f t="shared" si="21"/>
        <v>0</v>
      </c>
      <c r="F324" t="s">
        <v>12</v>
      </c>
      <c r="G324">
        <f t="shared" si="22"/>
        <v>1</v>
      </c>
      <c r="H324" t="s">
        <v>11</v>
      </c>
      <c r="I324" t="s">
        <v>11</v>
      </c>
      <c r="J324" t="s">
        <v>12</v>
      </c>
      <c r="K324">
        <v>10</v>
      </c>
      <c r="L324">
        <v>53</v>
      </c>
      <c r="M324">
        <f t="shared" ref="M324:M387" si="23">IF(N324="M", 0, IF(N324="F", 1, IF(N324="O", 2, "Invalid")))</f>
        <v>1</v>
      </c>
      <c r="N324" t="s">
        <v>55</v>
      </c>
      <c r="O324" t="s">
        <v>18</v>
      </c>
    </row>
    <row r="325" spans="1:15" x14ac:dyDescent="0.25">
      <c r="A325" s="3" t="s">
        <v>12</v>
      </c>
      <c r="B325" s="3">
        <f t="shared" si="20"/>
        <v>0</v>
      </c>
      <c r="C325" t="s">
        <v>11</v>
      </c>
      <c r="D325" t="s">
        <v>13</v>
      </c>
      <c r="E325">
        <f t="shared" si="21"/>
        <v>1</v>
      </c>
      <c r="F325" t="s">
        <v>11</v>
      </c>
      <c r="G325">
        <f t="shared" si="22"/>
        <v>1</v>
      </c>
      <c r="H325" t="s">
        <v>11</v>
      </c>
      <c r="I325" t="s">
        <v>11</v>
      </c>
      <c r="J325" t="s">
        <v>11</v>
      </c>
      <c r="K325">
        <v>5</v>
      </c>
      <c r="L325">
        <v>38</v>
      </c>
      <c r="M325">
        <f t="shared" si="23"/>
        <v>0</v>
      </c>
      <c r="N325" t="s">
        <v>56</v>
      </c>
      <c r="O325" t="s">
        <v>18</v>
      </c>
    </row>
    <row r="326" spans="1:15" x14ac:dyDescent="0.25">
      <c r="A326" s="3" t="s">
        <v>12</v>
      </c>
      <c r="B326" s="3">
        <f t="shared" si="20"/>
        <v>0</v>
      </c>
      <c r="C326" t="s">
        <v>13</v>
      </c>
      <c r="D326" t="s">
        <v>13</v>
      </c>
      <c r="E326">
        <f t="shared" si="21"/>
        <v>0</v>
      </c>
      <c r="F326" t="s">
        <v>12</v>
      </c>
      <c r="G326">
        <f t="shared" si="22"/>
        <v>0</v>
      </c>
      <c r="H326" t="s">
        <v>12</v>
      </c>
      <c r="I326" t="s">
        <v>12</v>
      </c>
      <c r="J326" t="s">
        <v>12</v>
      </c>
      <c r="K326">
        <v>5</v>
      </c>
      <c r="L326">
        <v>40</v>
      </c>
      <c r="M326">
        <f t="shared" si="23"/>
        <v>0</v>
      </c>
      <c r="N326" t="s">
        <v>56</v>
      </c>
      <c r="O326" t="s">
        <v>18</v>
      </c>
    </row>
    <row r="327" spans="1:15" x14ac:dyDescent="0.25">
      <c r="A327" s="3" t="s">
        <v>11</v>
      </c>
      <c r="B327" s="3">
        <f t="shared" si="20"/>
        <v>1</v>
      </c>
      <c r="C327" t="s">
        <v>11</v>
      </c>
      <c r="D327" t="s">
        <v>13</v>
      </c>
      <c r="E327">
        <f t="shared" si="21"/>
        <v>0</v>
      </c>
      <c r="F327" t="s">
        <v>12</v>
      </c>
      <c r="G327">
        <f t="shared" si="22"/>
        <v>0</v>
      </c>
      <c r="H327" t="s">
        <v>12</v>
      </c>
      <c r="I327" t="s">
        <v>11</v>
      </c>
      <c r="J327" t="s">
        <v>12</v>
      </c>
      <c r="K327">
        <v>8</v>
      </c>
      <c r="L327">
        <v>42</v>
      </c>
      <c r="M327">
        <f t="shared" si="23"/>
        <v>0</v>
      </c>
      <c r="N327" t="s">
        <v>56</v>
      </c>
      <c r="O327" t="s">
        <v>18</v>
      </c>
    </row>
    <row r="328" spans="1:15" x14ac:dyDescent="0.25">
      <c r="A328" s="3" t="s">
        <v>11</v>
      </c>
      <c r="B328" s="3">
        <f t="shared" si="20"/>
        <v>1</v>
      </c>
      <c r="C328" t="s">
        <v>11</v>
      </c>
      <c r="D328" t="s">
        <v>12</v>
      </c>
      <c r="E328">
        <f t="shared" si="21"/>
        <v>1</v>
      </c>
      <c r="F328" t="s">
        <v>11</v>
      </c>
      <c r="G328">
        <f t="shared" si="22"/>
        <v>1</v>
      </c>
      <c r="H328" t="s">
        <v>11</v>
      </c>
      <c r="I328" t="s">
        <v>11</v>
      </c>
      <c r="J328" t="s">
        <v>11</v>
      </c>
      <c r="K328">
        <v>10</v>
      </c>
      <c r="L328">
        <v>42</v>
      </c>
      <c r="M328">
        <f t="shared" si="23"/>
        <v>0</v>
      </c>
      <c r="N328" t="s">
        <v>56</v>
      </c>
      <c r="O328" t="s">
        <v>18</v>
      </c>
    </row>
    <row r="329" spans="1:15" x14ac:dyDescent="0.25">
      <c r="A329" s="3" t="s">
        <v>12</v>
      </c>
      <c r="B329" s="3">
        <f t="shared" si="20"/>
        <v>0</v>
      </c>
      <c r="C329" t="s">
        <v>11</v>
      </c>
      <c r="D329" t="s">
        <v>11</v>
      </c>
      <c r="E329">
        <f t="shared" si="21"/>
        <v>0</v>
      </c>
      <c r="F329" t="s">
        <v>12</v>
      </c>
      <c r="G329">
        <f t="shared" si="22"/>
        <v>1</v>
      </c>
      <c r="H329" t="s">
        <v>11</v>
      </c>
      <c r="I329" t="s">
        <v>11</v>
      </c>
      <c r="J329" t="s">
        <v>11</v>
      </c>
      <c r="K329">
        <v>6</v>
      </c>
      <c r="L329">
        <v>38</v>
      </c>
      <c r="M329">
        <f t="shared" si="23"/>
        <v>0</v>
      </c>
      <c r="N329" t="s">
        <v>56</v>
      </c>
      <c r="O329" t="s">
        <v>21</v>
      </c>
    </row>
    <row r="330" spans="1:15" x14ac:dyDescent="0.25">
      <c r="A330" s="3" t="s">
        <v>12</v>
      </c>
      <c r="B330" s="3">
        <f t="shared" si="20"/>
        <v>0</v>
      </c>
      <c r="C330" t="s">
        <v>11</v>
      </c>
      <c r="D330" t="s">
        <v>11</v>
      </c>
      <c r="E330">
        <f t="shared" si="21"/>
        <v>1</v>
      </c>
      <c r="F330" t="s">
        <v>11</v>
      </c>
      <c r="G330">
        <f t="shared" si="22"/>
        <v>1</v>
      </c>
      <c r="H330" t="s">
        <v>11</v>
      </c>
      <c r="I330" t="s">
        <v>11</v>
      </c>
      <c r="J330" t="s">
        <v>11</v>
      </c>
      <c r="K330">
        <v>10</v>
      </c>
      <c r="L330">
        <v>33</v>
      </c>
      <c r="M330">
        <f t="shared" si="23"/>
        <v>2</v>
      </c>
      <c r="N330" t="s">
        <v>71</v>
      </c>
      <c r="O330" t="s">
        <v>18</v>
      </c>
    </row>
    <row r="331" spans="1:15" x14ac:dyDescent="0.25">
      <c r="A331" s="3" t="s">
        <v>11</v>
      </c>
      <c r="B331" s="3">
        <f t="shared" si="20"/>
        <v>1</v>
      </c>
      <c r="C331" t="s">
        <v>11</v>
      </c>
      <c r="D331" t="s">
        <v>13</v>
      </c>
      <c r="E331">
        <f t="shared" si="21"/>
        <v>0</v>
      </c>
      <c r="F331" t="s">
        <v>12</v>
      </c>
      <c r="G331">
        <f t="shared" si="22"/>
        <v>1</v>
      </c>
      <c r="H331" t="s">
        <v>11</v>
      </c>
      <c r="I331" t="s">
        <v>11</v>
      </c>
      <c r="J331" t="s">
        <v>11</v>
      </c>
      <c r="K331">
        <v>9</v>
      </c>
      <c r="L331">
        <v>35</v>
      </c>
      <c r="M331">
        <f t="shared" si="23"/>
        <v>0</v>
      </c>
      <c r="N331" t="s">
        <v>56</v>
      </c>
      <c r="O331" t="s">
        <v>18</v>
      </c>
    </row>
    <row r="332" spans="1:15" x14ac:dyDescent="0.25">
      <c r="A332" s="3" t="s">
        <v>11</v>
      </c>
      <c r="B332" s="3">
        <f t="shared" si="20"/>
        <v>1</v>
      </c>
      <c r="C332" t="s">
        <v>12</v>
      </c>
      <c r="D332" t="s">
        <v>12</v>
      </c>
      <c r="E332">
        <f t="shared" si="21"/>
        <v>0</v>
      </c>
      <c r="F332" t="s">
        <v>12</v>
      </c>
      <c r="G332">
        <f t="shared" si="22"/>
        <v>0</v>
      </c>
      <c r="H332" t="s">
        <v>12</v>
      </c>
      <c r="I332" t="s">
        <v>11</v>
      </c>
      <c r="J332" t="s">
        <v>14</v>
      </c>
      <c r="K332">
        <v>4</v>
      </c>
      <c r="L332">
        <v>27</v>
      </c>
      <c r="M332">
        <f t="shared" si="23"/>
        <v>1</v>
      </c>
      <c r="N332" t="s">
        <v>55</v>
      </c>
      <c r="O332" t="s">
        <v>24</v>
      </c>
    </row>
    <row r="333" spans="1:15" x14ac:dyDescent="0.25">
      <c r="A333" s="3" t="s">
        <v>12</v>
      </c>
      <c r="B333" s="3">
        <f t="shared" si="20"/>
        <v>0</v>
      </c>
      <c r="C333" t="s">
        <v>11</v>
      </c>
      <c r="D333" t="s">
        <v>11</v>
      </c>
      <c r="E333">
        <f t="shared" si="21"/>
        <v>0</v>
      </c>
      <c r="F333" t="s">
        <v>12</v>
      </c>
      <c r="G333">
        <f t="shared" si="22"/>
        <v>1</v>
      </c>
      <c r="H333" t="s">
        <v>11</v>
      </c>
      <c r="I333" t="s">
        <v>11</v>
      </c>
      <c r="J333" t="s">
        <v>12</v>
      </c>
      <c r="K333">
        <v>5</v>
      </c>
      <c r="L333">
        <v>40</v>
      </c>
      <c r="M333">
        <f t="shared" si="23"/>
        <v>0</v>
      </c>
      <c r="N333" t="s">
        <v>56</v>
      </c>
      <c r="O333" t="s">
        <v>18</v>
      </c>
    </row>
    <row r="334" spans="1:15" x14ac:dyDescent="0.25">
      <c r="A334" s="3" t="s">
        <v>12</v>
      </c>
      <c r="B334" s="3">
        <f t="shared" si="20"/>
        <v>0</v>
      </c>
      <c r="C334" t="s">
        <v>11</v>
      </c>
      <c r="D334" t="s">
        <v>12</v>
      </c>
      <c r="E334">
        <f t="shared" si="21"/>
        <v>0</v>
      </c>
      <c r="F334" t="s">
        <v>12</v>
      </c>
      <c r="G334">
        <f t="shared" si="22"/>
        <v>0</v>
      </c>
      <c r="H334" t="s">
        <v>12</v>
      </c>
      <c r="I334" t="s">
        <v>11</v>
      </c>
      <c r="J334" t="s">
        <v>11</v>
      </c>
      <c r="K334">
        <v>1</v>
      </c>
      <c r="L334">
        <v>54</v>
      </c>
      <c r="M334">
        <f t="shared" si="23"/>
        <v>1</v>
      </c>
      <c r="N334" t="s">
        <v>55</v>
      </c>
      <c r="O334" t="s">
        <v>18</v>
      </c>
    </row>
    <row r="335" spans="1:15" x14ac:dyDescent="0.25">
      <c r="A335" s="3" t="s">
        <v>11</v>
      </c>
      <c r="B335" s="3">
        <f t="shared" si="20"/>
        <v>1</v>
      </c>
      <c r="C335" t="s">
        <v>11</v>
      </c>
      <c r="D335" t="s">
        <v>12</v>
      </c>
      <c r="E335">
        <f t="shared" si="21"/>
        <v>0</v>
      </c>
      <c r="F335" t="s">
        <v>12</v>
      </c>
      <c r="G335">
        <f t="shared" si="22"/>
        <v>0</v>
      </c>
      <c r="H335" t="s">
        <v>12</v>
      </c>
      <c r="I335" t="s">
        <v>11</v>
      </c>
      <c r="J335" t="s">
        <v>12</v>
      </c>
      <c r="K335">
        <v>10</v>
      </c>
      <c r="L335">
        <v>37</v>
      </c>
      <c r="M335">
        <f t="shared" si="23"/>
        <v>0</v>
      </c>
      <c r="N335" t="s">
        <v>56</v>
      </c>
      <c r="O335" t="s">
        <v>18</v>
      </c>
    </row>
    <row r="336" spans="1:15" x14ac:dyDescent="0.25">
      <c r="A336" s="3" t="s">
        <v>12</v>
      </c>
      <c r="B336" s="3">
        <f t="shared" si="20"/>
        <v>0</v>
      </c>
      <c r="C336" t="s">
        <v>11</v>
      </c>
      <c r="D336" t="s">
        <v>12</v>
      </c>
      <c r="E336">
        <f t="shared" si="21"/>
        <v>0</v>
      </c>
      <c r="F336" t="s">
        <v>12</v>
      </c>
      <c r="G336">
        <f t="shared" si="22"/>
        <v>1</v>
      </c>
      <c r="H336" t="s">
        <v>11</v>
      </c>
      <c r="I336" t="s">
        <v>11</v>
      </c>
      <c r="J336" t="s">
        <v>11</v>
      </c>
      <c r="K336">
        <v>8</v>
      </c>
      <c r="L336">
        <v>49</v>
      </c>
      <c r="M336">
        <f t="shared" si="23"/>
        <v>1</v>
      </c>
      <c r="N336" t="s">
        <v>55</v>
      </c>
      <c r="O336" t="s">
        <v>18</v>
      </c>
    </row>
    <row r="337" spans="1:15" x14ac:dyDescent="0.25">
      <c r="A337" s="3" t="s">
        <v>12</v>
      </c>
      <c r="B337" s="3">
        <f t="shared" si="20"/>
        <v>0</v>
      </c>
      <c r="C337" t="s">
        <v>13</v>
      </c>
      <c r="D337" t="s">
        <v>11</v>
      </c>
      <c r="E337">
        <f t="shared" si="21"/>
        <v>0</v>
      </c>
      <c r="F337" t="s">
        <v>12</v>
      </c>
      <c r="G337">
        <f t="shared" si="22"/>
        <v>0</v>
      </c>
      <c r="H337" t="s">
        <v>12</v>
      </c>
      <c r="I337" t="s">
        <v>11</v>
      </c>
      <c r="J337" t="s">
        <v>12</v>
      </c>
      <c r="K337">
        <v>5</v>
      </c>
      <c r="L337">
        <v>23</v>
      </c>
      <c r="M337">
        <f t="shared" si="23"/>
        <v>0</v>
      </c>
      <c r="N337" t="s">
        <v>56</v>
      </c>
      <c r="O337" t="s">
        <v>18</v>
      </c>
    </row>
    <row r="338" spans="1:15" x14ac:dyDescent="0.25">
      <c r="A338" s="3" t="s">
        <v>11</v>
      </c>
      <c r="B338" s="3">
        <f t="shared" si="20"/>
        <v>1</v>
      </c>
      <c r="C338" t="s">
        <v>11</v>
      </c>
      <c r="D338" t="s">
        <v>11</v>
      </c>
      <c r="E338">
        <f t="shared" si="21"/>
        <v>1</v>
      </c>
      <c r="F338" t="s">
        <v>11</v>
      </c>
      <c r="G338">
        <f t="shared" si="22"/>
        <v>1</v>
      </c>
      <c r="H338" t="s">
        <v>11</v>
      </c>
      <c r="I338" t="s">
        <v>11</v>
      </c>
      <c r="J338" t="s">
        <v>11</v>
      </c>
      <c r="K338">
        <v>6</v>
      </c>
      <c r="L338">
        <v>42</v>
      </c>
      <c r="M338">
        <f t="shared" si="23"/>
        <v>1</v>
      </c>
      <c r="N338" t="s">
        <v>55</v>
      </c>
      <c r="O338" t="s">
        <v>16</v>
      </c>
    </row>
    <row r="339" spans="1:15" x14ac:dyDescent="0.25">
      <c r="A339" s="3" t="s">
        <v>11</v>
      </c>
      <c r="B339" s="3">
        <f t="shared" si="20"/>
        <v>1</v>
      </c>
      <c r="C339" t="s">
        <v>11</v>
      </c>
      <c r="D339" t="s">
        <v>11</v>
      </c>
      <c r="E339">
        <f t="shared" si="21"/>
        <v>1</v>
      </c>
      <c r="F339" t="s">
        <v>11</v>
      </c>
      <c r="G339">
        <f t="shared" si="22"/>
        <v>0</v>
      </c>
      <c r="H339" t="s">
        <v>12</v>
      </c>
      <c r="I339" t="s">
        <v>11</v>
      </c>
      <c r="J339" t="s">
        <v>14</v>
      </c>
      <c r="K339">
        <v>5</v>
      </c>
      <c r="L339">
        <v>49</v>
      </c>
      <c r="M339">
        <f t="shared" si="23"/>
        <v>0</v>
      </c>
      <c r="N339" t="s">
        <v>56</v>
      </c>
      <c r="O339" t="s">
        <v>28</v>
      </c>
    </row>
    <row r="340" spans="1:15" x14ac:dyDescent="0.25">
      <c r="A340" s="3" t="s">
        <v>11</v>
      </c>
      <c r="B340" s="3">
        <f t="shared" si="20"/>
        <v>1</v>
      </c>
      <c r="C340" t="s">
        <v>13</v>
      </c>
      <c r="D340" t="s">
        <v>11</v>
      </c>
      <c r="E340">
        <f t="shared" si="21"/>
        <v>0</v>
      </c>
      <c r="F340" t="s">
        <v>12</v>
      </c>
      <c r="G340">
        <f t="shared" si="22"/>
        <v>0</v>
      </c>
      <c r="H340" t="s">
        <v>12</v>
      </c>
      <c r="I340" t="s">
        <v>11</v>
      </c>
      <c r="J340" t="s">
        <v>12</v>
      </c>
      <c r="K340">
        <v>0</v>
      </c>
      <c r="L340">
        <v>41</v>
      </c>
      <c r="M340">
        <f t="shared" si="23"/>
        <v>1</v>
      </c>
      <c r="N340" t="s">
        <v>55</v>
      </c>
      <c r="O340" t="s">
        <v>16</v>
      </c>
    </row>
    <row r="341" spans="1:15" x14ac:dyDescent="0.25">
      <c r="A341" s="3" t="s">
        <v>11</v>
      </c>
      <c r="B341" s="3">
        <f t="shared" si="20"/>
        <v>1</v>
      </c>
      <c r="C341" t="s">
        <v>11</v>
      </c>
      <c r="D341" t="s">
        <v>11</v>
      </c>
      <c r="E341">
        <f t="shared" si="21"/>
        <v>1</v>
      </c>
      <c r="F341" t="s">
        <v>11</v>
      </c>
      <c r="G341">
        <f t="shared" si="22"/>
        <v>1</v>
      </c>
      <c r="H341" t="s">
        <v>11</v>
      </c>
      <c r="I341" t="s">
        <v>11</v>
      </c>
      <c r="J341" t="s">
        <v>12</v>
      </c>
      <c r="K341">
        <v>7</v>
      </c>
      <c r="L341">
        <v>33</v>
      </c>
      <c r="M341">
        <f t="shared" si="23"/>
        <v>0</v>
      </c>
      <c r="N341" t="s">
        <v>56</v>
      </c>
      <c r="O341" t="s">
        <v>16</v>
      </c>
    </row>
    <row r="342" spans="1:15" x14ac:dyDescent="0.25">
      <c r="A342" s="3" t="s">
        <v>11</v>
      </c>
      <c r="B342" s="3">
        <f t="shared" si="20"/>
        <v>1</v>
      </c>
      <c r="C342" t="s">
        <v>11</v>
      </c>
      <c r="D342" t="s">
        <v>13</v>
      </c>
      <c r="E342">
        <f t="shared" si="21"/>
        <v>1</v>
      </c>
      <c r="F342" t="s">
        <v>11</v>
      </c>
      <c r="G342">
        <f t="shared" si="22"/>
        <v>1</v>
      </c>
      <c r="H342" t="s">
        <v>11</v>
      </c>
      <c r="I342" t="s">
        <v>11</v>
      </c>
      <c r="J342" t="s">
        <v>11</v>
      </c>
      <c r="K342">
        <v>10</v>
      </c>
      <c r="L342">
        <v>27</v>
      </c>
      <c r="M342">
        <f t="shared" si="23"/>
        <v>0</v>
      </c>
      <c r="N342" t="s">
        <v>56</v>
      </c>
      <c r="O342" t="s">
        <v>18</v>
      </c>
    </row>
    <row r="343" spans="1:15" x14ac:dyDescent="0.25">
      <c r="A343" s="3" t="s">
        <v>12</v>
      </c>
      <c r="B343" s="3">
        <f t="shared" si="20"/>
        <v>0</v>
      </c>
      <c r="C343" t="s">
        <v>11</v>
      </c>
      <c r="D343" t="s">
        <v>11</v>
      </c>
      <c r="E343">
        <f t="shared" si="21"/>
        <v>0</v>
      </c>
      <c r="F343" t="s">
        <v>12</v>
      </c>
      <c r="G343">
        <f t="shared" si="22"/>
        <v>1</v>
      </c>
      <c r="H343" t="s">
        <v>11</v>
      </c>
      <c r="I343" t="s">
        <v>11</v>
      </c>
      <c r="J343" t="s">
        <v>12</v>
      </c>
      <c r="K343">
        <v>6</v>
      </c>
      <c r="L343">
        <v>47</v>
      </c>
      <c r="M343">
        <f t="shared" si="23"/>
        <v>0</v>
      </c>
      <c r="N343" t="s">
        <v>56</v>
      </c>
      <c r="O343" t="s">
        <v>16</v>
      </c>
    </row>
    <row r="344" spans="1:15" x14ac:dyDescent="0.25">
      <c r="A344" s="3" t="s">
        <v>11</v>
      </c>
      <c r="B344" s="3">
        <f t="shared" si="20"/>
        <v>1</v>
      </c>
      <c r="C344" t="s">
        <v>13</v>
      </c>
      <c r="D344" t="s">
        <v>12</v>
      </c>
      <c r="E344">
        <f t="shared" si="21"/>
        <v>0</v>
      </c>
      <c r="F344" t="s">
        <v>12</v>
      </c>
      <c r="G344">
        <f t="shared" si="22"/>
        <v>0</v>
      </c>
      <c r="H344" t="s">
        <v>12</v>
      </c>
      <c r="I344" t="s">
        <v>12</v>
      </c>
      <c r="J344" t="s">
        <v>11</v>
      </c>
      <c r="K344">
        <v>8</v>
      </c>
      <c r="L344">
        <v>28</v>
      </c>
      <c r="M344">
        <f t="shared" si="23"/>
        <v>0</v>
      </c>
      <c r="N344" t="s">
        <v>56</v>
      </c>
      <c r="O344" t="s">
        <v>18</v>
      </c>
    </row>
    <row r="345" spans="1:15" x14ac:dyDescent="0.25">
      <c r="A345" s="3" t="s">
        <v>11</v>
      </c>
      <c r="B345" s="3">
        <f t="shared" si="20"/>
        <v>1</v>
      </c>
      <c r="C345" t="s">
        <v>11</v>
      </c>
      <c r="D345" t="s">
        <v>12</v>
      </c>
      <c r="E345">
        <f t="shared" si="21"/>
        <v>0</v>
      </c>
      <c r="F345" t="s">
        <v>12</v>
      </c>
      <c r="G345">
        <f t="shared" si="22"/>
        <v>1</v>
      </c>
      <c r="H345" t="s">
        <v>11</v>
      </c>
      <c r="I345" t="s">
        <v>11</v>
      </c>
      <c r="J345" t="s">
        <v>11</v>
      </c>
      <c r="K345">
        <v>7</v>
      </c>
      <c r="L345">
        <v>49</v>
      </c>
      <c r="M345">
        <f t="shared" si="23"/>
        <v>1</v>
      </c>
      <c r="N345" t="s">
        <v>55</v>
      </c>
      <c r="O345" t="s">
        <v>21</v>
      </c>
    </row>
    <row r="346" spans="1:15" x14ac:dyDescent="0.25">
      <c r="A346" s="3" t="s">
        <v>12</v>
      </c>
      <c r="B346" s="3">
        <f t="shared" si="20"/>
        <v>0</v>
      </c>
      <c r="C346" t="s">
        <v>11</v>
      </c>
      <c r="D346" t="s">
        <v>13</v>
      </c>
      <c r="E346">
        <f t="shared" si="21"/>
        <v>0</v>
      </c>
      <c r="F346" t="s">
        <v>12</v>
      </c>
      <c r="G346">
        <f t="shared" si="22"/>
        <v>1</v>
      </c>
      <c r="H346" t="s">
        <v>11</v>
      </c>
      <c r="I346" t="s">
        <v>11</v>
      </c>
      <c r="J346" t="s">
        <v>11</v>
      </c>
      <c r="K346">
        <v>2</v>
      </c>
      <c r="L346">
        <v>23</v>
      </c>
      <c r="M346">
        <f t="shared" si="23"/>
        <v>2</v>
      </c>
      <c r="N346" t="s">
        <v>71</v>
      </c>
      <c r="O346" t="s">
        <v>18</v>
      </c>
    </row>
    <row r="347" spans="1:15" x14ac:dyDescent="0.25">
      <c r="A347" s="3" t="s">
        <v>11</v>
      </c>
      <c r="B347" s="3">
        <f t="shared" si="20"/>
        <v>1</v>
      </c>
      <c r="C347" t="s">
        <v>12</v>
      </c>
      <c r="D347" t="s">
        <v>12</v>
      </c>
      <c r="E347">
        <f t="shared" si="21"/>
        <v>1</v>
      </c>
      <c r="F347" t="s">
        <v>11</v>
      </c>
      <c r="G347">
        <f t="shared" si="22"/>
        <v>1</v>
      </c>
      <c r="H347" t="s">
        <v>11</v>
      </c>
      <c r="I347" t="s">
        <v>11</v>
      </c>
      <c r="J347" t="s">
        <v>11</v>
      </c>
      <c r="K347">
        <v>10</v>
      </c>
      <c r="L347">
        <v>45</v>
      </c>
      <c r="M347">
        <f t="shared" si="23"/>
        <v>0</v>
      </c>
      <c r="N347" t="s">
        <v>56</v>
      </c>
      <c r="O347" t="s">
        <v>18</v>
      </c>
    </row>
    <row r="348" spans="1:15" x14ac:dyDescent="0.25">
      <c r="A348" s="3" t="s">
        <v>11</v>
      </c>
      <c r="B348" s="3">
        <f t="shared" si="20"/>
        <v>1</v>
      </c>
      <c r="C348" t="s">
        <v>11</v>
      </c>
      <c r="D348" t="s">
        <v>11</v>
      </c>
      <c r="E348">
        <f t="shared" si="21"/>
        <v>1</v>
      </c>
      <c r="F348" t="s">
        <v>11</v>
      </c>
      <c r="G348">
        <f t="shared" si="22"/>
        <v>1</v>
      </c>
      <c r="H348" t="s">
        <v>11</v>
      </c>
      <c r="I348" t="s">
        <v>11</v>
      </c>
      <c r="J348" t="s">
        <v>14</v>
      </c>
      <c r="K348">
        <v>3</v>
      </c>
      <c r="L348">
        <v>29</v>
      </c>
      <c r="M348">
        <f t="shared" si="23"/>
        <v>0</v>
      </c>
      <c r="N348" t="s">
        <v>56</v>
      </c>
      <c r="O348" t="s">
        <v>18</v>
      </c>
    </row>
    <row r="349" spans="1:15" x14ac:dyDescent="0.25">
      <c r="A349" s="3" t="s">
        <v>11</v>
      </c>
      <c r="B349" s="3">
        <f t="shared" si="20"/>
        <v>1</v>
      </c>
      <c r="C349" t="s">
        <v>13</v>
      </c>
      <c r="D349" t="s">
        <v>13</v>
      </c>
      <c r="E349">
        <f t="shared" si="21"/>
        <v>0</v>
      </c>
      <c r="F349" t="s">
        <v>12</v>
      </c>
      <c r="G349">
        <f t="shared" si="22"/>
        <v>1</v>
      </c>
      <c r="H349" t="s">
        <v>11</v>
      </c>
      <c r="I349" t="s">
        <v>11</v>
      </c>
      <c r="J349" t="s">
        <v>14</v>
      </c>
      <c r="K349">
        <v>2</v>
      </c>
      <c r="L349">
        <v>40</v>
      </c>
      <c r="M349">
        <f t="shared" si="23"/>
        <v>0</v>
      </c>
      <c r="N349" t="s">
        <v>56</v>
      </c>
      <c r="O349" t="s">
        <v>18</v>
      </c>
    </row>
    <row r="350" spans="1:15" x14ac:dyDescent="0.25">
      <c r="A350" s="3" t="s">
        <v>11</v>
      </c>
      <c r="B350" s="3">
        <f t="shared" si="20"/>
        <v>1</v>
      </c>
      <c r="C350" t="s">
        <v>11</v>
      </c>
      <c r="D350" t="s">
        <v>12</v>
      </c>
      <c r="E350">
        <f t="shared" si="21"/>
        <v>0</v>
      </c>
      <c r="F350" t="s">
        <v>12</v>
      </c>
      <c r="G350">
        <f t="shared" si="22"/>
        <v>1</v>
      </c>
      <c r="H350" t="s">
        <v>11</v>
      </c>
      <c r="I350" t="s">
        <v>11</v>
      </c>
      <c r="J350" t="s">
        <v>11</v>
      </c>
      <c r="K350">
        <v>10</v>
      </c>
      <c r="L350">
        <v>32</v>
      </c>
      <c r="M350">
        <f t="shared" si="23"/>
        <v>0</v>
      </c>
      <c r="N350" t="s">
        <v>56</v>
      </c>
      <c r="O350" t="s">
        <v>18</v>
      </c>
    </row>
    <row r="351" spans="1:15" x14ac:dyDescent="0.25">
      <c r="A351" s="3" t="s">
        <v>11</v>
      </c>
      <c r="B351" s="3">
        <f t="shared" si="20"/>
        <v>1</v>
      </c>
      <c r="C351" t="s">
        <v>11</v>
      </c>
      <c r="D351" t="s">
        <v>13</v>
      </c>
      <c r="E351">
        <f t="shared" si="21"/>
        <v>1</v>
      </c>
      <c r="F351" t="s">
        <v>11</v>
      </c>
      <c r="G351">
        <f t="shared" si="22"/>
        <v>1</v>
      </c>
      <c r="H351" t="s">
        <v>11</v>
      </c>
      <c r="I351" t="s">
        <v>11</v>
      </c>
      <c r="J351" t="s">
        <v>11</v>
      </c>
      <c r="K351">
        <v>7</v>
      </c>
      <c r="L351">
        <v>22</v>
      </c>
      <c r="M351">
        <f t="shared" si="23"/>
        <v>1</v>
      </c>
      <c r="N351" t="s">
        <v>55</v>
      </c>
      <c r="O351" t="s">
        <v>18</v>
      </c>
    </row>
    <row r="352" spans="1:15" x14ac:dyDescent="0.25">
      <c r="A352" s="3" t="s">
        <v>11</v>
      </c>
      <c r="B352" s="3">
        <f t="shared" si="20"/>
        <v>1</v>
      </c>
      <c r="C352" t="s">
        <v>11</v>
      </c>
      <c r="D352" t="s">
        <v>13</v>
      </c>
      <c r="E352">
        <f t="shared" si="21"/>
        <v>1</v>
      </c>
      <c r="F352" t="s">
        <v>11</v>
      </c>
      <c r="G352">
        <f t="shared" si="22"/>
        <v>1</v>
      </c>
      <c r="H352" t="s">
        <v>11</v>
      </c>
      <c r="I352" t="s">
        <v>11</v>
      </c>
      <c r="J352" t="s">
        <v>11</v>
      </c>
      <c r="K352">
        <v>7</v>
      </c>
      <c r="L352">
        <v>28</v>
      </c>
      <c r="M352">
        <f t="shared" si="23"/>
        <v>0</v>
      </c>
      <c r="N352" t="s">
        <v>56</v>
      </c>
      <c r="O352" t="s">
        <v>18</v>
      </c>
    </row>
    <row r="353" spans="1:15" x14ac:dyDescent="0.25">
      <c r="A353" s="3" t="s">
        <v>11</v>
      </c>
      <c r="B353" s="3">
        <f t="shared" si="20"/>
        <v>1</v>
      </c>
      <c r="C353" t="s">
        <v>13</v>
      </c>
      <c r="D353" t="s">
        <v>13</v>
      </c>
      <c r="E353">
        <f t="shared" si="21"/>
        <v>0</v>
      </c>
      <c r="F353" t="s">
        <v>12</v>
      </c>
      <c r="G353">
        <f t="shared" si="22"/>
        <v>0</v>
      </c>
      <c r="H353" t="s">
        <v>12</v>
      </c>
      <c r="I353" t="s">
        <v>11</v>
      </c>
      <c r="J353" t="s">
        <v>11</v>
      </c>
      <c r="K353">
        <v>3</v>
      </c>
      <c r="L353">
        <v>29</v>
      </c>
      <c r="M353">
        <f t="shared" si="23"/>
        <v>1</v>
      </c>
      <c r="N353" t="s">
        <v>55</v>
      </c>
      <c r="O353" t="s">
        <v>18</v>
      </c>
    </row>
    <row r="354" spans="1:15" x14ac:dyDescent="0.25">
      <c r="A354" s="3" t="s">
        <v>11</v>
      </c>
      <c r="B354" s="3">
        <f t="shared" si="20"/>
        <v>1</v>
      </c>
      <c r="C354" t="s">
        <v>11</v>
      </c>
      <c r="D354" t="s">
        <v>13</v>
      </c>
      <c r="E354">
        <f t="shared" si="21"/>
        <v>0</v>
      </c>
      <c r="F354" t="s">
        <v>12</v>
      </c>
      <c r="G354">
        <f t="shared" si="22"/>
        <v>1</v>
      </c>
      <c r="H354" t="s">
        <v>11</v>
      </c>
      <c r="I354" t="s">
        <v>11</v>
      </c>
      <c r="J354" t="s">
        <v>11</v>
      </c>
      <c r="K354">
        <v>8</v>
      </c>
      <c r="L354">
        <v>38</v>
      </c>
      <c r="M354">
        <f t="shared" si="23"/>
        <v>1</v>
      </c>
      <c r="N354" t="s">
        <v>55</v>
      </c>
      <c r="O354" t="s">
        <v>18</v>
      </c>
    </row>
    <row r="355" spans="1:15" x14ac:dyDescent="0.25">
      <c r="A355" s="3" t="s">
        <v>11</v>
      </c>
      <c r="B355" s="3">
        <f t="shared" si="20"/>
        <v>1</v>
      </c>
      <c r="C355" t="s">
        <v>13</v>
      </c>
      <c r="D355" t="s">
        <v>13</v>
      </c>
      <c r="E355">
        <f t="shared" si="21"/>
        <v>0</v>
      </c>
      <c r="F355" t="s">
        <v>12</v>
      </c>
      <c r="G355">
        <f t="shared" si="22"/>
        <v>1</v>
      </c>
      <c r="H355" t="s">
        <v>11</v>
      </c>
      <c r="I355" t="s">
        <v>11</v>
      </c>
      <c r="J355" t="s">
        <v>12</v>
      </c>
      <c r="K355">
        <v>7</v>
      </c>
      <c r="L355">
        <v>30</v>
      </c>
      <c r="M355">
        <f t="shared" si="23"/>
        <v>0</v>
      </c>
      <c r="N355" t="s">
        <v>56</v>
      </c>
      <c r="O355" t="s">
        <v>18</v>
      </c>
    </row>
    <row r="356" spans="1:15" x14ac:dyDescent="0.25">
      <c r="A356" s="3" t="s">
        <v>12</v>
      </c>
      <c r="B356" s="3">
        <f t="shared" si="20"/>
        <v>0</v>
      </c>
      <c r="C356" t="s">
        <v>11</v>
      </c>
      <c r="D356" t="s">
        <v>11</v>
      </c>
      <c r="E356">
        <f t="shared" si="21"/>
        <v>0</v>
      </c>
      <c r="F356" t="s">
        <v>12</v>
      </c>
      <c r="G356">
        <f t="shared" si="22"/>
        <v>0</v>
      </c>
      <c r="H356" t="s">
        <v>12</v>
      </c>
      <c r="I356" t="s">
        <v>11</v>
      </c>
      <c r="J356" t="s">
        <v>11</v>
      </c>
      <c r="K356">
        <v>8</v>
      </c>
      <c r="L356">
        <v>37</v>
      </c>
      <c r="M356">
        <f t="shared" si="23"/>
        <v>1</v>
      </c>
      <c r="N356" t="s">
        <v>55</v>
      </c>
      <c r="O356" t="s">
        <v>18</v>
      </c>
    </row>
    <row r="357" spans="1:15" x14ac:dyDescent="0.25">
      <c r="A357" s="3" t="s">
        <v>11</v>
      </c>
      <c r="B357" s="3">
        <f t="shared" si="20"/>
        <v>1</v>
      </c>
      <c r="C357" t="s">
        <v>11</v>
      </c>
      <c r="D357" t="s">
        <v>11</v>
      </c>
      <c r="E357">
        <f t="shared" si="21"/>
        <v>0</v>
      </c>
      <c r="F357" t="s">
        <v>12</v>
      </c>
      <c r="G357">
        <f t="shared" si="22"/>
        <v>1</v>
      </c>
      <c r="H357" t="s">
        <v>11</v>
      </c>
      <c r="I357" t="s">
        <v>11</v>
      </c>
      <c r="J357" t="s">
        <v>11</v>
      </c>
      <c r="K357">
        <v>3</v>
      </c>
      <c r="L357">
        <v>38</v>
      </c>
      <c r="M357">
        <f t="shared" si="23"/>
        <v>1</v>
      </c>
      <c r="N357" t="s">
        <v>55</v>
      </c>
      <c r="O357" t="s">
        <v>18</v>
      </c>
    </row>
    <row r="358" spans="1:15" x14ac:dyDescent="0.25">
      <c r="A358" s="3" t="s">
        <v>11</v>
      </c>
      <c r="B358" s="3">
        <f t="shared" si="20"/>
        <v>1</v>
      </c>
      <c r="C358" t="s">
        <v>11</v>
      </c>
      <c r="D358" t="s">
        <v>11</v>
      </c>
      <c r="E358">
        <f t="shared" si="21"/>
        <v>1</v>
      </c>
      <c r="F358" t="s">
        <v>11</v>
      </c>
      <c r="G358">
        <f t="shared" si="22"/>
        <v>1</v>
      </c>
      <c r="H358" t="s">
        <v>11</v>
      </c>
      <c r="I358" t="s">
        <v>11</v>
      </c>
      <c r="J358" t="s">
        <v>11</v>
      </c>
      <c r="K358">
        <v>10</v>
      </c>
      <c r="L358">
        <v>51</v>
      </c>
      <c r="M358">
        <f t="shared" si="23"/>
        <v>1</v>
      </c>
      <c r="N358" t="s">
        <v>55</v>
      </c>
      <c r="O358" t="s">
        <v>18</v>
      </c>
    </row>
    <row r="359" spans="1:15" x14ac:dyDescent="0.25">
      <c r="A359" s="3" t="s">
        <v>12</v>
      </c>
      <c r="B359" s="3">
        <f t="shared" si="20"/>
        <v>0</v>
      </c>
      <c r="C359" t="s">
        <v>11</v>
      </c>
      <c r="D359" t="s">
        <v>11</v>
      </c>
      <c r="E359">
        <f t="shared" si="21"/>
        <v>1</v>
      </c>
      <c r="F359" t="s">
        <v>11</v>
      </c>
      <c r="G359">
        <f t="shared" si="22"/>
        <v>1</v>
      </c>
      <c r="H359" t="s">
        <v>11</v>
      </c>
      <c r="I359" t="s">
        <v>11</v>
      </c>
      <c r="J359" t="s">
        <v>11</v>
      </c>
      <c r="K359">
        <v>9</v>
      </c>
      <c r="L359">
        <v>39</v>
      </c>
      <c r="M359">
        <f t="shared" si="23"/>
        <v>0</v>
      </c>
      <c r="N359" t="s">
        <v>56</v>
      </c>
      <c r="O359" t="s">
        <v>18</v>
      </c>
    </row>
    <row r="360" spans="1:15" x14ac:dyDescent="0.25">
      <c r="A360" s="3" t="s">
        <v>12</v>
      </c>
      <c r="B360" s="3">
        <f t="shared" si="20"/>
        <v>0</v>
      </c>
      <c r="C360" t="s">
        <v>11</v>
      </c>
      <c r="D360" t="s">
        <v>13</v>
      </c>
      <c r="E360">
        <f t="shared" si="21"/>
        <v>0</v>
      </c>
      <c r="F360" t="s">
        <v>12</v>
      </c>
      <c r="G360">
        <f t="shared" si="22"/>
        <v>0</v>
      </c>
      <c r="H360" t="s">
        <v>12</v>
      </c>
      <c r="I360" t="s">
        <v>11</v>
      </c>
      <c r="J360" t="s">
        <v>20</v>
      </c>
      <c r="K360">
        <v>4</v>
      </c>
      <c r="L360">
        <v>22</v>
      </c>
      <c r="M360">
        <f t="shared" si="23"/>
        <v>0</v>
      </c>
      <c r="N360" t="s">
        <v>56</v>
      </c>
      <c r="O360" t="s">
        <v>18</v>
      </c>
    </row>
    <row r="361" spans="1:15" x14ac:dyDescent="0.25">
      <c r="A361" s="3" t="s">
        <v>11</v>
      </c>
      <c r="B361" s="3">
        <f t="shared" si="20"/>
        <v>1</v>
      </c>
      <c r="C361" t="s">
        <v>11</v>
      </c>
      <c r="D361" t="s">
        <v>11</v>
      </c>
      <c r="E361">
        <f t="shared" si="21"/>
        <v>1</v>
      </c>
      <c r="F361" t="s">
        <v>11</v>
      </c>
      <c r="G361">
        <f t="shared" si="22"/>
        <v>1</v>
      </c>
      <c r="H361" t="s">
        <v>11</v>
      </c>
      <c r="I361" t="s">
        <v>11</v>
      </c>
      <c r="J361" t="s">
        <v>11</v>
      </c>
      <c r="K361">
        <v>8</v>
      </c>
      <c r="L361">
        <v>26</v>
      </c>
      <c r="M361">
        <f t="shared" si="23"/>
        <v>0</v>
      </c>
      <c r="N361" t="s">
        <v>56</v>
      </c>
      <c r="O361" t="s">
        <v>18</v>
      </c>
    </row>
    <row r="362" spans="1:15" x14ac:dyDescent="0.25">
      <c r="A362" s="3" t="s">
        <v>12</v>
      </c>
      <c r="B362" s="3">
        <f t="shared" si="20"/>
        <v>0</v>
      </c>
      <c r="C362" t="s">
        <v>13</v>
      </c>
      <c r="D362" t="s">
        <v>12</v>
      </c>
      <c r="E362">
        <f t="shared" si="21"/>
        <v>0</v>
      </c>
      <c r="F362" t="s">
        <v>12</v>
      </c>
      <c r="G362">
        <f t="shared" si="22"/>
        <v>1</v>
      </c>
      <c r="H362" t="s">
        <v>11</v>
      </c>
      <c r="I362" t="s">
        <v>11</v>
      </c>
      <c r="J362" t="s">
        <v>14</v>
      </c>
      <c r="K362">
        <v>5</v>
      </c>
      <c r="L362">
        <v>42</v>
      </c>
      <c r="M362">
        <f t="shared" si="23"/>
        <v>0</v>
      </c>
      <c r="N362" t="s">
        <v>56</v>
      </c>
      <c r="O362" t="s">
        <v>18</v>
      </c>
    </row>
    <row r="363" spans="1:15" x14ac:dyDescent="0.25">
      <c r="A363" s="3" t="s">
        <v>12</v>
      </c>
      <c r="B363" s="3">
        <f t="shared" si="20"/>
        <v>0</v>
      </c>
      <c r="C363" t="s">
        <v>12</v>
      </c>
      <c r="D363" t="s">
        <v>12</v>
      </c>
      <c r="E363">
        <f t="shared" si="21"/>
        <v>1</v>
      </c>
      <c r="F363" t="s">
        <v>11</v>
      </c>
      <c r="G363">
        <f t="shared" si="22"/>
        <v>0</v>
      </c>
      <c r="H363" t="s">
        <v>12</v>
      </c>
      <c r="I363" t="s">
        <v>11</v>
      </c>
      <c r="J363" t="s">
        <v>11</v>
      </c>
      <c r="K363">
        <v>3</v>
      </c>
      <c r="L363">
        <v>49</v>
      </c>
      <c r="M363">
        <f t="shared" si="23"/>
        <v>0</v>
      </c>
      <c r="N363" t="s">
        <v>56</v>
      </c>
      <c r="O363" t="s">
        <v>16</v>
      </c>
    </row>
    <row r="364" spans="1:15" x14ac:dyDescent="0.25">
      <c r="A364" s="3" t="s">
        <v>11</v>
      </c>
      <c r="B364" s="3">
        <f t="shared" si="20"/>
        <v>1</v>
      </c>
      <c r="C364" t="s">
        <v>11</v>
      </c>
      <c r="D364" t="s">
        <v>11</v>
      </c>
      <c r="E364">
        <f t="shared" si="21"/>
        <v>0</v>
      </c>
      <c r="F364" t="s">
        <v>12</v>
      </c>
      <c r="G364">
        <f t="shared" si="22"/>
        <v>1</v>
      </c>
      <c r="H364" t="s">
        <v>11</v>
      </c>
      <c r="I364" t="s">
        <v>11</v>
      </c>
      <c r="J364" t="s">
        <v>12</v>
      </c>
      <c r="K364">
        <v>10</v>
      </c>
      <c r="L364">
        <v>48</v>
      </c>
      <c r="M364">
        <f t="shared" si="23"/>
        <v>0</v>
      </c>
      <c r="N364" t="s">
        <v>56</v>
      </c>
      <c r="O364" t="s">
        <v>16</v>
      </c>
    </row>
    <row r="365" spans="1:15" x14ac:dyDescent="0.25">
      <c r="A365" s="3" t="s">
        <v>12</v>
      </c>
      <c r="B365" s="3">
        <f t="shared" si="20"/>
        <v>0</v>
      </c>
      <c r="C365" t="s">
        <v>11</v>
      </c>
      <c r="D365" t="s">
        <v>11</v>
      </c>
      <c r="E365">
        <f t="shared" si="21"/>
        <v>0</v>
      </c>
      <c r="F365" t="s">
        <v>12</v>
      </c>
      <c r="G365">
        <f t="shared" si="22"/>
        <v>1</v>
      </c>
      <c r="H365" t="s">
        <v>11</v>
      </c>
      <c r="I365" t="s">
        <v>11</v>
      </c>
      <c r="J365" t="s">
        <v>12</v>
      </c>
      <c r="K365">
        <v>9</v>
      </c>
      <c r="L365">
        <v>25</v>
      </c>
      <c r="M365">
        <f t="shared" si="23"/>
        <v>0</v>
      </c>
      <c r="N365" t="s">
        <v>56</v>
      </c>
      <c r="O365" t="s">
        <v>19</v>
      </c>
    </row>
    <row r="366" spans="1:15" x14ac:dyDescent="0.25">
      <c r="A366" s="3" t="s">
        <v>11</v>
      </c>
      <c r="B366" s="3">
        <f t="shared" si="20"/>
        <v>1</v>
      </c>
      <c r="C366" t="s">
        <v>11</v>
      </c>
      <c r="D366" t="s">
        <v>11</v>
      </c>
      <c r="E366">
        <f t="shared" si="21"/>
        <v>0</v>
      </c>
      <c r="F366" t="s">
        <v>12</v>
      </c>
      <c r="G366">
        <f t="shared" si="22"/>
        <v>1</v>
      </c>
      <c r="H366" t="s">
        <v>11</v>
      </c>
      <c r="I366" t="s">
        <v>11</v>
      </c>
      <c r="J366" t="s">
        <v>12</v>
      </c>
      <c r="K366">
        <v>5</v>
      </c>
      <c r="L366">
        <v>63</v>
      </c>
      <c r="M366">
        <f t="shared" si="23"/>
        <v>0</v>
      </c>
      <c r="N366" t="s">
        <v>56</v>
      </c>
      <c r="O366" t="s">
        <v>18</v>
      </c>
    </row>
    <row r="367" spans="1:15" x14ac:dyDescent="0.25">
      <c r="A367" s="3" t="s">
        <v>11</v>
      </c>
      <c r="B367" s="3">
        <f t="shared" si="20"/>
        <v>1</v>
      </c>
      <c r="C367" t="s">
        <v>12</v>
      </c>
      <c r="D367" t="s">
        <v>12</v>
      </c>
      <c r="E367">
        <f t="shared" si="21"/>
        <v>1</v>
      </c>
      <c r="F367" t="s">
        <v>11</v>
      </c>
      <c r="G367">
        <f t="shared" si="22"/>
        <v>1</v>
      </c>
      <c r="H367" t="s">
        <v>11</v>
      </c>
      <c r="I367" t="s">
        <v>11</v>
      </c>
      <c r="J367" t="s">
        <v>14</v>
      </c>
      <c r="K367">
        <v>8</v>
      </c>
      <c r="L367">
        <v>41</v>
      </c>
      <c r="M367">
        <f t="shared" si="23"/>
        <v>0</v>
      </c>
      <c r="N367" t="s">
        <v>56</v>
      </c>
      <c r="O367" t="s">
        <v>28</v>
      </c>
    </row>
    <row r="368" spans="1:15" x14ac:dyDescent="0.25">
      <c r="A368" s="3" t="s">
        <v>12</v>
      </c>
      <c r="B368" s="3">
        <f t="shared" si="20"/>
        <v>0</v>
      </c>
      <c r="C368" t="s">
        <v>11</v>
      </c>
      <c r="D368" t="s">
        <v>11</v>
      </c>
      <c r="E368">
        <f t="shared" si="21"/>
        <v>0</v>
      </c>
      <c r="F368" t="s">
        <v>12</v>
      </c>
      <c r="G368">
        <f t="shared" si="22"/>
        <v>0</v>
      </c>
      <c r="H368" t="s">
        <v>12</v>
      </c>
      <c r="I368" t="s">
        <v>11</v>
      </c>
      <c r="J368" t="s">
        <v>14</v>
      </c>
      <c r="K368">
        <v>7</v>
      </c>
      <c r="L368">
        <v>29</v>
      </c>
      <c r="M368">
        <f t="shared" si="23"/>
        <v>0</v>
      </c>
      <c r="N368" t="s">
        <v>56</v>
      </c>
      <c r="O368" t="s">
        <v>18</v>
      </c>
    </row>
    <row r="369" spans="1:15" x14ac:dyDescent="0.25">
      <c r="A369" s="3" t="s">
        <v>11</v>
      </c>
      <c r="B369" s="3">
        <f t="shared" si="20"/>
        <v>1</v>
      </c>
      <c r="C369" t="s">
        <v>13</v>
      </c>
      <c r="D369" t="s">
        <v>13</v>
      </c>
      <c r="E369">
        <f t="shared" si="21"/>
        <v>0</v>
      </c>
      <c r="F369" t="s">
        <v>12</v>
      </c>
      <c r="G369">
        <f t="shared" si="22"/>
        <v>0</v>
      </c>
      <c r="H369" t="s">
        <v>12</v>
      </c>
      <c r="I369" t="s">
        <v>11</v>
      </c>
      <c r="J369" t="s">
        <v>14</v>
      </c>
      <c r="K369">
        <v>6</v>
      </c>
      <c r="L369">
        <v>32</v>
      </c>
      <c r="M369">
        <f t="shared" si="23"/>
        <v>0</v>
      </c>
      <c r="N369" t="s">
        <v>56</v>
      </c>
      <c r="O369" t="s">
        <v>18</v>
      </c>
    </row>
    <row r="370" spans="1:15" x14ac:dyDescent="0.25">
      <c r="A370" s="3" t="s">
        <v>12</v>
      </c>
      <c r="B370" s="3">
        <f t="shared" si="20"/>
        <v>0</v>
      </c>
      <c r="C370" t="s">
        <v>11</v>
      </c>
      <c r="D370" t="s">
        <v>11</v>
      </c>
      <c r="E370">
        <f t="shared" si="21"/>
        <v>0</v>
      </c>
      <c r="F370" t="s">
        <v>12</v>
      </c>
      <c r="G370">
        <f t="shared" si="22"/>
        <v>0</v>
      </c>
      <c r="H370" t="s">
        <v>12</v>
      </c>
      <c r="I370" t="s">
        <v>11</v>
      </c>
      <c r="J370" t="s">
        <v>11</v>
      </c>
      <c r="K370">
        <v>5</v>
      </c>
      <c r="L370">
        <v>36</v>
      </c>
      <c r="M370">
        <f t="shared" si="23"/>
        <v>0</v>
      </c>
      <c r="N370" t="s">
        <v>56</v>
      </c>
      <c r="O370" t="s">
        <v>18</v>
      </c>
    </row>
    <row r="371" spans="1:15" x14ac:dyDescent="0.25">
      <c r="A371" s="3" t="s">
        <v>11</v>
      </c>
      <c r="B371" s="3">
        <f t="shared" si="20"/>
        <v>1</v>
      </c>
      <c r="C371" t="s">
        <v>13</v>
      </c>
      <c r="D371" t="s">
        <v>13</v>
      </c>
      <c r="E371">
        <f t="shared" si="21"/>
        <v>0</v>
      </c>
      <c r="F371" t="s">
        <v>12</v>
      </c>
      <c r="G371">
        <f t="shared" si="22"/>
        <v>0</v>
      </c>
      <c r="H371" t="s">
        <v>12</v>
      </c>
      <c r="I371" t="s">
        <v>11</v>
      </c>
      <c r="J371" t="s">
        <v>20</v>
      </c>
      <c r="K371">
        <v>2</v>
      </c>
      <c r="L371">
        <v>28</v>
      </c>
      <c r="M371">
        <f t="shared" si="23"/>
        <v>1</v>
      </c>
      <c r="N371" t="s">
        <v>55</v>
      </c>
      <c r="O371" t="s">
        <v>18</v>
      </c>
    </row>
    <row r="372" spans="1:15" x14ac:dyDescent="0.25">
      <c r="A372" s="3" t="s">
        <v>12</v>
      </c>
      <c r="B372" s="3">
        <f t="shared" si="20"/>
        <v>0</v>
      </c>
      <c r="C372" t="s">
        <v>11</v>
      </c>
      <c r="D372" t="s">
        <v>11</v>
      </c>
      <c r="E372">
        <f t="shared" si="21"/>
        <v>0</v>
      </c>
      <c r="F372" t="s">
        <v>12</v>
      </c>
      <c r="G372">
        <f t="shared" si="22"/>
        <v>0</v>
      </c>
      <c r="H372" t="s">
        <v>12</v>
      </c>
      <c r="I372" t="s">
        <v>11</v>
      </c>
      <c r="J372" t="s">
        <v>12</v>
      </c>
      <c r="K372">
        <v>8</v>
      </c>
      <c r="L372">
        <v>36</v>
      </c>
      <c r="M372">
        <f t="shared" si="23"/>
        <v>0</v>
      </c>
      <c r="N372" t="s">
        <v>56</v>
      </c>
      <c r="O372" t="s">
        <v>18</v>
      </c>
    </row>
    <row r="373" spans="1:15" x14ac:dyDescent="0.25">
      <c r="A373" s="3" t="s">
        <v>11</v>
      </c>
      <c r="B373" s="3">
        <f t="shared" si="20"/>
        <v>1</v>
      </c>
      <c r="C373" t="s">
        <v>11</v>
      </c>
      <c r="D373" t="s">
        <v>12</v>
      </c>
      <c r="E373">
        <f t="shared" si="21"/>
        <v>1</v>
      </c>
      <c r="F373" t="s">
        <v>11</v>
      </c>
      <c r="G373">
        <f t="shared" si="22"/>
        <v>1</v>
      </c>
      <c r="H373" t="s">
        <v>11</v>
      </c>
      <c r="I373" t="s">
        <v>11</v>
      </c>
      <c r="J373" t="s">
        <v>11</v>
      </c>
      <c r="K373">
        <v>9</v>
      </c>
      <c r="L373">
        <v>40</v>
      </c>
      <c r="M373">
        <f t="shared" si="23"/>
        <v>0</v>
      </c>
      <c r="N373" t="s">
        <v>56</v>
      </c>
      <c r="O373" t="s">
        <v>18</v>
      </c>
    </row>
    <row r="374" spans="1:15" x14ac:dyDescent="0.25">
      <c r="A374" s="3" t="s">
        <v>11</v>
      </c>
      <c r="B374" s="3">
        <f t="shared" si="20"/>
        <v>1</v>
      </c>
      <c r="C374" t="s">
        <v>13</v>
      </c>
      <c r="D374" t="s">
        <v>12</v>
      </c>
      <c r="E374">
        <f t="shared" si="21"/>
        <v>0</v>
      </c>
      <c r="F374" t="s">
        <v>12</v>
      </c>
      <c r="G374">
        <f t="shared" si="22"/>
        <v>0</v>
      </c>
      <c r="H374" t="s">
        <v>12</v>
      </c>
      <c r="I374" t="s">
        <v>11</v>
      </c>
      <c r="J374" t="s">
        <v>20</v>
      </c>
      <c r="K374">
        <v>3</v>
      </c>
      <c r="L374">
        <v>27</v>
      </c>
      <c r="M374">
        <f t="shared" si="23"/>
        <v>0</v>
      </c>
      <c r="N374" t="s">
        <v>56</v>
      </c>
      <c r="O374" t="s">
        <v>18</v>
      </c>
    </row>
    <row r="375" spans="1:15" x14ac:dyDescent="0.25">
      <c r="A375" s="3" t="s">
        <v>12</v>
      </c>
      <c r="B375" s="3">
        <f t="shared" si="20"/>
        <v>0</v>
      </c>
      <c r="C375" t="s">
        <v>11</v>
      </c>
      <c r="D375" t="s">
        <v>13</v>
      </c>
      <c r="E375">
        <f t="shared" si="21"/>
        <v>1</v>
      </c>
      <c r="F375" t="s">
        <v>11</v>
      </c>
      <c r="G375">
        <f t="shared" si="22"/>
        <v>1</v>
      </c>
      <c r="H375" t="s">
        <v>11</v>
      </c>
      <c r="I375" t="s">
        <v>11</v>
      </c>
      <c r="J375" t="s">
        <v>11</v>
      </c>
      <c r="K375">
        <v>8</v>
      </c>
      <c r="L375">
        <v>28</v>
      </c>
      <c r="M375">
        <f t="shared" si="23"/>
        <v>1</v>
      </c>
      <c r="N375" t="s">
        <v>55</v>
      </c>
      <c r="O375" t="s">
        <v>36</v>
      </c>
    </row>
    <row r="376" spans="1:15" x14ac:dyDescent="0.25">
      <c r="A376" s="3" t="s">
        <v>11</v>
      </c>
      <c r="B376" s="3">
        <f t="shared" si="20"/>
        <v>1</v>
      </c>
      <c r="C376" t="s">
        <v>11</v>
      </c>
      <c r="D376" t="s">
        <v>11</v>
      </c>
      <c r="E376">
        <f t="shared" si="21"/>
        <v>1</v>
      </c>
      <c r="F376" t="s">
        <v>11</v>
      </c>
      <c r="G376">
        <f t="shared" si="22"/>
        <v>1</v>
      </c>
      <c r="H376" t="s">
        <v>11</v>
      </c>
      <c r="I376" t="s">
        <v>11</v>
      </c>
      <c r="J376" t="s">
        <v>11</v>
      </c>
      <c r="K376">
        <v>10</v>
      </c>
      <c r="L376">
        <v>34</v>
      </c>
      <c r="M376">
        <f t="shared" si="23"/>
        <v>0</v>
      </c>
      <c r="N376" t="s">
        <v>56</v>
      </c>
      <c r="O376" t="s">
        <v>18</v>
      </c>
    </row>
    <row r="377" spans="1:15" x14ac:dyDescent="0.25">
      <c r="A377" s="3" t="s">
        <v>11</v>
      </c>
      <c r="B377" s="3">
        <f t="shared" si="20"/>
        <v>1</v>
      </c>
      <c r="C377" t="s">
        <v>11</v>
      </c>
      <c r="D377" t="s">
        <v>11</v>
      </c>
      <c r="E377">
        <f t="shared" si="21"/>
        <v>1</v>
      </c>
      <c r="F377" t="s">
        <v>11</v>
      </c>
      <c r="G377">
        <f t="shared" si="22"/>
        <v>1</v>
      </c>
      <c r="H377" t="s">
        <v>11</v>
      </c>
      <c r="I377" t="s">
        <v>11</v>
      </c>
      <c r="J377" t="s">
        <v>11</v>
      </c>
      <c r="K377">
        <v>10</v>
      </c>
      <c r="L377">
        <v>34</v>
      </c>
      <c r="M377">
        <f t="shared" si="23"/>
        <v>0</v>
      </c>
      <c r="N377" t="s">
        <v>56</v>
      </c>
      <c r="O377" t="s">
        <v>18</v>
      </c>
    </row>
    <row r="378" spans="1:15" x14ac:dyDescent="0.25">
      <c r="A378" s="3" t="s">
        <v>12</v>
      </c>
      <c r="B378" s="3">
        <f t="shared" si="20"/>
        <v>0</v>
      </c>
      <c r="C378" t="s">
        <v>11</v>
      </c>
      <c r="D378" t="s">
        <v>11</v>
      </c>
      <c r="E378">
        <f t="shared" si="21"/>
        <v>1</v>
      </c>
      <c r="F378" t="s">
        <v>11</v>
      </c>
      <c r="G378">
        <f t="shared" si="22"/>
        <v>1</v>
      </c>
      <c r="H378" t="s">
        <v>11</v>
      </c>
      <c r="I378" t="s">
        <v>11</v>
      </c>
      <c r="J378" t="s">
        <v>11</v>
      </c>
      <c r="K378">
        <v>10</v>
      </c>
      <c r="L378">
        <v>31</v>
      </c>
      <c r="M378">
        <f t="shared" si="23"/>
        <v>1</v>
      </c>
      <c r="N378" t="s">
        <v>55</v>
      </c>
      <c r="O378" t="s">
        <v>18</v>
      </c>
    </row>
    <row r="379" spans="1:15" x14ac:dyDescent="0.25">
      <c r="A379" s="3" t="s">
        <v>11</v>
      </c>
      <c r="B379" s="3">
        <f t="shared" si="20"/>
        <v>1</v>
      </c>
      <c r="C379" t="s">
        <v>11</v>
      </c>
      <c r="D379" t="s">
        <v>11</v>
      </c>
      <c r="E379">
        <f t="shared" si="21"/>
        <v>0</v>
      </c>
      <c r="F379" t="s">
        <v>12</v>
      </c>
      <c r="G379">
        <f t="shared" si="22"/>
        <v>1</v>
      </c>
      <c r="H379" t="s">
        <v>11</v>
      </c>
      <c r="I379" t="s">
        <v>11</v>
      </c>
      <c r="J379" t="s">
        <v>11</v>
      </c>
      <c r="K379">
        <v>10</v>
      </c>
      <c r="L379">
        <v>26</v>
      </c>
      <c r="M379">
        <f t="shared" si="23"/>
        <v>2</v>
      </c>
      <c r="N379" t="s">
        <v>71</v>
      </c>
      <c r="O379" t="s">
        <v>18</v>
      </c>
    </row>
    <row r="380" spans="1:15" x14ac:dyDescent="0.25">
      <c r="A380" s="3" t="s">
        <v>11</v>
      </c>
      <c r="B380" s="3">
        <f t="shared" si="20"/>
        <v>1</v>
      </c>
      <c r="C380" t="s">
        <v>11</v>
      </c>
      <c r="D380" t="s">
        <v>13</v>
      </c>
      <c r="E380">
        <f t="shared" si="21"/>
        <v>1</v>
      </c>
      <c r="F380" t="s">
        <v>11</v>
      </c>
      <c r="G380">
        <f t="shared" si="22"/>
        <v>1</v>
      </c>
      <c r="H380" t="s">
        <v>11</v>
      </c>
      <c r="I380" t="s">
        <v>11</v>
      </c>
      <c r="J380" t="s">
        <v>12</v>
      </c>
      <c r="K380">
        <v>7</v>
      </c>
      <c r="L380">
        <v>39</v>
      </c>
      <c r="M380">
        <f t="shared" si="23"/>
        <v>0</v>
      </c>
      <c r="N380" t="s">
        <v>56</v>
      </c>
      <c r="O380" t="s">
        <v>18</v>
      </c>
    </row>
    <row r="381" spans="1:15" x14ac:dyDescent="0.25">
      <c r="A381" s="3" t="s">
        <v>12</v>
      </c>
      <c r="B381" s="3">
        <f t="shared" si="20"/>
        <v>0</v>
      </c>
      <c r="C381" t="s">
        <v>11</v>
      </c>
      <c r="D381" t="s">
        <v>11</v>
      </c>
      <c r="E381">
        <f t="shared" si="21"/>
        <v>1</v>
      </c>
      <c r="F381" t="s">
        <v>11</v>
      </c>
      <c r="G381">
        <f t="shared" si="22"/>
        <v>1</v>
      </c>
      <c r="H381" t="s">
        <v>11</v>
      </c>
      <c r="I381" t="s">
        <v>11</v>
      </c>
      <c r="J381" t="s">
        <v>11</v>
      </c>
      <c r="K381">
        <v>10</v>
      </c>
      <c r="L381">
        <v>36</v>
      </c>
      <c r="M381">
        <f t="shared" si="23"/>
        <v>1</v>
      </c>
      <c r="N381" t="s">
        <v>55</v>
      </c>
      <c r="O381" t="s">
        <v>18</v>
      </c>
    </row>
    <row r="382" spans="1:15" x14ac:dyDescent="0.25">
      <c r="A382" s="3" t="s">
        <v>11</v>
      </c>
      <c r="B382" s="3">
        <f t="shared" si="20"/>
        <v>1</v>
      </c>
      <c r="C382" t="s">
        <v>12</v>
      </c>
      <c r="D382" t="s">
        <v>12</v>
      </c>
      <c r="E382">
        <f t="shared" si="21"/>
        <v>0</v>
      </c>
      <c r="F382" t="s">
        <v>12</v>
      </c>
      <c r="G382">
        <f t="shared" si="22"/>
        <v>1</v>
      </c>
      <c r="H382" t="s">
        <v>11</v>
      </c>
      <c r="I382" t="s">
        <v>11</v>
      </c>
      <c r="J382" t="s">
        <v>11</v>
      </c>
      <c r="K382">
        <v>10</v>
      </c>
      <c r="L382">
        <v>25</v>
      </c>
      <c r="M382">
        <f t="shared" si="23"/>
        <v>1</v>
      </c>
      <c r="N382" t="s">
        <v>55</v>
      </c>
      <c r="O382" t="s">
        <v>18</v>
      </c>
    </row>
    <row r="383" spans="1:15" x14ac:dyDescent="0.25">
      <c r="A383" s="3" t="s">
        <v>12</v>
      </c>
      <c r="B383" s="3">
        <f t="shared" si="20"/>
        <v>0</v>
      </c>
      <c r="C383" t="s">
        <v>11</v>
      </c>
      <c r="D383" t="s">
        <v>11</v>
      </c>
      <c r="E383">
        <f t="shared" si="21"/>
        <v>1</v>
      </c>
      <c r="F383" t="s">
        <v>11</v>
      </c>
      <c r="G383">
        <f t="shared" si="22"/>
        <v>1</v>
      </c>
      <c r="H383" t="s">
        <v>11</v>
      </c>
      <c r="I383" t="s">
        <v>11</v>
      </c>
      <c r="J383" t="s">
        <v>14</v>
      </c>
      <c r="K383">
        <v>7</v>
      </c>
      <c r="L383">
        <v>38</v>
      </c>
      <c r="M383">
        <f t="shared" si="23"/>
        <v>0</v>
      </c>
      <c r="N383" t="s">
        <v>56</v>
      </c>
      <c r="O383" t="s">
        <v>16</v>
      </c>
    </row>
    <row r="384" spans="1:15" x14ac:dyDescent="0.25">
      <c r="A384" s="3" t="s">
        <v>11</v>
      </c>
      <c r="B384" s="3">
        <f t="shared" si="20"/>
        <v>1</v>
      </c>
      <c r="C384" t="s">
        <v>13</v>
      </c>
      <c r="D384" t="s">
        <v>12</v>
      </c>
      <c r="E384">
        <f t="shared" si="21"/>
        <v>1</v>
      </c>
      <c r="F384" t="s">
        <v>11</v>
      </c>
      <c r="G384">
        <f t="shared" si="22"/>
        <v>1</v>
      </c>
      <c r="H384" t="s">
        <v>11</v>
      </c>
      <c r="I384" t="s">
        <v>11</v>
      </c>
      <c r="J384" t="s">
        <v>20</v>
      </c>
      <c r="K384">
        <v>4</v>
      </c>
      <c r="L384">
        <v>33</v>
      </c>
      <c r="M384">
        <f t="shared" si="23"/>
        <v>0</v>
      </c>
      <c r="N384" t="s">
        <v>56</v>
      </c>
      <c r="O384" t="s">
        <v>21</v>
      </c>
    </row>
    <row r="385" spans="1:15" x14ac:dyDescent="0.25">
      <c r="A385" s="3" t="s">
        <v>11</v>
      </c>
      <c r="B385" s="3">
        <f t="shared" si="20"/>
        <v>1</v>
      </c>
      <c r="C385" t="s">
        <v>11</v>
      </c>
      <c r="D385" t="s">
        <v>12</v>
      </c>
      <c r="E385">
        <f t="shared" si="21"/>
        <v>0</v>
      </c>
      <c r="F385" t="s">
        <v>12</v>
      </c>
      <c r="G385">
        <f t="shared" si="22"/>
        <v>1</v>
      </c>
      <c r="H385" t="s">
        <v>11</v>
      </c>
      <c r="I385" t="s">
        <v>11</v>
      </c>
      <c r="J385" t="s">
        <v>14</v>
      </c>
      <c r="K385">
        <v>7</v>
      </c>
      <c r="L385">
        <v>39</v>
      </c>
      <c r="M385">
        <f t="shared" si="23"/>
        <v>0</v>
      </c>
      <c r="N385" t="s">
        <v>56</v>
      </c>
      <c r="O385" t="s">
        <v>18</v>
      </c>
    </row>
    <row r="386" spans="1:15" x14ac:dyDescent="0.25">
      <c r="A386" s="3" t="s">
        <v>11</v>
      </c>
      <c r="B386" s="3">
        <f t="shared" si="20"/>
        <v>1</v>
      </c>
      <c r="C386" t="s">
        <v>12</v>
      </c>
      <c r="D386" t="s">
        <v>13</v>
      </c>
      <c r="E386">
        <f t="shared" si="21"/>
        <v>0</v>
      </c>
      <c r="F386" t="s">
        <v>12</v>
      </c>
      <c r="G386">
        <f t="shared" si="22"/>
        <v>0</v>
      </c>
      <c r="H386" t="s">
        <v>12</v>
      </c>
      <c r="I386" t="s">
        <v>11</v>
      </c>
      <c r="J386" t="s">
        <v>11</v>
      </c>
      <c r="K386">
        <v>10</v>
      </c>
      <c r="L386">
        <v>19</v>
      </c>
      <c r="M386">
        <f t="shared" si="23"/>
        <v>1</v>
      </c>
      <c r="N386" t="s">
        <v>55</v>
      </c>
      <c r="O386" t="s">
        <v>18</v>
      </c>
    </row>
    <row r="387" spans="1:15" x14ac:dyDescent="0.25">
      <c r="A387" s="3" t="s">
        <v>12</v>
      </c>
      <c r="B387" s="3">
        <f t="shared" ref="B387:B450" si="24">IF(A387="Yes", 1, 0)</f>
        <v>0</v>
      </c>
      <c r="C387" t="s">
        <v>12</v>
      </c>
      <c r="D387" t="s">
        <v>12</v>
      </c>
      <c r="E387">
        <f t="shared" ref="E387:E450" si="25">IF(F387="Yes", 1, 0)</f>
        <v>0</v>
      </c>
      <c r="F387" t="s">
        <v>12</v>
      </c>
      <c r="G387">
        <f t="shared" ref="G387:G450" si="26">IF(H387="Yes", 1, 0)</f>
        <v>0</v>
      </c>
      <c r="H387" t="s">
        <v>12</v>
      </c>
      <c r="I387" t="s">
        <v>11</v>
      </c>
      <c r="J387" t="s">
        <v>11</v>
      </c>
      <c r="K387">
        <v>9</v>
      </c>
      <c r="L387">
        <v>35</v>
      </c>
      <c r="M387">
        <f t="shared" si="23"/>
        <v>0</v>
      </c>
      <c r="N387" t="s">
        <v>56</v>
      </c>
      <c r="O387" t="s">
        <v>18</v>
      </c>
    </row>
    <row r="388" spans="1:15" x14ac:dyDescent="0.25">
      <c r="A388" s="3" t="s">
        <v>11</v>
      </c>
      <c r="B388" s="3">
        <f t="shared" si="24"/>
        <v>1</v>
      </c>
      <c r="C388" t="s">
        <v>11</v>
      </c>
      <c r="D388" t="s">
        <v>12</v>
      </c>
      <c r="E388">
        <f t="shared" si="25"/>
        <v>0</v>
      </c>
      <c r="F388" t="s">
        <v>12</v>
      </c>
      <c r="G388">
        <f t="shared" si="26"/>
        <v>0</v>
      </c>
      <c r="H388" t="s">
        <v>12</v>
      </c>
      <c r="I388" t="s">
        <v>11</v>
      </c>
      <c r="J388" t="s">
        <v>11</v>
      </c>
      <c r="K388">
        <v>10</v>
      </c>
      <c r="L388">
        <v>38</v>
      </c>
      <c r="M388">
        <f t="shared" ref="M388:M451" si="27">IF(N388="M", 0, IF(N388="F", 1, IF(N388="O", 2, "Invalid")))</f>
        <v>0</v>
      </c>
      <c r="N388" t="s">
        <v>56</v>
      </c>
      <c r="O388" t="s">
        <v>18</v>
      </c>
    </row>
    <row r="389" spans="1:15" x14ac:dyDescent="0.25">
      <c r="A389" s="3" t="s">
        <v>11</v>
      </c>
      <c r="B389" s="3">
        <f t="shared" si="24"/>
        <v>1</v>
      </c>
      <c r="C389" t="s">
        <v>11</v>
      </c>
      <c r="D389" t="s">
        <v>13</v>
      </c>
      <c r="E389">
        <f t="shared" si="25"/>
        <v>0</v>
      </c>
      <c r="F389" t="s">
        <v>12</v>
      </c>
      <c r="G389">
        <f t="shared" si="26"/>
        <v>0</v>
      </c>
      <c r="H389" t="s">
        <v>12</v>
      </c>
      <c r="I389" t="s">
        <v>11</v>
      </c>
      <c r="J389" t="s">
        <v>14</v>
      </c>
      <c r="K389">
        <v>5</v>
      </c>
      <c r="L389">
        <v>42</v>
      </c>
      <c r="M389">
        <f t="shared" si="27"/>
        <v>0</v>
      </c>
      <c r="N389" t="s">
        <v>56</v>
      </c>
      <c r="O389" t="s">
        <v>18</v>
      </c>
    </row>
    <row r="390" spans="1:15" x14ac:dyDescent="0.25">
      <c r="A390" s="3" t="s">
        <v>11</v>
      </c>
      <c r="B390" s="3">
        <f t="shared" si="24"/>
        <v>1</v>
      </c>
      <c r="C390" t="s">
        <v>12</v>
      </c>
      <c r="D390" t="s">
        <v>12</v>
      </c>
      <c r="E390">
        <f t="shared" si="25"/>
        <v>0</v>
      </c>
      <c r="F390" t="s">
        <v>12</v>
      </c>
      <c r="G390">
        <f t="shared" si="26"/>
        <v>0</v>
      </c>
      <c r="H390" t="s">
        <v>12</v>
      </c>
      <c r="I390" t="s">
        <v>11</v>
      </c>
      <c r="J390" t="s">
        <v>20</v>
      </c>
      <c r="K390">
        <v>9</v>
      </c>
      <c r="L390">
        <v>30</v>
      </c>
      <c r="M390">
        <f t="shared" si="27"/>
        <v>0</v>
      </c>
      <c r="N390" t="s">
        <v>56</v>
      </c>
      <c r="O390" t="s">
        <v>24</v>
      </c>
    </row>
    <row r="391" spans="1:15" x14ac:dyDescent="0.25">
      <c r="A391" s="3" t="s">
        <v>11</v>
      </c>
      <c r="B391" s="3">
        <f t="shared" si="24"/>
        <v>1</v>
      </c>
      <c r="C391" t="s">
        <v>12</v>
      </c>
      <c r="D391" t="s">
        <v>13</v>
      </c>
      <c r="E391">
        <f t="shared" si="25"/>
        <v>1</v>
      </c>
      <c r="F391" t="s">
        <v>11</v>
      </c>
      <c r="G391">
        <f t="shared" si="26"/>
        <v>1</v>
      </c>
      <c r="H391" t="s">
        <v>11</v>
      </c>
      <c r="I391" t="s">
        <v>11</v>
      </c>
      <c r="J391" t="s">
        <v>14</v>
      </c>
      <c r="K391">
        <v>7</v>
      </c>
      <c r="L391">
        <v>39</v>
      </c>
      <c r="M391">
        <f t="shared" si="27"/>
        <v>0</v>
      </c>
      <c r="N391" t="s">
        <v>56</v>
      </c>
      <c r="O391" t="s">
        <v>19</v>
      </c>
    </row>
    <row r="392" spans="1:15" x14ac:dyDescent="0.25">
      <c r="A392" s="3" t="s">
        <v>12</v>
      </c>
      <c r="B392" s="3">
        <f t="shared" si="24"/>
        <v>0</v>
      </c>
      <c r="C392" t="s">
        <v>11</v>
      </c>
      <c r="D392" t="s">
        <v>11</v>
      </c>
      <c r="E392">
        <f t="shared" si="25"/>
        <v>0</v>
      </c>
      <c r="F392" t="s">
        <v>12</v>
      </c>
      <c r="G392">
        <f t="shared" si="26"/>
        <v>0</v>
      </c>
      <c r="H392" t="s">
        <v>12</v>
      </c>
      <c r="I392" t="s">
        <v>11</v>
      </c>
      <c r="J392" t="s">
        <v>11</v>
      </c>
      <c r="K392">
        <v>6</v>
      </c>
      <c r="L392">
        <v>53</v>
      </c>
      <c r="M392">
        <f t="shared" si="27"/>
        <v>0</v>
      </c>
      <c r="N392" t="s">
        <v>56</v>
      </c>
      <c r="O392" t="s">
        <v>18</v>
      </c>
    </row>
    <row r="393" spans="1:15" x14ac:dyDescent="0.25">
      <c r="A393" s="3" t="s">
        <v>11</v>
      </c>
      <c r="B393" s="3">
        <f t="shared" si="24"/>
        <v>1</v>
      </c>
      <c r="C393" t="s">
        <v>11</v>
      </c>
      <c r="D393" t="s">
        <v>13</v>
      </c>
      <c r="E393">
        <f t="shared" si="25"/>
        <v>0</v>
      </c>
      <c r="F393" t="s">
        <v>12</v>
      </c>
      <c r="G393">
        <f t="shared" si="26"/>
        <v>0</v>
      </c>
      <c r="H393" t="s">
        <v>12</v>
      </c>
      <c r="I393" t="s">
        <v>11</v>
      </c>
      <c r="J393" t="s">
        <v>12</v>
      </c>
      <c r="K393">
        <v>6</v>
      </c>
      <c r="L393">
        <v>35</v>
      </c>
      <c r="M393">
        <f t="shared" si="27"/>
        <v>0</v>
      </c>
      <c r="N393" t="s">
        <v>56</v>
      </c>
      <c r="O393" t="s">
        <v>18</v>
      </c>
    </row>
    <row r="394" spans="1:15" x14ac:dyDescent="0.25">
      <c r="A394" s="3" t="s">
        <v>11</v>
      </c>
      <c r="B394" s="3">
        <f t="shared" si="24"/>
        <v>1</v>
      </c>
      <c r="C394" t="s">
        <v>11</v>
      </c>
      <c r="D394" t="s">
        <v>12</v>
      </c>
      <c r="E394">
        <f t="shared" si="25"/>
        <v>0</v>
      </c>
      <c r="F394" t="s">
        <v>12</v>
      </c>
      <c r="G394">
        <f t="shared" si="26"/>
        <v>0</v>
      </c>
      <c r="H394" t="s">
        <v>12</v>
      </c>
      <c r="I394" t="s">
        <v>11</v>
      </c>
      <c r="J394" t="s">
        <v>14</v>
      </c>
      <c r="K394">
        <v>6</v>
      </c>
      <c r="L394">
        <v>24</v>
      </c>
      <c r="M394">
        <f t="shared" si="27"/>
        <v>1</v>
      </c>
      <c r="N394" t="s">
        <v>55</v>
      </c>
      <c r="O394" t="s">
        <v>21</v>
      </c>
    </row>
    <row r="395" spans="1:15" x14ac:dyDescent="0.25">
      <c r="A395" s="3" t="s">
        <v>11</v>
      </c>
      <c r="B395" s="3">
        <f t="shared" si="24"/>
        <v>1</v>
      </c>
      <c r="C395" t="s">
        <v>11</v>
      </c>
      <c r="D395" t="s">
        <v>13</v>
      </c>
      <c r="E395">
        <f t="shared" si="25"/>
        <v>0</v>
      </c>
      <c r="F395" t="s">
        <v>12</v>
      </c>
      <c r="G395">
        <f t="shared" si="26"/>
        <v>1</v>
      </c>
      <c r="H395" t="s">
        <v>11</v>
      </c>
      <c r="I395" t="s">
        <v>11</v>
      </c>
      <c r="J395" t="s">
        <v>11</v>
      </c>
      <c r="K395">
        <v>3</v>
      </c>
      <c r="L395">
        <v>29</v>
      </c>
      <c r="M395">
        <f t="shared" si="27"/>
        <v>2</v>
      </c>
      <c r="N395" t="s">
        <v>71</v>
      </c>
      <c r="O395" t="s">
        <v>18</v>
      </c>
    </row>
    <row r="396" spans="1:15" x14ac:dyDescent="0.25">
      <c r="A396" s="3" t="s">
        <v>11</v>
      </c>
      <c r="B396" s="3">
        <f t="shared" si="24"/>
        <v>1</v>
      </c>
      <c r="C396" t="s">
        <v>11</v>
      </c>
      <c r="D396" t="s">
        <v>12</v>
      </c>
      <c r="E396">
        <f t="shared" si="25"/>
        <v>0</v>
      </c>
      <c r="F396" t="s">
        <v>12</v>
      </c>
      <c r="G396">
        <f t="shared" si="26"/>
        <v>0</v>
      </c>
      <c r="H396" t="s">
        <v>12</v>
      </c>
      <c r="I396" t="s">
        <v>11</v>
      </c>
      <c r="J396" t="s">
        <v>11</v>
      </c>
      <c r="K396">
        <v>7</v>
      </c>
      <c r="L396">
        <v>40</v>
      </c>
      <c r="M396">
        <f t="shared" si="27"/>
        <v>1</v>
      </c>
      <c r="N396" t="s">
        <v>55</v>
      </c>
      <c r="O396" t="s">
        <v>32</v>
      </c>
    </row>
    <row r="397" spans="1:15" x14ac:dyDescent="0.25">
      <c r="A397" s="3" t="s">
        <v>11</v>
      </c>
      <c r="B397" s="3">
        <f t="shared" si="24"/>
        <v>1</v>
      </c>
      <c r="C397" t="s">
        <v>12</v>
      </c>
      <c r="D397" t="s">
        <v>12</v>
      </c>
      <c r="E397">
        <f t="shared" si="25"/>
        <v>0</v>
      </c>
      <c r="F397" t="s">
        <v>12</v>
      </c>
      <c r="G397">
        <f t="shared" si="26"/>
        <v>0</v>
      </c>
      <c r="H397" t="s">
        <v>12</v>
      </c>
      <c r="I397" t="s">
        <v>11</v>
      </c>
      <c r="J397" t="s">
        <v>20</v>
      </c>
      <c r="K397">
        <v>9</v>
      </c>
      <c r="L397">
        <v>27</v>
      </c>
      <c r="M397">
        <f t="shared" si="27"/>
        <v>0</v>
      </c>
      <c r="N397" t="s">
        <v>56</v>
      </c>
      <c r="O397" t="s">
        <v>27</v>
      </c>
    </row>
    <row r="398" spans="1:15" x14ac:dyDescent="0.25">
      <c r="A398" s="3" t="s">
        <v>11</v>
      </c>
      <c r="B398" s="3">
        <f t="shared" si="24"/>
        <v>1</v>
      </c>
      <c r="C398" t="s">
        <v>12</v>
      </c>
      <c r="D398" t="s">
        <v>12</v>
      </c>
      <c r="E398">
        <f t="shared" si="25"/>
        <v>0</v>
      </c>
      <c r="F398" t="s">
        <v>12</v>
      </c>
      <c r="G398">
        <f t="shared" si="26"/>
        <v>0</v>
      </c>
      <c r="H398" t="s">
        <v>12</v>
      </c>
      <c r="I398" t="s">
        <v>11</v>
      </c>
      <c r="J398" t="s">
        <v>11</v>
      </c>
      <c r="K398">
        <v>0</v>
      </c>
      <c r="L398">
        <v>39</v>
      </c>
      <c r="M398">
        <f t="shared" si="27"/>
        <v>0</v>
      </c>
      <c r="N398" t="s">
        <v>56</v>
      </c>
      <c r="O398" t="s">
        <v>21</v>
      </c>
    </row>
    <row r="399" spans="1:15" x14ac:dyDescent="0.25">
      <c r="A399" s="3" t="s">
        <v>12</v>
      </c>
      <c r="B399" s="3">
        <f t="shared" si="24"/>
        <v>0</v>
      </c>
      <c r="C399" t="s">
        <v>13</v>
      </c>
      <c r="D399" t="s">
        <v>12</v>
      </c>
      <c r="E399">
        <f t="shared" si="25"/>
        <v>0</v>
      </c>
      <c r="F399" t="s">
        <v>12</v>
      </c>
      <c r="G399">
        <f t="shared" si="26"/>
        <v>0</v>
      </c>
      <c r="H399" t="s">
        <v>12</v>
      </c>
      <c r="I399" t="s">
        <v>11</v>
      </c>
      <c r="J399" t="s">
        <v>12</v>
      </c>
      <c r="K399">
        <v>8</v>
      </c>
      <c r="L399">
        <v>24</v>
      </c>
      <c r="M399">
        <f t="shared" si="27"/>
        <v>0</v>
      </c>
      <c r="N399" t="s">
        <v>56</v>
      </c>
      <c r="O399" t="s">
        <v>18</v>
      </c>
    </row>
    <row r="400" spans="1:15" x14ac:dyDescent="0.25">
      <c r="A400" s="3" t="s">
        <v>11</v>
      </c>
      <c r="B400" s="3">
        <f t="shared" si="24"/>
        <v>1</v>
      </c>
      <c r="C400" t="s">
        <v>12</v>
      </c>
      <c r="D400" t="s">
        <v>12</v>
      </c>
      <c r="E400">
        <f t="shared" si="25"/>
        <v>1</v>
      </c>
      <c r="F400" t="s">
        <v>11</v>
      </c>
      <c r="G400">
        <f t="shared" si="26"/>
        <v>1</v>
      </c>
      <c r="H400" t="s">
        <v>11</v>
      </c>
      <c r="I400" t="s">
        <v>11</v>
      </c>
      <c r="J400" t="s">
        <v>11</v>
      </c>
      <c r="K400">
        <v>10</v>
      </c>
      <c r="L400">
        <v>25</v>
      </c>
      <c r="M400">
        <f t="shared" si="27"/>
        <v>1</v>
      </c>
      <c r="N400" t="s">
        <v>55</v>
      </c>
      <c r="O400" t="s">
        <v>18</v>
      </c>
    </row>
    <row r="401" spans="1:15" x14ac:dyDescent="0.25">
      <c r="A401" s="3" t="s">
        <v>12</v>
      </c>
      <c r="B401" s="3">
        <f t="shared" si="24"/>
        <v>0</v>
      </c>
      <c r="C401" t="s">
        <v>13</v>
      </c>
      <c r="D401" t="s">
        <v>13</v>
      </c>
      <c r="E401">
        <f t="shared" si="25"/>
        <v>0</v>
      </c>
      <c r="F401" t="s">
        <v>12</v>
      </c>
      <c r="G401">
        <f t="shared" si="26"/>
        <v>0</v>
      </c>
      <c r="H401" t="s">
        <v>12</v>
      </c>
      <c r="I401" t="s">
        <v>11</v>
      </c>
      <c r="J401" t="s">
        <v>12</v>
      </c>
      <c r="K401">
        <v>3</v>
      </c>
      <c r="L401">
        <v>45</v>
      </c>
      <c r="M401">
        <f t="shared" si="27"/>
        <v>0</v>
      </c>
      <c r="N401" t="s">
        <v>56</v>
      </c>
      <c r="O401" t="s">
        <v>16</v>
      </c>
    </row>
    <row r="402" spans="1:15" x14ac:dyDescent="0.25">
      <c r="A402" s="3" t="s">
        <v>11</v>
      </c>
      <c r="B402" s="3">
        <f t="shared" si="24"/>
        <v>1</v>
      </c>
      <c r="C402" t="s">
        <v>11</v>
      </c>
      <c r="D402" t="s">
        <v>11</v>
      </c>
      <c r="E402">
        <f t="shared" si="25"/>
        <v>0</v>
      </c>
      <c r="F402" t="s">
        <v>12</v>
      </c>
      <c r="G402">
        <f t="shared" si="26"/>
        <v>0</v>
      </c>
      <c r="H402" t="s">
        <v>12</v>
      </c>
      <c r="I402" t="s">
        <v>11</v>
      </c>
      <c r="J402" t="s">
        <v>11</v>
      </c>
      <c r="K402">
        <v>7</v>
      </c>
      <c r="L402">
        <v>37</v>
      </c>
      <c r="M402">
        <f t="shared" si="27"/>
        <v>0</v>
      </c>
      <c r="N402" t="s">
        <v>56</v>
      </c>
      <c r="O402" t="s">
        <v>18</v>
      </c>
    </row>
    <row r="403" spans="1:15" x14ac:dyDescent="0.25">
      <c r="A403" s="3" t="s">
        <v>11</v>
      </c>
      <c r="B403" s="3">
        <f t="shared" si="24"/>
        <v>1</v>
      </c>
      <c r="C403" t="s">
        <v>13</v>
      </c>
      <c r="D403" t="s">
        <v>12</v>
      </c>
      <c r="E403">
        <f t="shared" si="25"/>
        <v>0</v>
      </c>
      <c r="F403" t="s">
        <v>12</v>
      </c>
      <c r="G403">
        <f t="shared" si="26"/>
        <v>0</v>
      </c>
      <c r="H403" t="s">
        <v>12</v>
      </c>
      <c r="I403" t="s">
        <v>12</v>
      </c>
      <c r="J403" t="s">
        <v>12</v>
      </c>
      <c r="K403">
        <v>8</v>
      </c>
      <c r="L403">
        <v>22</v>
      </c>
      <c r="M403">
        <f t="shared" si="27"/>
        <v>0</v>
      </c>
      <c r="N403" t="s">
        <v>56</v>
      </c>
      <c r="O403" t="s">
        <v>18</v>
      </c>
    </row>
    <row r="404" spans="1:15" x14ac:dyDescent="0.25">
      <c r="A404" s="3" t="s">
        <v>11</v>
      </c>
      <c r="B404" s="3">
        <f t="shared" si="24"/>
        <v>1</v>
      </c>
      <c r="C404" t="s">
        <v>11</v>
      </c>
      <c r="D404" t="s">
        <v>11</v>
      </c>
      <c r="E404">
        <f t="shared" si="25"/>
        <v>1</v>
      </c>
      <c r="F404" t="s">
        <v>11</v>
      </c>
      <c r="G404">
        <f t="shared" si="26"/>
        <v>1</v>
      </c>
      <c r="H404" t="s">
        <v>11</v>
      </c>
      <c r="I404" t="s">
        <v>11</v>
      </c>
      <c r="J404" t="s">
        <v>11</v>
      </c>
      <c r="K404">
        <v>6</v>
      </c>
      <c r="L404">
        <v>35</v>
      </c>
      <c r="M404">
        <f t="shared" si="27"/>
        <v>1</v>
      </c>
      <c r="N404" t="s">
        <v>55</v>
      </c>
      <c r="O404" t="s">
        <v>18</v>
      </c>
    </row>
    <row r="405" spans="1:15" x14ac:dyDescent="0.25">
      <c r="A405" s="3" t="s">
        <v>12</v>
      </c>
      <c r="B405" s="3">
        <f t="shared" si="24"/>
        <v>0</v>
      </c>
      <c r="C405" t="s">
        <v>13</v>
      </c>
      <c r="D405" t="s">
        <v>13</v>
      </c>
      <c r="E405">
        <f t="shared" si="25"/>
        <v>0</v>
      </c>
      <c r="F405" t="s">
        <v>12</v>
      </c>
      <c r="G405">
        <f t="shared" si="26"/>
        <v>1</v>
      </c>
      <c r="H405" t="s">
        <v>11</v>
      </c>
      <c r="I405" t="s">
        <v>11</v>
      </c>
      <c r="J405" t="s">
        <v>11</v>
      </c>
      <c r="K405">
        <v>5</v>
      </c>
      <c r="L405">
        <v>50</v>
      </c>
      <c r="M405">
        <f t="shared" si="27"/>
        <v>0</v>
      </c>
      <c r="N405" t="s">
        <v>56</v>
      </c>
      <c r="O405" t="s">
        <v>18</v>
      </c>
    </row>
    <row r="406" spans="1:15" x14ac:dyDescent="0.25">
      <c r="A406" s="3" t="s">
        <v>11</v>
      </c>
      <c r="B406" s="3">
        <f t="shared" si="24"/>
        <v>1</v>
      </c>
      <c r="C406" t="s">
        <v>11</v>
      </c>
      <c r="D406" t="s">
        <v>11</v>
      </c>
      <c r="E406">
        <f t="shared" si="25"/>
        <v>1</v>
      </c>
      <c r="F406" t="s">
        <v>11</v>
      </c>
      <c r="G406">
        <f t="shared" si="26"/>
        <v>1</v>
      </c>
      <c r="H406" t="s">
        <v>11</v>
      </c>
      <c r="I406" t="s">
        <v>11</v>
      </c>
      <c r="J406" t="s">
        <v>11</v>
      </c>
      <c r="K406">
        <v>6</v>
      </c>
      <c r="L406">
        <v>45</v>
      </c>
      <c r="M406">
        <f t="shared" si="27"/>
        <v>0</v>
      </c>
      <c r="N406" t="s">
        <v>56</v>
      </c>
      <c r="O406" t="s">
        <v>18</v>
      </c>
    </row>
    <row r="407" spans="1:15" x14ac:dyDescent="0.25">
      <c r="A407" s="3" t="s">
        <v>12</v>
      </c>
      <c r="B407" s="3">
        <f t="shared" si="24"/>
        <v>0</v>
      </c>
      <c r="C407" t="s">
        <v>12</v>
      </c>
      <c r="D407" t="s">
        <v>13</v>
      </c>
      <c r="E407">
        <f t="shared" si="25"/>
        <v>0</v>
      </c>
      <c r="F407" t="s">
        <v>12</v>
      </c>
      <c r="G407">
        <f t="shared" si="26"/>
        <v>0</v>
      </c>
      <c r="H407" t="s">
        <v>12</v>
      </c>
      <c r="I407" t="s">
        <v>11</v>
      </c>
      <c r="J407" t="s">
        <v>11</v>
      </c>
      <c r="K407">
        <v>1</v>
      </c>
      <c r="L407">
        <v>49</v>
      </c>
      <c r="M407">
        <f t="shared" si="27"/>
        <v>0</v>
      </c>
      <c r="N407" t="s">
        <v>56</v>
      </c>
      <c r="O407" t="s">
        <v>16</v>
      </c>
    </row>
    <row r="408" spans="1:15" x14ac:dyDescent="0.25">
      <c r="A408" s="3" t="s">
        <v>12</v>
      </c>
      <c r="B408" s="3">
        <f t="shared" si="24"/>
        <v>0</v>
      </c>
      <c r="C408" t="s">
        <v>12</v>
      </c>
      <c r="D408" t="s">
        <v>12</v>
      </c>
      <c r="E408">
        <f t="shared" si="25"/>
        <v>0</v>
      </c>
      <c r="F408" t="s">
        <v>12</v>
      </c>
      <c r="G408">
        <f t="shared" si="26"/>
        <v>0</v>
      </c>
      <c r="H408" t="s">
        <v>12</v>
      </c>
      <c r="I408" t="s">
        <v>11</v>
      </c>
      <c r="J408" t="s">
        <v>12</v>
      </c>
      <c r="K408">
        <v>7</v>
      </c>
      <c r="L408">
        <v>40</v>
      </c>
      <c r="M408">
        <f t="shared" si="27"/>
        <v>0</v>
      </c>
      <c r="N408" t="s">
        <v>56</v>
      </c>
      <c r="O408" t="s">
        <v>16</v>
      </c>
    </row>
    <row r="409" spans="1:15" x14ac:dyDescent="0.25">
      <c r="A409" s="3" t="s">
        <v>11</v>
      </c>
      <c r="B409" s="3">
        <f t="shared" si="24"/>
        <v>1</v>
      </c>
      <c r="C409" t="s">
        <v>11</v>
      </c>
      <c r="D409" t="s">
        <v>11</v>
      </c>
      <c r="E409">
        <f t="shared" si="25"/>
        <v>0</v>
      </c>
      <c r="F409" t="s">
        <v>12</v>
      </c>
      <c r="G409">
        <f t="shared" si="26"/>
        <v>0</v>
      </c>
      <c r="H409" t="s">
        <v>12</v>
      </c>
      <c r="I409" t="s">
        <v>11</v>
      </c>
      <c r="J409" t="s">
        <v>12</v>
      </c>
      <c r="K409">
        <v>5</v>
      </c>
      <c r="L409">
        <v>38</v>
      </c>
      <c r="M409">
        <f t="shared" si="27"/>
        <v>1</v>
      </c>
      <c r="N409" t="s">
        <v>55</v>
      </c>
      <c r="O409" t="s">
        <v>37</v>
      </c>
    </row>
    <row r="410" spans="1:15" x14ac:dyDescent="0.25">
      <c r="A410" s="3" t="s">
        <v>12</v>
      </c>
      <c r="B410" s="3">
        <f t="shared" si="24"/>
        <v>0</v>
      </c>
      <c r="C410" t="s">
        <v>11</v>
      </c>
      <c r="D410" t="s">
        <v>11</v>
      </c>
      <c r="E410">
        <f t="shared" si="25"/>
        <v>1</v>
      </c>
      <c r="F410" t="s">
        <v>11</v>
      </c>
      <c r="G410">
        <f t="shared" si="26"/>
        <v>1</v>
      </c>
      <c r="H410" t="s">
        <v>11</v>
      </c>
      <c r="I410" t="s">
        <v>11</v>
      </c>
      <c r="J410" t="s">
        <v>14</v>
      </c>
      <c r="K410">
        <v>7</v>
      </c>
      <c r="L410">
        <v>37</v>
      </c>
      <c r="M410">
        <f t="shared" si="27"/>
        <v>0</v>
      </c>
      <c r="N410" t="s">
        <v>56</v>
      </c>
      <c r="O410" t="s">
        <v>18</v>
      </c>
    </row>
    <row r="411" spans="1:15" x14ac:dyDescent="0.25">
      <c r="A411" s="3" t="s">
        <v>11</v>
      </c>
      <c r="B411" s="3">
        <f t="shared" si="24"/>
        <v>1</v>
      </c>
      <c r="C411" t="s">
        <v>13</v>
      </c>
      <c r="D411" t="s">
        <v>13</v>
      </c>
      <c r="E411">
        <f t="shared" si="25"/>
        <v>1</v>
      </c>
      <c r="F411" t="s">
        <v>11</v>
      </c>
      <c r="G411">
        <f t="shared" si="26"/>
        <v>1</v>
      </c>
      <c r="H411" t="s">
        <v>11</v>
      </c>
      <c r="I411" t="s">
        <v>11</v>
      </c>
      <c r="J411" t="s">
        <v>14</v>
      </c>
      <c r="K411">
        <v>6</v>
      </c>
      <c r="L411">
        <v>28</v>
      </c>
      <c r="M411">
        <f t="shared" si="27"/>
        <v>1</v>
      </c>
      <c r="N411" t="s">
        <v>55</v>
      </c>
      <c r="O411" t="s">
        <v>18</v>
      </c>
    </row>
    <row r="412" spans="1:15" x14ac:dyDescent="0.25">
      <c r="A412" s="3" t="s">
        <v>11</v>
      </c>
      <c r="B412" s="3">
        <f t="shared" si="24"/>
        <v>1</v>
      </c>
      <c r="C412" t="s">
        <v>11</v>
      </c>
      <c r="D412" t="s">
        <v>11</v>
      </c>
      <c r="E412">
        <f t="shared" si="25"/>
        <v>0</v>
      </c>
      <c r="F412" t="s">
        <v>12</v>
      </c>
      <c r="G412">
        <f t="shared" si="26"/>
        <v>0</v>
      </c>
      <c r="H412" t="s">
        <v>12</v>
      </c>
      <c r="I412" t="s">
        <v>11</v>
      </c>
      <c r="J412" t="s">
        <v>20</v>
      </c>
      <c r="K412">
        <v>1</v>
      </c>
      <c r="L412">
        <v>25</v>
      </c>
      <c r="M412">
        <f t="shared" si="27"/>
        <v>0</v>
      </c>
      <c r="N412" t="s">
        <v>56</v>
      </c>
      <c r="O412" t="s">
        <v>18</v>
      </c>
    </row>
    <row r="413" spans="1:15" x14ac:dyDescent="0.25">
      <c r="A413" s="3" t="s">
        <v>12</v>
      </c>
      <c r="B413" s="3">
        <f t="shared" si="24"/>
        <v>0</v>
      </c>
      <c r="C413" t="s">
        <v>11</v>
      </c>
      <c r="D413" t="s">
        <v>12</v>
      </c>
      <c r="E413">
        <f t="shared" si="25"/>
        <v>1</v>
      </c>
      <c r="F413" t="s">
        <v>11</v>
      </c>
      <c r="G413">
        <f t="shared" si="26"/>
        <v>0</v>
      </c>
      <c r="H413" t="s">
        <v>12</v>
      </c>
      <c r="I413" t="s">
        <v>11</v>
      </c>
      <c r="J413" t="s">
        <v>20</v>
      </c>
      <c r="K413">
        <v>2</v>
      </c>
      <c r="L413">
        <v>19</v>
      </c>
      <c r="M413">
        <f t="shared" si="27"/>
        <v>0</v>
      </c>
      <c r="N413" t="s">
        <v>56</v>
      </c>
      <c r="O413" t="s">
        <v>38</v>
      </c>
    </row>
    <row r="414" spans="1:15" x14ac:dyDescent="0.25">
      <c r="A414" s="3" t="s">
        <v>12</v>
      </c>
      <c r="B414" s="3">
        <f t="shared" si="24"/>
        <v>0</v>
      </c>
      <c r="C414" t="s">
        <v>11</v>
      </c>
      <c r="D414" t="s">
        <v>12</v>
      </c>
      <c r="E414">
        <f t="shared" si="25"/>
        <v>1</v>
      </c>
      <c r="F414" t="s">
        <v>11</v>
      </c>
      <c r="G414">
        <f t="shared" si="26"/>
        <v>0</v>
      </c>
      <c r="H414" t="s">
        <v>12</v>
      </c>
      <c r="I414" t="s">
        <v>11</v>
      </c>
      <c r="J414" t="s">
        <v>20</v>
      </c>
      <c r="K414">
        <v>6</v>
      </c>
      <c r="L414">
        <v>31</v>
      </c>
      <c r="M414">
        <f t="shared" si="27"/>
        <v>0</v>
      </c>
      <c r="N414" t="s">
        <v>56</v>
      </c>
      <c r="O414" t="s">
        <v>38</v>
      </c>
    </row>
    <row r="415" spans="1:15" x14ac:dyDescent="0.25">
      <c r="A415" s="3" t="s">
        <v>12</v>
      </c>
      <c r="B415" s="3">
        <f t="shared" si="24"/>
        <v>0</v>
      </c>
      <c r="C415" t="s">
        <v>11</v>
      </c>
      <c r="D415" t="s">
        <v>11</v>
      </c>
      <c r="E415">
        <f t="shared" si="25"/>
        <v>1</v>
      </c>
      <c r="F415" t="s">
        <v>11</v>
      </c>
      <c r="G415">
        <f t="shared" si="26"/>
        <v>0</v>
      </c>
      <c r="H415" t="s">
        <v>12</v>
      </c>
      <c r="I415" t="s">
        <v>11</v>
      </c>
      <c r="J415" t="s">
        <v>11</v>
      </c>
      <c r="K415">
        <v>5</v>
      </c>
      <c r="L415">
        <v>30</v>
      </c>
      <c r="M415">
        <f t="shared" si="27"/>
        <v>0</v>
      </c>
      <c r="N415" t="s">
        <v>56</v>
      </c>
      <c r="O415" t="s">
        <v>38</v>
      </c>
    </row>
    <row r="416" spans="1:15" x14ac:dyDescent="0.25">
      <c r="A416" s="3" t="s">
        <v>12</v>
      </c>
      <c r="B416" s="3">
        <f t="shared" si="24"/>
        <v>0</v>
      </c>
      <c r="C416" t="s">
        <v>11</v>
      </c>
      <c r="D416" t="s">
        <v>13</v>
      </c>
      <c r="E416">
        <f t="shared" si="25"/>
        <v>0</v>
      </c>
      <c r="F416" t="s">
        <v>12</v>
      </c>
      <c r="G416">
        <f t="shared" si="26"/>
        <v>0</v>
      </c>
      <c r="H416" t="s">
        <v>12</v>
      </c>
      <c r="I416" t="s">
        <v>11</v>
      </c>
      <c r="J416" t="s">
        <v>11</v>
      </c>
      <c r="K416">
        <v>6</v>
      </c>
      <c r="L416">
        <v>29</v>
      </c>
      <c r="M416">
        <f t="shared" si="27"/>
        <v>0</v>
      </c>
      <c r="N416" t="s">
        <v>56</v>
      </c>
      <c r="O416" t="s">
        <v>38</v>
      </c>
    </row>
    <row r="417" spans="1:15" x14ac:dyDescent="0.25">
      <c r="A417" s="3" t="s">
        <v>11</v>
      </c>
      <c r="B417" s="3">
        <f t="shared" si="24"/>
        <v>1</v>
      </c>
      <c r="C417" t="s">
        <v>11</v>
      </c>
      <c r="D417" t="s">
        <v>12</v>
      </c>
      <c r="E417">
        <f t="shared" si="25"/>
        <v>0</v>
      </c>
      <c r="F417" t="s">
        <v>12</v>
      </c>
      <c r="G417">
        <f t="shared" si="26"/>
        <v>1</v>
      </c>
      <c r="H417" t="s">
        <v>11</v>
      </c>
      <c r="I417" t="s">
        <v>11</v>
      </c>
      <c r="J417" t="s">
        <v>11</v>
      </c>
      <c r="K417">
        <v>3</v>
      </c>
      <c r="L417">
        <v>32</v>
      </c>
      <c r="M417">
        <f t="shared" si="27"/>
        <v>0</v>
      </c>
      <c r="N417" t="s">
        <v>56</v>
      </c>
      <c r="O417" t="s">
        <v>38</v>
      </c>
    </row>
    <row r="418" spans="1:15" x14ac:dyDescent="0.25">
      <c r="A418" s="3" t="s">
        <v>11</v>
      </c>
      <c r="B418" s="3">
        <f t="shared" si="24"/>
        <v>1</v>
      </c>
      <c r="C418" t="s">
        <v>11</v>
      </c>
      <c r="D418" t="s">
        <v>13</v>
      </c>
      <c r="E418">
        <f t="shared" si="25"/>
        <v>1</v>
      </c>
      <c r="F418" t="s">
        <v>11</v>
      </c>
      <c r="G418">
        <f t="shared" si="26"/>
        <v>1</v>
      </c>
      <c r="H418" t="s">
        <v>11</v>
      </c>
      <c r="I418" t="s">
        <v>11</v>
      </c>
      <c r="J418" t="s">
        <v>11</v>
      </c>
      <c r="K418">
        <v>9</v>
      </c>
      <c r="L418">
        <v>27</v>
      </c>
      <c r="M418">
        <f t="shared" si="27"/>
        <v>0</v>
      </c>
      <c r="N418" t="s">
        <v>56</v>
      </c>
      <c r="O418" t="s">
        <v>18</v>
      </c>
    </row>
    <row r="419" spans="1:15" x14ac:dyDescent="0.25">
      <c r="A419" s="3" t="s">
        <v>11</v>
      </c>
      <c r="B419" s="3">
        <f t="shared" si="24"/>
        <v>1</v>
      </c>
      <c r="C419" t="s">
        <v>11</v>
      </c>
      <c r="D419" t="s">
        <v>12</v>
      </c>
      <c r="E419">
        <f t="shared" si="25"/>
        <v>0</v>
      </c>
      <c r="F419" t="s">
        <v>12</v>
      </c>
      <c r="G419">
        <f t="shared" si="26"/>
        <v>1</v>
      </c>
      <c r="H419" t="s">
        <v>11</v>
      </c>
      <c r="I419" t="s">
        <v>11</v>
      </c>
      <c r="J419" t="s">
        <v>14</v>
      </c>
      <c r="K419">
        <v>5</v>
      </c>
      <c r="L419">
        <v>27</v>
      </c>
      <c r="M419">
        <f t="shared" si="27"/>
        <v>1</v>
      </c>
      <c r="N419" t="s">
        <v>55</v>
      </c>
      <c r="O419" t="s">
        <v>18</v>
      </c>
    </row>
    <row r="420" spans="1:15" x14ac:dyDescent="0.25">
      <c r="A420" s="3" t="s">
        <v>11</v>
      </c>
      <c r="B420" s="3">
        <f t="shared" si="24"/>
        <v>1</v>
      </c>
      <c r="C420" t="s">
        <v>11</v>
      </c>
      <c r="D420" t="s">
        <v>12</v>
      </c>
      <c r="E420">
        <f t="shared" si="25"/>
        <v>1</v>
      </c>
      <c r="F420" t="s">
        <v>11</v>
      </c>
      <c r="G420">
        <f t="shared" si="26"/>
        <v>1</v>
      </c>
      <c r="H420" t="s">
        <v>11</v>
      </c>
      <c r="I420" t="s">
        <v>11</v>
      </c>
      <c r="J420" t="s">
        <v>11</v>
      </c>
      <c r="K420">
        <v>2</v>
      </c>
      <c r="L420">
        <v>47</v>
      </c>
      <c r="M420">
        <f t="shared" si="27"/>
        <v>2</v>
      </c>
      <c r="N420" t="s">
        <v>71</v>
      </c>
      <c r="O420" t="s">
        <v>18</v>
      </c>
    </row>
    <row r="421" spans="1:15" x14ac:dyDescent="0.25">
      <c r="A421" s="3" t="s">
        <v>11</v>
      </c>
      <c r="B421" s="3">
        <f t="shared" si="24"/>
        <v>1</v>
      </c>
      <c r="C421" t="s">
        <v>13</v>
      </c>
      <c r="D421" t="s">
        <v>12</v>
      </c>
      <c r="E421">
        <f t="shared" si="25"/>
        <v>0</v>
      </c>
      <c r="F421" t="s">
        <v>12</v>
      </c>
      <c r="G421">
        <f t="shared" si="26"/>
        <v>0</v>
      </c>
      <c r="H421" t="s">
        <v>12</v>
      </c>
      <c r="I421" t="s">
        <v>12</v>
      </c>
      <c r="J421" t="s">
        <v>12</v>
      </c>
      <c r="K421">
        <v>9</v>
      </c>
      <c r="L421">
        <v>30</v>
      </c>
      <c r="M421">
        <f t="shared" si="27"/>
        <v>1</v>
      </c>
      <c r="N421" t="s">
        <v>55</v>
      </c>
      <c r="O421" t="s">
        <v>18</v>
      </c>
    </row>
    <row r="422" spans="1:15" x14ac:dyDescent="0.25">
      <c r="A422" s="3" t="s">
        <v>12</v>
      </c>
      <c r="B422" s="3">
        <f t="shared" si="24"/>
        <v>0</v>
      </c>
      <c r="C422" t="s">
        <v>12</v>
      </c>
      <c r="D422" t="s">
        <v>13</v>
      </c>
      <c r="E422">
        <f t="shared" si="25"/>
        <v>0</v>
      </c>
      <c r="F422" t="s">
        <v>12</v>
      </c>
      <c r="G422">
        <f t="shared" si="26"/>
        <v>0</v>
      </c>
      <c r="H422" t="s">
        <v>12</v>
      </c>
      <c r="I422" t="s">
        <v>11</v>
      </c>
      <c r="J422" t="s">
        <v>11</v>
      </c>
      <c r="K422">
        <v>5</v>
      </c>
      <c r="L422">
        <v>45</v>
      </c>
      <c r="M422">
        <f t="shared" si="27"/>
        <v>0</v>
      </c>
      <c r="N422" t="s">
        <v>56</v>
      </c>
      <c r="O422" t="s">
        <v>18</v>
      </c>
    </row>
    <row r="423" spans="1:15" x14ac:dyDescent="0.25">
      <c r="A423" s="3" t="s">
        <v>11</v>
      </c>
      <c r="B423" s="3">
        <f t="shared" si="24"/>
        <v>1</v>
      </c>
      <c r="C423" t="s">
        <v>13</v>
      </c>
      <c r="D423" t="s">
        <v>12</v>
      </c>
      <c r="E423">
        <f t="shared" si="25"/>
        <v>0</v>
      </c>
      <c r="F423" t="s">
        <v>12</v>
      </c>
      <c r="G423">
        <f t="shared" si="26"/>
        <v>0</v>
      </c>
      <c r="H423" t="s">
        <v>12</v>
      </c>
      <c r="I423" t="s">
        <v>11</v>
      </c>
      <c r="J423" t="s">
        <v>12</v>
      </c>
      <c r="K423">
        <v>6</v>
      </c>
      <c r="L423">
        <v>26</v>
      </c>
      <c r="M423">
        <f t="shared" si="27"/>
        <v>1</v>
      </c>
      <c r="N423" t="s">
        <v>55</v>
      </c>
      <c r="O423" t="s">
        <v>18</v>
      </c>
    </row>
    <row r="424" spans="1:15" x14ac:dyDescent="0.25">
      <c r="A424" s="3" t="s">
        <v>11</v>
      </c>
      <c r="B424" s="3">
        <f t="shared" si="24"/>
        <v>1</v>
      </c>
      <c r="C424" t="s">
        <v>11</v>
      </c>
      <c r="D424" t="s">
        <v>12</v>
      </c>
      <c r="E424">
        <f t="shared" si="25"/>
        <v>0</v>
      </c>
      <c r="F424" t="s">
        <v>12</v>
      </c>
      <c r="G424">
        <f t="shared" si="26"/>
        <v>0</v>
      </c>
      <c r="H424" t="s">
        <v>12</v>
      </c>
      <c r="I424" t="s">
        <v>11</v>
      </c>
      <c r="J424" t="s">
        <v>11</v>
      </c>
      <c r="K424">
        <v>5</v>
      </c>
      <c r="L424">
        <v>32</v>
      </c>
      <c r="M424">
        <f t="shared" si="27"/>
        <v>1</v>
      </c>
      <c r="N424" t="s">
        <v>55</v>
      </c>
      <c r="O424" t="s">
        <v>18</v>
      </c>
    </row>
    <row r="425" spans="1:15" x14ac:dyDescent="0.25">
      <c r="A425" s="3" t="s">
        <v>11</v>
      </c>
      <c r="B425" s="3">
        <f t="shared" si="24"/>
        <v>1</v>
      </c>
      <c r="C425" t="s">
        <v>11</v>
      </c>
      <c r="D425" t="s">
        <v>11</v>
      </c>
      <c r="E425">
        <f t="shared" si="25"/>
        <v>0</v>
      </c>
      <c r="F425" t="s">
        <v>12</v>
      </c>
      <c r="G425">
        <f t="shared" si="26"/>
        <v>1</v>
      </c>
      <c r="H425" t="s">
        <v>11</v>
      </c>
      <c r="I425" t="s">
        <v>11</v>
      </c>
      <c r="J425" t="s">
        <v>11</v>
      </c>
      <c r="K425">
        <v>10</v>
      </c>
      <c r="L425">
        <v>43</v>
      </c>
      <c r="M425">
        <f t="shared" si="27"/>
        <v>1</v>
      </c>
      <c r="N425" t="s">
        <v>55</v>
      </c>
      <c r="O425" t="s">
        <v>18</v>
      </c>
    </row>
    <row r="426" spans="1:15" x14ac:dyDescent="0.25">
      <c r="A426" s="3" t="s">
        <v>12</v>
      </c>
      <c r="B426" s="3">
        <f t="shared" si="24"/>
        <v>0</v>
      </c>
      <c r="C426" t="s">
        <v>13</v>
      </c>
      <c r="D426" t="s">
        <v>13</v>
      </c>
      <c r="E426">
        <f t="shared" si="25"/>
        <v>1</v>
      </c>
      <c r="F426" t="s">
        <v>11</v>
      </c>
      <c r="G426">
        <f t="shared" si="26"/>
        <v>0</v>
      </c>
      <c r="H426" t="s">
        <v>12</v>
      </c>
      <c r="I426" t="s">
        <v>11</v>
      </c>
      <c r="J426" t="s">
        <v>11</v>
      </c>
      <c r="K426">
        <v>7</v>
      </c>
      <c r="L426">
        <v>51</v>
      </c>
      <c r="M426">
        <f t="shared" si="27"/>
        <v>2</v>
      </c>
      <c r="N426" t="s">
        <v>71</v>
      </c>
      <c r="O426" t="s">
        <v>18</v>
      </c>
    </row>
    <row r="427" spans="1:15" x14ac:dyDescent="0.25">
      <c r="A427" s="3" t="s">
        <v>12</v>
      </c>
      <c r="B427" s="3">
        <f t="shared" si="24"/>
        <v>0</v>
      </c>
      <c r="C427" t="s">
        <v>11</v>
      </c>
      <c r="D427" t="s">
        <v>11</v>
      </c>
      <c r="E427">
        <f t="shared" si="25"/>
        <v>0</v>
      </c>
      <c r="F427" t="s">
        <v>12</v>
      </c>
      <c r="G427">
        <f t="shared" si="26"/>
        <v>1</v>
      </c>
      <c r="H427" t="s">
        <v>11</v>
      </c>
      <c r="I427" t="s">
        <v>11</v>
      </c>
      <c r="J427" t="s">
        <v>14</v>
      </c>
      <c r="K427">
        <v>7</v>
      </c>
      <c r="L427">
        <v>30</v>
      </c>
      <c r="M427">
        <f t="shared" si="27"/>
        <v>0</v>
      </c>
      <c r="N427" t="s">
        <v>56</v>
      </c>
      <c r="O427" t="s">
        <v>18</v>
      </c>
    </row>
    <row r="428" spans="1:15" x14ac:dyDescent="0.25">
      <c r="A428" s="3" t="s">
        <v>11</v>
      </c>
      <c r="B428" s="3">
        <f t="shared" si="24"/>
        <v>1</v>
      </c>
      <c r="C428" t="s">
        <v>13</v>
      </c>
      <c r="D428" t="s">
        <v>12</v>
      </c>
      <c r="E428">
        <f t="shared" si="25"/>
        <v>0</v>
      </c>
      <c r="F428" t="s">
        <v>12</v>
      </c>
      <c r="G428">
        <f t="shared" si="26"/>
        <v>0</v>
      </c>
      <c r="H428" t="s">
        <v>12</v>
      </c>
      <c r="I428" t="s">
        <v>11</v>
      </c>
      <c r="J428" t="s">
        <v>12</v>
      </c>
      <c r="K428">
        <v>4</v>
      </c>
      <c r="L428">
        <v>48</v>
      </c>
      <c r="M428">
        <f t="shared" si="27"/>
        <v>2</v>
      </c>
      <c r="N428" t="s">
        <v>71</v>
      </c>
      <c r="O428" t="s">
        <v>18</v>
      </c>
    </row>
    <row r="429" spans="1:15" x14ac:dyDescent="0.25">
      <c r="A429" s="3" t="s">
        <v>11</v>
      </c>
      <c r="B429" s="3">
        <f t="shared" si="24"/>
        <v>1</v>
      </c>
      <c r="C429" t="s">
        <v>11</v>
      </c>
      <c r="D429" t="s">
        <v>12</v>
      </c>
      <c r="E429">
        <f t="shared" si="25"/>
        <v>0</v>
      </c>
      <c r="F429" t="s">
        <v>12</v>
      </c>
      <c r="G429">
        <f t="shared" si="26"/>
        <v>0</v>
      </c>
      <c r="H429" t="s">
        <v>12</v>
      </c>
      <c r="I429" t="s">
        <v>11</v>
      </c>
      <c r="J429" t="s">
        <v>11</v>
      </c>
      <c r="K429">
        <v>7</v>
      </c>
      <c r="L429">
        <v>28</v>
      </c>
      <c r="M429">
        <f t="shared" si="27"/>
        <v>1</v>
      </c>
      <c r="N429" t="s">
        <v>55</v>
      </c>
      <c r="O429" t="s">
        <v>18</v>
      </c>
    </row>
    <row r="430" spans="1:15" x14ac:dyDescent="0.25">
      <c r="A430" s="3" t="s">
        <v>11</v>
      </c>
      <c r="B430" s="3">
        <f t="shared" si="24"/>
        <v>1</v>
      </c>
      <c r="C430" t="s">
        <v>12</v>
      </c>
      <c r="D430" t="s">
        <v>12</v>
      </c>
      <c r="E430">
        <f t="shared" si="25"/>
        <v>0</v>
      </c>
      <c r="F430" t="s">
        <v>12</v>
      </c>
      <c r="G430">
        <f t="shared" si="26"/>
        <v>1</v>
      </c>
      <c r="H430" t="s">
        <v>11</v>
      </c>
      <c r="I430" t="s">
        <v>11</v>
      </c>
      <c r="J430" t="s">
        <v>11</v>
      </c>
      <c r="K430">
        <v>6</v>
      </c>
      <c r="L430">
        <v>26</v>
      </c>
      <c r="M430">
        <f t="shared" si="27"/>
        <v>1</v>
      </c>
      <c r="N430" t="s">
        <v>55</v>
      </c>
      <c r="O430" t="s">
        <v>18</v>
      </c>
    </row>
    <row r="431" spans="1:15" x14ac:dyDescent="0.25">
      <c r="A431" s="3" t="s">
        <v>12</v>
      </c>
      <c r="B431" s="3">
        <f t="shared" si="24"/>
        <v>0</v>
      </c>
      <c r="C431" t="s">
        <v>12</v>
      </c>
      <c r="D431" t="s">
        <v>12</v>
      </c>
      <c r="E431">
        <f t="shared" si="25"/>
        <v>0</v>
      </c>
      <c r="F431" t="s">
        <v>12</v>
      </c>
      <c r="G431">
        <f t="shared" si="26"/>
        <v>0</v>
      </c>
      <c r="H431" t="s">
        <v>12</v>
      </c>
      <c r="I431" t="s">
        <v>12</v>
      </c>
      <c r="J431" t="s">
        <v>12</v>
      </c>
      <c r="K431">
        <v>1</v>
      </c>
      <c r="L431">
        <v>45</v>
      </c>
      <c r="M431">
        <f t="shared" si="27"/>
        <v>0</v>
      </c>
      <c r="N431" t="s">
        <v>56</v>
      </c>
      <c r="O431" t="s">
        <v>18</v>
      </c>
    </row>
    <row r="432" spans="1:15" x14ac:dyDescent="0.25">
      <c r="A432" s="3" t="s">
        <v>11</v>
      </c>
      <c r="B432" s="3">
        <f t="shared" si="24"/>
        <v>1</v>
      </c>
      <c r="C432" t="s">
        <v>11</v>
      </c>
      <c r="D432" t="s">
        <v>11</v>
      </c>
      <c r="E432">
        <f t="shared" si="25"/>
        <v>0</v>
      </c>
      <c r="F432" t="s">
        <v>12</v>
      </c>
      <c r="G432">
        <f t="shared" si="26"/>
        <v>0</v>
      </c>
      <c r="H432" t="s">
        <v>12</v>
      </c>
      <c r="I432" t="s">
        <v>11</v>
      </c>
      <c r="J432" t="s">
        <v>12</v>
      </c>
      <c r="K432">
        <v>6</v>
      </c>
      <c r="L432">
        <v>37</v>
      </c>
      <c r="M432">
        <f t="shared" si="27"/>
        <v>0</v>
      </c>
      <c r="N432" t="s">
        <v>56</v>
      </c>
      <c r="O432" t="s">
        <v>39</v>
      </c>
    </row>
    <row r="433" spans="1:15" x14ac:dyDescent="0.25">
      <c r="A433" s="3" t="s">
        <v>11</v>
      </c>
      <c r="B433" s="3">
        <f t="shared" si="24"/>
        <v>1</v>
      </c>
      <c r="C433" t="s">
        <v>11</v>
      </c>
      <c r="D433" t="s">
        <v>11</v>
      </c>
      <c r="E433">
        <f t="shared" si="25"/>
        <v>1</v>
      </c>
      <c r="F433" t="s">
        <v>11</v>
      </c>
      <c r="G433">
        <f t="shared" si="26"/>
        <v>1</v>
      </c>
      <c r="H433" t="s">
        <v>11</v>
      </c>
      <c r="I433" t="s">
        <v>11</v>
      </c>
      <c r="J433" t="s">
        <v>11</v>
      </c>
      <c r="K433">
        <v>9</v>
      </c>
      <c r="L433">
        <v>42</v>
      </c>
      <c r="M433">
        <f t="shared" si="27"/>
        <v>1</v>
      </c>
      <c r="N433" t="s">
        <v>55</v>
      </c>
      <c r="O433" t="s">
        <v>16</v>
      </c>
    </row>
    <row r="434" spans="1:15" x14ac:dyDescent="0.25">
      <c r="A434" s="3" t="s">
        <v>11</v>
      </c>
      <c r="B434" s="3">
        <f t="shared" si="24"/>
        <v>1</v>
      </c>
      <c r="C434" t="s">
        <v>13</v>
      </c>
      <c r="D434" t="s">
        <v>12</v>
      </c>
      <c r="E434">
        <f t="shared" si="25"/>
        <v>0</v>
      </c>
      <c r="F434" t="s">
        <v>12</v>
      </c>
      <c r="G434">
        <f t="shared" si="26"/>
        <v>1</v>
      </c>
      <c r="H434" t="s">
        <v>11</v>
      </c>
      <c r="I434" t="s">
        <v>11</v>
      </c>
      <c r="J434" t="s">
        <v>11</v>
      </c>
      <c r="K434">
        <v>5</v>
      </c>
      <c r="L434">
        <v>34</v>
      </c>
      <c r="M434">
        <f t="shared" si="27"/>
        <v>0</v>
      </c>
      <c r="N434" t="s">
        <v>56</v>
      </c>
      <c r="O434" t="s">
        <v>18</v>
      </c>
    </row>
    <row r="435" spans="1:15" x14ac:dyDescent="0.25">
      <c r="A435" s="3" t="s">
        <v>12</v>
      </c>
      <c r="B435" s="3">
        <f t="shared" si="24"/>
        <v>0</v>
      </c>
      <c r="C435" t="s">
        <v>11</v>
      </c>
      <c r="D435" t="s">
        <v>12</v>
      </c>
      <c r="E435">
        <f t="shared" si="25"/>
        <v>0</v>
      </c>
      <c r="F435" t="s">
        <v>12</v>
      </c>
      <c r="G435">
        <f t="shared" si="26"/>
        <v>1</v>
      </c>
      <c r="H435" t="s">
        <v>11</v>
      </c>
      <c r="I435" t="s">
        <v>11</v>
      </c>
      <c r="J435" t="s">
        <v>11</v>
      </c>
      <c r="K435">
        <v>8</v>
      </c>
      <c r="L435">
        <v>28</v>
      </c>
      <c r="M435">
        <f t="shared" si="27"/>
        <v>0</v>
      </c>
      <c r="N435" t="s">
        <v>56</v>
      </c>
      <c r="O435" t="s">
        <v>29</v>
      </c>
    </row>
    <row r="436" spans="1:15" x14ac:dyDescent="0.25">
      <c r="A436" s="3" t="s">
        <v>11</v>
      </c>
      <c r="B436" s="3">
        <f t="shared" si="24"/>
        <v>1</v>
      </c>
      <c r="C436" t="s">
        <v>11</v>
      </c>
      <c r="D436" t="s">
        <v>11</v>
      </c>
      <c r="E436">
        <f t="shared" si="25"/>
        <v>1</v>
      </c>
      <c r="F436" t="s">
        <v>11</v>
      </c>
      <c r="G436">
        <f t="shared" si="26"/>
        <v>1</v>
      </c>
      <c r="H436" t="s">
        <v>11</v>
      </c>
      <c r="I436" t="s">
        <v>11</v>
      </c>
      <c r="J436" t="s">
        <v>12</v>
      </c>
      <c r="K436">
        <v>6</v>
      </c>
      <c r="L436">
        <v>34</v>
      </c>
      <c r="M436">
        <f t="shared" si="27"/>
        <v>1</v>
      </c>
      <c r="N436" t="s">
        <v>55</v>
      </c>
      <c r="O436" t="s">
        <v>18</v>
      </c>
    </row>
    <row r="437" spans="1:15" x14ac:dyDescent="0.25">
      <c r="A437" s="3" t="s">
        <v>11</v>
      </c>
      <c r="B437" s="3">
        <f t="shared" si="24"/>
        <v>1</v>
      </c>
      <c r="C437" t="s">
        <v>13</v>
      </c>
      <c r="D437" t="s">
        <v>12</v>
      </c>
      <c r="E437">
        <f t="shared" si="25"/>
        <v>0</v>
      </c>
      <c r="F437" t="s">
        <v>12</v>
      </c>
      <c r="G437">
        <f t="shared" si="26"/>
        <v>0</v>
      </c>
      <c r="H437" t="s">
        <v>12</v>
      </c>
      <c r="I437" t="s">
        <v>11</v>
      </c>
      <c r="J437" t="s">
        <v>11</v>
      </c>
      <c r="K437">
        <v>7</v>
      </c>
      <c r="L437">
        <v>41</v>
      </c>
      <c r="M437">
        <f t="shared" si="27"/>
        <v>0</v>
      </c>
      <c r="N437" t="s">
        <v>56</v>
      </c>
      <c r="O437" t="s">
        <v>18</v>
      </c>
    </row>
    <row r="438" spans="1:15" x14ac:dyDescent="0.25">
      <c r="A438" s="3" t="s">
        <v>12</v>
      </c>
      <c r="B438" s="3">
        <f t="shared" si="24"/>
        <v>0</v>
      </c>
      <c r="C438" t="s">
        <v>11</v>
      </c>
      <c r="D438" t="s">
        <v>13</v>
      </c>
      <c r="E438">
        <f t="shared" si="25"/>
        <v>1</v>
      </c>
      <c r="F438" t="s">
        <v>11</v>
      </c>
      <c r="G438">
        <f t="shared" si="26"/>
        <v>1</v>
      </c>
      <c r="H438" t="s">
        <v>11</v>
      </c>
      <c r="I438" t="s">
        <v>11</v>
      </c>
      <c r="J438" t="s">
        <v>11</v>
      </c>
      <c r="K438">
        <v>8</v>
      </c>
      <c r="L438">
        <v>38</v>
      </c>
      <c r="M438">
        <f t="shared" si="27"/>
        <v>2</v>
      </c>
      <c r="N438" t="s">
        <v>71</v>
      </c>
      <c r="O438" t="s">
        <v>18</v>
      </c>
    </row>
    <row r="439" spans="1:15" x14ac:dyDescent="0.25">
      <c r="A439" s="3" t="s">
        <v>11</v>
      </c>
      <c r="B439" s="3">
        <f t="shared" si="24"/>
        <v>1</v>
      </c>
      <c r="C439" t="s">
        <v>11</v>
      </c>
      <c r="D439" t="s">
        <v>11</v>
      </c>
      <c r="E439">
        <f t="shared" si="25"/>
        <v>1</v>
      </c>
      <c r="F439" t="s">
        <v>11</v>
      </c>
      <c r="G439">
        <f t="shared" si="26"/>
        <v>1</v>
      </c>
      <c r="H439" t="s">
        <v>11</v>
      </c>
      <c r="I439" t="s">
        <v>11</v>
      </c>
      <c r="J439" t="s">
        <v>12</v>
      </c>
      <c r="K439">
        <v>0</v>
      </c>
      <c r="L439">
        <v>42</v>
      </c>
      <c r="M439">
        <f t="shared" si="27"/>
        <v>1</v>
      </c>
      <c r="N439" t="s">
        <v>55</v>
      </c>
      <c r="O439" t="s">
        <v>18</v>
      </c>
    </row>
    <row r="440" spans="1:15" x14ac:dyDescent="0.25">
      <c r="A440" s="3" t="s">
        <v>11</v>
      </c>
      <c r="B440" s="3">
        <f t="shared" si="24"/>
        <v>1</v>
      </c>
      <c r="C440" t="s">
        <v>13</v>
      </c>
      <c r="D440" t="s">
        <v>13</v>
      </c>
      <c r="E440">
        <f t="shared" si="25"/>
        <v>1</v>
      </c>
      <c r="F440" t="s">
        <v>11</v>
      </c>
      <c r="G440">
        <f t="shared" si="26"/>
        <v>1</v>
      </c>
      <c r="H440" t="s">
        <v>11</v>
      </c>
      <c r="I440" t="s">
        <v>11</v>
      </c>
      <c r="J440" t="s">
        <v>11</v>
      </c>
      <c r="K440">
        <v>5</v>
      </c>
      <c r="L440">
        <v>21</v>
      </c>
      <c r="M440">
        <f t="shared" si="27"/>
        <v>0</v>
      </c>
      <c r="N440" t="s">
        <v>56</v>
      </c>
      <c r="O440" t="s">
        <v>18</v>
      </c>
    </row>
    <row r="441" spans="1:15" x14ac:dyDescent="0.25">
      <c r="A441" s="3" t="s">
        <v>11</v>
      </c>
      <c r="B441" s="3">
        <f t="shared" si="24"/>
        <v>1</v>
      </c>
      <c r="C441" t="s">
        <v>11</v>
      </c>
      <c r="D441" t="s">
        <v>11</v>
      </c>
      <c r="E441">
        <f t="shared" si="25"/>
        <v>1</v>
      </c>
      <c r="F441" t="s">
        <v>11</v>
      </c>
      <c r="G441">
        <f t="shared" si="26"/>
        <v>0</v>
      </c>
      <c r="H441" t="s">
        <v>12</v>
      </c>
      <c r="I441" t="s">
        <v>11</v>
      </c>
      <c r="J441" t="s">
        <v>11</v>
      </c>
      <c r="K441">
        <v>8</v>
      </c>
      <c r="L441">
        <v>46</v>
      </c>
      <c r="M441">
        <f t="shared" si="27"/>
        <v>0</v>
      </c>
      <c r="N441" t="s">
        <v>56</v>
      </c>
      <c r="O441" t="s">
        <v>18</v>
      </c>
    </row>
    <row r="442" spans="1:15" x14ac:dyDescent="0.25">
      <c r="A442" s="3" t="s">
        <v>12</v>
      </c>
      <c r="B442" s="3">
        <f t="shared" si="24"/>
        <v>0</v>
      </c>
      <c r="C442" t="s">
        <v>11</v>
      </c>
      <c r="D442" t="s">
        <v>11</v>
      </c>
      <c r="E442">
        <f t="shared" si="25"/>
        <v>0</v>
      </c>
      <c r="F442" t="s">
        <v>12</v>
      </c>
      <c r="G442">
        <f t="shared" si="26"/>
        <v>0</v>
      </c>
      <c r="H442" t="s">
        <v>12</v>
      </c>
      <c r="I442" t="s">
        <v>11</v>
      </c>
      <c r="J442" t="s">
        <v>14</v>
      </c>
      <c r="K442">
        <v>2</v>
      </c>
      <c r="L442">
        <v>25</v>
      </c>
      <c r="M442">
        <f t="shared" si="27"/>
        <v>0</v>
      </c>
      <c r="N442" t="s">
        <v>56</v>
      </c>
      <c r="O442" t="s">
        <v>16</v>
      </c>
    </row>
    <row r="443" spans="1:15" x14ac:dyDescent="0.25">
      <c r="A443" s="3" t="s">
        <v>11</v>
      </c>
      <c r="B443" s="3">
        <f t="shared" si="24"/>
        <v>1</v>
      </c>
      <c r="C443" t="s">
        <v>12</v>
      </c>
      <c r="D443" t="s">
        <v>12</v>
      </c>
      <c r="E443">
        <f t="shared" si="25"/>
        <v>1</v>
      </c>
      <c r="F443" t="s">
        <v>11</v>
      </c>
      <c r="G443">
        <f t="shared" si="26"/>
        <v>1</v>
      </c>
      <c r="H443" t="s">
        <v>11</v>
      </c>
      <c r="I443" t="s">
        <v>11</v>
      </c>
      <c r="J443" t="s">
        <v>11</v>
      </c>
      <c r="K443">
        <v>5</v>
      </c>
      <c r="L443">
        <v>27</v>
      </c>
      <c r="M443">
        <f t="shared" si="27"/>
        <v>2</v>
      </c>
      <c r="N443" t="s">
        <v>71</v>
      </c>
      <c r="O443" t="s">
        <v>19</v>
      </c>
    </row>
    <row r="444" spans="1:15" x14ac:dyDescent="0.25">
      <c r="A444" s="3" t="s">
        <v>11</v>
      </c>
      <c r="B444" s="3">
        <f t="shared" si="24"/>
        <v>1</v>
      </c>
      <c r="C444" t="s">
        <v>13</v>
      </c>
      <c r="D444" t="s">
        <v>11</v>
      </c>
      <c r="E444">
        <f t="shared" si="25"/>
        <v>0</v>
      </c>
      <c r="F444" t="s">
        <v>12</v>
      </c>
      <c r="G444">
        <f t="shared" si="26"/>
        <v>1</v>
      </c>
      <c r="H444" t="s">
        <v>11</v>
      </c>
      <c r="I444" t="s">
        <v>11</v>
      </c>
      <c r="J444" t="s">
        <v>11</v>
      </c>
      <c r="K444">
        <v>9</v>
      </c>
      <c r="L444">
        <v>47</v>
      </c>
      <c r="M444">
        <f t="shared" si="27"/>
        <v>1</v>
      </c>
      <c r="N444" t="s">
        <v>55</v>
      </c>
      <c r="O444" t="s">
        <v>18</v>
      </c>
    </row>
    <row r="445" spans="1:15" x14ac:dyDescent="0.25">
      <c r="A445" s="3" t="s">
        <v>11</v>
      </c>
      <c r="B445" s="3">
        <f t="shared" si="24"/>
        <v>1</v>
      </c>
      <c r="C445" t="s">
        <v>11</v>
      </c>
      <c r="D445" t="s">
        <v>13</v>
      </c>
      <c r="E445">
        <f t="shared" si="25"/>
        <v>0</v>
      </c>
      <c r="F445" t="s">
        <v>12</v>
      </c>
      <c r="G445">
        <f t="shared" si="26"/>
        <v>0</v>
      </c>
      <c r="H445" t="s">
        <v>12</v>
      </c>
      <c r="I445" t="s">
        <v>11</v>
      </c>
      <c r="J445" t="s">
        <v>11</v>
      </c>
      <c r="K445">
        <v>0</v>
      </c>
      <c r="L445">
        <v>24</v>
      </c>
      <c r="M445">
        <f t="shared" si="27"/>
        <v>0</v>
      </c>
      <c r="N445" t="s">
        <v>56</v>
      </c>
      <c r="O445" t="s">
        <v>18</v>
      </c>
    </row>
    <row r="446" spans="1:15" x14ac:dyDescent="0.25">
      <c r="A446" s="3" t="s">
        <v>11</v>
      </c>
      <c r="B446" s="3">
        <f t="shared" si="24"/>
        <v>1</v>
      </c>
      <c r="C446" t="s">
        <v>11</v>
      </c>
      <c r="D446" t="s">
        <v>11</v>
      </c>
      <c r="E446">
        <f t="shared" si="25"/>
        <v>1</v>
      </c>
      <c r="F446" t="s">
        <v>11</v>
      </c>
      <c r="G446">
        <f t="shared" si="26"/>
        <v>1</v>
      </c>
      <c r="H446" t="s">
        <v>11</v>
      </c>
      <c r="I446" t="s">
        <v>11</v>
      </c>
      <c r="J446" t="s">
        <v>11</v>
      </c>
      <c r="K446">
        <v>10</v>
      </c>
      <c r="L446">
        <v>40</v>
      </c>
      <c r="M446">
        <f t="shared" si="27"/>
        <v>0</v>
      </c>
      <c r="N446" t="s">
        <v>56</v>
      </c>
      <c r="O446" t="s">
        <v>18</v>
      </c>
    </row>
    <row r="447" spans="1:15" x14ac:dyDescent="0.25">
      <c r="A447" s="3" t="s">
        <v>11</v>
      </c>
      <c r="B447" s="3">
        <f t="shared" si="24"/>
        <v>1</v>
      </c>
      <c r="C447" t="s">
        <v>11</v>
      </c>
      <c r="D447" t="s">
        <v>12</v>
      </c>
      <c r="E447">
        <f t="shared" si="25"/>
        <v>0</v>
      </c>
      <c r="F447" t="s">
        <v>12</v>
      </c>
      <c r="G447">
        <f t="shared" si="26"/>
        <v>0</v>
      </c>
      <c r="H447" t="s">
        <v>12</v>
      </c>
      <c r="I447" t="s">
        <v>11</v>
      </c>
      <c r="J447" t="s">
        <v>12</v>
      </c>
      <c r="K447">
        <v>10</v>
      </c>
      <c r="L447">
        <v>37</v>
      </c>
      <c r="M447">
        <f t="shared" si="27"/>
        <v>0</v>
      </c>
      <c r="N447" t="s">
        <v>56</v>
      </c>
      <c r="O447" t="s">
        <v>18</v>
      </c>
    </row>
    <row r="448" spans="1:15" x14ac:dyDescent="0.25">
      <c r="A448" s="3" t="s">
        <v>11</v>
      </c>
      <c r="B448" s="3">
        <f t="shared" si="24"/>
        <v>1</v>
      </c>
      <c r="C448" t="s">
        <v>13</v>
      </c>
      <c r="D448" t="s">
        <v>11</v>
      </c>
      <c r="E448">
        <f t="shared" si="25"/>
        <v>0</v>
      </c>
      <c r="F448" t="s">
        <v>12</v>
      </c>
      <c r="G448">
        <f t="shared" si="26"/>
        <v>0</v>
      </c>
      <c r="H448" t="s">
        <v>12</v>
      </c>
      <c r="I448" t="s">
        <v>11</v>
      </c>
      <c r="J448" t="s">
        <v>20</v>
      </c>
      <c r="K448">
        <v>6</v>
      </c>
      <c r="L448">
        <v>38</v>
      </c>
      <c r="M448">
        <f t="shared" si="27"/>
        <v>0</v>
      </c>
      <c r="N448" t="s">
        <v>56</v>
      </c>
      <c r="O448" t="s">
        <v>18</v>
      </c>
    </row>
    <row r="449" spans="1:15" x14ac:dyDescent="0.25">
      <c r="A449" s="3" t="s">
        <v>11</v>
      </c>
      <c r="B449" s="3">
        <f t="shared" si="24"/>
        <v>1</v>
      </c>
      <c r="C449" t="s">
        <v>13</v>
      </c>
      <c r="D449" t="s">
        <v>11</v>
      </c>
      <c r="E449">
        <f t="shared" si="25"/>
        <v>0</v>
      </c>
      <c r="F449" t="s">
        <v>12</v>
      </c>
      <c r="G449">
        <f t="shared" si="26"/>
        <v>0</v>
      </c>
      <c r="H449" t="s">
        <v>12</v>
      </c>
      <c r="I449" t="s">
        <v>12</v>
      </c>
      <c r="J449" t="s">
        <v>12</v>
      </c>
      <c r="K449">
        <v>3</v>
      </c>
      <c r="L449">
        <v>47</v>
      </c>
      <c r="M449">
        <f t="shared" si="27"/>
        <v>0</v>
      </c>
      <c r="N449" t="s">
        <v>56</v>
      </c>
      <c r="O449" t="s">
        <v>18</v>
      </c>
    </row>
    <row r="450" spans="1:15" x14ac:dyDescent="0.25">
      <c r="A450" s="3" t="s">
        <v>11</v>
      </c>
      <c r="B450" s="3">
        <f t="shared" si="24"/>
        <v>1</v>
      </c>
      <c r="C450" t="s">
        <v>11</v>
      </c>
      <c r="D450" t="s">
        <v>11</v>
      </c>
      <c r="E450">
        <f t="shared" si="25"/>
        <v>1</v>
      </c>
      <c r="F450" t="s">
        <v>11</v>
      </c>
      <c r="G450">
        <f t="shared" si="26"/>
        <v>1</v>
      </c>
      <c r="H450" t="s">
        <v>11</v>
      </c>
      <c r="I450" t="s">
        <v>11</v>
      </c>
      <c r="J450" t="s">
        <v>11</v>
      </c>
      <c r="K450">
        <v>7</v>
      </c>
      <c r="L450">
        <v>30</v>
      </c>
      <c r="M450">
        <f t="shared" si="27"/>
        <v>1</v>
      </c>
      <c r="N450" t="s">
        <v>55</v>
      </c>
      <c r="O450" t="s">
        <v>18</v>
      </c>
    </row>
    <row r="451" spans="1:15" x14ac:dyDescent="0.25">
      <c r="A451" s="3" t="s">
        <v>12</v>
      </c>
      <c r="B451" s="3">
        <f t="shared" ref="B451:B514" si="28">IF(A451="Yes", 1, 0)</f>
        <v>0</v>
      </c>
      <c r="C451" t="s">
        <v>12</v>
      </c>
      <c r="D451" t="s">
        <v>12</v>
      </c>
      <c r="E451">
        <f t="shared" ref="E451:E514" si="29">IF(F451="Yes", 1, 0)</f>
        <v>1</v>
      </c>
      <c r="F451" t="s">
        <v>11</v>
      </c>
      <c r="G451">
        <f t="shared" ref="G451:G514" si="30">IF(H451="Yes", 1, 0)</f>
        <v>1</v>
      </c>
      <c r="H451" t="s">
        <v>11</v>
      </c>
      <c r="I451" t="s">
        <v>11</v>
      </c>
      <c r="J451" t="s">
        <v>14</v>
      </c>
      <c r="K451">
        <v>2</v>
      </c>
      <c r="L451">
        <v>24</v>
      </c>
      <c r="M451">
        <f t="shared" si="27"/>
        <v>1</v>
      </c>
      <c r="N451" t="s">
        <v>55</v>
      </c>
      <c r="O451" t="s">
        <v>18</v>
      </c>
    </row>
    <row r="452" spans="1:15" x14ac:dyDescent="0.25">
      <c r="A452" s="3" t="s">
        <v>12</v>
      </c>
      <c r="B452" s="3">
        <f t="shared" si="28"/>
        <v>0</v>
      </c>
      <c r="C452" t="s">
        <v>11</v>
      </c>
      <c r="D452" t="s">
        <v>11</v>
      </c>
      <c r="E452">
        <f t="shared" si="29"/>
        <v>1</v>
      </c>
      <c r="F452" t="s">
        <v>11</v>
      </c>
      <c r="G452">
        <f t="shared" si="30"/>
        <v>1</v>
      </c>
      <c r="H452" t="s">
        <v>11</v>
      </c>
      <c r="I452" t="s">
        <v>11</v>
      </c>
      <c r="J452" t="s">
        <v>11</v>
      </c>
      <c r="K452">
        <v>7</v>
      </c>
      <c r="L452">
        <v>38</v>
      </c>
      <c r="M452">
        <f t="shared" ref="M452:M515" si="31">IF(N452="M", 0, IF(N452="F", 1, IF(N452="O", 2, "Invalid")))</f>
        <v>1</v>
      </c>
      <c r="N452" t="s">
        <v>55</v>
      </c>
      <c r="O452" t="s">
        <v>18</v>
      </c>
    </row>
    <row r="453" spans="1:15" x14ac:dyDescent="0.25">
      <c r="A453" s="3" t="s">
        <v>11</v>
      </c>
      <c r="B453" s="3">
        <f t="shared" si="28"/>
        <v>1</v>
      </c>
      <c r="C453" t="s">
        <v>11</v>
      </c>
      <c r="D453" t="s">
        <v>11</v>
      </c>
      <c r="E453">
        <f t="shared" si="29"/>
        <v>1</v>
      </c>
      <c r="F453" t="s">
        <v>11</v>
      </c>
      <c r="G453">
        <f t="shared" si="30"/>
        <v>1</v>
      </c>
      <c r="H453" t="s">
        <v>11</v>
      </c>
      <c r="I453" t="s">
        <v>11</v>
      </c>
      <c r="J453" t="s">
        <v>11</v>
      </c>
      <c r="K453">
        <v>10</v>
      </c>
      <c r="L453">
        <v>42</v>
      </c>
      <c r="M453">
        <f t="shared" si="31"/>
        <v>0</v>
      </c>
      <c r="N453" t="s">
        <v>56</v>
      </c>
      <c r="O453" t="s">
        <v>21</v>
      </c>
    </row>
    <row r="454" spans="1:15" x14ac:dyDescent="0.25">
      <c r="A454" s="3" t="s">
        <v>11</v>
      </c>
      <c r="B454" s="3">
        <f t="shared" si="28"/>
        <v>1</v>
      </c>
      <c r="C454" t="s">
        <v>13</v>
      </c>
      <c r="D454" t="s">
        <v>13</v>
      </c>
      <c r="E454">
        <f t="shared" si="29"/>
        <v>0</v>
      </c>
      <c r="F454" t="s">
        <v>12</v>
      </c>
      <c r="G454">
        <f t="shared" si="30"/>
        <v>0</v>
      </c>
      <c r="H454" t="s">
        <v>12</v>
      </c>
      <c r="I454" t="s">
        <v>11</v>
      </c>
      <c r="J454" t="s">
        <v>14</v>
      </c>
      <c r="K454">
        <v>0</v>
      </c>
      <c r="L454">
        <v>42</v>
      </c>
      <c r="M454">
        <f t="shared" si="31"/>
        <v>0</v>
      </c>
      <c r="N454" t="s">
        <v>56</v>
      </c>
      <c r="O454" t="s">
        <v>18</v>
      </c>
    </row>
    <row r="455" spans="1:15" x14ac:dyDescent="0.25">
      <c r="A455" s="3" t="s">
        <v>12</v>
      </c>
      <c r="B455" s="3">
        <f t="shared" si="28"/>
        <v>0</v>
      </c>
      <c r="C455" t="s">
        <v>11</v>
      </c>
      <c r="D455" t="s">
        <v>13</v>
      </c>
      <c r="E455">
        <f t="shared" si="29"/>
        <v>1</v>
      </c>
      <c r="F455" t="s">
        <v>11</v>
      </c>
      <c r="G455">
        <f t="shared" si="30"/>
        <v>1</v>
      </c>
      <c r="H455" t="s">
        <v>11</v>
      </c>
      <c r="I455" t="s">
        <v>11</v>
      </c>
      <c r="J455" t="s">
        <v>11</v>
      </c>
      <c r="K455">
        <v>10</v>
      </c>
      <c r="L455">
        <v>47</v>
      </c>
      <c r="M455">
        <f t="shared" si="31"/>
        <v>0</v>
      </c>
      <c r="N455" t="s">
        <v>56</v>
      </c>
      <c r="O455" t="s">
        <v>18</v>
      </c>
    </row>
    <row r="456" spans="1:15" x14ac:dyDescent="0.25">
      <c r="A456" s="3" t="s">
        <v>11</v>
      </c>
      <c r="B456" s="3">
        <f t="shared" si="28"/>
        <v>1</v>
      </c>
      <c r="C456" t="s">
        <v>11</v>
      </c>
      <c r="D456" t="s">
        <v>12</v>
      </c>
      <c r="E456">
        <f t="shared" si="29"/>
        <v>0</v>
      </c>
      <c r="F456" t="s">
        <v>12</v>
      </c>
      <c r="G456">
        <f t="shared" si="30"/>
        <v>0</v>
      </c>
      <c r="H456" t="s">
        <v>12</v>
      </c>
      <c r="I456" t="s">
        <v>11</v>
      </c>
      <c r="J456" t="s">
        <v>12</v>
      </c>
      <c r="K456">
        <v>3</v>
      </c>
      <c r="L456">
        <v>29</v>
      </c>
      <c r="M456">
        <f t="shared" si="31"/>
        <v>0</v>
      </c>
      <c r="N456" t="s">
        <v>56</v>
      </c>
      <c r="O456" t="s">
        <v>40</v>
      </c>
    </row>
    <row r="457" spans="1:15" x14ac:dyDescent="0.25">
      <c r="A457" s="3" t="s">
        <v>11</v>
      </c>
      <c r="B457" s="3">
        <f t="shared" si="28"/>
        <v>1</v>
      </c>
      <c r="C457" t="s">
        <v>11</v>
      </c>
      <c r="D457" t="s">
        <v>13</v>
      </c>
      <c r="E457">
        <f t="shared" si="29"/>
        <v>0</v>
      </c>
      <c r="F457" t="s">
        <v>12</v>
      </c>
      <c r="G457">
        <f t="shared" si="30"/>
        <v>0</v>
      </c>
      <c r="H457" t="s">
        <v>12</v>
      </c>
      <c r="I457" t="s">
        <v>11</v>
      </c>
      <c r="J457" t="s">
        <v>12</v>
      </c>
      <c r="K457">
        <v>4</v>
      </c>
      <c r="L457">
        <v>55</v>
      </c>
      <c r="M457">
        <f t="shared" si="31"/>
        <v>0</v>
      </c>
      <c r="N457" t="s">
        <v>56</v>
      </c>
      <c r="O457" t="s">
        <v>18</v>
      </c>
    </row>
    <row r="458" spans="1:15" x14ac:dyDescent="0.25">
      <c r="A458" s="3" t="s">
        <v>11</v>
      </c>
      <c r="B458" s="3">
        <f t="shared" si="28"/>
        <v>1</v>
      </c>
      <c r="C458" t="s">
        <v>11</v>
      </c>
      <c r="D458" t="s">
        <v>11</v>
      </c>
      <c r="E458">
        <f t="shared" si="29"/>
        <v>0</v>
      </c>
      <c r="F458" t="s">
        <v>12</v>
      </c>
      <c r="G458">
        <f t="shared" si="30"/>
        <v>1</v>
      </c>
      <c r="H458" t="s">
        <v>11</v>
      </c>
      <c r="I458" t="s">
        <v>11</v>
      </c>
      <c r="J458" t="s">
        <v>12</v>
      </c>
      <c r="K458">
        <v>3</v>
      </c>
      <c r="L458">
        <v>45</v>
      </c>
      <c r="M458">
        <f t="shared" si="31"/>
        <v>0</v>
      </c>
      <c r="N458" t="s">
        <v>56</v>
      </c>
      <c r="O458" t="s">
        <v>41</v>
      </c>
    </row>
    <row r="459" spans="1:15" x14ac:dyDescent="0.25">
      <c r="A459" s="3" t="s">
        <v>12</v>
      </c>
      <c r="B459" s="3">
        <f t="shared" si="28"/>
        <v>0</v>
      </c>
      <c r="C459" t="s">
        <v>13</v>
      </c>
      <c r="D459" t="s">
        <v>11</v>
      </c>
      <c r="E459">
        <f t="shared" si="29"/>
        <v>0</v>
      </c>
      <c r="F459" t="s">
        <v>12</v>
      </c>
      <c r="G459">
        <f t="shared" si="30"/>
        <v>0</v>
      </c>
      <c r="H459" t="s">
        <v>12</v>
      </c>
      <c r="I459" t="s">
        <v>11</v>
      </c>
      <c r="J459" t="s">
        <v>12</v>
      </c>
      <c r="K459">
        <v>2</v>
      </c>
      <c r="L459">
        <v>46</v>
      </c>
      <c r="M459">
        <f t="shared" si="31"/>
        <v>0</v>
      </c>
      <c r="N459" t="s">
        <v>56</v>
      </c>
      <c r="O459" t="s">
        <v>16</v>
      </c>
    </row>
    <row r="460" spans="1:15" x14ac:dyDescent="0.25">
      <c r="A460" s="3" t="s">
        <v>12</v>
      </c>
      <c r="B460" s="3">
        <f t="shared" si="28"/>
        <v>0</v>
      </c>
      <c r="C460" t="s">
        <v>11</v>
      </c>
      <c r="D460" t="s">
        <v>11</v>
      </c>
      <c r="E460">
        <f t="shared" si="29"/>
        <v>0</v>
      </c>
      <c r="F460" t="s">
        <v>12</v>
      </c>
      <c r="G460">
        <f t="shared" si="30"/>
        <v>1</v>
      </c>
      <c r="H460" t="s">
        <v>11</v>
      </c>
      <c r="I460" t="s">
        <v>11</v>
      </c>
      <c r="J460" t="s">
        <v>14</v>
      </c>
      <c r="K460">
        <v>5</v>
      </c>
      <c r="L460">
        <v>23</v>
      </c>
      <c r="M460">
        <f t="shared" si="31"/>
        <v>1</v>
      </c>
      <c r="N460" t="s">
        <v>55</v>
      </c>
      <c r="O460" t="s">
        <v>31</v>
      </c>
    </row>
    <row r="461" spans="1:15" x14ac:dyDescent="0.25">
      <c r="A461" s="3" t="s">
        <v>12</v>
      </c>
      <c r="B461" s="3">
        <f t="shared" si="28"/>
        <v>0</v>
      </c>
      <c r="C461" t="s">
        <v>12</v>
      </c>
      <c r="D461" t="s">
        <v>12</v>
      </c>
      <c r="E461">
        <f t="shared" si="29"/>
        <v>0</v>
      </c>
      <c r="F461" t="s">
        <v>12</v>
      </c>
      <c r="G461">
        <f t="shared" si="30"/>
        <v>0</v>
      </c>
      <c r="H461" t="s">
        <v>12</v>
      </c>
      <c r="I461" t="s">
        <v>11</v>
      </c>
      <c r="J461" t="s">
        <v>14</v>
      </c>
      <c r="K461">
        <v>8</v>
      </c>
      <c r="L461">
        <v>22</v>
      </c>
      <c r="M461">
        <f t="shared" si="31"/>
        <v>1</v>
      </c>
      <c r="N461" t="s">
        <v>55</v>
      </c>
      <c r="O461" t="s">
        <v>18</v>
      </c>
    </row>
    <row r="462" spans="1:15" x14ac:dyDescent="0.25">
      <c r="A462" s="3" t="s">
        <v>11</v>
      </c>
      <c r="B462" s="3">
        <f t="shared" si="28"/>
        <v>1</v>
      </c>
      <c r="C462" t="s">
        <v>11</v>
      </c>
      <c r="D462" t="s">
        <v>13</v>
      </c>
      <c r="E462">
        <f t="shared" si="29"/>
        <v>0</v>
      </c>
      <c r="F462" t="s">
        <v>12</v>
      </c>
      <c r="G462">
        <f t="shared" si="30"/>
        <v>0</v>
      </c>
      <c r="H462" t="s">
        <v>12</v>
      </c>
      <c r="I462" t="s">
        <v>11</v>
      </c>
      <c r="J462" t="s">
        <v>11</v>
      </c>
      <c r="K462">
        <v>8</v>
      </c>
      <c r="L462">
        <v>42</v>
      </c>
      <c r="M462">
        <f t="shared" si="31"/>
        <v>1</v>
      </c>
      <c r="N462" t="s">
        <v>55</v>
      </c>
      <c r="O462" t="s">
        <v>18</v>
      </c>
    </row>
    <row r="463" spans="1:15" x14ac:dyDescent="0.25">
      <c r="A463" s="3" t="s">
        <v>11</v>
      </c>
      <c r="B463" s="3">
        <f t="shared" si="28"/>
        <v>1</v>
      </c>
      <c r="C463" t="s">
        <v>11</v>
      </c>
      <c r="D463" t="s">
        <v>12</v>
      </c>
      <c r="E463">
        <f t="shared" si="29"/>
        <v>1</v>
      </c>
      <c r="F463" t="s">
        <v>11</v>
      </c>
      <c r="G463">
        <f t="shared" si="30"/>
        <v>1</v>
      </c>
      <c r="H463" t="s">
        <v>11</v>
      </c>
      <c r="I463" t="s">
        <v>11</v>
      </c>
      <c r="J463" t="s">
        <v>12</v>
      </c>
      <c r="K463">
        <v>10</v>
      </c>
      <c r="L463">
        <v>26</v>
      </c>
      <c r="M463">
        <f t="shared" si="31"/>
        <v>1</v>
      </c>
      <c r="N463" t="s">
        <v>55</v>
      </c>
      <c r="O463" t="s">
        <v>38</v>
      </c>
    </row>
    <row r="464" spans="1:15" x14ac:dyDescent="0.25">
      <c r="A464" s="3" t="s">
        <v>11</v>
      </c>
      <c r="B464" s="3">
        <f t="shared" si="28"/>
        <v>1</v>
      </c>
      <c r="C464" t="s">
        <v>12</v>
      </c>
      <c r="D464" t="s">
        <v>12</v>
      </c>
      <c r="E464">
        <f t="shared" si="29"/>
        <v>0</v>
      </c>
      <c r="F464" t="s">
        <v>12</v>
      </c>
      <c r="G464">
        <f t="shared" si="30"/>
        <v>0</v>
      </c>
      <c r="H464" t="s">
        <v>12</v>
      </c>
      <c r="I464" t="s">
        <v>11</v>
      </c>
      <c r="J464" t="s">
        <v>12</v>
      </c>
      <c r="K464">
        <v>5</v>
      </c>
      <c r="L464">
        <v>31</v>
      </c>
      <c r="M464">
        <f t="shared" si="31"/>
        <v>1</v>
      </c>
      <c r="N464" t="s">
        <v>55</v>
      </c>
      <c r="O464" t="s">
        <v>18</v>
      </c>
    </row>
    <row r="465" spans="1:15" x14ac:dyDescent="0.25">
      <c r="A465" s="3" t="s">
        <v>11</v>
      </c>
      <c r="B465" s="3">
        <f t="shared" si="28"/>
        <v>1</v>
      </c>
      <c r="C465" t="s">
        <v>11</v>
      </c>
      <c r="D465" t="s">
        <v>11</v>
      </c>
      <c r="E465">
        <f t="shared" si="29"/>
        <v>1</v>
      </c>
      <c r="F465" t="s">
        <v>11</v>
      </c>
      <c r="G465">
        <f t="shared" si="30"/>
        <v>1</v>
      </c>
      <c r="H465" t="s">
        <v>11</v>
      </c>
      <c r="I465" t="s">
        <v>11</v>
      </c>
      <c r="J465" t="s">
        <v>11</v>
      </c>
      <c r="K465">
        <v>10</v>
      </c>
      <c r="L465">
        <v>24</v>
      </c>
      <c r="M465">
        <f t="shared" si="31"/>
        <v>1</v>
      </c>
      <c r="N465" t="s">
        <v>55</v>
      </c>
      <c r="O465" t="s">
        <v>18</v>
      </c>
    </row>
    <row r="466" spans="1:15" x14ac:dyDescent="0.25">
      <c r="A466" s="3" t="s">
        <v>12</v>
      </c>
      <c r="B466" s="3">
        <f t="shared" si="28"/>
        <v>0</v>
      </c>
      <c r="C466" t="s">
        <v>11</v>
      </c>
      <c r="D466" t="s">
        <v>11</v>
      </c>
      <c r="E466">
        <f t="shared" si="29"/>
        <v>0</v>
      </c>
      <c r="F466" t="s">
        <v>12</v>
      </c>
      <c r="G466">
        <f t="shared" si="30"/>
        <v>0</v>
      </c>
      <c r="H466" t="s">
        <v>12</v>
      </c>
      <c r="I466" t="s">
        <v>11</v>
      </c>
      <c r="J466" t="s">
        <v>14</v>
      </c>
      <c r="K466">
        <v>3</v>
      </c>
      <c r="L466">
        <v>26</v>
      </c>
      <c r="M466">
        <f t="shared" si="31"/>
        <v>0</v>
      </c>
      <c r="N466" t="s">
        <v>56</v>
      </c>
      <c r="O466" t="s">
        <v>18</v>
      </c>
    </row>
    <row r="467" spans="1:15" x14ac:dyDescent="0.25">
      <c r="A467" s="3" t="s">
        <v>11</v>
      </c>
      <c r="B467" s="3">
        <f t="shared" si="28"/>
        <v>1</v>
      </c>
      <c r="C467" t="s">
        <v>13</v>
      </c>
      <c r="D467" t="s">
        <v>12</v>
      </c>
      <c r="E467">
        <f t="shared" si="29"/>
        <v>0</v>
      </c>
      <c r="F467" t="s">
        <v>12</v>
      </c>
      <c r="G467">
        <f t="shared" si="30"/>
        <v>1</v>
      </c>
      <c r="H467" t="s">
        <v>11</v>
      </c>
      <c r="I467" t="s">
        <v>11</v>
      </c>
      <c r="J467" t="s">
        <v>14</v>
      </c>
      <c r="K467">
        <v>0</v>
      </c>
      <c r="L467">
        <v>34</v>
      </c>
      <c r="M467">
        <f t="shared" si="31"/>
        <v>0</v>
      </c>
      <c r="N467" t="s">
        <v>56</v>
      </c>
      <c r="O467" t="s">
        <v>18</v>
      </c>
    </row>
    <row r="468" spans="1:15" x14ac:dyDescent="0.25">
      <c r="A468" s="3" t="s">
        <v>11</v>
      </c>
      <c r="B468" s="3">
        <f t="shared" si="28"/>
        <v>1</v>
      </c>
      <c r="C468" t="s">
        <v>11</v>
      </c>
      <c r="D468" t="s">
        <v>13</v>
      </c>
      <c r="E468">
        <f t="shared" si="29"/>
        <v>1</v>
      </c>
      <c r="F468" t="s">
        <v>11</v>
      </c>
      <c r="G468">
        <f t="shared" si="30"/>
        <v>1</v>
      </c>
      <c r="H468" t="s">
        <v>11</v>
      </c>
      <c r="I468" t="s">
        <v>11</v>
      </c>
      <c r="J468" t="s">
        <v>11</v>
      </c>
      <c r="K468">
        <v>9</v>
      </c>
      <c r="L468">
        <v>44</v>
      </c>
      <c r="M468">
        <f t="shared" si="31"/>
        <v>1</v>
      </c>
      <c r="N468" t="s">
        <v>55</v>
      </c>
      <c r="O468" t="s">
        <v>18</v>
      </c>
    </row>
    <row r="469" spans="1:15" x14ac:dyDescent="0.25">
      <c r="A469" s="3" t="s">
        <v>11</v>
      </c>
      <c r="B469" s="3">
        <f t="shared" si="28"/>
        <v>1</v>
      </c>
      <c r="C469" t="s">
        <v>11</v>
      </c>
      <c r="D469" t="s">
        <v>11</v>
      </c>
      <c r="E469">
        <f t="shared" si="29"/>
        <v>1</v>
      </c>
      <c r="F469" t="s">
        <v>11</v>
      </c>
      <c r="G469">
        <f t="shared" si="30"/>
        <v>1</v>
      </c>
      <c r="H469" t="s">
        <v>11</v>
      </c>
      <c r="I469" t="s">
        <v>11</v>
      </c>
      <c r="J469" t="s">
        <v>11</v>
      </c>
      <c r="K469">
        <v>8</v>
      </c>
      <c r="L469">
        <v>38</v>
      </c>
      <c r="M469">
        <f t="shared" si="31"/>
        <v>0</v>
      </c>
      <c r="N469" t="s">
        <v>56</v>
      </c>
      <c r="O469" t="s">
        <v>42</v>
      </c>
    </row>
    <row r="470" spans="1:15" x14ac:dyDescent="0.25">
      <c r="A470" s="3" t="s">
        <v>12</v>
      </c>
      <c r="B470" s="3">
        <f t="shared" si="28"/>
        <v>0</v>
      </c>
      <c r="C470" t="s">
        <v>13</v>
      </c>
      <c r="D470" t="s">
        <v>12</v>
      </c>
      <c r="E470">
        <f t="shared" si="29"/>
        <v>0</v>
      </c>
      <c r="F470" t="s">
        <v>12</v>
      </c>
      <c r="G470">
        <f t="shared" si="30"/>
        <v>0</v>
      </c>
      <c r="H470" t="s">
        <v>12</v>
      </c>
      <c r="I470" t="s">
        <v>11</v>
      </c>
      <c r="J470" t="s">
        <v>11</v>
      </c>
      <c r="K470">
        <v>1</v>
      </c>
      <c r="L470">
        <v>45</v>
      </c>
      <c r="M470">
        <f t="shared" si="31"/>
        <v>0</v>
      </c>
      <c r="N470" t="s">
        <v>56</v>
      </c>
      <c r="O470" t="s">
        <v>18</v>
      </c>
    </row>
    <row r="471" spans="1:15" x14ac:dyDescent="0.25">
      <c r="A471" s="3" t="s">
        <v>11</v>
      </c>
      <c r="B471" s="3">
        <f t="shared" si="28"/>
        <v>1</v>
      </c>
      <c r="C471" t="s">
        <v>11</v>
      </c>
      <c r="D471" t="s">
        <v>11</v>
      </c>
      <c r="E471">
        <f t="shared" si="29"/>
        <v>0</v>
      </c>
      <c r="F471" t="s">
        <v>12</v>
      </c>
      <c r="G471">
        <f t="shared" si="30"/>
        <v>0</v>
      </c>
      <c r="H471" t="s">
        <v>12</v>
      </c>
      <c r="I471" t="s">
        <v>11</v>
      </c>
      <c r="J471" t="s">
        <v>12</v>
      </c>
      <c r="K471">
        <v>9</v>
      </c>
      <c r="L471">
        <v>27</v>
      </c>
      <c r="M471">
        <f t="shared" si="31"/>
        <v>1</v>
      </c>
      <c r="N471" t="s">
        <v>55</v>
      </c>
      <c r="O471" t="s">
        <v>31</v>
      </c>
    </row>
    <row r="472" spans="1:15" x14ac:dyDescent="0.25">
      <c r="A472" s="3" t="s">
        <v>11</v>
      </c>
      <c r="B472" s="3">
        <f t="shared" si="28"/>
        <v>1</v>
      </c>
      <c r="C472" t="s">
        <v>13</v>
      </c>
      <c r="D472" t="s">
        <v>12</v>
      </c>
      <c r="E472">
        <f t="shared" si="29"/>
        <v>0</v>
      </c>
      <c r="F472" t="s">
        <v>12</v>
      </c>
      <c r="G472">
        <f t="shared" si="30"/>
        <v>0</v>
      </c>
      <c r="H472" t="s">
        <v>12</v>
      </c>
      <c r="I472" t="s">
        <v>12</v>
      </c>
      <c r="J472" t="s">
        <v>14</v>
      </c>
      <c r="K472">
        <v>5</v>
      </c>
      <c r="L472">
        <v>30</v>
      </c>
      <c r="M472">
        <f t="shared" si="31"/>
        <v>1</v>
      </c>
      <c r="N472" t="s">
        <v>55</v>
      </c>
      <c r="O472" t="s">
        <v>18</v>
      </c>
    </row>
    <row r="473" spans="1:15" x14ac:dyDescent="0.25">
      <c r="A473" s="3" t="s">
        <v>12</v>
      </c>
      <c r="B473" s="3">
        <f t="shared" si="28"/>
        <v>0</v>
      </c>
      <c r="C473" t="s">
        <v>11</v>
      </c>
      <c r="D473" t="s">
        <v>11</v>
      </c>
      <c r="E473">
        <f t="shared" si="29"/>
        <v>0</v>
      </c>
      <c r="F473" t="s">
        <v>12</v>
      </c>
      <c r="G473">
        <f t="shared" si="30"/>
        <v>1</v>
      </c>
      <c r="H473" t="s">
        <v>11</v>
      </c>
      <c r="I473" t="s">
        <v>11</v>
      </c>
      <c r="J473" t="s">
        <v>14</v>
      </c>
      <c r="K473">
        <v>4</v>
      </c>
      <c r="L473">
        <v>32</v>
      </c>
      <c r="M473">
        <f t="shared" si="31"/>
        <v>0</v>
      </c>
      <c r="N473" t="s">
        <v>56</v>
      </c>
      <c r="O473" t="s">
        <v>38</v>
      </c>
    </row>
    <row r="474" spans="1:15" x14ac:dyDescent="0.25">
      <c r="A474" s="3" t="s">
        <v>11</v>
      </c>
      <c r="B474" s="3">
        <f t="shared" si="28"/>
        <v>1</v>
      </c>
      <c r="C474" t="s">
        <v>11</v>
      </c>
      <c r="D474" t="s">
        <v>11</v>
      </c>
      <c r="E474">
        <f t="shared" si="29"/>
        <v>0</v>
      </c>
      <c r="F474" t="s">
        <v>12</v>
      </c>
      <c r="G474">
        <f t="shared" si="30"/>
        <v>0</v>
      </c>
      <c r="H474" t="s">
        <v>12</v>
      </c>
      <c r="I474" t="s">
        <v>11</v>
      </c>
      <c r="J474" t="s">
        <v>12</v>
      </c>
      <c r="K474">
        <v>2</v>
      </c>
      <c r="L474">
        <v>39</v>
      </c>
      <c r="M474">
        <f t="shared" si="31"/>
        <v>1</v>
      </c>
      <c r="N474" t="s">
        <v>55</v>
      </c>
      <c r="O474" t="s">
        <v>31</v>
      </c>
    </row>
    <row r="475" spans="1:15" x14ac:dyDescent="0.25">
      <c r="A475" s="3" t="s">
        <v>11</v>
      </c>
      <c r="B475" s="3">
        <f t="shared" si="28"/>
        <v>1</v>
      </c>
      <c r="C475" t="s">
        <v>11</v>
      </c>
      <c r="D475" t="s">
        <v>11</v>
      </c>
      <c r="E475">
        <f t="shared" si="29"/>
        <v>1</v>
      </c>
      <c r="F475" t="s">
        <v>11</v>
      </c>
      <c r="G475">
        <f t="shared" si="30"/>
        <v>1</v>
      </c>
      <c r="H475" t="s">
        <v>11</v>
      </c>
      <c r="I475" t="s">
        <v>11</v>
      </c>
      <c r="J475" t="s">
        <v>11</v>
      </c>
      <c r="K475">
        <v>9</v>
      </c>
      <c r="L475">
        <v>34</v>
      </c>
      <c r="M475">
        <f t="shared" si="31"/>
        <v>0</v>
      </c>
      <c r="N475" t="s">
        <v>56</v>
      </c>
      <c r="O475" t="s">
        <v>18</v>
      </c>
    </row>
    <row r="476" spans="1:15" x14ac:dyDescent="0.25">
      <c r="A476" s="3" t="s">
        <v>11</v>
      </c>
      <c r="B476" s="3">
        <f t="shared" si="28"/>
        <v>1</v>
      </c>
      <c r="C476" t="s">
        <v>11</v>
      </c>
      <c r="D476" t="s">
        <v>11</v>
      </c>
      <c r="E476">
        <f t="shared" si="29"/>
        <v>0</v>
      </c>
      <c r="F476" t="s">
        <v>12</v>
      </c>
      <c r="G476">
        <f t="shared" si="30"/>
        <v>0</v>
      </c>
      <c r="H476" t="s">
        <v>12</v>
      </c>
      <c r="I476" t="s">
        <v>11</v>
      </c>
      <c r="J476" t="s">
        <v>12</v>
      </c>
      <c r="K476">
        <v>7</v>
      </c>
      <c r="L476">
        <v>27</v>
      </c>
      <c r="M476">
        <f t="shared" si="31"/>
        <v>0</v>
      </c>
      <c r="N476" t="s">
        <v>56</v>
      </c>
      <c r="O476" t="s">
        <v>18</v>
      </c>
    </row>
    <row r="477" spans="1:15" x14ac:dyDescent="0.25">
      <c r="A477" s="3" t="s">
        <v>11</v>
      </c>
      <c r="B477" s="3">
        <f t="shared" si="28"/>
        <v>1</v>
      </c>
      <c r="C477" t="s">
        <v>11</v>
      </c>
      <c r="D477" t="s">
        <v>13</v>
      </c>
      <c r="E477">
        <f t="shared" si="29"/>
        <v>0</v>
      </c>
      <c r="F477" t="s">
        <v>12</v>
      </c>
      <c r="G477">
        <f t="shared" si="30"/>
        <v>0</v>
      </c>
      <c r="H477" t="s">
        <v>12</v>
      </c>
      <c r="I477" t="s">
        <v>11</v>
      </c>
      <c r="J477" t="s">
        <v>14</v>
      </c>
      <c r="K477">
        <v>8</v>
      </c>
      <c r="L477">
        <v>28</v>
      </c>
      <c r="M477">
        <f t="shared" si="31"/>
        <v>0</v>
      </c>
      <c r="N477" t="s">
        <v>56</v>
      </c>
      <c r="O477" t="s">
        <v>16</v>
      </c>
    </row>
    <row r="478" spans="1:15" x14ac:dyDescent="0.25">
      <c r="A478" s="3" t="s">
        <v>11</v>
      </c>
      <c r="B478" s="3">
        <f t="shared" si="28"/>
        <v>1</v>
      </c>
      <c r="C478" t="s">
        <v>13</v>
      </c>
      <c r="D478" t="s">
        <v>12</v>
      </c>
      <c r="E478">
        <f t="shared" si="29"/>
        <v>0</v>
      </c>
      <c r="F478" t="s">
        <v>12</v>
      </c>
      <c r="G478">
        <f t="shared" si="30"/>
        <v>0</v>
      </c>
      <c r="H478" t="s">
        <v>12</v>
      </c>
      <c r="I478" t="s">
        <v>12</v>
      </c>
      <c r="J478" t="s">
        <v>11</v>
      </c>
      <c r="K478">
        <v>10</v>
      </c>
      <c r="L478">
        <v>34</v>
      </c>
      <c r="M478">
        <f t="shared" si="31"/>
        <v>0</v>
      </c>
      <c r="N478" t="s">
        <v>56</v>
      </c>
      <c r="O478" t="s">
        <v>18</v>
      </c>
    </row>
    <row r="479" spans="1:15" x14ac:dyDescent="0.25">
      <c r="A479" s="3" t="s">
        <v>11</v>
      </c>
      <c r="B479" s="3">
        <f t="shared" si="28"/>
        <v>1</v>
      </c>
      <c r="C479" t="s">
        <v>11</v>
      </c>
      <c r="D479" t="s">
        <v>11</v>
      </c>
      <c r="E479">
        <f t="shared" si="29"/>
        <v>0</v>
      </c>
      <c r="F479" t="s">
        <v>12</v>
      </c>
      <c r="G479">
        <f t="shared" si="30"/>
        <v>1</v>
      </c>
      <c r="H479" t="s">
        <v>11</v>
      </c>
      <c r="I479" t="s">
        <v>11</v>
      </c>
      <c r="J479" t="s">
        <v>11</v>
      </c>
      <c r="K479">
        <v>5</v>
      </c>
      <c r="L479">
        <v>22</v>
      </c>
      <c r="M479">
        <f t="shared" si="31"/>
        <v>2</v>
      </c>
      <c r="N479" t="s">
        <v>71</v>
      </c>
      <c r="O479" t="s">
        <v>43</v>
      </c>
    </row>
    <row r="480" spans="1:15" x14ac:dyDescent="0.25">
      <c r="A480" s="3" t="s">
        <v>11</v>
      </c>
      <c r="B480" s="3">
        <f t="shared" si="28"/>
        <v>1</v>
      </c>
      <c r="C480" t="s">
        <v>11</v>
      </c>
      <c r="D480" t="s">
        <v>11</v>
      </c>
      <c r="E480">
        <f t="shared" si="29"/>
        <v>0</v>
      </c>
      <c r="F480" t="s">
        <v>12</v>
      </c>
      <c r="G480">
        <f t="shared" si="30"/>
        <v>0</v>
      </c>
      <c r="H480" t="s">
        <v>12</v>
      </c>
      <c r="I480" t="s">
        <v>11</v>
      </c>
      <c r="J480" t="s">
        <v>12</v>
      </c>
      <c r="K480">
        <v>5</v>
      </c>
      <c r="L480">
        <v>36</v>
      </c>
      <c r="M480">
        <f t="shared" si="31"/>
        <v>0</v>
      </c>
      <c r="N480" t="s">
        <v>56</v>
      </c>
      <c r="O480" t="s">
        <v>18</v>
      </c>
    </row>
    <row r="481" spans="1:15" x14ac:dyDescent="0.25">
      <c r="A481" s="3" t="s">
        <v>11</v>
      </c>
      <c r="B481" s="3">
        <f t="shared" si="28"/>
        <v>1</v>
      </c>
      <c r="C481" t="s">
        <v>11</v>
      </c>
      <c r="D481" t="s">
        <v>12</v>
      </c>
      <c r="E481">
        <f t="shared" si="29"/>
        <v>1</v>
      </c>
      <c r="F481" t="s">
        <v>11</v>
      </c>
      <c r="G481">
        <f t="shared" si="30"/>
        <v>1</v>
      </c>
      <c r="H481" t="s">
        <v>11</v>
      </c>
      <c r="I481" t="s">
        <v>11</v>
      </c>
      <c r="J481" t="s">
        <v>11</v>
      </c>
      <c r="K481">
        <v>9</v>
      </c>
      <c r="L481">
        <v>30</v>
      </c>
      <c r="M481">
        <f t="shared" si="31"/>
        <v>0</v>
      </c>
      <c r="N481" t="s">
        <v>56</v>
      </c>
      <c r="O481" t="s">
        <v>18</v>
      </c>
    </row>
    <row r="482" spans="1:15" x14ac:dyDescent="0.25">
      <c r="A482" s="3" t="s">
        <v>12</v>
      </c>
      <c r="B482" s="3">
        <f t="shared" si="28"/>
        <v>0</v>
      </c>
      <c r="C482" t="s">
        <v>11</v>
      </c>
      <c r="D482" t="s">
        <v>11</v>
      </c>
      <c r="E482">
        <f t="shared" si="29"/>
        <v>0</v>
      </c>
      <c r="F482" t="s">
        <v>12</v>
      </c>
      <c r="G482">
        <f t="shared" si="30"/>
        <v>0</v>
      </c>
      <c r="H482" t="s">
        <v>12</v>
      </c>
      <c r="I482" t="s">
        <v>11</v>
      </c>
      <c r="J482" t="s">
        <v>12</v>
      </c>
      <c r="K482">
        <v>8</v>
      </c>
      <c r="L482">
        <v>58</v>
      </c>
      <c r="M482">
        <f t="shared" si="31"/>
        <v>0</v>
      </c>
      <c r="N482" t="s">
        <v>56</v>
      </c>
      <c r="O482" t="s">
        <v>18</v>
      </c>
    </row>
    <row r="483" spans="1:15" x14ac:dyDescent="0.25">
      <c r="A483" s="3" t="s">
        <v>12</v>
      </c>
      <c r="B483" s="3">
        <f t="shared" si="28"/>
        <v>0</v>
      </c>
      <c r="C483" t="s">
        <v>13</v>
      </c>
      <c r="D483" t="s">
        <v>12</v>
      </c>
      <c r="E483">
        <f t="shared" si="29"/>
        <v>0</v>
      </c>
      <c r="F483" t="s">
        <v>12</v>
      </c>
      <c r="G483">
        <f t="shared" si="30"/>
        <v>1</v>
      </c>
      <c r="H483" t="s">
        <v>11</v>
      </c>
      <c r="I483" t="s">
        <v>11</v>
      </c>
      <c r="J483" t="s">
        <v>20</v>
      </c>
      <c r="K483">
        <v>8</v>
      </c>
      <c r="L483">
        <v>40</v>
      </c>
      <c r="M483">
        <f t="shared" si="31"/>
        <v>0</v>
      </c>
      <c r="N483" t="s">
        <v>56</v>
      </c>
      <c r="O483" t="s">
        <v>28</v>
      </c>
    </row>
    <row r="484" spans="1:15" x14ac:dyDescent="0.25">
      <c r="A484" s="3" t="s">
        <v>12</v>
      </c>
      <c r="B484" s="3">
        <f t="shared" si="28"/>
        <v>0</v>
      </c>
      <c r="C484" t="s">
        <v>11</v>
      </c>
      <c r="D484" t="s">
        <v>11</v>
      </c>
      <c r="E484">
        <f t="shared" si="29"/>
        <v>1</v>
      </c>
      <c r="F484" t="s">
        <v>11</v>
      </c>
      <c r="G484">
        <f t="shared" si="30"/>
        <v>1</v>
      </c>
      <c r="H484" t="s">
        <v>11</v>
      </c>
      <c r="I484" t="s">
        <v>11</v>
      </c>
      <c r="J484" t="s">
        <v>11</v>
      </c>
      <c r="K484">
        <v>8</v>
      </c>
      <c r="L484">
        <v>33</v>
      </c>
      <c r="M484">
        <f t="shared" si="31"/>
        <v>1</v>
      </c>
      <c r="N484" t="s">
        <v>55</v>
      </c>
      <c r="O484" t="s">
        <v>18</v>
      </c>
    </row>
    <row r="485" spans="1:15" x14ac:dyDescent="0.25">
      <c r="A485" s="3" t="s">
        <v>11</v>
      </c>
      <c r="B485" s="3">
        <f t="shared" si="28"/>
        <v>1</v>
      </c>
      <c r="C485" t="s">
        <v>11</v>
      </c>
      <c r="D485" t="s">
        <v>11</v>
      </c>
      <c r="E485">
        <f t="shared" si="29"/>
        <v>0</v>
      </c>
      <c r="F485" t="s">
        <v>12</v>
      </c>
      <c r="G485">
        <f t="shared" si="30"/>
        <v>0</v>
      </c>
      <c r="H485" t="s">
        <v>12</v>
      </c>
      <c r="I485" t="s">
        <v>11</v>
      </c>
      <c r="J485" t="s">
        <v>14</v>
      </c>
      <c r="K485">
        <v>3</v>
      </c>
      <c r="L485">
        <v>30</v>
      </c>
      <c r="M485">
        <f t="shared" si="31"/>
        <v>1</v>
      </c>
      <c r="N485" t="s">
        <v>55</v>
      </c>
      <c r="O485" t="s">
        <v>18</v>
      </c>
    </row>
    <row r="486" spans="1:15" x14ac:dyDescent="0.25">
      <c r="A486" s="3" t="s">
        <v>12</v>
      </c>
      <c r="B486" s="3">
        <f t="shared" si="28"/>
        <v>0</v>
      </c>
      <c r="C486" t="s">
        <v>11</v>
      </c>
      <c r="D486" t="s">
        <v>11</v>
      </c>
      <c r="E486">
        <f t="shared" si="29"/>
        <v>1</v>
      </c>
      <c r="F486" t="s">
        <v>11</v>
      </c>
      <c r="G486">
        <f t="shared" si="30"/>
        <v>0</v>
      </c>
      <c r="H486" t="s">
        <v>12</v>
      </c>
      <c r="I486" t="s">
        <v>11</v>
      </c>
      <c r="J486" t="s">
        <v>14</v>
      </c>
      <c r="K486">
        <v>7</v>
      </c>
      <c r="L486">
        <v>44</v>
      </c>
      <c r="M486">
        <f t="shared" si="31"/>
        <v>0</v>
      </c>
      <c r="N486" t="s">
        <v>56</v>
      </c>
      <c r="O486" t="s">
        <v>18</v>
      </c>
    </row>
    <row r="487" spans="1:15" x14ac:dyDescent="0.25">
      <c r="A487" s="3" t="s">
        <v>11</v>
      </c>
      <c r="B487" s="3">
        <f t="shared" si="28"/>
        <v>1</v>
      </c>
      <c r="C487" t="s">
        <v>11</v>
      </c>
      <c r="D487" t="s">
        <v>13</v>
      </c>
      <c r="E487">
        <f t="shared" si="29"/>
        <v>1</v>
      </c>
      <c r="F487" t="s">
        <v>11</v>
      </c>
      <c r="G487">
        <f t="shared" si="30"/>
        <v>1</v>
      </c>
      <c r="H487" t="s">
        <v>11</v>
      </c>
      <c r="I487" t="s">
        <v>11</v>
      </c>
      <c r="J487" t="s">
        <v>11</v>
      </c>
      <c r="K487">
        <v>10</v>
      </c>
      <c r="L487">
        <v>30</v>
      </c>
      <c r="M487">
        <f t="shared" si="31"/>
        <v>0</v>
      </c>
      <c r="N487" t="s">
        <v>56</v>
      </c>
      <c r="O487" t="s">
        <v>18</v>
      </c>
    </row>
    <row r="488" spans="1:15" x14ac:dyDescent="0.25">
      <c r="A488" s="3" t="s">
        <v>12</v>
      </c>
      <c r="B488" s="3">
        <f t="shared" si="28"/>
        <v>0</v>
      </c>
      <c r="C488" t="s">
        <v>11</v>
      </c>
      <c r="D488" t="s">
        <v>11</v>
      </c>
      <c r="E488">
        <f t="shared" si="29"/>
        <v>0</v>
      </c>
      <c r="F488" t="s">
        <v>12</v>
      </c>
      <c r="G488">
        <f t="shared" si="30"/>
        <v>0</v>
      </c>
      <c r="H488" t="s">
        <v>12</v>
      </c>
      <c r="I488" t="s">
        <v>11</v>
      </c>
      <c r="J488" t="s">
        <v>11</v>
      </c>
      <c r="K488">
        <v>9</v>
      </c>
      <c r="L488">
        <v>39</v>
      </c>
      <c r="M488">
        <f t="shared" si="31"/>
        <v>0</v>
      </c>
      <c r="N488" t="s">
        <v>56</v>
      </c>
      <c r="O488" t="s">
        <v>18</v>
      </c>
    </row>
    <row r="489" spans="1:15" x14ac:dyDescent="0.25">
      <c r="A489" s="3" t="s">
        <v>11</v>
      </c>
      <c r="B489" s="3">
        <f t="shared" si="28"/>
        <v>1</v>
      </c>
      <c r="C489" t="s">
        <v>11</v>
      </c>
      <c r="D489" t="s">
        <v>12</v>
      </c>
      <c r="E489">
        <f t="shared" si="29"/>
        <v>0</v>
      </c>
      <c r="F489" t="s">
        <v>12</v>
      </c>
      <c r="G489">
        <f t="shared" si="30"/>
        <v>0</v>
      </c>
      <c r="H489" t="s">
        <v>12</v>
      </c>
      <c r="I489" t="s">
        <v>11</v>
      </c>
      <c r="J489" t="s">
        <v>20</v>
      </c>
      <c r="K489">
        <v>5</v>
      </c>
      <c r="L489">
        <v>48</v>
      </c>
      <c r="M489">
        <f t="shared" si="31"/>
        <v>0</v>
      </c>
      <c r="N489" t="s">
        <v>56</v>
      </c>
      <c r="O489" t="s">
        <v>31</v>
      </c>
    </row>
    <row r="490" spans="1:15" x14ac:dyDescent="0.25">
      <c r="A490" s="3" t="s">
        <v>12</v>
      </c>
      <c r="B490" s="3">
        <f t="shared" si="28"/>
        <v>0</v>
      </c>
      <c r="C490" t="s">
        <v>13</v>
      </c>
      <c r="D490" t="s">
        <v>12</v>
      </c>
      <c r="E490">
        <f t="shared" si="29"/>
        <v>0</v>
      </c>
      <c r="F490" t="s">
        <v>12</v>
      </c>
      <c r="G490">
        <f t="shared" si="30"/>
        <v>0</v>
      </c>
      <c r="H490" t="s">
        <v>12</v>
      </c>
      <c r="I490" t="s">
        <v>11</v>
      </c>
      <c r="J490" t="s">
        <v>14</v>
      </c>
      <c r="K490">
        <v>2</v>
      </c>
      <c r="L490">
        <v>26</v>
      </c>
      <c r="M490">
        <f t="shared" si="31"/>
        <v>0</v>
      </c>
      <c r="N490" t="s">
        <v>56</v>
      </c>
      <c r="O490" t="s">
        <v>18</v>
      </c>
    </row>
    <row r="491" spans="1:15" x14ac:dyDescent="0.25">
      <c r="A491" s="3" t="s">
        <v>12</v>
      </c>
      <c r="B491" s="3">
        <f t="shared" si="28"/>
        <v>0</v>
      </c>
      <c r="C491" t="s">
        <v>13</v>
      </c>
      <c r="D491" t="s">
        <v>11</v>
      </c>
      <c r="E491">
        <f t="shared" si="29"/>
        <v>0</v>
      </c>
      <c r="F491" t="s">
        <v>12</v>
      </c>
      <c r="G491">
        <f t="shared" si="30"/>
        <v>0</v>
      </c>
      <c r="H491" t="s">
        <v>12</v>
      </c>
      <c r="I491" t="s">
        <v>11</v>
      </c>
      <c r="J491" t="s">
        <v>14</v>
      </c>
      <c r="K491">
        <v>8</v>
      </c>
      <c r="L491">
        <v>28</v>
      </c>
      <c r="M491">
        <f t="shared" si="31"/>
        <v>1</v>
      </c>
      <c r="N491" t="s">
        <v>55</v>
      </c>
      <c r="O491" t="s">
        <v>19</v>
      </c>
    </row>
    <row r="492" spans="1:15" x14ac:dyDescent="0.25">
      <c r="A492" s="3" t="s">
        <v>11</v>
      </c>
      <c r="B492" s="3">
        <f t="shared" si="28"/>
        <v>1</v>
      </c>
      <c r="C492" t="s">
        <v>11</v>
      </c>
      <c r="D492" t="s">
        <v>13</v>
      </c>
      <c r="E492">
        <f t="shared" si="29"/>
        <v>0</v>
      </c>
      <c r="F492" t="s">
        <v>12</v>
      </c>
      <c r="G492">
        <f t="shared" si="30"/>
        <v>0</v>
      </c>
      <c r="H492" t="s">
        <v>12</v>
      </c>
      <c r="I492" t="s">
        <v>11</v>
      </c>
      <c r="J492" t="s">
        <v>14</v>
      </c>
      <c r="K492">
        <v>8</v>
      </c>
      <c r="L492">
        <v>36</v>
      </c>
      <c r="M492">
        <f t="shared" si="31"/>
        <v>0</v>
      </c>
      <c r="N492" t="s">
        <v>56</v>
      </c>
      <c r="O492" t="s">
        <v>18</v>
      </c>
    </row>
    <row r="493" spans="1:15" x14ac:dyDescent="0.25">
      <c r="A493" s="3" t="s">
        <v>11</v>
      </c>
      <c r="B493" s="3">
        <f t="shared" si="28"/>
        <v>1</v>
      </c>
      <c r="C493" t="s">
        <v>13</v>
      </c>
      <c r="D493" t="s">
        <v>12</v>
      </c>
      <c r="E493">
        <f t="shared" si="29"/>
        <v>0</v>
      </c>
      <c r="F493" t="s">
        <v>12</v>
      </c>
      <c r="G493">
        <f t="shared" si="30"/>
        <v>0</v>
      </c>
      <c r="H493" t="s">
        <v>12</v>
      </c>
      <c r="I493" t="s">
        <v>11</v>
      </c>
      <c r="J493" t="s">
        <v>12</v>
      </c>
      <c r="K493">
        <v>5</v>
      </c>
      <c r="L493">
        <v>37</v>
      </c>
      <c r="M493">
        <f t="shared" si="31"/>
        <v>0</v>
      </c>
      <c r="N493" t="s">
        <v>56</v>
      </c>
      <c r="O493" t="s">
        <v>21</v>
      </c>
    </row>
    <row r="494" spans="1:15" x14ac:dyDescent="0.25">
      <c r="A494" s="3" t="s">
        <v>11</v>
      </c>
      <c r="B494" s="3">
        <f t="shared" si="28"/>
        <v>1</v>
      </c>
      <c r="C494" t="s">
        <v>11</v>
      </c>
      <c r="D494" t="s">
        <v>13</v>
      </c>
      <c r="E494">
        <f t="shared" si="29"/>
        <v>1</v>
      </c>
      <c r="F494" t="s">
        <v>11</v>
      </c>
      <c r="G494">
        <f t="shared" si="30"/>
        <v>1</v>
      </c>
      <c r="H494" t="s">
        <v>11</v>
      </c>
      <c r="I494" t="s">
        <v>11</v>
      </c>
      <c r="J494" t="s">
        <v>11</v>
      </c>
      <c r="K494">
        <v>9</v>
      </c>
      <c r="L494">
        <v>42</v>
      </c>
      <c r="M494">
        <f t="shared" si="31"/>
        <v>0</v>
      </c>
      <c r="N494" t="s">
        <v>56</v>
      </c>
      <c r="O494" t="s">
        <v>18</v>
      </c>
    </row>
    <row r="495" spans="1:15" x14ac:dyDescent="0.25">
      <c r="A495" s="3" t="s">
        <v>11</v>
      </c>
      <c r="B495" s="3">
        <f t="shared" si="28"/>
        <v>1</v>
      </c>
      <c r="C495" t="s">
        <v>11</v>
      </c>
      <c r="D495" t="s">
        <v>12</v>
      </c>
      <c r="E495">
        <f t="shared" si="29"/>
        <v>0</v>
      </c>
      <c r="F495" t="s">
        <v>12</v>
      </c>
      <c r="G495">
        <f t="shared" si="30"/>
        <v>1</v>
      </c>
      <c r="H495" t="s">
        <v>11</v>
      </c>
      <c r="I495" t="s">
        <v>11</v>
      </c>
      <c r="J495" t="s">
        <v>20</v>
      </c>
      <c r="K495">
        <v>5</v>
      </c>
      <c r="L495">
        <v>31</v>
      </c>
      <c r="M495">
        <f t="shared" si="31"/>
        <v>0</v>
      </c>
      <c r="N495" t="s">
        <v>56</v>
      </c>
      <c r="O495" t="s">
        <v>38</v>
      </c>
    </row>
    <row r="496" spans="1:15" x14ac:dyDescent="0.25">
      <c r="A496" s="3" t="s">
        <v>12</v>
      </c>
      <c r="B496" s="3">
        <f t="shared" si="28"/>
        <v>0</v>
      </c>
      <c r="C496" t="s">
        <v>13</v>
      </c>
      <c r="D496" t="s">
        <v>13</v>
      </c>
      <c r="E496">
        <f t="shared" si="29"/>
        <v>0</v>
      </c>
      <c r="F496" t="s">
        <v>12</v>
      </c>
      <c r="G496">
        <f t="shared" si="30"/>
        <v>0</v>
      </c>
      <c r="H496" t="s">
        <v>12</v>
      </c>
      <c r="I496" t="s">
        <v>11</v>
      </c>
      <c r="J496" t="s">
        <v>12</v>
      </c>
      <c r="K496">
        <v>7</v>
      </c>
      <c r="L496">
        <v>22</v>
      </c>
      <c r="M496">
        <f t="shared" si="31"/>
        <v>0</v>
      </c>
      <c r="N496" t="s">
        <v>56</v>
      </c>
      <c r="O496" t="s">
        <v>24</v>
      </c>
    </row>
    <row r="497" spans="1:15" x14ac:dyDescent="0.25">
      <c r="A497" s="3" t="s">
        <v>11</v>
      </c>
      <c r="B497" s="3">
        <f t="shared" si="28"/>
        <v>1</v>
      </c>
      <c r="C497" t="s">
        <v>13</v>
      </c>
      <c r="D497" t="s">
        <v>12</v>
      </c>
      <c r="E497">
        <f t="shared" si="29"/>
        <v>0</v>
      </c>
      <c r="F497" t="s">
        <v>12</v>
      </c>
      <c r="G497">
        <f t="shared" si="30"/>
        <v>1</v>
      </c>
      <c r="H497" t="s">
        <v>11</v>
      </c>
      <c r="I497" t="s">
        <v>11</v>
      </c>
      <c r="J497" t="s">
        <v>11</v>
      </c>
      <c r="K497">
        <v>9</v>
      </c>
      <c r="L497">
        <v>40</v>
      </c>
      <c r="M497">
        <f t="shared" si="31"/>
        <v>0</v>
      </c>
      <c r="N497" t="s">
        <v>56</v>
      </c>
      <c r="O497" t="s">
        <v>24</v>
      </c>
    </row>
    <row r="498" spans="1:15" x14ac:dyDescent="0.25">
      <c r="A498" s="3" t="s">
        <v>11</v>
      </c>
      <c r="B498" s="3">
        <f t="shared" si="28"/>
        <v>1</v>
      </c>
      <c r="C498" t="s">
        <v>11</v>
      </c>
      <c r="D498" t="s">
        <v>11</v>
      </c>
      <c r="E498">
        <f t="shared" si="29"/>
        <v>0</v>
      </c>
      <c r="F498" t="s">
        <v>12</v>
      </c>
      <c r="G498">
        <f t="shared" si="30"/>
        <v>0</v>
      </c>
      <c r="H498" t="s">
        <v>12</v>
      </c>
      <c r="I498" t="s">
        <v>11</v>
      </c>
      <c r="J498" t="s">
        <v>12</v>
      </c>
      <c r="K498">
        <v>6</v>
      </c>
      <c r="L498">
        <v>50</v>
      </c>
      <c r="M498">
        <f t="shared" si="31"/>
        <v>0</v>
      </c>
      <c r="N498" t="s">
        <v>56</v>
      </c>
      <c r="O498" t="s">
        <v>18</v>
      </c>
    </row>
    <row r="499" spans="1:15" x14ac:dyDescent="0.25">
      <c r="A499" s="3" t="s">
        <v>11</v>
      </c>
      <c r="B499" s="3">
        <f t="shared" si="28"/>
        <v>1</v>
      </c>
      <c r="C499" t="s">
        <v>11</v>
      </c>
      <c r="D499" t="s">
        <v>11</v>
      </c>
      <c r="E499">
        <f t="shared" si="29"/>
        <v>1</v>
      </c>
      <c r="F499" t="s">
        <v>11</v>
      </c>
      <c r="G499">
        <f t="shared" si="30"/>
        <v>1</v>
      </c>
      <c r="H499" t="s">
        <v>11</v>
      </c>
      <c r="I499" t="s">
        <v>11</v>
      </c>
      <c r="J499" t="s">
        <v>11</v>
      </c>
      <c r="K499">
        <v>8</v>
      </c>
      <c r="L499">
        <v>29</v>
      </c>
      <c r="M499">
        <f t="shared" si="31"/>
        <v>1</v>
      </c>
      <c r="N499" t="s">
        <v>55</v>
      </c>
      <c r="O499" t="s">
        <v>21</v>
      </c>
    </row>
    <row r="500" spans="1:15" x14ac:dyDescent="0.25">
      <c r="A500" s="3" t="s">
        <v>12</v>
      </c>
      <c r="B500" s="3">
        <f t="shared" si="28"/>
        <v>0</v>
      </c>
      <c r="C500" t="s">
        <v>12</v>
      </c>
      <c r="D500" t="s">
        <v>12</v>
      </c>
      <c r="E500">
        <f t="shared" si="29"/>
        <v>0</v>
      </c>
      <c r="F500" t="s">
        <v>12</v>
      </c>
      <c r="G500">
        <f t="shared" si="30"/>
        <v>0</v>
      </c>
      <c r="H500" t="s">
        <v>12</v>
      </c>
      <c r="I500" t="s">
        <v>11</v>
      </c>
      <c r="J500" t="s">
        <v>14</v>
      </c>
      <c r="K500">
        <v>4</v>
      </c>
      <c r="L500">
        <v>33</v>
      </c>
      <c r="M500">
        <f t="shared" si="31"/>
        <v>1</v>
      </c>
      <c r="N500" t="s">
        <v>55</v>
      </c>
      <c r="O500" t="s">
        <v>21</v>
      </c>
    </row>
    <row r="501" spans="1:15" x14ac:dyDescent="0.25">
      <c r="A501" s="3" t="s">
        <v>11</v>
      </c>
      <c r="B501" s="3">
        <f t="shared" si="28"/>
        <v>1</v>
      </c>
      <c r="C501" t="s">
        <v>13</v>
      </c>
      <c r="D501" t="s">
        <v>11</v>
      </c>
      <c r="E501">
        <f t="shared" si="29"/>
        <v>1</v>
      </c>
      <c r="F501" t="s">
        <v>11</v>
      </c>
      <c r="G501">
        <f t="shared" si="30"/>
        <v>0</v>
      </c>
      <c r="H501" t="s">
        <v>12</v>
      </c>
      <c r="I501" t="s">
        <v>11</v>
      </c>
      <c r="J501" t="s">
        <v>12</v>
      </c>
      <c r="K501">
        <v>6</v>
      </c>
      <c r="L501">
        <v>27</v>
      </c>
      <c r="M501">
        <f t="shared" si="31"/>
        <v>1</v>
      </c>
      <c r="N501" t="s">
        <v>55</v>
      </c>
      <c r="O501" t="s">
        <v>18</v>
      </c>
    </row>
    <row r="502" spans="1:15" x14ac:dyDescent="0.25">
      <c r="A502" s="3" t="s">
        <v>11</v>
      </c>
      <c r="B502" s="3">
        <f t="shared" si="28"/>
        <v>1</v>
      </c>
      <c r="C502" t="s">
        <v>11</v>
      </c>
      <c r="D502" t="s">
        <v>13</v>
      </c>
      <c r="E502">
        <f t="shared" si="29"/>
        <v>0</v>
      </c>
      <c r="F502" t="s">
        <v>12</v>
      </c>
      <c r="G502">
        <f t="shared" si="30"/>
        <v>1</v>
      </c>
      <c r="H502" t="s">
        <v>11</v>
      </c>
      <c r="I502" t="s">
        <v>11</v>
      </c>
      <c r="J502" t="s">
        <v>11</v>
      </c>
      <c r="K502">
        <v>7</v>
      </c>
      <c r="L502">
        <v>36</v>
      </c>
      <c r="M502">
        <f t="shared" si="31"/>
        <v>0</v>
      </c>
      <c r="N502" t="s">
        <v>56</v>
      </c>
      <c r="O502" t="s">
        <v>18</v>
      </c>
    </row>
    <row r="503" spans="1:15" x14ac:dyDescent="0.25">
      <c r="A503" s="3" t="s">
        <v>12</v>
      </c>
      <c r="B503" s="3">
        <f t="shared" si="28"/>
        <v>0</v>
      </c>
      <c r="C503" t="s">
        <v>11</v>
      </c>
      <c r="D503" t="s">
        <v>11</v>
      </c>
      <c r="E503">
        <f t="shared" si="29"/>
        <v>0</v>
      </c>
      <c r="F503" t="s">
        <v>12</v>
      </c>
      <c r="G503">
        <f t="shared" si="30"/>
        <v>1</v>
      </c>
      <c r="H503" t="s">
        <v>11</v>
      </c>
      <c r="I503" t="s">
        <v>11</v>
      </c>
      <c r="J503" t="s">
        <v>14</v>
      </c>
      <c r="K503">
        <v>5</v>
      </c>
      <c r="L503">
        <v>33</v>
      </c>
      <c r="M503">
        <f t="shared" si="31"/>
        <v>1</v>
      </c>
      <c r="N503" t="s">
        <v>55</v>
      </c>
      <c r="O503" t="s">
        <v>18</v>
      </c>
    </row>
    <row r="504" spans="1:15" x14ac:dyDescent="0.25">
      <c r="A504" s="3" t="s">
        <v>11</v>
      </c>
      <c r="B504" s="3">
        <f t="shared" si="28"/>
        <v>1</v>
      </c>
      <c r="C504" t="s">
        <v>11</v>
      </c>
      <c r="D504" t="s">
        <v>11</v>
      </c>
      <c r="E504">
        <f t="shared" si="29"/>
        <v>1</v>
      </c>
      <c r="F504" t="s">
        <v>11</v>
      </c>
      <c r="G504">
        <f t="shared" si="30"/>
        <v>1</v>
      </c>
      <c r="H504" t="s">
        <v>11</v>
      </c>
      <c r="I504" t="s">
        <v>11</v>
      </c>
      <c r="J504" t="s">
        <v>12</v>
      </c>
      <c r="K504">
        <v>7</v>
      </c>
      <c r="L504">
        <v>42</v>
      </c>
      <c r="M504">
        <f t="shared" si="31"/>
        <v>0</v>
      </c>
      <c r="N504" t="s">
        <v>56</v>
      </c>
      <c r="O504" t="s">
        <v>21</v>
      </c>
    </row>
    <row r="505" spans="1:15" x14ac:dyDescent="0.25">
      <c r="A505" s="3" t="s">
        <v>11</v>
      </c>
      <c r="B505" s="3">
        <f t="shared" si="28"/>
        <v>1</v>
      </c>
      <c r="C505" t="s">
        <v>13</v>
      </c>
      <c r="D505" t="s">
        <v>13</v>
      </c>
      <c r="E505">
        <f t="shared" si="29"/>
        <v>1</v>
      </c>
      <c r="F505" t="s">
        <v>11</v>
      </c>
      <c r="G505">
        <f t="shared" si="30"/>
        <v>1</v>
      </c>
      <c r="H505" t="s">
        <v>11</v>
      </c>
      <c r="I505" t="s">
        <v>11</v>
      </c>
      <c r="J505" t="s">
        <v>14</v>
      </c>
      <c r="K505">
        <v>8</v>
      </c>
      <c r="L505">
        <v>31</v>
      </c>
      <c r="M505">
        <f t="shared" si="31"/>
        <v>0</v>
      </c>
      <c r="N505" t="s">
        <v>56</v>
      </c>
      <c r="O505" t="s">
        <v>16</v>
      </c>
    </row>
    <row r="506" spans="1:15" x14ac:dyDescent="0.25">
      <c r="A506" s="3" t="s">
        <v>12</v>
      </c>
      <c r="B506" s="3">
        <f t="shared" si="28"/>
        <v>0</v>
      </c>
      <c r="C506" t="s">
        <v>11</v>
      </c>
      <c r="D506" t="s">
        <v>11</v>
      </c>
      <c r="E506">
        <f t="shared" si="29"/>
        <v>0</v>
      </c>
      <c r="F506" t="s">
        <v>12</v>
      </c>
      <c r="G506">
        <f t="shared" si="30"/>
        <v>1</v>
      </c>
      <c r="H506" t="s">
        <v>11</v>
      </c>
      <c r="I506" t="s">
        <v>11</v>
      </c>
      <c r="J506" t="s">
        <v>14</v>
      </c>
      <c r="K506">
        <v>8</v>
      </c>
      <c r="L506">
        <v>35</v>
      </c>
      <c r="M506">
        <f t="shared" si="31"/>
        <v>1</v>
      </c>
      <c r="N506" t="s">
        <v>55</v>
      </c>
      <c r="O506" t="s">
        <v>44</v>
      </c>
    </row>
    <row r="507" spans="1:15" x14ac:dyDescent="0.25">
      <c r="A507" s="3" t="s">
        <v>12</v>
      </c>
      <c r="B507" s="3">
        <f t="shared" si="28"/>
        <v>0</v>
      </c>
      <c r="C507" t="s">
        <v>11</v>
      </c>
      <c r="D507" t="s">
        <v>11</v>
      </c>
      <c r="E507">
        <f t="shared" si="29"/>
        <v>0</v>
      </c>
      <c r="F507" t="s">
        <v>12</v>
      </c>
      <c r="G507">
        <f t="shared" si="30"/>
        <v>0</v>
      </c>
      <c r="H507" t="s">
        <v>12</v>
      </c>
      <c r="I507" t="s">
        <v>11</v>
      </c>
      <c r="J507" t="s">
        <v>14</v>
      </c>
      <c r="K507">
        <v>5</v>
      </c>
      <c r="L507">
        <v>46</v>
      </c>
      <c r="M507">
        <f t="shared" si="31"/>
        <v>0</v>
      </c>
      <c r="N507" t="s">
        <v>56</v>
      </c>
      <c r="O507" t="s">
        <v>18</v>
      </c>
    </row>
    <row r="508" spans="1:15" x14ac:dyDescent="0.25">
      <c r="A508" s="3" t="s">
        <v>11</v>
      </c>
      <c r="B508" s="3">
        <f t="shared" si="28"/>
        <v>1</v>
      </c>
      <c r="C508" t="s">
        <v>11</v>
      </c>
      <c r="D508" t="s">
        <v>13</v>
      </c>
      <c r="E508">
        <f t="shared" si="29"/>
        <v>1</v>
      </c>
      <c r="F508" t="s">
        <v>11</v>
      </c>
      <c r="G508">
        <f t="shared" si="30"/>
        <v>1</v>
      </c>
      <c r="H508" t="s">
        <v>11</v>
      </c>
      <c r="I508" t="s">
        <v>11</v>
      </c>
      <c r="J508" t="s">
        <v>11</v>
      </c>
      <c r="K508">
        <v>9</v>
      </c>
      <c r="L508">
        <v>54</v>
      </c>
      <c r="M508">
        <f t="shared" si="31"/>
        <v>1</v>
      </c>
      <c r="N508" t="s">
        <v>55</v>
      </c>
      <c r="O508" t="s">
        <v>18</v>
      </c>
    </row>
    <row r="509" spans="1:15" x14ac:dyDescent="0.25">
      <c r="A509" s="3" t="s">
        <v>11</v>
      </c>
      <c r="B509" s="3">
        <f t="shared" si="28"/>
        <v>1</v>
      </c>
      <c r="C509" t="s">
        <v>13</v>
      </c>
      <c r="D509" t="s">
        <v>12</v>
      </c>
      <c r="E509">
        <f t="shared" si="29"/>
        <v>0</v>
      </c>
      <c r="F509" t="s">
        <v>12</v>
      </c>
      <c r="G509">
        <f t="shared" si="30"/>
        <v>0</v>
      </c>
      <c r="H509" t="s">
        <v>12</v>
      </c>
      <c r="I509" t="s">
        <v>12</v>
      </c>
      <c r="J509" t="s">
        <v>14</v>
      </c>
      <c r="K509">
        <v>5</v>
      </c>
      <c r="L509">
        <v>32</v>
      </c>
      <c r="M509">
        <f t="shared" si="31"/>
        <v>0</v>
      </c>
      <c r="N509" t="s">
        <v>56</v>
      </c>
      <c r="O509" t="s">
        <v>18</v>
      </c>
    </row>
    <row r="510" spans="1:15" x14ac:dyDescent="0.25">
      <c r="A510" s="3" t="s">
        <v>11</v>
      </c>
      <c r="B510" s="3">
        <f t="shared" si="28"/>
        <v>1</v>
      </c>
      <c r="C510" t="s">
        <v>11</v>
      </c>
      <c r="D510" t="s">
        <v>11</v>
      </c>
      <c r="E510">
        <f t="shared" si="29"/>
        <v>0</v>
      </c>
      <c r="F510" t="s">
        <v>12</v>
      </c>
      <c r="G510">
        <f t="shared" si="30"/>
        <v>0</v>
      </c>
      <c r="H510" t="s">
        <v>12</v>
      </c>
      <c r="I510" t="s">
        <v>11</v>
      </c>
      <c r="J510" t="s">
        <v>14</v>
      </c>
      <c r="K510">
        <v>7</v>
      </c>
      <c r="L510">
        <v>26</v>
      </c>
      <c r="M510">
        <f t="shared" si="31"/>
        <v>1</v>
      </c>
      <c r="N510" t="s">
        <v>55</v>
      </c>
      <c r="O510" t="s">
        <v>18</v>
      </c>
    </row>
    <row r="511" spans="1:15" x14ac:dyDescent="0.25">
      <c r="A511" s="3" t="s">
        <v>12</v>
      </c>
      <c r="B511" s="3">
        <f t="shared" si="28"/>
        <v>0</v>
      </c>
      <c r="C511" t="s">
        <v>11</v>
      </c>
      <c r="D511" t="s">
        <v>12</v>
      </c>
      <c r="E511">
        <f t="shared" si="29"/>
        <v>0</v>
      </c>
      <c r="F511" t="s">
        <v>12</v>
      </c>
      <c r="G511">
        <f t="shared" si="30"/>
        <v>0</v>
      </c>
      <c r="H511" t="s">
        <v>12</v>
      </c>
      <c r="I511" t="s">
        <v>11</v>
      </c>
      <c r="J511" t="s">
        <v>12</v>
      </c>
      <c r="K511">
        <v>9</v>
      </c>
      <c r="L511">
        <v>30</v>
      </c>
      <c r="M511">
        <f t="shared" si="31"/>
        <v>0</v>
      </c>
      <c r="N511" t="s">
        <v>56</v>
      </c>
      <c r="O511" t="s">
        <v>19</v>
      </c>
    </row>
    <row r="512" spans="1:15" x14ac:dyDescent="0.25">
      <c r="A512" s="3" t="s">
        <v>11</v>
      </c>
      <c r="B512" s="3">
        <f t="shared" si="28"/>
        <v>1</v>
      </c>
      <c r="C512" t="s">
        <v>11</v>
      </c>
      <c r="D512" t="s">
        <v>12</v>
      </c>
      <c r="E512">
        <f t="shared" si="29"/>
        <v>1</v>
      </c>
      <c r="F512" t="s">
        <v>11</v>
      </c>
      <c r="G512">
        <f t="shared" si="30"/>
        <v>1</v>
      </c>
      <c r="H512" t="s">
        <v>11</v>
      </c>
      <c r="I512" t="s">
        <v>11</v>
      </c>
      <c r="J512" t="s">
        <v>11</v>
      </c>
      <c r="K512">
        <v>4</v>
      </c>
      <c r="L512">
        <v>44</v>
      </c>
      <c r="M512">
        <f t="shared" si="31"/>
        <v>0</v>
      </c>
      <c r="N512" t="s">
        <v>56</v>
      </c>
      <c r="O512" t="s">
        <v>18</v>
      </c>
    </row>
    <row r="513" spans="1:15" x14ac:dyDescent="0.25">
      <c r="A513" s="3" t="s">
        <v>11</v>
      </c>
      <c r="B513" s="3">
        <f t="shared" si="28"/>
        <v>1</v>
      </c>
      <c r="C513" t="s">
        <v>12</v>
      </c>
      <c r="D513" t="s">
        <v>13</v>
      </c>
      <c r="E513">
        <f t="shared" si="29"/>
        <v>0</v>
      </c>
      <c r="F513" t="s">
        <v>12</v>
      </c>
      <c r="G513">
        <f t="shared" si="30"/>
        <v>1</v>
      </c>
      <c r="H513" t="s">
        <v>11</v>
      </c>
      <c r="I513" t="s">
        <v>11</v>
      </c>
      <c r="J513" t="s">
        <v>12</v>
      </c>
      <c r="K513">
        <v>10</v>
      </c>
      <c r="L513">
        <v>37</v>
      </c>
      <c r="M513">
        <f t="shared" si="31"/>
        <v>0</v>
      </c>
      <c r="N513" t="s">
        <v>56</v>
      </c>
      <c r="O513" t="s">
        <v>18</v>
      </c>
    </row>
    <row r="514" spans="1:15" x14ac:dyDescent="0.25">
      <c r="A514" s="3" t="s">
        <v>11</v>
      </c>
      <c r="B514" s="3">
        <f t="shared" si="28"/>
        <v>1</v>
      </c>
      <c r="C514" t="s">
        <v>11</v>
      </c>
      <c r="D514" t="s">
        <v>12</v>
      </c>
      <c r="E514">
        <f t="shared" si="29"/>
        <v>0</v>
      </c>
      <c r="F514" t="s">
        <v>12</v>
      </c>
      <c r="G514">
        <f t="shared" si="30"/>
        <v>0</v>
      </c>
      <c r="H514" t="s">
        <v>12</v>
      </c>
      <c r="I514" t="s">
        <v>11</v>
      </c>
      <c r="J514" t="s">
        <v>20</v>
      </c>
      <c r="K514">
        <v>7</v>
      </c>
      <c r="L514">
        <v>29</v>
      </c>
      <c r="M514">
        <f t="shared" si="31"/>
        <v>1</v>
      </c>
      <c r="N514" t="s">
        <v>55</v>
      </c>
      <c r="O514" t="s">
        <v>38</v>
      </c>
    </row>
    <row r="515" spans="1:15" x14ac:dyDescent="0.25">
      <c r="A515" s="3" t="s">
        <v>11</v>
      </c>
      <c r="B515" s="3">
        <f t="shared" ref="B515:B578" si="32">IF(A515="Yes", 1, 0)</f>
        <v>1</v>
      </c>
      <c r="C515" t="s">
        <v>11</v>
      </c>
      <c r="D515" t="s">
        <v>12</v>
      </c>
      <c r="E515">
        <f t="shared" ref="E515:E578" si="33">IF(F515="Yes", 1, 0)</f>
        <v>0</v>
      </c>
      <c r="F515" t="s">
        <v>12</v>
      </c>
      <c r="G515">
        <f t="shared" ref="G515:G578" si="34">IF(H515="Yes", 1, 0)</f>
        <v>1</v>
      </c>
      <c r="H515" t="s">
        <v>11</v>
      </c>
      <c r="I515" t="s">
        <v>11</v>
      </c>
      <c r="J515" t="s">
        <v>12</v>
      </c>
      <c r="K515">
        <v>6</v>
      </c>
      <c r="L515">
        <v>39</v>
      </c>
      <c r="M515">
        <f t="shared" si="31"/>
        <v>0</v>
      </c>
      <c r="N515" t="s">
        <v>56</v>
      </c>
      <c r="O515" t="s">
        <v>18</v>
      </c>
    </row>
    <row r="516" spans="1:15" x14ac:dyDescent="0.25">
      <c r="A516" s="3" t="s">
        <v>11</v>
      </c>
      <c r="B516" s="3">
        <f t="shared" si="32"/>
        <v>1</v>
      </c>
      <c r="C516" t="s">
        <v>13</v>
      </c>
      <c r="D516" t="s">
        <v>13</v>
      </c>
      <c r="E516">
        <f t="shared" si="33"/>
        <v>1</v>
      </c>
      <c r="F516" t="s">
        <v>11</v>
      </c>
      <c r="G516">
        <f t="shared" si="34"/>
        <v>1</v>
      </c>
      <c r="H516" t="s">
        <v>11</v>
      </c>
      <c r="I516" t="s">
        <v>11</v>
      </c>
      <c r="J516" t="s">
        <v>11</v>
      </c>
      <c r="K516">
        <v>8</v>
      </c>
      <c r="L516">
        <v>20</v>
      </c>
      <c r="M516">
        <f t="shared" ref="M516:M579" si="35">IF(N516="M", 0, IF(N516="F", 1, IF(N516="O", 2, "Invalid")))</f>
        <v>0</v>
      </c>
      <c r="N516" t="s">
        <v>56</v>
      </c>
      <c r="O516" t="s">
        <v>24</v>
      </c>
    </row>
    <row r="517" spans="1:15" x14ac:dyDescent="0.25">
      <c r="A517" s="3" t="s">
        <v>11</v>
      </c>
      <c r="B517" s="3">
        <f t="shared" si="32"/>
        <v>1</v>
      </c>
      <c r="C517" t="s">
        <v>13</v>
      </c>
      <c r="D517" t="s">
        <v>13</v>
      </c>
      <c r="E517">
        <f t="shared" si="33"/>
        <v>0</v>
      </c>
      <c r="F517" t="s">
        <v>12</v>
      </c>
      <c r="G517">
        <f t="shared" si="34"/>
        <v>0</v>
      </c>
      <c r="H517" t="s">
        <v>12</v>
      </c>
      <c r="I517" t="s">
        <v>11</v>
      </c>
      <c r="J517" t="s">
        <v>20</v>
      </c>
      <c r="K517">
        <v>7</v>
      </c>
      <c r="L517">
        <v>44</v>
      </c>
      <c r="M517">
        <f t="shared" si="35"/>
        <v>0</v>
      </c>
      <c r="N517" t="s">
        <v>56</v>
      </c>
      <c r="O517" t="s">
        <v>18</v>
      </c>
    </row>
    <row r="518" spans="1:15" x14ac:dyDescent="0.25">
      <c r="A518" s="3" t="s">
        <v>11</v>
      </c>
      <c r="B518" s="3">
        <f t="shared" si="32"/>
        <v>1</v>
      </c>
      <c r="C518" t="s">
        <v>11</v>
      </c>
      <c r="D518" t="s">
        <v>11</v>
      </c>
      <c r="E518">
        <f t="shared" si="33"/>
        <v>0</v>
      </c>
      <c r="F518" t="s">
        <v>12</v>
      </c>
      <c r="G518">
        <f t="shared" si="34"/>
        <v>0</v>
      </c>
      <c r="H518" t="s">
        <v>12</v>
      </c>
      <c r="I518" t="s">
        <v>11</v>
      </c>
      <c r="J518" t="s">
        <v>12</v>
      </c>
      <c r="K518">
        <v>10</v>
      </c>
      <c r="L518">
        <v>22</v>
      </c>
      <c r="M518">
        <f t="shared" si="35"/>
        <v>1</v>
      </c>
      <c r="N518" t="s">
        <v>55</v>
      </c>
      <c r="O518" t="s">
        <v>18</v>
      </c>
    </row>
    <row r="519" spans="1:15" x14ac:dyDescent="0.25">
      <c r="A519" s="3" t="s">
        <v>11</v>
      </c>
      <c r="B519" s="3">
        <f t="shared" si="32"/>
        <v>1</v>
      </c>
      <c r="C519" t="s">
        <v>13</v>
      </c>
      <c r="D519" t="s">
        <v>11</v>
      </c>
      <c r="E519">
        <f t="shared" si="33"/>
        <v>0</v>
      </c>
      <c r="F519" t="s">
        <v>12</v>
      </c>
      <c r="G519">
        <f t="shared" si="34"/>
        <v>0</v>
      </c>
      <c r="H519" t="s">
        <v>12</v>
      </c>
      <c r="I519" t="s">
        <v>12</v>
      </c>
      <c r="J519" t="s">
        <v>12</v>
      </c>
      <c r="K519">
        <v>0</v>
      </c>
      <c r="L519">
        <v>31</v>
      </c>
      <c r="M519">
        <f t="shared" si="35"/>
        <v>1</v>
      </c>
      <c r="N519" t="s">
        <v>55</v>
      </c>
      <c r="O519" t="s">
        <v>18</v>
      </c>
    </row>
    <row r="520" spans="1:15" x14ac:dyDescent="0.25">
      <c r="A520" s="3" t="s">
        <v>12</v>
      </c>
      <c r="B520" s="3">
        <f t="shared" si="32"/>
        <v>0</v>
      </c>
      <c r="C520" t="s">
        <v>11</v>
      </c>
      <c r="D520" t="s">
        <v>11</v>
      </c>
      <c r="E520">
        <f t="shared" si="33"/>
        <v>0</v>
      </c>
      <c r="F520" t="s">
        <v>12</v>
      </c>
      <c r="G520">
        <f t="shared" si="34"/>
        <v>0</v>
      </c>
      <c r="H520" t="s">
        <v>12</v>
      </c>
      <c r="I520" t="s">
        <v>11</v>
      </c>
      <c r="J520" t="s">
        <v>11</v>
      </c>
      <c r="K520">
        <v>9</v>
      </c>
      <c r="L520">
        <v>59</v>
      </c>
      <c r="M520">
        <f t="shared" si="35"/>
        <v>0</v>
      </c>
      <c r="N520" t="s">
        <v>56</v>
      </c>
      <c r="O520" t="s">
        <v>18</v>
      </c>
    </row>
    <row r="521" spans="1:15" x14ac:dyDescent="0.25">
      <c r="A521" s="3" t="s">
        <v>12</v>
      </c>
      <c r="B521" s="3">
        <f t="shared" si="32"/>
        <v>0</v>
      </c>
      <c r="C521" t="s">
        <v>11</v>
      </c>
      <c r="D521" t="s">
        <v>12</v>
      </c>
      <c r="E521">
        <f t="shared" si="33"/>
        <v>0</v>
      </c>
      <c r="F521" t="s">
        <v>12</v>
      </c>
      <c r="G521">
        <f t="shared" si="34"/>
        <v>0</v>
      </c>
      <c r="H521" t="s">
        <v>12</v>
      </c>
      <c r="I521" t="s">
        <v>11</v>
      </c>
      <c r="J521" t="s">
        <v>11</v>
      </c>
      <c r="K521">
        <v>10</v>
      </c>
      <c r="L521">
        <v>48</v>
      </c>
      <c r="M521">
        <f t="shared" si="35"/>
        <v>1</v>
      </c>
      <c r="N521" t="s">
        <v>55</v>
      </c>
      <c r="O521" t="s">
        <v>18</v>
      </c>
    </row>
    <row r="522" spans="1:15" x14ac:dyDescent="0.25">
      <c r="A522" s="3" t="s">
        <v>11</v>
      </c>
      <c r="B522" s="3">
        <f t="shared" si="32"/>
        <v>1</v>
      </c>
      <c r="C522" t="s">
        <v>11</v>
      </c>
      <c r="D522" t="s">
        <v>12</v>
      </c>
      <c r="E522">
        <f t="shared" si="33"/>
        <v>0</v>
      </c>
      <c r="F522" t="s">
        <v>12</v>
      </c>
      <c r="G522">
        <f t="shared" si="34"/>
        <v>0</v>
      </c>
      <c r="H522" t="s">
        <v>12</v>
      </c>
      <c r="I522" t="s">
        <v>11</v>
      </c>
      <c r="J522" t="s">
        <v>12</v>
      </c>
      <c r="K522">
        <v>0</v>
      </c>
      <c r="L522">
        <v>23</v>
      </c>
      <c r="M522">
        <f t="shared" si="35"/>
        <v>0</v>
      </c>
      <c r="N522" t="s">
        <v>56</v>
      </c>
      <c r="O522" t="s">
        <v>19</v>
      </c>
    </row>
    <row r="523" spans="1:15" x14ac:dyDescent="0.25">
      <c r="A523" s="3" t="s">
        <v>12</v>
      </c>
      <c r="B523" s="3">
        <f t="shared" si="32"/>
        <v>0</v>
      </c>
      <c r="C523" t="s">
        <v>11</v>
      </c>
      <c r="D523" t="s">
        <v>12</v>
      </c>
      <c r="E523">
        <f t="shared" si="33"/>
        <v>0</v>
      </c>
      <c r="F523" t="s">
        <v>12</v>
      </c>
      <c r="G523">
        <f t="shared" si="34"/>
        <v>0</v>
      </c>
      <c r="H523" t="s">
        <v>12</v>
      </c>
      <c r="I523" t="s">
        <v>11</v>
      </c>
      <c r="J523" t="s">
        <v>12</v>
      </c>
      <c r="K523">
        <v>5</v>
      </c>
      <c r="L523">
        <v>27</v>
      </c>
      <c r="M523">
        <f t="shared" si="35"/>
        <v>0</v>
      </c>
      <c r="N523" t="s">
        <v>56</v>
      </c>
      <c r="O523" t="s">
        <v>18</v>
      </c>
    </row>
    <row r="524" spans="1:15" x14ac:dyDescent="0.25">
      <c r="A524" s="3" t="s">
        <v>11</v>
      </c>
      <c r="B524" s="3">
        <f t="shared" si="32"/>
        <v>1</v>
      </c>
      <c r="C524" t="s">
        <v>13</v>
      </c>
      <c r="D524" t="s">
        <v>12</v>
      </c>
      <c r="E524">
        <f t="shared" si="33"/>
        <v>0</v>
      </c>
      <c r="F524" t="s">
        <v>12</v>
      </c>
      <c r="G524">
        <f t="shared" si="34"/>
        <v>0</v>
      </c>
      <c r="H524" t="s">
        <v>12</v>
      </c>
      <c r="I524" t="s">
        <v>11</v>
      </c>
      <c r="J524" t="s">
        <v>14</v>
      </c>
      <c r="K524">
        <v>2</v>
      </c>
      <c r="L524">
        <v>53</v>
      </c>
      <c r="M524">
        <f t="shared" si="35"/>
        <v>1</v>
      </c>
      <c r="N524" t="s">
        <v>55</v>
      </c>
      <c r="O524" t="s">
        <v>18</v>
      </c>
    </row>
    <row r="525" spans="1:15" x14ac:dyDescent="0.25">
      <c r="A525" s="3" t="s">
        <v>12</v>
      </c>
      <c r="B525" s="3">
        <f t="shared" si="32"/>
        <v>0</v>
      </c>
      <c r="C525" t="s">
        <v>13</v>
      </c>
      <c r="D525" t="s">
        <v>13</v>
      </c>
      <c r="E525">
        <f t="shared" si="33"/>
        <v>0</v>
      </c>
      <c r="F525" t="s">
        <v>12</v>
      </c>
      <c r="G525">
        <f t="shared" si="34"/>
        <v>0</v>
      </c>
      <c r="H525" t="s">
        <v>12</v>
      </c>
      <c r="I525" t="s">
        <v>11</v>
      </c>
      <c r="J525" t="s">
        <v>12</v>
      </c>
      <c r="K525">
        <v>3</v>
      </c>
      <c r="L525">
        <v>62</v>
      </c>
      <c r="M525">
        <f t="shared" si="35"/>
        <v>0</v>
      </c>
      <c r="N525" t="s">
        <v>56</v>
      </c>
      <c r="O525" t="s">
        <v>18</v>
      </c>
    </row>
    <row r="526" spans="1:15" x14ac:dyDescent="0.25">
      <c r="A526" s="3" t="s">
        <v>11</v>
      </c>
      <c r="B526" s="3">
        <f t="shared" si="32"/>
        <v>1</v>
      </c>
      <c r="C526" t="s">
        <v>11</v>
      </c>
      <c r="D526" t="s">
        <v>13</v>
      </c>
      <c r="E526">
        <f t="shared" si="33"/>
        <v>0</v>
      </c>
      <c r="F526" t="s">
        <v>12</v>
      </c>
      <c r="G526">
        <f t="shared" si="34"/>
        <v>1</v>
      </c>
      <c r="H526" t="s">
        <v>11</v>
      </c>
      <c r="I526" t="s">
        <v>11</v>
      </c>
      <c r="J526" t="s">
        <v>14</v>
      </c>
      <c r="K526">
        <v>9</v>
      </c>
      <c r="L526">
        <v>32</v>
      </c>
      <c r="M526">
        <f t="shared" si="35"/>
        <v>0</v>
      </c>
      <c r="N526" t="s">
        <v>56</v>
      </c>
      <c r="O526" t="s">
        <v>18</v>
      </c>
    </row>
    <row r="527" spans="1:15" x14ac:dyDescent="0.25">
      <c r="A527" s="3" t="s">
        <v>11</v>
      </c>
      <c r="B527" s="3">
        <f t="shared" si="32"/>
        <v>1</v>
      </c>
      <c r="C527" t="s">
        <v>12</v>
      </c>
      <c r="D527" t="s">
        <v>12</v>
      </c>
      <c r="E527">
        <f t="shared" si="33"/>
        <v>1</v>
      </c>
      <c r="F527" t="s">
        <v>11</v>
      </c>
      <c r="G527">
        <f t="shared" si="34"/>
        <v>1</v>
      </c>
      <c r="H527" t="s">
        <v>11</v>
      </c>
      <c r="I527" t="s">
        <v>11</v>
      </c>
      <c r="J527" t="s">
        <v>11</v>
      </c>
      <c r="K527">
        <v>10</v>
      </c>
      <c r="L527">
        <v>42</v>
      </c>
      <c r="M527">
        <f t="shared" si="35"/>
        <v>0</v>
      </c>
      <c r="N527" t="s">
        <v>56</v>
      </c>
      <c r="O527" t="s">
        <v>28</v>
      </c>
    </row>
    <row r="528" spans="1:15" x14ac:dyDescent="0.25">
      <c r="A528" s="3" t="s">
        <v>11</v>
      </c>
      <c r="B528" s="3">
        <f t="shared" si="32"/>
        <v>1</v>
      </c>
      <c r="C528" t="s">
        <v>12</v>
      </c>
      <c r="D528" t="s">
        <v>13</v>
      </c>
      <c r="E528">
        <f t="shared" si="33"/>
        <v>1</v>
      </c>
      <c r="F528" t="s">
        <v>11</v>
      </c>
      <c r="G528">
        <f t="shared" si="34"/>
        <v>0</v>
      </c>
      <c r="H528" t="s">
        <v>12</v>
      </c>
      <c r="I528" t="s">
        <v>11</v>
      </c>
      <c r="J528" t="s">
        <v>11</v>
      </c>
      <c r="K528">
        <v>10</v>
      </c>
      <c r="L528">
        <v>45</v>
      </c>
      <c r="M528">
        <f t="shared" si="35"/>
        <v>0</v>
      </c>
      <c r="N528" t="s">
        <v>56</v>
      </c>
      <c r="O528" t="s">
        <v>18</v>
      </c>
    </row>
    <row r="529" spans="1:15" x14ac:dyDescent="0.25">
      <c r="A529" s="3" t="s">
        <v>11</v>
      </c>
      <c r="B529" s="3">
        <f t="shared" si="32"/>
        <v>1</v>
      </c>
      <c r="C529" t="s">
        <v>12</v>
      </c>
      <c r="D529" t="s">
        <v>13</v>
      </c>
      <c r="E529">
        <f t="shared" si="33"/>
        <v>1</v>
      </c>
      <c r="F529" t="s">
        <v>11</v>
      </c>
      <c r="G529">
        <f t="shared" si="34"/>
        <v>1</v>
      </c>
      <c r="H529" t="s">
        <v>11</v>
      </c>
      <c r="I529" t="s">
        <v>11</v>
      </c>
      <c r="J529" t="s">
        <v>12</v>
      </c>
      <c r="K529">
        <v>8</v>
      </c>
      <c r="L529">
        <v>29</v>
      </c>
      <c r="M529">
        <f t="shared" si="35"/>
        <v>1</v>
      </c>
      <c r="N529" t="s">
        <v>55</v>
      </c>
      <c r="O529" t="s">
        <v>24</v>
      </c>
    </row>
    <row r="530" spans="1:15" x14ac:dyDescent="0.25">
      <c r="A530" s="3" t="s">
        <v>11</v>
      </c>
      <c r="B530" s="3">
        <f t="shared" si="32"/>
        <v>1</v>
      </c>
      <c r="C530" t="s">
        <v>12</v>
      </c>
      <c r="D530" t="s">
        <v>12</v>
      </c>
      <c r="E530">
        <f t="shared" si="33"/>
        <v>1</v>
      </c>
      <c r="F530" t="s">
        <v>11</v>
      </c>
      <c r="G530">
        <f t="shared" si="34"/>
        <v>1</v>
      </c>
      <c r="H530" t="s">
        <v>11</v>
      </c>
      <c r="I530" t="s">
        <v>11</v>
      </c>
      <c r="J530" t="s">
        <v>14</v>
      </c>
      <c r="K530">
        <v>10</v>
      </c>
      <c r="L530">
        <v>47</v>
      </c>
      <c r="M530">
        <f t="shared" si="35"/>
        <v>0</v>
      </c>
      <c r="N530" t="s">
        <v>56</v>
      </c>
      <c r="O530" t="s">
        <v>28</v>
      </c>
    </row>
    <row r="531" spans="1:15" x14ac:dyDescent="0.25">
      <c r="A531" s="3" t="s">
        <v>12</v>
      </c>
      <c r="B531" s="3">
        <f t="shared" si="32"/>
        <v>0</v>
      </c>
      <c r="C531" t="s">
        <v>11</v>
      </c>
      <c r="D531" t="s">
        <v>11</v>
      </c>
      <c r="E531">
        <f t="shared" si="33"/>
        <v>0</v>
      </c>
      <c r="F531" t="s">
        <v>12</v>
      </c>
      <c r="G531">
        <f t="shared" si="34"/>
        <v>0</v>
      </c>
      <c r="H531" t="s">
        <v>12</v>
      </c>
      <c r="I531" t="s">
        <v>11</v>
      </c>
      <c r="J531" t="s">
        <v>11</v>
      </c>
      <c r="K531">
        <v>7</v>
      </c>
      <c r="L531">
        <v>32</v>
      </c>
      <c r="M531">
        <f t="shared" si="35"/>
        <v>1</v>
      </c>
      <c r="N531" t="s">
        <v>55</v>
      </c>
      <c r="O531" t="s">
        <v>18</v>
      </c>
    </row>
    <row r="532" spans="1:15" x14ac:dyDescent="0.25">
      <c r="A532" s="3" t="s">
        <v>12</v>
      </c>
      <c r="B532" s="3">
        <f t="shared" si="32"/>
        <v>0</v>
      </c>
      <c r="C532" t="s">
        <v>11</v>
      </c>
      <c r="D532" t="s">
        <v>12</v>
      </c>
      <c r="E532">
        <f t="shared" si="33"/>
        <v>0</v>
      </c>
      <c r="F532" t="s">
        <v>12</v>
      </c>
      <c r="G532">
        <f t="shared" si="34"/>
        <v>1</v>
      </c>
      <c r="H532" t="s">
        <v>11</v>
      </c>
      <c r="I532" t="s">
        <v>11</v>
      </c>
      <c r="J532" t="s">
        <v>12</v>
      </c>
      <c r="K532">
        <v>8</v>
      </c>
      <c r="L532">
        <v>26</v>
      </c>
      <c r="M532">
        <f t="shared" si="35"/>
        <v>0</v>
      </c>
      <c r="N532" t="s">
        <v>56</v>
      </c>
      <c r="O532" t="s">
        <v>18</v>
      </c>
    </row>
    <row r="533" spans="1:15" x14ac:dyDescent="0.25">
      <c r="A533" s="3" t="s">
        <v>12</v>
      </c>
      <c r="B533" s="3">
        <f t="shared" si="32"/>
        <v>0</v>
      </c>
      <c r="C533" t="s">
        <v>12</v>
      </c>
      <c r="D533" t="s">
        <v>12</v>
      </c>
      <c r="E533">
        <f t="shared" si="33"/>
        <v>1</v>
      </c>
      <c r="F533" t="s">
        <v>11</v>
      </c>
      <c r="G533">
        <f t="shared" si="34"/>
        <v>1</v>
      </c>
      <c r="H533" t="s">
        <v>11</v>
      </c>
      <c r="I533" t="s">
        <v>11</v>
      </c>
      <c r="J533" t="s">
        <v>11</v>
      </c>
      <c r="K533">
        <v>9</v>
      </c>
      <c r="L533">
        <v>34</v>
      </c>
      <c r="M533">
        <f t="shared" si="35"/>
        <v>0</v>
      </c>
      <c r="N533" t="s">
        <v>56</v>
      </c>
      <c r="O533" t="s">
        <v>19</v>
      </c>
    </row>
    <row r="534" spans="1:15" x14ac:dyDescent="0.25">
      <c r="A534" s="3" t="s">
        <v>11</v>
      </c>
      <c r="B534" s="3">
        <f t="shared" si="32"/>
        <v>1</v>
      </c>
      <c r="C534" t="s">
        <v>11</v>
      </c>
      <c r="D534" t="s">
        <v>12</v>
      </c>
      <c r="E534">
        <f t="shared" si="33"/>
        <v>0</v>
      </c>
      <c r="F534" t="s">
        <v>12</v>
      </c>
      <c r="G534">
        <f t="shared" si="34"/>
        <v>1</v>
      </c>
      <c r="H534" t="s">
        <v>11</v>
      </c>
      <c r="I534" t="s">
        <v>11</v>
      </c>
      <c r="J534" t="s">
        <v>12</v>
      </c>
      <c r="K534">
        <v>7</v>
      </c>
      <c r="L534">
        <v>45</v>
      </c>
      <c r="M534">
        <f t="shared" si="35"/>
        <v>0</v>
      </c>
      <c r="N534" t="s">
        <v>56</v>
      </c>
      <c r="O534" t="s">
        <v>18</v>
      </c>
    </row>
    <row r="535" spans="1:15" x14ac:dyDescent="0.25">
      <c r="A535" s="3" t="s">
        <v>11</v>
      </c>
      <c r="B535" s="3">
        <f t="shared" si="32"/>
        <v>1</v>
      </c>
      <c r="C535" t="s">
        <v>11</v>
      </c>
      <c r="D535" t="s">
        <v>11</v>
      </c>
      <c r="E535">
        <f t="shared" si="33"/>
        <v>0</v>
      </c>
      <c r="F535" t="s">
        <v>12</v>
      </c>
      <c r="G535">
        <f t="shared" si="34"/>
        <v>1</v>
      </c>
      <c r="H535" t="s">
        <v>11</v>
      </c>
      <c r="I535" t="s">
        <v>11</v>
      </c>
      <c r="J535" t="s">
        <v>12</v>
      </c>
      <c r="K535">
        <v>5</v>
      </c>
      <c r="L535">
        <v>21</v>
      </c>
      <c r="M535">
        <f t="shared" si="35"/>
        <v>1</v>
      </c>
      <c r="N535" t="s">
        <v>55</v>
      </c>
      <c r="O535" t="s">
        <v>18</v>
      </c>
    </row>
    <row r="536" spans="1:15" x14ac:dyDescent="0.25">
      <c r="A536" s="3" t="s">
        <v>11</v>
      </c>
      <c r="B536" s="3">
        <f t="shared" si="32"/>
        <v>1</v>
      </c>
      <c r="C536" t="s">
        <v>11</v>
      </c>
      <c r="D536" t="s">
        <v>13</v>
      </c>
      <c r="E536">
        <f t="shared" si="33"/>
        <v>1</v>
      </c>
      <c r="F536" t="s">
        <v>11</v>
      </c>
      <c r="G536">
        <f t="shared" si="34"/>
        <v>1</v>
      </c>
      <c r="H536" t="s">
        <v>11</v>
      </c>
      <c r="I536" t="s">
        <v>11</v>
      </c>
      <c r="J536" t="s">
        <v>14</v>
      </c>
      <c r="K536">
        <v>7</v>
      </c>
      <c r="L536">
        <v>24</v>
      </c>
      <c r="M536">
        <f t="shared" si="35"/>
        <v>1</v>
      </c>
      <c r="N536" t="s">
        <v>55</v>
      </c>
      <c r="O536" t="s">
        <v>18</v>
      </c>
    </row>
    <row r="537" spans="1:15" x14ac:dyDescent="0.25">
      <c r="A537" s="3" t="s">
        <v>11</v>
      </c>
      <c r="B537" s="3">
        <f t="shared" si="32"/>
        <v>1</v>
      </c>
      <c r="C537" t="s">
        <v>11</v>
      </c>
      <c r="D537" t="s">
        <v>11</v>
      </c>
      <c r="E537">
        <f t="shared" si="33"/>
        <v>0</v>
      </c>
      <c r="F537" t="s">
        <v>12</v>
      </c>
      <c r="G537">
        <f t="shared" si="34"/>
        <v>1</v>
      </c>
      <c r="H537" t="s">
        <v>11</v>
      </c>
      <c r="I537" t="s">
        <v>11</v>
      </c>
      <c r="J537" t="s">
        <v>12</v>
      </c>
      <c r="K537">
        <v>5</v>
      </c>
      <c r="L537">
        <v>26</v>
      </c>
      <c r="M537">
        <f t="shared" si="35"/>
        <v>1</v>
      </c>
      <c r="N537" t="s">
        <v>55</v>
      </c>
      <c r="O537" t="s">
        <v>43</v>
      </c>
    </row>
    <row r="538" spans="1:15" x14ac:dyDescent="0.25">
      <c r="A538" s="3" t="s">
        <v>12</v>
      </c>
      <c r="B538" s="3">
        <f t="shared" si="32"/>
        <v>0</v>
      </c>
      <c r="C538" t="s">
        <v>11</v>
      </c>
      <c r="D538" t="s">
        <v>11</v>
      </c>
      <c r="E538">
        <f t="shared" si="33"/>
        <v>1</v>
      </c>
      <c r="F538" t="s">
        <v>11</v>
      </c>
      <c r="G538">
        <f t="shared" si="34"/>
        <v>1</v>
      </c>
      <c r="H538" t="s">
        <v>11</v>
      </c>
      <c r="I538" t="s">
        <v>11</v>
      </c>
      <c r="J538" t="s">
        <v>11</v>
      </c>
      <c r="K538">
        <v>9</v>
      </c>
      <c r="L538">
        <v>42</v>
      </c>
      <c r="M538">
        <f t="shared" si="35"/>
        <v>1</v>
      </c>
      <c r="N538" t="s">
        <v>55</v>
      </c>
      <c r="O538" t="s">
        <v>18</v>
      </c>
    </row>
    <row r="539" spans="1:15" x14ac:dyDescent="0.25">
      <c r="A539" s="3" t="s">
        <v>11</v>
      </c>
      <c r="B539" s="3">
        <f t="shared" si="32"/>
        <v>1</v>
      </c>
      <c r="C539" t="s">
        <v>11</v>
      </c>
      <c r="D539" t="s">
        <v>11</v>
      </c>
      <c r="E539">
        <f t="shared" si="33"/>
        <v>1</v>
      </c>
      <c r="F539" t="s">
        <v>11</v>
      </c>
      <c r="G539">
        <f t="shared" si="34"/>
        <v>1</v>
      </c>
      <c r="H539" t="s">
        <v>11</v>
      </c>
      <c r="I539" t="s">
        <v>11</v>
      </c>
      <c r="J539" t="s">
        <v>11</v>
      </c>
      <c r="K539">
        <v>6</v>
      </c>
      <c r="L539">
        <v>46</v>
      </c>
      <c r="M539">
        <f t="shared" si="35"/>
        <v>0</v>
      </c>
      <c r="N539" t="s">
        <v>56</v>
      </c>
      <c r="O539" t="s">
        <v>16</v>
      </c>
    </row>
    <row r="540" spans="1:15" x14ac:dyDescent="0.25">
      <c r="A540" s="3" t="s">
        <v>11</v>
      </c>
      <c r="B540" s="3">
        <f t="shared" si="32"/>
        <v>1</v>
      </c>
      <c r="C540" t="s">
        <v>11</v>
      </c>
      <c r="D540" t="s">
        <v>12</v>
      </c>
      <c r="E540">
        <f t="shared" si="33"/>
        <v>0</v>
      </c>
      <c r="F540" t="s">
        <v>12</v>
      </c>
      <c r="G540">
        <f t="shared" si="34"/>
        <v>0</v>
      </c>
      <c r="H540" t="s">
        <v>12</v>
      </c>
      <c r="I540" t="s">
        <v>11</v>
      </c>
      <c r="J540" t="s">
        <v>11</v>
      </c>
      <c r="K540">
        <v>1</v>
      </c>
      <c r="L540">
        <v>30</v>
      </c>
      <c r="M540">
        <f t="shared" si="35"/>
        <v>0</v>
      </c>
      <c r="N540" t="s">
        <v>56</v>
      </c>
      <c r="O540" t="s">
        <v>18</v>
      </c>
    </row>
    <row r="541" spans="1:15" x14ac:dyDescent="0.25">
      <c r="A541" s="3" t="s">
        <v>11</v>
      </c>
      <c r="B541" s="3">
        <f t="shared" si="32"/>
        <v>1</v>
      </c>
      <c r="C541" t="s">
        <v>11</v>
      </c>
      <c r="D541" t="s">
        <v>11</v>
      </c>
      <c r="E541">
        <f t="shared" si="33"/>
        <v>0</v>
      </c>
      <c r="F541" t="s">
        <v>12</v>
      </c>
      <c r="G541">
        <f t="shared" si="34"/>
        <v>0</v>
      </c>
      <c r="H541" t="s">
        <v>12</v>
      </c>
      <c r="I541" t="s">
        <v>11</v>
      </c>
      <c r="J541" t="s">
        <v>12</v>
      </c>
      <c r="K541">
        <v>3</v>
      </c>
      <c r="L541">
        <v>27</v>
      </c>
      <c r="M541">
        <f t="shared" si="35"/>
        <v>1</v>
      </c>
      <c r="N541" t="s">
        <v>55</v>
      </c>
      <c r="O541" t="s">
        <v>18</v>
      </c>
    </row>
    <row r="542" spans="1:15" x14ac:dyDescent="0.25">
      <c r="A542" s="3" t="s">
        <v>12</v>
      </c>
      <c r="B542" s="3">
        <f t="shared" si="32"/>
        <v>0</v>
      </c>
      <c r="C542" t="s">
        <v>11</v>
      </c>
      <c r="D542" t="s">
        <v>11</v>
      </c>
      <c r="E542">
        <f t="shared" si="33"/>
        <v>1</v>
      </c>
      <c r="F542" t="s">
        <v>11</v>
      </c>
      <c r="G542">
        <f t="shared" si="34"/>
        <v>1</v>
      </c>
      <c r="H542" t="s">
        <v>11</v>
      </c>
      <c r="I542" t="s">
        <v>11</v>
      </c>
      <c r="J542" t="s">
        <v>14</v>
      </c>
      <c r="K542">
        <v>2</v>
      </c>
      <c r="L542">
        <v>62</v>
      </c>
      <c r="M542">
        <f t="shared" si="35"/>
        <v>0</v>
      </c>
      <c r="N542" t="s">
        <v>56</v>
      </c>
      <c r="O542" t="s">
        <v>18</v>
      </c>
    </row>
    <row r="543" spans="1:15" x14ac:dyDescent="0.25">
      <c r="A543" s="3" t="s">
        <v>11</v>
      </c>
      <c r="B543" s="3">
        <f t="shared" si="32"/>
        <v>1</v>
      </c>
      <c r="C543" t="s">
        <v>13</v>
      </c>
      <c r="D543" t="s">
        <v>12</v>
      </c>
      <c r="E543">
        <f t="shared" si="33"/>
        <v>1</v>
      </c>
      <c r="F543" t="s">
        <v>11</v>
      </c>
      <c r="G543">
        <f t="shared" si="34"/>
        <v>1</v>
      </c>
      <c r="H543" t="s">
        <v>11</v>
      </c>
      <c r="I543" t="s">
        <v>11</v>
      </c>
      <c r="J543" t="s">
        <v>11</v>
      </c>
      <c r="K543">
        <v>8</v>
      </c>
      <c r="L543">
        <v>38</v>
      </c>
      <c r="M543">
        <f t="shared" si="35"/>
        <v>0</v>
      </c>
      <c r="N543" t="s">
        <v>56</v>
      </c>
      <c r="O543" t="s">
        <v>24</v>
      </c>
    </row>
    <row r="544" spans="1:15" x14ac:dyDescent="0.25">
      <c r="A544" s="3" t="s">
        <v>11</v>
      </c>
      <c r="B544" s="3">
        <f t="shared" si="32"/>
        <v>1</v>
      </c>
      <c r="C544" t="s">
        <v>12</v>
      </c>
      <c r="D544" t="s">
        <v>11</v>
      </c>
      <c r="E544">
        <f t="shared" si="33"/>
        <v>1</v>
      </c>
      <c r="F544" t="s">
        <v>11</v>
      </c>
      <c r="G544">
        <f t="shared" si="34"/>
        <v>1</v>
      </c>
      <c r="H544" t="s">
        <v>11</v>
      </c>
      <c r="I544" t="s">
        <v>11</v>
      </c>
      <c r="J544" t="s">
        <v>11</v>
      </c>
      <c r="K544">
        <v>10</v>
      </c>
      <c r="L544">
        <v>42</v>
      </c>
      <c r="M544">
        <f t="shared" si="35"/>
        <v>0</v>
      </c>
      <c r="N544" t="s">
        <v>56</v>
      </c>
      <c r="O544" t="s">
        <v>24</v>
      </c>
    </row>
    <row r="545" spans="1:15" x14ac:dyDescent="0.25">
      <c r="A545" s="3" t="s">
        <v>11</v>
      </c>
      <c r="B545" s="3">
        <f t="shared" si="32"/>
        <v>1</v>
      </c>
      <c r="C545" t="s">
        <v>13</v>
      </c>
      <c r="D545" t="s">
        <v>11</v>
      </c>
      <c r="E545">
        <f t="shared" si="33"/>
        <v>0</v>
      </c>
      <c r="F545" t="s">
        <v>12</v>
      </c>
      <c r="G545">
        <f t="shared" si="34"/>
        <v>0</v>
      </c>
      <c r="H545" t="s">
        <v>12</v>
      </c>
      <c r="I545" t="s">
        <v>12</v>
      </c>
      <c r="J545" t="s">
        <v>14</v>
      </c>
      <c r="K545">
        <v>5</v>
      </c>
      <c r="L545">
        <v>35</v>
      </c>
      <c r="M545">
        <f t="shared" si="35"/>
        <v>0</v>
      </c>
      <c r="N545" t="s">
        <v>56</v>
      </c>
      <c r="O545" t="s">
        <v>18</v>
      </c>
    </row>
    <row r="546" spans="1:15" x14ac:dyDescent="0.25">
      <c r="A546" s="3" t="s">
        <v>12</v>
      </c>
      <c r="B546" s="3">
        <f t="shared" si="32"/>
        <v>0</v>
      </c>
      <c r="C546" t="s">
        <v>11</v>
      </c>
      <c r="D546" t="s">
        <v>11</v>
      </c>
      <c r="E546">
        <f t="shared" si="33"/>
        <v>1</v>
      </c>
      <c r="F546" t="s">
        <v>11</v>
      </c>
      <c r="G546">
        <f t="shared" si="34"/>
        <v>1</v>
      </c>
      <c r="H546" t="s">
        <v>11</v>
      </c>
      <c r="I546" t="s">
        <v>11</v>
      </c>
      <c r="J546" t="s">
        <v>14</v>
      </c>
      <c r="K546">
        <v>8</v>
      </c>
      <c r="L546">
        <v>32</v>
      </c>
      <c r="M546">
        <f t="shared" si="35"/>
        <v>0</v>
      </c>
      <c r="N546" t="s">
        <v>56</v>
      </c>
      <c r="O546" t="s">
        <v>16</v>
      </c>
    </row>
    <row r="547" spans="1:15" x14ac:dyDescent="0.25">
      <c r="A547" s="3" t="s">
        <v>11</v>
      </c>
      <c r="B547" s="3">
        <f t="shared" si="32"/>
        <v>1</v>
      </c>
      <c r="C547" t="s">
        <v>12</v>
      </c>
      <c r="D547" t="s">
        <v>12</v>
      </c>
      <c r="E547">
        <f t="shared" si="33"/>
        <v>0</v>
      </c>
      <c r="F547" t="s">
        <v>12</v>
      </c>
      <c r="G547">
        <f t="shared" si="34"/>
        <v>0</v>
      </c>
      <c r="H547" t="s">
        <v>12</v>
      </c>
      <c r="I547" t="s">
        <v>12</v>
      </c>
      <c r="J547" t="s">
        <v>12</v>
      </c>
      <c r="K547">
        <v>6</v>
      </c>
      <c r="L547">
        <v>32</v>
      </c>
      <c r="M547">
        <f t="shared" si="35"/>
        <v>1</v>
      </c>
      <c r="N547" t="s">
        <v>55</v>
      </c>
      <c r="O547" t="s">
        <v>18</v>
      </c>
    </row>
    <row r="548" spans="1:15" x14ac:dyDescent="0.25">
      <c r="A548" s="3" t="s">
        <v>12</v>
      </c>
      <c r="B548" s="3">
        <f t="shared" si="32"/>
        <v>0</v>
      </c>
      <c r="C548" t="s">
        <v>12</v>
      </c>
      <c r="D548" t="s">
        <v>12</v>
      </c>
      <c r="E548">
        <f t="shared" si="33"/>
        <v>0</v>
      </c>
      <c r="F548" t="s">
        <v>12</v>
      </c>
      <c r="G548">
        <f t="shared" si="34"/>
        <v>0</v>
      </c>
      <c r="H548" t="s">
        <v>12</v>
      </c>
      <c r="I548" t="s">
        <v>11</v>
      </c>
      <c r="J548" t="s">
        <v>11</v>
      </c>
      <c r="K548">
        <v>7</v>
      </c>
      <c r="L548">
        <v>24</v>
      </c>
      <c r="M548">
        <f t="shared" si="35"/>
        <v>1</v>
      </c>
      <c r="N548" t="s">
        <v>55</v>
      </c>
      <c r="O548" t="s">
        <v>27</v>
      </c>
    </row>
    <row r="549" spans="1:15" x14ac:dyDescent="0.25">
      <c r="A549" s="3" t="s">
        <v>11</v>
      </c>
      <c r="B549" s="3">
        <f t="shared" si="32"/>
        <v>1</v>
      </c>
      <c r="C549" t="s">
        <v>11</v>
      </c>
      <c r="D549" t="s">
        <v>11</v>
      </c>
      <c r="E549">
        <f t="shared" si="33"/>
        <v>1</v>
      </c>
      <c r="F549" t="s">
        <v>11</v>
      </c>
      <c r="G549">
        <f t="shared" si="34"/>
        <v>1</v>
      </c>
      <c r="H549" t="s">
        <v>11</v>
      </c>
      <c r="I549" t="s">
        <v>11</v>
      </c>
      <c r="J549" t="s">
        <v>12</v>
      </c>
      <c r="K549">
        <v>7</v>
      </c>
      <c r="L549">
        <v>48</v>
      </c>
      <c r="M549">
        <f t="shared" si="35"/>
        <v>1</v>
      </c>
      <c r="N549" t="s">
        <v>55</v>
      </c>
      <c r="O549" t="s">
        <v>18</v>
      </c>
    </row>
    <row r="550" spans="1:15" x14ac:dyDescent="0.25">
      <c r="A550" s="3" t="s">
        <v>11</v>
      </c>
      <c r="B550" s="3">
        <f t="shared" si="32"/>
        <v>1</v>
      </c>
      <c r="C550" t="s">
        <v>13</v>
      </c>
      <c r="D550" t="s">
        <v>12</v>
      </c>
      <c r="E550">
        <f t="shared" si="33"/>
        <v>0</v>
      </c>
      <c r="F550" t="s">
        <v>12</v>
      </c>
      <c r="G550">
        <f t="shared" si="34"/>
        <v>0</v>
      </c>
      <c r="H550" t="s">
        <v>12</v>
      </c>
      <c r="I550" t="s">
        <v>11</v>
      </c>
      <c r="J550" t="s">
        <v>20</v>
      </c>
      <c r="K550">
        <v>10</v>
      </c>
      <c r="L550">
        <v>32</v>
      </c>
      <c r="M550">
        <f t="shared" si="35"/>
        <v>0</v>
      </c>
      <c r="N550" t="s">
        <v>56</v>
      </c>
      <c r="O550" t="s">
        <v>21</v>
      </c>
    </row>
    <row r="551" spans="1:15" x14ac:dyDescent="0.25">
      <c r="A551" s="3" t="s">
        <v>11</v>
      </c>
      <c r="B551" s="3">
        <f t="shared" si="32"/>
        <v>1</v>
      </c>
      <c r="C551" t="s">
        <v>11</v>
      </c>
      <c r="D551" t="s">
        <v>13</v>
      </c>
      <c r="E551">
        <f t="shared" si="33"/>
        <v>0</v>
      </c>
      <c r="F551" t="s">
        <v>12</v>
      </c>
      <c r="G551">
        <f t="shared" si="34"/>
        <v>0</v>
      </c>
      <c r="H551" t="s">
        <v>12</v>
      </c>
      <c r="I551" t="s">
        <v>11</v>
      </c>
      <c r="J551" t="s">
        <v>12</v>
      </c>
      <c r="K551">
        <v>7</v>
      </c>
      <c r="L551">
        <v>21</v>
      </c>
      <c r="M551">
        <f t="shared" si="35"/>
        <v>0</v>
      </c>
      <c r="N551" t="s">
        <v>56</v>
      </c>
      <c r="O551" t="s">
        <v>32</v>
      </c>
    </row>
    <row r="552" spans="1:15" x14ac:dyDescent="0.25">
      <c r="A552" s="3" t="s">
        <v>12</v>
      </c>
      <c r="B552" s="3">
        <f t="shared" si="32"/>
        <v>0</v>
      </c>
      <c r="C552" t="s">
        <v>11</v>
      </c>
      <c r="D552" t="s">
        <v>12</v>
      </c>
      <c r="E552">
        <f t="shared" si="33"/>
        <v>0</v>
      </c>
      <c r="F552" t="s">
        <v>12</v>
      </c>
      <c r="G552">
        <f t="shared" si="34"/>
        <v>1</v>
      </c>
      <c r="H552" t="s">
        <v>11</v>
      </c>
      <c r="I552" t="s">
        <v>11</v>
      </c>
      <c r="J552" t="s">
        <v>11</v>
      </c>
      <c r="K552">
        <v>1</v>
      </c>
      <c r="L552">
        <v>34</v>
      </c>
      <c r="M552">
        <f t="shared" si="35"/>
        <v>0</v>
      </c>
      <c r="N552" t="s">
        <v>56</v>
      </c>
      <c r="O552" t="s">
        <v>18</v>
      </c>
    </row>
    <row r="553" spans="1:15" x14ac:dyDescent="0.25">
      <c r="A553" s="3" t="s">
        <v>12</v>
      </c>
      <c r="B553" s="3">
        <f t="shared" si="32"/>
        <v>0</v>
      </c>
      <c r="C553" t="s">
        <v>11</v>
      </c>
      <c r="D553" t="s">
        <v>13</v>
      </c>
      <c r="E553">
        <f t="shared" si="33"/>
        <v>0</v>
      </c>
      <c r="F553" t="s">
        <v>12</v>
      </c>
      <c r="G553">
        <f t="shared" si="34"/>
        <v>0</v>
      </c>
      <c r="H553" t="s">
        <v>12</v>
      </c>
      <c r="I553" t="s">
        <v>11</v>
      </c>
      <c r="J553" t="s">
        <v>12</v>
      </c>
      <c r="K553">
        <v>8</v>
      </c>
      <c r="L553">
        <v>25</v>
      </c>
      <c r="M553">
        <f t="shared" si="35"/>
        <v>0</v>
      </c>
      <c r="N553" t="s">
        <v>56</v>
      </c>
      <c r="O553" t="s">
        <v>21</v>
      </c>
    </row>
    <row r="554" spans="1:15" x14ac:dyDescent="0.25">
      <c r="A554" s="3" t="s">
        <v>11</v>
      </c>
      <c r="B554" s="3">
        <f t="shared" si="32"/>
        <v>1</v>
      </c>
      <c r="C554" t="s">
        <v>11</v>
      </c>
      <c r="D554" t="s">
        <v>11</v>
      </c>
      <c r="E554">
        <f t="shared" si="33"/>
        <v>1</v>
      </c>
      <c r="F554" t="s">
        <v>11</v>
      </c>
      <c r="G554">
        <f t="shared" si="34"/>
        <v>1</v>
      </c>
      <c r="H554" t="s">
        <v>11</v>
      </c>
      <c r="I554" t="s">
        <v>11</v>
      </c>
      <c r="J554" t="s">
        <v>11</v>
      </c>
      <c r="K554">
        <v>9</v>
      </c>
      <c r="L554">
        <v>39</v>
      </c>
      <c r="M554">
        <f t="shared" si="35"/>
        <v>0</v>
      </c>
      <c r="N554" t="s">
        <v>56</v>
      </c>
      <c r="O554" t="s">
        <v>18</v>
      </c>
    </row>
    <row r="555" spans="1:15" x14ac:dyDescent="0.25">
      <c r="A555" s="3" t="s">
        <v>12</v>
      </c>
      <c r="B555" s="3">
        <f t="shared" si="32"/>
        <v>0</v>
      </c>
      <c r="C555" t="s">
        <v>13</v>
      </c>
      <c r="D555" t="s">
        <v>11</v>
      </c>
      <c r="E555">
        <f t="shared" si="33"/>
        <v>1</v>
      </c>
      <c r="F555" t="s">
        <v>11</v>
      </c>
      <c r="G555">
        <f t="shared" si="34"/>
        <v>1</v>
      </c>
      <c r="H555" t="s">
        <v>11</v>
      </c>
      <c r="I555" t="s">
        <v>11</v>
      </c>
      <c r="J555" t="s">
        <v>20</v>
      </c>
      <c r="K555">
        <v>3</v>
      </c>
      <c r="L555">
        <v>28</v>
      </c>
      <c r="M555">
        <f t="shared" si="35"/>
        <v>1</v>
      </c>
      <c r="N555" t="s">
        <v>55</v>
      </c>
      <c r="O555" t="s">
        <v>27</v>
      </c>
    </row>
    <row r="556" spans="1:15" x14ac:dyDescent="0.25">
      <c r="A556" s="3" t="s">
        <v>11</v>
      </c>
      <c r="B556" s="3">
        <f t="shared" si="32"/>
        <v>1</v>
      </c>
      <c r="C556" t="s">
        <v>11</v>
      </c>
      <c r="D556" t="s">
        <v>11</v>
      </c>
      <c r="E556">
        <f t="shared" si="33"/>
        <v>1</v>
      </c>
      <c r="F556" t="s">
        <v>11</v>
      </c>
      <c r="G556">
        <f t="shared" si="34"/>
        <v>1</v>
      </c>
      <c r="H556" t="s">
        <v>11</v>
      </c>
      <c r="I556" t="s">
        <v>11</v>
      </c>
      <c r="J556" t="s">
        <v>14</v>
      </c>
      <c r="K556">
        <v>8</v>
      </c>
      <c r="L556">
        <v>39</v>
      </c>
      <c r="M556">
        <f t="shared" si="35"/>
        <v>0</v>
      </c>
      <c r="N556" t="s">
        <v>56</v>
      </c>
      <c r="O556" t="s">
        <v>18</v>
      </c>
    </row>
    <row r="557" spans="1:15" x14ac:dyDescent="0.25">
      <c r="A557" s="3" t="s">
        <v>11</v>
      </c>
      <c r="B557" s="3">
        <f t="shared" si="32"/>
        <v>1</v>
      </c>
      <c r="C557" t="s">
        <v>11</v>
      </c>
      <c r="D557" t="s">
        <v>11</v>
      </c>
      <c r="E557">
        <f t="shared" si="33"/>
        <v>1</v>
      </c>
      <c r="F557" t="s">
        <v>11</v>
      </c>
      <c r="G557">
        <f t="shared" si="34"/>
        <v>1</v>
      </c>
      <c r="H557" t="s">
        <v>11</v>
      </c>
      <c r="I557" t="s">
        <v>11</v>
      </c>
      <c r="J557" t="s">
        <v>11</v>
      </c>
      <c r="K557">
        <v>3</v>
      </c>
      <c r="L557">
        <v>40</v>
      </c>
      <c r="M557">
        <f t="shared" si="35"/>
        <v>1</v>
      </c>
      <c r="N557" t="s">
        <v>55</v>
      </c>
      <c r="O557" t="s">
        <v>16</v>
      </c>
    </row>
    <row r="558" spans="1:15" x14ac:dyDescent="0.25">
      <c r="A558" s="3" t="s">
        <v>12</v>
      </c>
      <c r="B558" s="3">
        <f t="shared" si="32"/>
        <v>0</v>
      </c>
      <c r="C558" t="s">
        <v>12</v>
      </c>
      <c r="D558" t="s">
        <v>12</v>
      </c>
      <c r="E558">
        <f t="shared" si="33"/>
        <v>0</v>
      </c>
      <c r="F558" t="s">
        <v>12</v>
      </c>
      <c r="G558">
        <f t="shared" si="34"/>
        <v>0</v>
      </c>
      <c r="H558" t="s">
        <v>12</v>
      </c>
      <c r="I558" t="s">
        <v>11</v>
      </c>
      <c r="J558" t="s">
        <v>12</v>
      </c>
      <c r="K558">
        <v>9</v>
      </c>
      <c r="L558">
        <v>53</v>
      </c>
      <c r="M558">
        <f t="shared" si="35"/>
        <v>0</v>
      </c>
      <c r="N558" t="s">
        <v>56</v>
      </c>
      <c r="O558" t="s">
        <v>18</v>
      </c>
    </row>
    <row r="559" spans="1:15" x14ac:dyDescent="0.25">
      <c r="A559" s="3" t="s">
        <v>11</v>
      </c>
      <c r="B559" s="3">
        <f t="shared" si="32"/>
        <v>1</v>
      </c>
      <c r="C559" t="s">
        <v>11</v>
      </c>
      <c r="D559" t="s">
        <v>11</v>
      </c>
      <c r="E559">
        <f t="shared" si="33"/>
        <v>0</v>
      </c>
      <c r="F559" t="s">
        <v>12</v>
      </c>
      <c r="G559">
        <f t="shared" si="34"/>
        <v>1</v>
      </c>
      <c r="H559" t="s">
        <v>11</v>
      </c>
      <c r="I559" t="s">
        <v>11</v>
      </c>
      <c r="J559" t="s">
        <v>14</v>
      </c>
      <c r="K559">
        <v>4</v>
      </c>
      <c r="L559">
        <v>23</v>
      </c>
      <c r="M559">
        <f t="shared" si="35"/>
        <v>1</v>
      </c>
      <c r="N559" t="s">
        <v>55</v>
      </c>
      <c r="O559" t="s">
        <v>42</v>
      </c>
    </row>
    <row r="560" spans="1:15" x14ac:dyDescent="0.25">
      <c r="A560" s="3" t="s">
        <v>11</v>
      </c>
      <c r="B560" s="3">
        <f t="shared" si="32"/>
        <v>1</v>
      </c>
      <c r="C560" t="s">
        <v>13</v>
      </c>
      <c r="D560" t="s">
        <v>13</v>
      </c>
      <c r="E560">
        <f t="shared" si="33"/>
        <v>0</v>
      </c>
      <c r="F560" t="s">
        <v>12</v>
      </c>
      <c r="G560">
        <f t="shared" si="34"/>
        <v>1</v>
      </c>
      <c r="H560" t="s">
        <v>11</v>
      </c>
      <c r="I560" t="s">
        <v>11</v>
      </c>
      <c r="J560" t="s">
        <v>11</v>
      </c>
      <c r="K560">
        <v>7</v>
      </c>
      <c r="L560">
        <v>34</v>
      </c>
      <c r="M560">
        <f t="shared" si="35"/>
        <v>0</v>
      </c>
      <c r="N560" t="s">
        <v>56</v>
      </c>
      <c r="O560" t="s">
        <v>18</v>
      </c>
    </row>
    <row r="561" spans="1:15" x14ac:dyDescent="0.25">
      <c r="A561" s="3" t="s">
        <v>12</v>
      </c>
      <c r="B561" s="3">
        <f t="shared" si="32"/>
        <v>0</v>
      </c>
      <c r="C561" t="s">
        <v>11</v>
      </c>
      <c r="D561" t="s">
        <v>11</v>
      </c>
      <c r="E561">
        <f t="shared" si="33"/>
        <v>0</v>
      </c>
      <c r="F561" t="s">
        <v>12</v>
      </c>
      <c r="G561">
        <f t="shared" si="34"/>
        <v>0</v>
      </c>
      <c r="H561" t="s">
        <v>12</v>
      </c>
      <c r="I561" t="s">
        <v>11</v>
      </c>
      <c r="J561" t="s">
        <v>14</v>
      </c>
      <c r="K561">
        <v>5</v>
      </c>
      <c r="L561">
        <v>43</v>
      </c>
      <c r="M561">
        <f t="shared" si="35"/>
        <v>0</v>
      </c>
      <c r="N561" t="s">
        <v>56</v>
      </c>
      <c r="O561" t="s">
        <v>21</v>
      </c>
    </row>
    <row r="562" spans="1:15" x14ac:dyDescent="0.25">
      <c r="A562" s="3" t="s">
        <v>11</v>
      </c>
      <c r="B562" s="3">
        <f t="shared" si="32"/>
        <v>1</v>
      </c>
      <c r="C562" t="s">
        <v>12</v>
      </c>
      <c r="D562" t="s">
        <v>12</v>
      </c>
      <c r="E562">
        <f t="shared" si="33"/>
        <v>1</v>
      </c>
      <c r="F562" t="s">
        <v>11</v>
      </c>
      <c r="G562">
        <f t="shared" si="34"/>
        <v>1</v>
      </c>
      <c r="H562" t="s">
        <v>11</v>
      </c>
      <c r="I562" t="s">
        <v>11</v>
      </c>
      <c r="J562" t="s">
        <v>12</v>
      </c>
      <c r="K562">
        <v>8</v>
      </c>
      <c r="L562">
        <v>37</v>
      </c>
      <c r="M562">
        <f t="shared" si="35"/>
        <v>0</v>
      </c>
      <c r="N562" t="s">
        <v>56</v>
      </c>
      <c r="O562" t="s">
        <v>28</v>
      </c>
    </row>
    <row r="563" spans="1:15" x14ac:dyDescent="0.25">
      <c r="A563" s="3" t="s">
        <v>11</v>
      </c>
      <c r="B563" s="3">
        <f t="shared" si="32"/>
        <v>1</v>
      </c>
      <c r="C563" t="s">
        <v>13</v>
      </c>
      <c r="D563" t="s">
        <v>13</v>
      </c>
      <c r="E563">
        <f t="shared" si="33"/>
        <v>0</v>
      </c>
      <c r="F563" t="s">
        <v>12</v>
      </c>
      <c r="G563">
        <f t="shared" si="34"/>
        <v>0</v>
      </c>
      <c r="H563" t="s">
        <v>12</v>
      </c>
      <c r="I563" t="s">
        <v>11</v>
      </c>
      <c r="J563" t="s">
        <v>14</v>
      </c>
      <c r="K563">
        <v>2</v>
      </c>
      <c r="L563">
        <v>28</v>
      </c>
      <c r="M563">
        <f t="shared" si="35"/>
        <v>1</v>
      </c>
      <c r="N563" t="s">
        <v>55</v>
      </c>
      <c r="O563" t="s">
        <v>18</v>
      </c>
    </row>
    <row r="564" spans="1:15" x14ac:dyDescent="0.25">
      <c r="A564" s="3" t="s">
        <v>11</v>
      </c>
      <c r="B564" s="3">
        <f t="shared" si="32"/>
        <v>1</v>
      </c>
      <c r="C564" t="s">
        <v>11</v>
      </c>
      <c r="D564" t="s">
        <v>11</v>
      </c>
      <c r="E564">
        <f t="shared" si="33"/>
        <v>0</v>
      </c>
      <c r="F564" t="s">
        <v>12</v>
      </c>
      <c r="G564">
        <f t="shared" si="34"/>
        <v>0</v>
      </c>
      <c r="H564" t="s">
        <v>12</v>
      </c>
      <c r="I564" t="s">
        <v>11</v>
      </c>
      <c r="J564" t="s">
        <v>12</v>
      </c>
      <c r="K564">
        <v>10</v>
      </c>
      <c r="L564">
        <v>41</v>
      </c>
      <c r="M564">
        <f t="shared" si="35"/>
        <v>0</v>
      </c>
      <c r="N564" t="s">
        <v>56</v>
      </c>
      <c r="O564" t="s">
        <v>38</v>
      </c>
    </row>
    <row r="565" spans="1:15" x14ac:dyDescent="0.25">
      <c r="A565" s="3" t="s">
        <v>11</v>
      </c>
      <c r="B565" s="3">
        <f t="shared" si="32"/>
        <v>1</v>
      </c>
      <c r="C565" t="s">
        <v>11</v>
      </c>
      <c r="D565" t="s">
        <v>13</v>
      </c>
      <c r="E565">
        <f t="shared" si="33"/>
        <v>0</v>
      </c>
      <c r="F565" t="s">
        <v>12</v>
      </c>
      <c r="G565">
        <f t="shared" si="34"/>
        <v>1</v>
      </c>
      <c r="H565" t="s">
        <v>11</v>
      </c>
      <c r="I565" t="s">
        <v>11</v>
      </c>
      <c r="J565" t="s">
        <v>12</v>
      </c>
      <c r="K565">
        <v>5</v>
      </c>
      <c r="L565">
        <v>35</v>
      </c>
      <c r="M565">
        <f t="shared" si="35"/>
        <v>0</v>
      </c>
      <c r="N565" t="s">
        <v>56</v>
      </c>
      <c r="O565" t="s">
        <v>38</v>
      </c>
    </row>
    <row r="566" spans="1:15" x14ac:dyDescent="0.25">
      <c r="A566" s="3" t="s">
        <v>12</v>
      </c>
      <c r="B566" s="3">
        <f t="shared" si="32"/>
        <v>0</v>
      </c>
      <c r="C566" t="s">
        <v>11</v>
      </c>
      <c r="D566" t="s">
        <v>11</v>
      </c>
      <c r="E566">
        <f t="shared" si="33"/>
        <v>0</v>
      </c>
      <c r="F566" t="s">
        <v>12</v>
      </c>
      <c r="G566">
        <f t="shared" si="34"/>
        <v>0</v>
      </c>
      <c r="H566" t="s">
        <v>12</v>
      </c>
      <c r="I566" t="s">
        <v>11</v>
      </c>
      <c r="J566" t="s">
        <v>12</v>
      </c>
      <c r="K566">
        <v>8</v>
      </c>
      <c r="L566">
        <v>35</v>
      </c>
      <c r="M566">
        <f t="shared" si="35"/>
        <v>1</v>
      </c>
      <c r="N566" t="s">
        <v>55</v>
      </c>
      <c r="O566" t="s">
        <v>21</v>
      </c>
    </row>
    <row r="567" spans="1:15" x14ac:dyDescent="0.25">
      <c r="A567" s="3" t="s">
        <v>11</v>
      </c>
      <c r="B567" s="3">
        <f t="shared" si="32"/>
        <v>1</v>
      </c>
      <c r="C567" t="s">
        <v>12</v>
      </c>
      <c r="D567" t="s">
        <v>12</v>
      </c>
      <c r="E567">
        <f t="shared" si="33"/>
        <v>0</v>
      </c>
      <c r="F567" t="s">
        <v>12</v>
      </c>
      <c r="G567">
        <f t="shared" si="34"/>
        <v>0</v>
      </c>
      <c r="H567" t="s">
        <v>12</v>
      </c>
      <c r="I567" t="s">
        <v>11</v>
      </c>
      <c r="J567" t="s">
        <v>12</v>
      </c>
      <c r="K567">
        <v>5</v>
      </c>
      <c r="L567">
        <v>30</v>
      </c>
      <c r="M567">
        <f t="shared" si="35"/>
        <v>1</v>
      </c>
      <c r="N567" t="s">
        <v>55</v>
      </c>
      <c r="O567" t="s">
        <v>18</v>
      </c>
    </row>
    <row r="568" spans="1:15" x14ac:dyDescent="0.25">
      <c r="A568" s="3" t="s">
        <v>11</v>
      </c>
      <c r="B568" s="3">
        <f t="shared" si="32"/>
        <v>1</v>
      </c>
      <c r="C568" t="s">
        <v>12</v>
      </c>
      <c r="D568" t="s">
        <v>11</v>
      </c>
      <c r="E568">
        <f t="shared" si="33"/>
        <v>1</v>
      </c>
      <c r="F568" t="s">
        <v>11</v>
      </c>
      <c r="G568">
        <f t="shared" si="34"/>
        <v>0</v>
      </c>
      <c r="H568" t="s">
        <v>12</v>
      </c>
      <c r="I568" t="s">
        <v>11</v>
      </c>
      <c r="J568" t="s">
        <v>11</v>
      </c>
      <c r="K568">
        <v>8</v>
      </c>
      <c r="L568">
        <v>34</v>
      </c>
      <c r="M568">
        <f t="shared" si="35"/>
        <v>1</v>
      </c>
      <c r="N568" t="s">
        <v>55</v>
      </c>
      <c r="O568" t="s">
        <v>18</v>
      </c>
    </row>
    <row r="569" spans="1:15" x14ac:dyDescent="0.25">
      <c r="A569" s="3" t="s">
        <v>12</v>
      </c>
      <c r="B569" s="3">
        <f t="shared" si="32"/>
        <v>0</v>
      </c>
      <c r="C569" t="s">
        <v>11</v>
      </c>
      <c r="D569" t="s">
        <v>12</v>
      </c>
      <c r="E569">
        <f t="shared" si="33"/>
        <v>0</v>
      </c>
      <c r="F569" t="s">
        <v>12</v>
      </c>
      <c r="G569">
        <f t="shared" si="34"/>
        <v>0</v>
      </c>
      <c r="H569" t="s">
        <v>12</v>
      </c>
      <c r="I569" t="s">
        <v>11</v>
      </c>
      <c r="J569" t="s">
        <v>20</v>
      </c>
      <c r="K569">
        <v>4</v>
      </c>
      <c r="L569">
        <v>23</v>
      </c>
      <c r="M569">
        <f t="shared" si="35"/>
        <v>1</v>
      </c>
      <c r="N569" t="s">
        <v>55</v>
      </c>
      <c r="O569" t="s">
        <v>19</v>
      </c>
    </row>
    <row r="570" spans="1:15" x14ac:dyDescent="0.25">
      <c r="A570" s="3" t="s">
        <v>11</v>
      </c>
      <c r="B570" s="3">
        <f t="shared" si="32"/>
        <v>1</v>
      </c>
      <c r="C570" t="s">
        <v>11</v>
      </c>
      <c r="D570" t="s">
        <v>13</v>
      </c>
      <c r="E570">
        <f t="shared" si="33"/>
        <v>0</v>
      </c>
      <c r="F570" t="s">
        <v>12</v>
      </c>
      <c r="G570">
        <f t="shared" si="34"/>
        <v>0</v>
      </c>
      <c r="H570" t="s">
        <v>12</v>
      </c>
      <c r="I570" t="s">
        <v>11</v>
      </c>
      <c r="J570" t="s">
        <v>12</v>
      </c>
      <c r="K570">
        <v>6</v>
      </c>
      <c r="L570">
        <v>24</v>
      </c>
      <c r="M570">
        <f t="shared" si="35"/>
        <v>1</v>
      </c>
      <c r="N570" t="s">
        <v>55</v>
      </c>
      <c r="O570" t="s">
        <v>45</v>
      </c>
    </row>
    <row r="571" spans="1:15" x14ac:dyDescent="0.25">
      <c r="A571" s="3" t="s">
        <v>12</v>
      </c>
      <c r="B571" s="3">
        <f t="shared" si="32"/>
        <v>0</v>
      </c>
      <c r="C571" t="s">
        <v>13</v>
      </c>
      <c r="D571" t="s">
        <v>11</v>
      </c>
      <c r="E571">
        <f t="shared" si="33"/>
        <v>0</v>
      </c>
      <c r="F571" t="s">
        <v>12</v>
      </c>
      <c r="G571">
        <f t="shared" si="34"/>
        <v>0</v>
      </c>
      <c r="H571" t="s">
        <v>12</v>
      </c>
      <c r="I571" t="s">
        <v>12</v>
      </c>
      <c r="J571" t="s">
        <v>11</v>
      </c>
      <c r="K571">
        <v>2</v>
      </c>
      <c r="L571">
        <v>33</v>
      </c>
      <c r="M571">
        <f t="shared" si="35"/>
        <v>0</v>
      </c>
      <c r="N571" t="s">
        <v>56</v>
      </c>
      <c r="O571" t="s">
        <v>18</v>
      </c>
    </row>
    <row r="572" spans="1:15" x14ac:dyDescent="0.25">
      <c r="A572" s="3" t="s">
        <v>11</v>
      </c>
      <c r="B572" s="3">
        <f t="shared" si="32"/>
        <v>1</v>
      </c>
      <c r="C572" t="s">
        <v>11</v>
      </c>
      <c r="D572" t="s">
        <v>12</v>
      </c>
      <c r="E572">
        <f t="shared" si="33"/>
        <v>0</v>
      </c>
      <c r="F572" t="s">
        <v>12</v>
      </c>
      <c r="G572">
        <f t="shared" si="34"/>
        <v>0</v>
      </c>
      <c r="H572" t="s">
        <v>12</v>
      </c>
      <c r="I572" t="s">
        <v>11</v>
      </c>
      <c r="J572" t="s">
        <v>14</v>
      </c>
      <c r="K572">
        <v>5</v>
      </c>
      <c r="L572">
        <v>22</v>
      </c>
      <c r="M572">
        <f t="shared" si="35"/>
        <v>0</v>
      </c>
      <c r="N572" t="s">
        <v>56</v>
      </c>
      <c r="O572" t="s">
        <v>31</v>
      </c>
    </row>
    <row r="573" spans="1:15" x14ac:dyDescent="0.25">
      <c r="A573" s="3" t="s">
        <v>11</v>
      </c>
      <c r="B573" s="3">
        <f t="shared" si="32"/>
        <v>1</v>
      </c>
      <c r="C573" t="s">
        <v>11</v>
      </c>
      <c r="D573" t="s">
        <v>11</v>
      </c>
      <c r="E573">
        <f t="shared" si="33"/>
        <v>1</v>
      </c>
      <c r="F573" t="s">
        <v>11</v>
      </c>
      <c r="G573">
        <f t="shared" si="34"/>
        <v>1</v>
      </c>
      <c r="H573" t="s">
        <v>11</v>
      </c>
      <c r="I573" t="s">
        <v>11</v>
      </c>
      <c r="J573" t="s">
        <v>12</v>
      </c>
      <c r="K573">
        <v>0</v>
      </c>
      <c r="L573">
        <v>45</v>
      </c>
      <c r="M573">
        <f t="shared" si="35"/>
        <v>1</v>
      </c>
      <c r="N573" t="s">
        <v>55</v>
      </c>
      <c r="O573" t="s">
        <v>46</v>
      </c>
    </row>
    <row r="574" spans="1:15" x14ac:dyDescent="0.25">
      <c r="A574" s="3" t="s">
        <v>12</v>
      </c>
      <c r="B574" s="3">
        <f t="shared" si="32"/>
        <v>0</v>
      </c>
      <c r="C574" t="s">
        <v>11</v>
      </c>
      <c r="D574" t="s">
        <v>11</v>
      </c>
      <c r="E574">
        <f t="shared" si="33"/>
        <v>0</v>
      </c>
      <c r="F574" t="s">
        <v>12</v>
      </c>
      <c r="G574">
        <f t="shared" si="34"/>
        <v>1</v>
      </c>
      <c r="H574" t="s">
        <v>11</v>
      </c>
      <c r="I574" t="s">
        <v>11</v>
      </c>
      <c r="J574" t="s">
        <v>14</v>
      </c>
      <c r="K574">
        <v>2</v>
      </c>
      <c r="L574">
        <v>36</v>
      </c>
      <c r="M574">
        <f t="shared" si="35"/>
        <v>1</v>
      </c>
      <c r="N574" t="s">
        <v>55</v>
      </c>
      <c r="O574" t="s">
        <v>18</v>
      </c>
    </row>
    <row r="575" spans="1:15" x14ac:dyDescent="0.25">
      <c r="A575" s="3" t="s">
        <v>11</v>
      </c>
      <c r="B575" s="3">
        <f t="shared" si="32"/>
        <v>1</v>
      </c>
      <c r="C575" t="s">
        <v>11</v>
      </c>
      <c r="D575" t="s">
        <v>12</v>
      </c>
      <c r="E575">
        <f t="shared" si="33"/>
        <v>0</v>
      </c>
      <c r="F575" t="s">
        <v>12</v>
      </c>
      <c r="G575">
        <f t="shared" si="34"/>
        <v>1</v>
      </c>
      <c r="H575" t="s">
        <v>11</v>
      </c>
      <c r="I575" t="s">
        <v>11</v>
      </c>
      <c r="J575" t="s">
        <v>11</v>
      </c>
      <c r="K575">
        <v>10</v>
      </c>
      <c r="L575">
        <v>42</v>
      </c>
      <c r="M575">
        <f t="shared" si="35"/>
        <v>2</v>
      </c>
      <c r="N575" t="s">
        <v>71</v>
      </c>
      <c r="O575" t="s">
        <v>18</v>
      </c>
    </row>
    <row r="576" spans="1:15" x14ac:dyDescent="0.25">
      <c r="A576" s="3" t="s">
        <v>12</v>
      </c>
      <c r="B576" s="3">
        <f t="shared" si="32"/>
        <v>0</v>
      </c>
      <c r="C576" t="s">
        <v>11</v>
      </c>
      <c r="D576" t="s">
        <v>12</v>
      </c>
      <c r="E576">
        <f t="shared" si="33"/>
        <v>0</v>
      </c>
      <c r="F576" t="s">
        <v>12</v>
      </c>
      <c r="G576">
        <f t="shared" si="34"/>
        <v>0</v>
      </c>
      <c r="H576" t="s">
        <v>12</v>
      </c>
      <c r="I576" t="s">
        <v>11</v>
      </c>
      <c r="J576" t="s">
        <v>11</v>
      </c>
      <c r="K576">
        <v>4</v>
      </c>
      <c r="L576">
        <v>51</v>
      </c>
      <c r="M576">
        <f t="shared" si="35"/>
        <v>1</v>
      </c>
      <c r="N576" t="s">
        <v>55</v>
      </c>
      <c r="O576" t="s">
        <v>18</v>
      </c>
    </row>
    <row r="577" spans="1:15" x14ac:dyDescent="0.25">
      <c r="A577" s="3" t="s">
        <v>12</v>
      </c>
      <c r="B577" s="3">
        <f t="shared" si="32"/>
        <v>0</v>
      </c>
      <c r="C577" t="s">
        <v>11</v>
      </c>
      <c r="D577" t="s">
        <v>11</v>
      </c>
      <c r="E577">
        <f t="shared" si="33"/>
        <v>0</v>
      </c>
      <c r="F577" t="s">
        <v>12</v>
      </c>
      <c r="G577">
        <f t="shared" si="34"/>
        <v>0</v>
      </c>
      <c r="H577" t="s">
        <v>12</v>
      </c>
      <c r="I577" t="s">
        <v>11</v>
      </c>
      <c r="J577" t="s">
        <v>11</v>
      </c>
      <c r="K577">
        <v>10</v>
      </c>
      <c r="L577">
        <v>27</v>
      </c>
      <c r="M577">
        <f t="shared" si="35"/>
        <v>1</v>
      </c>
      <c r="N577" t="s">
        <v>55</v>
      </c>
      <c r="O577" t="s">
        <v>18</v>
      </c>
    </row>
    <row r="578" spans="1:15" x14ac:dyDescent="0.25">
      <c r="A578" s="3" t="s">
        <v>12</v>
      </c>
      <c r="B578" s="3">
        <f t="shared" si="32"/>
        <v>0</v>
      </c>
      <c r="C578" t="s">
        <v>11</v>
      </c>
      <c r="D578" t="s">
        <v>11</v>
      </c>
      <c r="E578">
        <f t="shared" si="33"/>
        <v>0</v>
      </c>
      <c r="F578" t="s">
        <v>12</v>
      </c>
      <c r="G578">
        <f t="shared" si="34"/>
        <v>1</v>
      </c>
      <c r="H578" t="s">
        <v>11</v>
      </c>
      <c r="I578" t="s">
        <v>11</v>
      </c>
      <c r="J578" t="s">
        <v>12</v>
      </c>
      <c r="K578">
        <v>8</v>
      </c>
      <c r="L578">
        <v>25</v>
      </c>
      <c r="M578">
        <f t="shared" si="35"/>
        <v>0</v>
      </c>
      <c r="N578" t="s">
        <v>56</v>
      </c>
      <c r="O578" t="s">
        <v>47</v>
      </c>
    </row>
    <row r="579" spans="1:15" x14ac:dyDescent="0.25">
      <c r="A579" s="3" t="s">
        <v>12</v>
      </c>
      <c r="B579" s="3">
        <f t="shared" ref="B579:B622" si="36">IF(A579="Yes", 1, 0)</f>
        <v>0</v>
      </c>
      <c r="C579" t="s">
        <v>11</v>
      </c>
      <c r="D579" t="s">
        <v>11</v>
      </c>
      <c r="E579">
        <f t="shared" ref="E579:E622" si="37">IF(F579="Yes", 1, 0)</f>
        <v>1</v>
      </c>
      <c r="F579" t="s">
        <v>11</v>
      </c>
      <c r="G579">
        <f t="shared" ref="G579:G622" si="38">IF(H579="Yes", 1, 0)</f>
        <v>1</v>
      </c>
      <c r="H579" t="s">
        <v>11</v>
      </c>
      <c r="I579" t="s">
        <v>11</v>
      </c>
      <c r="J579" t="s">
        <v>11</v>
      </c>
      <c r="K579">
        <v>5</v>
      </c>
      <c r="L579">
        <v>39</v>
      </c>
      <c r="M579">
        <f t="shared" si="35"/>
        <v>0</v>
      </c>
      <c r="N579" t="s">
        <v>56</v>
      </c>
      <c r="O579" t="s">
        <v>18</v>
      </c>
    </row>
    <row r="580" spans="1:15" x14ac:dyDescent="0.25">
      <c r="A580" s="3" t="s">
        <v>12</v>
      </c>
      <c r="B580" s="3">
        <f t="shared" si="36"/>
        <v>0</v>
      </c>
      <c r="C580" t="s">
        <v>11</v>
      </c>
      <c r="D580" t="s">
        <v>11</v>
      </c>
      <c r="E580">
        <f t="shared" si="37"/>
        <v>0</v>
      </c>
      <c r="F580" t="s">
        <v>12</v>
      </c>
      <c r="G580">
        <f t="shared" si="38"/>
        <v>0</v>
      </c>
      <c r="H580" t="s">
        <v>12</v>
      </c>
      <c r="I580" t="s">
        <v>11</v>
      </c>
      <c r="J580" t="s">
        <v>14</v>
      </c>
      <c r="K580">
        <v>4</v>
      </c>
      <c r="L580">
        <v>36</v>
      </c>
      <c r="M580">
        <f t="shared" ref="M580:M624" si="39">IF(N580="M", 0, IF(N580="F", 1, IF(N580="O", 2, "Invalid")))</f>
        <v>1</v>
      </c>
      <c r="N580" t="s">
        <v>55</v>
      </c>
      <c r="O580" t="s">
        <v>18</v>
      </c>
    </row>
    <row r="581" spans="1:15" x14ac:dyDescent="0.25">
      <c r="A581" s="3" t="s">
        <v>12</v>
      </c>
      <c r="B581" s="3">
        <f t="shared" si="36"/>
        <v>0</v>
      </c>
      <c r="C581" t="s">
        <v>11</v>
      </c>
      <c r="D581" t="s">
        <v>11</v>
      </c>
      <c r="E581">
        <f t="shared" si="37"/>
        <v>1</v>
      </c>
      <c r="F581" t="s">
        <v>11</v>
      </c>
      <c r="G581">
        <f t="shared" si="38"/>
        <v>1</v>
      </c>
      <c r="H581" t="s">
        <v>11</v>
      </c>
      <c r="I581" t="s">
        <v>11</v>
      </c>
      <c r="J581" t="s">
        <v>14</v>
      </c>
      <c r="K581">
        <v>5</v>
      </c>
      <c r="L581">
        <v>26</v>
      </c>
      <c r="M581">
        <f t="shared" si="39"/>
        <v>1</v>
      </c>
      <c r="N581" t="s">
        <v>55</v>
      </c>
      <c r="O581" t="s">
        <v>18</v>
      </c>
    </row>
    <row r="582" spans="1:15" x14ac:dyDescent="0.25">
      <c r="A582" s="3" t="s">
        <v>12</v>
      </c>
      <c r="B582" s="3">
        <f t="shared" si="36"/>
        <v>0</v>
      </c>
      <c r="C582" t="s">
        <v>11</v>
      </c>
      <c r="D582" t="s">
        <v>11</v>
      </c>
      <c r="E582">
        <f t="shared" si="37"/>
        <v>1</v>
      </c>
      <c r="F582" t="s">
        <v>11</v>
      </c>
      <c r="G582">
        <f t="shared" si="38"/>
        <v>1</v>
      </c>
      <c r="H582" t="s">
        <v>11</v>
      </c>
      <c r="I582" t="s">
        <v>11</v>
      </c>
      <c r="J582" t="s">
        <v>12</v>
      </c>
      <c r="K582">
        <v>5</v>
      </c>
      <c r="L582">
        <v>31</v>
      </c>
      <c r="M582">
        <f t="shared" si="39"/>
        <v>0</v>
      </c>
      <c r="N582" t="s">
        <v>56</v>
      </c>
      <c r="O582" t="s">
        <v>38</v>
      </c>
    </row>
    <row r="583" spans="1:15" x14ac:dyDescent="0.25">
      <c r="A583" s="3" t="s">
        <v>12</v>
      </c>
      <c r="B583" s="3">
        <f t="shared" si="36"/>
        <v>0</v>
      </c>
      <c r="C583" t="s">
        <v>11</v>
      </c>
      <c r="D583" t="s">
        <v>11</v>
      </c>
      <c r="E583">
        <f t="shared" si="37"/>
        <v>1</v>
      </c>
      <c r="F583" t="s">
        <v>11</v>
      </c>
      <c r="G583">
        <f t="shared" si="38"/>
        <v>0</v>
      </c>
      <c r="H583" t="s">
        <v>12</v>
      </c>
      <c r="I583" t="s">
        <v>11</v>
      </c>
      <c r="J583" t="s">
        <v>12</v>
      </c>
      <c r="K583">
        <v>7</v>
      </c>
      <c r="L583">
        <v>28</v>
      </c>
      <c r="M583">
        <f t="shared" si="39"/>
        <v>0</v>
      </c>
      <c r="N583" t="s">
        <v>56</v>
      </c>
      <c r="O583" t="s">
        <v>31</v>
      </c>
    </row>
    <row r="584" spans="1:15" x14ac:dyDescent="0.25">
      <c r="A584" s="3" t="s">
        <v>11</v>
      </c>
      <c r="B584" s="3">
        <f t="shared" si="36"/>
        <v>1</v>
      </c>
      <c r="C584" t="s">
        <v>13</v>
      </c>
      <c r="D584" t="s">
        <v>11</v>
      </c>
      <c r="E584">
        <f t="shared" si="37"/>
        <v>0</v>
      </c>
      <c r="F584" t="s">
        <v>12</v>
      </c>
      <c r="G584">
        <f t="shared" si="38"/>
        <v>0</v>
      </c>
      <c r="H584" t="s">
        <v>12</v>
      </c>
      <c r="I584" t="s">
        <v>11</v>
      </c>
      <c r="J584" t="s">
        <v>12</v>
      </c>
      <c r="K584">
        <v>6</v>
      </c>
      <c r="L584">
        <v>27</v>
      </c>
      <c r="M584">
        <f t="shared" si="39"/>
        <v>1</v>
      </c>
      <c r="N584" t="s">
        <v>55</v>
      </c>
      <c r="O584" t="s">
        <v>18</v>
      </c>
    </row>
    <row r="585" spans="1:15" x14ac:dyDescent="0.25">
      <c r="A585" s="3" t="s">
        <v>11</v>
      </c>
      <c r="B585" s="3">
        <f t="shared" si="36"/>
        <v>1</v>
      </c>
      <c r="C585" t="s">
        <v>12</v>
      </c>
      <c r="D585" t="s">
        <v>12</v>
      </c>
      <c r="E585">
        <f t="shared" si="37"/>
        <v>0</v>
      </c>
      <c r="F585" t="s">
        <v>12</v>
      </c>
      <c r="G585">
        <f t="shared" si="38"/>
        <v>0</v>
      </c>
      <c r="H585" t="s">
        <v>12</v>
      </c>
      <c r="I585" t="s">
        <v>11</v>
      </c>
      <c r="J585" t="s">
        <v>11</v>
      </c>
      <c r="K585">
        <v>8</v>
      </c>
      <c r="L585">
        <v>36</v>
      </c>
      <c r="M585">
        <f t="shared" si="39"/>
        <v>0</v>
      </c>
      <c r="N585" t="s">
        <v>56</v>
      </c>
      <c r="O585" t="s">
        <v>18</v>
      </c>
    </row>
    <row r="586" spans="1:15" x14ac:dyDescent="0.25">
      <c r="A586" s="3" t="s">
        <v>11</v>
      </c>
      <c r="B586" s="3">
        <f t="shared" si="36"/>
        <v>1</v>
      </c>
      <c r="C586" t="s">
        <v>11</v>
      </c>
      <c r="D586" t="s">
        <v>11</v>
      </c>
      <c r="E586">
        <f t="shared" si="37"/>
        <v>1</v>
      </c>
      <c r="F586" t="s">
        <v>11</v>
      </c>
      <c r="G586">
        <f t="shared" si="38"/>
        <v>1</v>
      </c>
      <c r="H586" t="s">
        <v>11</v>
      </c>
      <c r="I586" t="s">
        <v>11</v>
      </c>
      <c r="J586" t="s">
        <v>11</v>
      </c>
      <c r="K586">
        <v>10</v>
      </c>
      <c r="L586">
        <v>40</v>
      </c>
      <c r="M586">
        <f t="shared" si="39"/>
        <v>1</v>
      </c>
      <c r="N586" t="s">
        <v>55</v>
      </c>
      <c r="O586" t="s">
        <v>18</v>
      </c>
    </row>
    <row r="587" spans="1:15" x14ac:dyDescent="0.25">
      <c r="A587" s="3" t="s">
        <v>11</v>
      </c>
      <c r="B587" s="3">
        <f t="shared" si="36"/>
        <v>1</v>
      </c>
      <c r="C587" t="s">
        <v>13</v>
      </c>
      <c r="D587" t="s">
        <v>13</v>
      </c>
      <c r="E587">
        <f t="shared" si="37"/>
        <v>0</v>
      </c>
      <c r="F587" t="s">
        <v>12</v>
      </c>
      <c r="G587">
        <f t="shared" si="38"/>
        <v>0</v>
      </c>
      <c r="H587" t="s">
        <v>12</v>
      </c>
      <c r="I587" t="s">
        <v>11</v>
      </c>
      <c r="J587" t="s">
        <v>12</v>
      </c>
      <c r="K587">
        <v>10</v>
      </c>
      <c r="L587">
        <v>27</v>
      </c>
      <c r="M587">
        <f t="shared" si="39"/>
        <v>0</v>
      </c>
      <c r="N587" t="s">
        <v>56</v>
      </c>
      <c r="O587" t="s">
        <v>18</v>
      </c>
    </row>
    <row r="588" spans="1:15" x14ac:dyDescent="0.25">
      <c r="A588" s="3" t="s">
        <v>11</v>
      </c>
      <c r="B588" s="3">
        <f t="shared" si="36"/>
        <v>1</v>
      </c>
      <c r="C588" t="s">
        <v>11</v>
      </c>
      <c r="D588" t="s">
        <v>11</v>
      </c>
      <c r="E588">
        <f t="shared" si="37"/>
        <v>0</v>
      </c>
      <c r="F588" t="s">
        <v>12</v>
      </c>
      <c r="G588">
        <f t="shared" si="38"/>
        <v>0</v>
      </c>
      <c r="H588" t="s">
        <v>12</v>
      </c>
      <c r="I588" t="s">
        <v>11</v>
      </c>
      <c r="J588" t="s">
        <v>11</v>
      </c>
      <c r="K588">
        <v>7</v>
      </c>
      <c r="L588">
        <v>31</v>
      </c>
      <c r="M588">
        <f t="shared" si="39"/>
        <v>0</v>
      </c>
      <c r="N588" t="s">
        <v>56</v>
      </c>
      <c r="O588" t="s">
        <v>18</v>
      </c>
    </row>
    <row r="589" spans="1:15" x14ac:dyDescent="0.25">
      <c r="A589" s="3" t="s">
        <v>11</v>
      </c>
      <c r="B589" s="3">
        <f t="shared" si="36"/>
        <v>1</v>
      </c>
      <c r="C589" t="s">
        <v>11</v>
      </c>
      <c r="D589" t="s">
        <v>12</v>
      </c>
      <c r="E589">
        <f t="shared" si="37"/>
        <v>0</v>
      </c>
      <c r="F589" t="s">
        <v>12</v>
      </c>
      <c r="G589">
        <f t="shared" si="38"/>
        <v>0</v>
      </c>
      <c r="H589" t="s">
        <v>12</v>
      </c>
      <c r="I589" t="s">
        <v>11</v>
      </c>
      <c r="J589" t="s">
        <v>20</v>
      </c>
      <c r="K589">
        <v>5</v>
      </c>
      <c r="L589">
        <v>22</v>
      </c>
      <c r="M589">
        <f t="shared" si="39"/>
        <v>0</v>
      </c>
      <c r="N589" t="s">
        <v>56</v>
      </c>
      <c r="O589" t="s">
        <v>31</v>
      </c>
    </row>
    <row r="590" spans="1:15" x14ac:dyDescent="0.25">
      <c r="A590" s="3" t="s">
        <v>11</v>
      </c>
      <c r="B590" s="3">
        <f t="shared" si="36"/>
        <v>1</v>
      </c>
      <c r="C590" t="s">
        <v>11</v>
      </c>
      <c r="D590" t="s">
        <v>12</v>
      </c>
      <c r="E590">
        <f t="shared" si="37"/>
        <v>1</v>
      </c>
      <c r="F590" t="s">
        <v>11</v>
      </c>
      <c r="G590">
        <f t="shared" si="38"/>
        <v>1</v>
      </c>
      <c r="H590" t="s">
        <v>11</v>
      </c>
      <c r="I590" t="s">
        <v>11</v>
      </c>
      <c r="J590" t="s">
        <v>11</v>
      </c>
      <c r="K590">
        <v>8</v>
      </c>
      <c r="L590">
        <v>42</v>
      </c>
      <c r="M590">
        <f t="shared" si="39"/>
        <v>0</v>
      </c>
      <c r="N590" t="s">
        <v>56</v>
      </c>
      <c r="O590" t="s">
        <v>18</v>
      </c>
    </row>
    <row r="591" spans="1:15" x14ac:dyDescent="0.25">
      <c r="A591" s="3" t="s">
        <v>12</v>
      </c>
      <c r="B591" s="3">
        <f t="shared" si="36"/>
        <v>0</v>
      </c>
      <c r="C591" t="s">
        <v>11</v>
      </c>
      <c r="D591" t="s">
        <v>11</v>
      </c>
      <c r="E591">
        <f t="shared" si="37"/>
        <v>0</v>
      </c>
      <c r="F591" t="s">
        <v>12</v>
      </c>
      <c r="G591">
        <f t="shared" si="38"/>
        <v>1</v>
      </c>
      <c r="H591" t="s">
        <v>11</v>
      </c>
      <c r="I591" t="s">
        <v>11</v>
      </c>
      <c r="J591" t="s">
        <v>11</v>
      </c>
      <c r="K591">
        <v>7</v>
      </c>
      <c r="L591">
        <v>38</v>
      </c>
      <c r="M591">
        <f t="shared" si="39"/>
        <v>1</v>
      </c>
      <c r="N591" t="s">
        <v>55</v>
      </c>
      <c r="O591" t="s">
        <v>18</v>
      </c>
    </row>
    <row r="592" spans="1:15" x14ac:dyDescent="0.25">
      <c r="A592" s="3" t="s">
        <v>12</v>
      </c>
      <c r="B592" s="3">
        <f t="shared" si="36"/>
        <v>0</v>
      </c>
      <c r="C592" t="s">
        <v>11</v>
      </c>
      <c r="D592" t="s">
        <v>11</v>
      </c>
      <c r="E592">
        <f t="shared" si="37"/>
        <v>0</v>
      </c>
      <c r="F592" t="s">
        <v>12</v>
      </c>
      <c r="G592">
        <f t="shared" si="38"/>
        <v>0</v>
      </c>
      <c r="H592" t="s">
        <v>12</v>
      </c>
      <c r="I592" t="s">
        <v>11</v>
      </c>
      <c r="J592" t="s">
        <v>12</v>
      </c>
      <c r="K592">
        <v>8</v>
      </c>
      <c r="L592">
        <v>29</v>
      </c>
      <c r="M592">
        <f t="shared" si="39"/>
        <v>0</v>
      </c>
      <c r="N592" t="s">
        <v>56</v>
      </c>
      <c r="O592" t="s">
        <v>19</v>
      </c>
    </row>
    <row r="593" spans="1:15" x14ac:dyDescent="0.25">
      <c r="A593" s="3" t="s">
        <v>11</v>
      </c>
      <c r="B593" s="3">
        <f t="shared" si="36"/>
        <v>1</v>
      </c>
      <c r="C593" t="s">
        <v>12</v>
      </c>
      <c r="D593" t="s">
        <v>12</v>
      </c>
      <c r="E593">
        <f t="shared" si="37"/>
        <v>0</v>
      </c>
      <c r="F593" t="s">
        <v>12</v>
      </c>
      <c r="G593">
        <f t="shared" si="38"/>
        <v>1</v>
      </c>
      <c r="H593" t="s">
        <v>11</v>
      </c>
      <c r="I593" t="s">
        <v>11</v>
      </c>
      <c r="J593" t="s">
        <v>11</v>
      </c>
      <c r="K593">
        <v>10</v>
      </c>
      <c r="L593">
        <v>44</v>
      </c>
      <c r="M593">
        <f t="shared" si="39"/>
        <v>1</v>
      </c>
      <c r="N593" t="s">
        <v>55</v>
      </c>
      <c r="O593" t="s">
        <v>18</v>
      </c>
    </row>
    <row r="594" spans="1:15" x14ac:dyDescent="0.25">
      <c r="A594" s="3" t="s">
        <v>12</v>
      </c>
      <c r="B594" s="3">
        <f t="shared" si="36"/>
        <v>0</v>
      </c>
      <c r="C594" t="s">
        <v>11</v>
      </c>
      <c r="D594" t="s">
        <v>11</v>
      </c>
      <c r="E594">
        <f t="shared" si="37"/>
        <v>0</v>
      </c>
      <c r="F594" t="s">
        <v>12</v>
      </c>
      <c r="G594">
        <f t="shared" si="38"/>
        <v>0</v>
      </c>
      <c r="H594" t="s">
        <v>12</v>
      </c>
      <c r="I594" t="s">
        <v>11</v>
      </c>
      <c r="J594" t="s">
        <v>12</v>
      </c>
      <c r="K594">
        <v>8</v>
      </c>
      <c r="L594">
        <v>33</v>
      </c>
      <c r="M594">
        <f t="shared" si="39"/>
        <v>0</v>
      </c>
      <c r="N594" t="s">
        <v>56</v>
      </c>
      <c r="O594" t="s">
        <v>18</v>
      </c>
    </row>
    <row r="595" spans="1:15" x14ac:dyDescent="0.25">
      <c r="A595" s="3" t="s">
        <v>12</v>
      </c>
      <c r="B595" s="3">
        <f t="shared" si="36"/>
        <v>0</v>
      </c>
      <c r="C595" t="s">
        <v>11</v>
      </c>
      <c r="D595" t="s">
        <v>11</v>
      </c>
      <c r="E595">
        <f t="shared" si="37"/>
        <v>1</v>
      </c>
      <c r="F595" t="s">
        <v>11</v>
      </c>
      <c r="G595">
        <f t="shared" si="38"/>
        <v>1</v>
      </c>
      <c r="H595" t="s">
        <v>11</v>
      </c>
      <c r="I595" t="s">
        <v>11</v>
      </c>
      <c r="J595" t="s">
        <v>11</v>
      </c>
      <c r="K595">
        <v>8</v>
      </c>
      <c r="L595">
        <v>43</v>
      </c>
      <c r="M595">
        <f t="shared" si="39"/>
        <v>0</v>
      </c>
      <c r="N595" t="s">
        <v>56</v>
      </c>
      <c r="O595" t="s">
        <v>18</v>
      </c>
    </row>
    <row r="596" spans="1:15" x14ac:dyDescent="0.25">
      <c r="A596" s="3" t="s">
        <v>11</v>
      </c>
      <c r="B596" s="3">
        <f t="shared" si="36"/>
        <v>1</v>
      </c>
      <c r="C596" t="s">
        <v>11</v>
      </c>
      <c r="D596" t="s">
        <v>11</v>
      </c>
      <c r="E596">
        <f t="shared" si="37"/>
        <v>0</v>
      </c>
      <c r="F596" t="s">
        <v>12</v>
      </c>
      <c r="G596">
        <f t="shared" si="38"/>
        <v>0</v>
      </c>
      <c r="H596" t="s">
        <v>12</v>
      </c>
      <c r="I596" t="s">
        <v>11</v>
      </c>
      <c r="J596" t="s">
        <v>14</v>
      </c>
      <c r="K596">
        <v>5</v>
      </c>
      <c r="L596">
        <v>23</v>
      </c>
      <c r="M596">
        <f t="shared" si="39"/>
        <v>1</v>
      </c>
      <c r="N596" t="s">
        <v>55</v>
      </c>
      <c r="O596" t="s">
        <v>31</v>
      </c>
    </row>
    <row r="597" spans="1:15" x14ac:dyDescent="0.25">
      <c r="A597" s="3" t="s">
        <v>11</v>
      </c>
      <c r="B597" s="3">
        <f t="shared" si="36"/>
        <v>1</v>
      </c>
      <c r="C597" t="s">
        <v>12</v>
      </c>
      <c r="D597" t="s">
        <v>13</v>
      </c>
      <c r="E597">
        <f t="shared" si="37"/>
        <v>0</v>
      </c>
      <c r="F597" t="s">
        <v>12</v>
      </c>
      <c r="G597">
        <f t="shared" si="38"/>
        <v>0</v>
      </c>
      <c r="H597" t="s">
        <v>12</v>
      </c>
      <c r="I597" t="s">
        <v>12</v>
      </c>
      <c r="J597" t="s">
        <v>12</v>
      </c>
      <c r="K597">
        <v>5</v>
      </c>
      <c r="L597">
        <v>34</v>
      </c>
      <c r="M597">
        <f t="shared" si="39"/>
        <v>0</v>
      </c>
      <c r="N597" t="s">
        <v>56</v>
      </c>
      <c r="O597" t="s">
        <v>18</v>
      </c>
    </row>
    <row r="598" spans="1:15" x14ac:dyDescent="0.25">
      <c r="A598" s="3" t="s">
        <v>11</v>
      </c>
      <c r="B598" s="3">
        <f t="shared" si="36"/>
        <v>1</v>
      </c>
      <c r="C598" t="s">
        <v>11</v>
      </c>
      <c r="D598" t="s">
        <v>11</v>
      </c>
      <c r="E598">
        <f t="shared" si="37"/>
        <v>1</v>
      </c>
      <c r="F598" t="s">
        <v>11</v>
      </c>
      <c r="G598">
        <f t="shared" si="38"/>
        <v>1</v>
      </c>
      <c r="H598" t="s">
        <v>11</v>
      </c>
      <c r="I598" t="s">
        <v>11</v>
      </c>
      <c r="J598" t="s">
        <v>11</v>
      </c>
      <c r="K598">
        <v>3</v>
      </c>
      <c r="L598">
        <v>21</v>
      </c>
      <c r="M598">
        <f t="shared" si="39"/>
        <v>1</v>
      </c>
      <c r="N598" t="s">
        <v>55</v>
      </c>
      <c r="O598" t="s">
        <v>16</v>
      </c>
    </row>
    <row r="599" spans="1:15" x14ac:dyDescent="0.25">
      <c r="A599" s="3" t="s">
        <v>11</v>
      </c>
      <c r="B599" s="3">
        <f t="shared" si="36"/>
        <v>1</v>
      </c>
      <c r="C599" t="s">
        <v>11</v>
      </c>
      <c r="D599" t="s">
        <v>11</v>
      </c>
      <c r="E599">
        <f t="shared" si="37"/>
        <v>1</v>
      </c>
      <c r="F599" t="s">
        <v>11</v>
      </c>
      <c r="G599">
        <f t="shared" si="38"/>
        <v>1</v>
      </c>
      <c r="H599" t="s">
        <v>11</v>
      </c>
      <c r="I599" t="s">
        <v>11</v>
      </c>
      <c r="J599" t="s">
        <v>11</v>
      </c>
      <c r="K599">
        <v>10</v>
      </c>
      <c r="L599">
        <v>49</v>
      </c>
      <c r="M599">
        <f t="shared" si="39"/>
        <v>0</v>
      </c>
      <c r="N599" t="s">
        <v>56</v>
      </c>
      <c r="O599" t="s">
        <v>18</v>
      </c>
    </row>
    <row r="600" spans="1:15" x14ac:dyDescent="0.25">
      <c r="A600" s="3" t="s">
        <v>11</v>
      </c>
      <c r="B600" s="3">
        <f t="shared" si="36"/>
        <v>1</v>
      </c>
      <c r="C600" t="s">
        <v>11</v>
      </c>
      <c r="D600" t="s">
        <v>13</v>
      </c>
      <c r="E600">
        <f t="shared" si="37"/>
        <v>0</v>
      </c>
      <c r="F600" t="s">
        <v>12</v>
      </c>
      <c r="G600">
        <f t="shared" si="38"/>
        <v>1</v>
      </c>
      <c r="H600" t="s">
        <v>11</v>
      </c>
      <c r="I600" t="s">
        <v>11</v>
      </c>
      <c r="J600" t="s">
        <v>11</v>
      </c>
      <c r="K600">
        <v>6</v>
      </c>
      <c r="L600">
        <v>35</v>
      </c>
      <c r="M600">
        <f t="shared" si="39"/>
        <v>1</v>
      </c>
      <c r="N600" t="s">
        <v>55</v>
      </c>
      <c r="O600" t="s">
        <v>18</v>
      </c>
    </row>
    <row r="601" spans="1:15" x14ac:dyDescent="0.25">
      <c r="A601" s="3" t="s">
        <v>11</v>
      </c>
      <c r="B601" s="3">
        <f t="shared" si="36"/>
        <v>1</v>
      </c>
      <c r="C601" t="s">
        <v>11</v>
      </c>
      <c r="D601" t="s">
        <v>11</v>
      </c>
      <c r="E601">
        <f t="shared" si="37"/>
        <v>1</v>
      </c>
      <c r="F601" t="s">
        <v>11</v>
      </c>
      <c r="G601">
        <f t="shared" si="38"/>
        <v>1</v>
      </c>
      <c r="H601" t="s">
        <v>11</v>
      </c>
      <c r="I601" t="s">
        <v>11</v>
      </c>
      <c r="J601" t="s">
        <v>12</v>
      </c>
      <c r="K601">
        <v>8</v>
      </c>
      <c r="L601">
        <v>38</v>
      </c>
      <c r="M601">
        <f t="shared" si="39"/>
        <v>0</v>
      </c>
      <c r="N601" t="s">
        <v>56</v>
      </c>
      <c r="O601" t="s">
        <v>39</v>
      </c>
    </row>
    <row r="602" spans="1:15" x14ac:dyDescent="0.25">
      <c r="A602" s="3" t="s">
        <v>11</v>
      </c>
      <c r="B602" s="3">
        <f t="shared" si="36"/>
        <v>1</v>
      </c>
      <c r="C602" t="s">
        <v>11</v>
      </c>
      <c r="D602" t="s">
        <v>12</v>
      </c>
      <c r="E602">
        <f t="shared" si="37"/>
        <v>0</v>
      </c>
      <c r="F602" t="s">
        <v>12</v>
      </c>
      <c r="G602">
        <f t="shared" si="38"/>
        <v>0</v>
      </c>
      <c r="H602" t="s">
        <v>12</v>
      </c>
      <c r="I602" t="s">
        <v>11</v>
      </c>
      <c r="J602" t="s">
        <v>11</v>
      </c>
      <c r="K602">
        <v>10</v>
      </c>
      <c r="L602">
        <v>36</v>
      </c>
      <c r="M602">
        <f t="shared" si="39"/>
        <v>0</v>
      </c>
      <c r="N602" t="s">
        <v>56</v>
      </c>
      <c r="O602" t="s">
        <v>48</v>
      </c>
    </row>
    <row r="603" spans="1:15" x14ac:dyDescent="0.25">
      <c r="A603" s="3" t="s">
        <v>12</v>
      </c>
      <c r="B603" s="3">
        <f t="shared" si="36"/>
        <v>0</v>
      </c>
      <c r="C603" t="s">
        <v>11</v>
      </c>
      <c r="D603" t="s">
        <v>12</v>
      </c>
      <c r="E603">
        <f t="shared" si="37"/>
        <v>0</v>
      </c>
      <c r="F603" t="s">
        <v>12</v>
      </c>
      <c r="G603">
        <f t="shared" si="38"/>
        <v>1</v>
      </c>
      <c r="H603" t="s">
        <v>11</v>
      </c>
      <c r="I603" t="s">
        <v>11</v>
      </c>
      <c r="J603" t="s">
        <v>14</v>
      </c>
      <c r="K603">
        <v>10</v>
      </c>
      <c r="L603">
        <v>23</v>
      </c>
      <c r="M603">
        <f t="shared" si="39"/>
        <v>1</v>
      </c>
      <c r="N603" t="s">
        <v>55</v>
      </c>
      <c r="O603" t="s">
        <v>18</v>
      </c>
    </row>
    <row r="604" spans="1:15" x14ac:dyDescent="0.25">
      <c r="A604" s="3" t="s">
        <v>12</v>
      </c>
      <c r="B604" s="3">
        <f t="shared" si="36"/>
        <v>0</v>
      </c>
      <c r="C604" t="s">
        <v>13</v>
      </c>
      <c r="D604" t="s">
        <v>13</v>
      </c>
      <c r="E604">
        <f t="shared" si="37"/>
        <v>0</v>
      </c>
      <c r="F604" t="s">
        <v>12</v>
      </c>
      <c r="G604">
        <f t="shared" si="38"/>
        <v>0</v>
      </c>
      <c r="H604" t="s">
        <v>12</v>
      </c>
      <c r="I604" t="s">
        <v>11</v>
      </c>
      <c r="J604" t="s">
        <v>12</v>
      </c>
      <c r="K604">
        <v>9</v>
      </c>
      <c r="L604">
        <v>25</v>
      </c>
      <c r="M604">
        <f t="shared" si="39"/>
        <v>0</v>
      </c>
      <c r="N604" t="s">
        <v>56</v>
      </c>
      <c r="O604" t="s">
        <v>28</v>
      </c>
    </row>
    <row r="605" spans="1:15" x14ac:dyDescent="0.25">
      <c r="A605" s="3" t="s">
        <v>12</v>
      </c>
      <c r="B605" s="3">
        <f t="shared" si="36"/>
        <v>0</v>
      </c>
      <c r="C605" t="s">
        <v>12</v>
      </c>
      <c r="D605" t="s">
        <v>12</v>
      </c>
      <c r="E605">
        <f t="shared" si="37"/>
        <v>1</v>
      </c>
      <c r="F605" t="s">
        <v>11</v>
      </c>
      <c r="G605">
        <f t="shared" si="38"/>
        <v>1</v>
      </c>
      <c r="H605" t="s">
        <v>11</v>
      </c>
      <c r="I605" t="s">
        <v>11</v>
      </c>
      <c r="J605" t="s">
        <v>14</v>
      </c>
      <c r="K605">
        <v>4</v>
      </c>
      <c r="L605">
        <v>45</v>
      </c>
      <c r="M605">
        <f t="shared" si="39"/>
        <v>0</v>
      </c>
      <c r="N605" t="s">
        <v>56</v>
      </c>
      <c r="O605" t="s">
        <v>21</v>
      </c>
    </row>
    <row r="606" spans="1:15" x14ac:dyDescent="0.25">
      <c r="A606" s="3" t="s">
        <v>12</v>
      </c>
      <c r="B606" s="3">
        <f t="shared" si="36"/>
        <v>0</v>
      </c>
      <c r="C606" t="s">
        <v>11</v>
      </c>
      <c r="D606" t="s">
        <v>11</v>
      </c>
      <c r="E606">
        <f t="shared" si="37"/>
        <v>0</v>
      </c>
      <c r="F606" t="s">
        <v>12</v>
      </c>
      <c r="G606">
        <f t="shared" si="38"/>
        <v>0</v>
      </c>
      <c r="H606" t="s">
        <v>12</v>
      </c>
      <c r="I606" t="s">
        <v>11</v>
      </c>
      <c r="J606" t="s">
        <v>14</v>
      </c>
      <c r="K606">
        <v>5</v>
      </c>
      <c r="L606">
        <v>51</v>
      </c>
      <c r="M606">
        <f t="shared" si="39"/>
        <v>0</v>
      </c>
      <c r="N606" t="s">
        <v>56</v>
      </c>
      <c r="O606" t="s">
        <v>18</v>
      </c>
    </row>
    <row r="607" spans="1:15" x14ac:dyDescent="0.25">
      <c r="A607" s="3" t="s">
        <v>11</v>
      </c>
      <c r="B607" s="3">
        <f t="shared" si="36"/>
        <v>1</v>
      </c>
      <c r="C607" t="s">
        <v>11</v>
      </c>
      <c r="D607" t="s">
        <v>12</v>
      </c>
      <c r="E607">
        <f t="shared" si="37"/>
        <v>1</v>
      </c>
      <c r="F607" t="s">
        <v>11</v>
      </c>
      <c r="G607">
        <f t="shared" si="38"/>
        <v>1</v>
      </c>
      <c r="H607" t="s">
        <v>11</v>
      </c>
      <c r="I607" t="s">
        <v>11</v>
      </c>
      <c r="J607" t="s">
        <v>11</v>
      </c>
      <c r="K607">
        <v>10</v>
      </c>
      <c r="L607">
        <v>38</v>
      </c>
      <c r="M607">
        <f t="shared" si="39"/>
        <v>0</v>
      </c>
      <c r="N607" t="s">
        <v>56</v>
      </c>
      <c r="O607" t="s">
        <v>18</v>
      </c>
    </row>
    <row r="608" spans="1:15" x14ac:dyDescent="0.25">
      <c r="A608" s="3" t="s">
        <v>11</v>
      </c>
      <c r="B608" s="3">
        <f t="shared" si="36"/>
        <v>1</v>
      </c>
      <c r="C608" t="s">
        <v>11</v>
      </c>
      <c r="D608" t="s">
        <v>11</v>
      </c>
      <c r="E608">
        <f t="shared" si="37"/>
        <v>1</v>
      </c>
      <c r="F608" t="s">
        <v>11</v>
      </c>
      <c r="G608">
        <f t="shared" si="38"/>
        <v>1</v>
      </c>
      <c r="H608" t="s">
        <v>11</v>
      </c>
      <c r="I608" t="s">
        <v>11</v>
      </c>
      <c r="J608" t="s">
        <v>14</v>
      </c>
      <c r="K608">
        <v>7</v>
      </c>
      <c r="L608">
        <v>24</v>
      </c>
      <c r="M608">
        <f t="shared" si="39"/>
        <v>1</v>
      </c>
      <c r="N608" t="s">
        <v>55</v>
      </c>
      <c r="O608" t="s">
        <v>16</v>
      </c>
    </row>
    <row r="609" spans="1:15" x14ac:dyDescent="0.25">
      <c r="A609" s="3" t="s">
        <v>11</v>
      </c>
      <c r="B609" s="3">
        <f t="shared" si="36"/>
        <v>1</v>
      </c>
      <c r="C609" t="s">
        <v>11</v>
      </c>
      <c r="D609" t="s">
        <v>13</v>
      </c>
      <c r="E609">
        <f t="shared" si="37"/>
        <v>0</v>
      </c>
      <c r="F609" t="s">
        <v>12</v>
      </c>
      <c r="G609">
        <f t="shared" si="38"/>
        <v>0</v>
      </c>
      <c r="H609" t="s">
        <v>12</v>
      </c>
      <c r="I609" t="s">
        <v>11</v>
      </c>
      <c r="J609" t="s">
        <v>11</v>
      </c>
      <c r="K609">
        <v>9</v>
      </c>
      <c r="L609">
        <v>29</v>
      </c>
      <c r="M609">
        <f t="shared" si="39"/>
        <v>0</v>
      </c>
      <c r="N609" t="s">
        <v>56</v>
      </c>
      <c r="O609" t="s">
        <v>18</v>
      </c>
    </row>
    <row r="610" spans="1:15" x14ac:dyDescent="0.25">
      <c r="A610" s="3" t="s">
        <v>11</v>
      </c>
      <c r="B610" s="3">
        <f t="shared" si="36"/>
        <v>1</v>
      </c>
      <c r="C610" t="s">
        <v>13</v>
      </c>
      <c r="D610" t="s">
        <v>13</v>
      </c>
      <c r="E610">
        <f t="shared" si="37"/>
        <v>0</v>
      </c>
      <c r="F610" t="s">
        <v>12</v>
      </c>
      <c r="G610">
        <f t="shared" si="38"/>
        <v>0</v>
      </c>
      <c r="H610" t="s">
        <v>12</v>
      </c>
      <c r="I610" t="s">
        <v>12</v>
      </c>
      <c r="J610" t="s">
        <v>20</v>
      </c>
      <c r="K610">
        <v>2</v>
      </c>
      <c r="L610">
        <v>25</v>
      </c>
      <c r="M610">
        <f t="shared" si="39"/>
        <v>1</v>
      </c>
      <c r="N610" t="s">
        <v>55</v>
      </c>
      <c r="O610" t="s">
        <v>18</v>
      </c>
    </row>
    <row r="611" spans="1:15" x14ac:dyDescent="0.25">
      <c r="A611" s="3" t="s">
        <v>11</v>
      </c>
      <c r="B611" s="3">
        <f t="shared" si="36"/>
        <v>1</v>
      </c>
      <c r="C611" t="s">
        <v>13</v>
      </c>
      <c r="D611" t="s">
        <v>13</v>
      </c>
      <c r="E611">
        <f t="shared" si="37"/>
        <v>0</v>
      </c>
      <c r="F611" t="s">
        <v>12</v>
      </c>
      <c r="G611">
        <f t="shared" si="38"/>
        <v>1</v>
      </c>
      <c r="H611" t="s">
        <v>11</v>
      </c>
      <c r="I611" t="s">
        <v>12</v>
      </c>
      <c r="J611" t="s">
        <v>11</v>
      </c>
      <c r="K611">
        <v>9</v>
      </c>
      <c r="L611">
        <v>33</v>
      </c>
      <c r="M611">
        <f t="shared" si="39"/>
        <v>1</v>
      </c>
      <c r="N611" t="s">
        <v>55</v>
      </c>
      <c r="O611" t="s">
        <v>18</v>
      </c>
    </row>
    <row r="612" spans="1:15" x14ac:dyDescent="0.25">
      <c r="A612" s="3" t="s">
        <v>11</v>
      </c>
      <c r="B612" s="3">
        <f t="shared" si="36"/>
        <v>1</v>
      </c>
      <c r="C612" t="s">
        <v>11</v>
      </c>
      <c r="D612" t="s">
        <v>12</v>
      </c>
      <c r="E612">
        <f t="shared" si="37"/>
        <v>0</v>
      </c>
      <c r="F612" t="s">
        <v>12</v>
      </c>
      <c r="G612">
        <f t="shared" si="38"/>
        <v>1</v>
      </c>
      <c r="H612" t="s">
        <v>11</v>
      </c>
      <c r="I612" t="s">
        <v>11</v>
      </c>
      <c r="J612" t="s">
        <v>14</v>
      </c>
      <c r="K612">
        <v>1</v>
      </c>
      <c r="L612">
        <v>23</v>
      </c>
      <c r="M612">
        <f t="shared" si="39"/>
        <v>2</v>
      </c>
      <c r="N612" t="s">
        <v>71</v>
      </c>
      <c r="O612" t="s">
        <v>25</v>
      </c>
    </row>
    <row r="613" spans="1:15" x14ac:dyDescent="0.25">
      <c r="A613" s="3" t="s">
        <v>11</v>
      </c>
      <c r="B613" s="3">
        <f t="shared" si="36"/>
        <v>1</v>
      </c>
      <c r="C613" t="s">
        <v>11</v>
      </c>
      <c r="D613" t="s">
        <v>11</v>
      </c>
      <c r="E613">
        <f t="shared" si="37"/>
        <v>1</v>
      </c>
      <c r="F613" t="s">
        <v>11</v>
      </c>
      <c r="G613">
        <f t="shared" si="38"/>
        <v>1</v>
      </c>
      <c r="H613" t="s">
        <v>11</v>
      </c>
      <c r="I613" t="s">
        <v>11</v>
      </c>
      <c r="J613" t="s">
        <v>11</v>
      </c>
      <c r="K613">
        <v>10</v>
      </c>
      <c r="L613">
        <v>37</v>
      </c>
      <c r="M613">
        <f t="shared" si="39"/>
        <v>0</v>
      </c>
      <c r="N613" t="s">
        <v>56</v>
      </c>
      <c r="O613" t="s">
        <v>18</v>
      </c>
    </row>
    <row r="614" spans="1:15" x14ac:dyDescent="0.25">
      <c r="A614" s="3" t="s">
        <v>11</v>
      </c>
      <c r="B614" s="3">
        <f t="shared" si="36"/>
        <v>1</v>
      </c>
      <c r="C614" t="s">
        <v>11</v>
      </c>
      <c r="D614" t="s">
        <v>11</v>
      </c>
      <c r="E614">
        <f t="shared" si="37"/>
        <v>0</v>
      </c>
      <c r="F614" t="s">
        <v>12</v>
      </c>
      <c r="G614">
        <f t="shared" si="38"/>
        <v>1</v>
      </c>
      <c r="H614" t="s">
        <v>11</v>
      </c>
      <c r="I614" t="s">
        <v>11</v>
      </c>
      <c r="J614" t="s">
        <v>11</v>
      </c>
      <c r="K614">
        <v>9</v>
      </c>
      <c r="L614">
        <v>36</v>
      </c>
      <c r="M614">
        <f t="shared" si="39"/>
        <v>2</v>
      </c>
      <c r="N614" t="s">
        <v>71</v>
      </c>
      <c r="O614" t="s">
        <v>18</v>
      </c>
    </row>
    <row r="615" spans="1:15" x14ac:dyDescent="0.25">
      <c r="A615" s="3" t="s">
        <v>11</v>
      </c>
      <c r="B615" s="3">
        <f t="shared" si="36"/>
        <v>1</v>
      </c>
      <c r="C615" t="s">
        <v>13</v>
      </c>
      <c r="D615" t="s">
        <v>12</v>
      </c>
      <c r="E615">
        <f t="shared" si="37"/>
        <v>0</v>
      </c>
      <c r="F615" t="s">
        <v>12</v>
      </c>
      <c r="G615">
        <f t="shared" si="38"/>
        <v>0</v>
      </c>
      <c r="H615" t="s">
        <v>12</v>
      </c>
      <c r="I615" t="s">
        <v>12</v>
      </c>
      <c r="J615" t="s">
        <v>14</v>
      </c>
      <c r="K615">
        <v>8</v>
      </c>
      <c r="L615">
        <v>45</v>
      </c>
      <c r="M615">
        <f t="shared" si="39"/>
        <v>0</v>
      </c>
      <c r="N615" t="s">
        <v>56</v>
      </c>
      <c r="O615" t="s">
        <v>18</v>
      </c>
    </row>
    <row r="616" spans="1:15" x14ac:dyDescent="0.25">
      <c r="A616" s="3" t="s">
        <v>11</v>
      </c>
      <c r="B616" s="3">
        <f t="shared" si="36"/>
        <v>1</v>
      </c>
      <c r="C616" t="s">
        <v>11</v>
      </c>
      <c r="D616" t="s">
        <v>11</v>
      </c>
      <c r="E616">
        <f t="shared" si="37"/>
        <v>0</v>
      </c>
      <c r="F616" t="s">
        <v>12</v>
      </c>
      <c r="G616">
        <f t="shared" si="38"/>
        <v>0</v>
      </c>
      <c r="H616" t="s">
        <v>12</v>
      </c>
      <c r="I616" t="s">
        <v>11</v>
      </c>
      <c r="J616" t="s">
        <v>12</v>
      </c>
      <c r="K616">
        <v>2</v>
      </c>
      <c r="L616">
        <v>30</v>
      </c>
      <c r="M616">
        <f t="shared" si="39"/>
        <v>0</v>
      </c>
      <c r="N616" t="s">
        <v>56</v>
      </c>
      <c r="O616" t="s">
        <v>31</v>
      </c>
    </row>
    <row r="617" spans="1:15" x14ac:dyDescent="0.25">
      <c r="A617" s="3" t="s">
        <v>12</v>
      </c>
      <c r="B617" s="3">
        <f t="shared" si="36"/>
        <v>0</v>
      </c>
      <c r="C617" t="s">
        <v>13</v>
      </c>
      <c r="D617" t="s">
        <v>13</v>
      </c>
      <c r="E617">
        <f t="shared" si="37"/>
        <v>0</v>
      </c>
      <c r="F617" t="s">
        <v>12</v>
      </c>
      <c r="G617">
        <f t="shared" si="38"/>
        <v>0</v>
      </c>
      <c r="H617" t="s">
        <v>12</v>
      </c>
      <c r="I617" t="s">
        <v>11</v>
      </c>
      <c r="J617" t="s">
        <v>12</v>
      </c>
      <c r="K617">
        <v>8</v>
      </c>
      <c r="L617">
        <v>34</v>
      </c>
      <c r="M617">
        <f t="shared" si="39"/>
        <v>1</v>
      </c>
      <c r="N617" t="s">
        <v>55</v>
      </c>
      <c r="O617" t="s">
        <v>19</v>
      </c>
    </row>
    <row r="618" spans="1:15" x14ac:dyDescent="0.25">
      <c r="A618" s="3" t="s">
        <v>12</v>
      </c>
      <c r="B618" s="3">
        <f t="shared" si="36"/>
        <v>0</v>
      </c>
      <c r="C618" t="s">
        <v>13</v>
      </c>
      <c r="D618" t="s">
        <v>12</v>
      </c>
      <c r="E618">
        <f t="shared" si="37"/>
        <v>0</v>
      </c>
      <c r="F618" t="s">
        <v>12</v>
      </c>
      <c r="G618">
        <f t="shared" si="38"/>
        <v>1</v>
      </c>
      <c r="H618" t="s">
        <v>11</v>
      </c>
      <c r="I618" t="s">
        <v>11</v>
      </c>
      <c r="J618" t="s">
        <v>11</v>
      </c>
      <c r="K618">
        <v>0</v>
      </c>
      <c r="L618">
        <v>45</v>
      </c>
      <c r="M618">
        <f t="shared" si="39"/>
        <v>0</v>
      </c>
      <c r="N618" t="s">
        <v>56</v>
      </c>
      <c r="O618" t="s">
        <v>18</v>
      </c>
    </row>
    <row r="619" spans="1:15" x14ac:dyDescent="0.25">
      <c r="A619" s="3" t="s">
        <v>12</v>
      </c>
      <c r="B619" s="3">
        <f t="shared" si="36"/>
        <v>0</v>
      </c>
      <c r="C619" t="s">
        <v>11</v>
      </c>
      <c r="D619" t="s">
        <v>11</v>
      </c>
      <c r="E619">
        <f t="shared" si="37"/>
        <v>0</v>
      </c>
      <c r="F619" t="s">
        <v>12</v>
      </c>
      <c r="G619">
        <f t="shared" si="38"/>
        <v>0</v>
      </c>
      <c r="H619" t="s">
        <v>12</v>
      </c>
      <c r="I619" t="s">
        <v>11</v>
      </c>
      <c r="J619" t="s">
        <v>11</v>
      </c>
      <c r="K619">
        <v>10</v>
      </c>
      <c r="L619">
        <v>30</v>
      </c>
      <c r="M619">
        <f t="shared" si="39"/>
        <v>1</v>
      </c>
      <c r="N619" t="s">
        <v>55</v>
      </c>
      <c r="O619" t="s">
        <v>18</v>
      </c>
    </row>
    <row r="620" spans="1:15" x14ac:dyDescent="0.25">
      <c r="A620" s="3" t="s">
        <v>12</v>
      </c>
      <c r="B620" s="3">
        <f t="shared" si="36"/>
        <v>0</v>
      </c>
      <c r="C620" t="s">
        <v>11</v>
      </c>
      <c r="D620" t="s">
        <v>11</v>
      </c>
      <c r="E620">
        <f t="shared" si="37"/>
        <v>1</v>
      </c>
      <c r="F620" t="s">
        <v>11</v>
      </c>
      <c r="G620">
        <f t="shared" si="38"/>
        <v>1</v>
      </c>
      <c r="H620" t="s">
        <v>11</v>
      </c>
      <c r="I620" t="s">
        <v>11</v>
      </c>
      <c r="J620" t="s">
        <v>11</v>
      </c>
      <c r="K620">
        <v>9</v>
      </c>
      <c r="L620">
        <v>35</v>
      </c>
      <c r="M620">
        <f t="shared" si="39"/>
        <v>0</v>
      </c>
      <c r="N620" t="s">
        <v>56</v>
      </c>
      <c r="O620" t="s">
        <v>18</v>
      </c>
    </row>
    <row r="621" spans="1:15" x14ac:dyDescent="0.25">
      <c r="A621" s="3" t="s">
        <v>11</v>
      </c>
      <c r="B621" s="3">
        <f t="shared" si="36"/>
        <v>1</v>
      </c>
      <c r="C621" t="s">
        <v>11</v>
      </c>
      <c r="D621" t="s">
        <v>11</v>
      </c>
      <c r="E621">
        <f t="shared" si="37"/>
        <v>0</v>
      </c>
      <c r="F621" t="s">
        <v>12</v>
      </c>
      <c r="G621">
        <f t="shared" si="38"/>
        <v>0</v>
      </c>
      <c r="H621" t="s">
        <v>12</v>
      </c>
      <c r="I621" t="s">
        <v>11</v>
      </c>
      <c r="J621" t="s">
        <v>12</v>
      </c>
      <c r="K621">
        <v>10</v>
      </c>
      <c r="L621">
        <v>46</v>
      </c>
      <c r="M621">
        <f t="shared" si="39"/>
        <v>0</v>
      </c>
      <c r="N621" t="s">
        <v>56</v>
      </c>
      <c r="O621" t="s">
        <v>18</v>
      </c>
    </row>
    <row r="622" spans="1:15" x14ac:dyDescent="0.25">
      <c r="A622" s="3" t="s">
        <v>11</v>
      </c>
      <c r="B622" s="3">
        <f t="shared" si="36"/>
        <v>1</v>
      </c>
      <c r="C622" t="s">
        <v>12</v>
      </c>
      <c r="D622" t="s">
        <v>12</v>
      </c>
      <c r="E622">
        <f t="shared" si="37"/>
        <v>0</v>
      </c>
      <c r="F622" t="s">
        <v>12</v>
      </c>
      <c r="G622">
        <f t="shared" si="38"/>
        <v>1</v>
      </c>
      <c r="H622" t="s">
        <v>11</v>
      </c>
      <c r="I622" t="s">
        <v>11</v>
      </c>
      <c r="J622" t="s">
        <v>11</v>
      </c>
      <c r="K622">
        <v>6</v>
      </c>
      <c r="L622">
        <v>33</v>
      </c>
      <c r="M622">
        <f t="shared" si="39"/>
        <v>0</v>
      </c>
      <c r="N622" t="s">
        <v>56</v>
      </c>
      <c r="O622" t="s">
        <v>19</v>
      </c>
    </row>
    <row r="623" spans="1:15" x14ac:dyDescent="0.25">
      <c r="A623" s="3">
        <v>1</v>
      </c>
      <c r="B623" s="3">
        <f>COUNTIF(B2:B622,1)</f>
        <v>432</v>
      </c>
      <c r="M623" t="str">
        <f t="shared" si="39"/>
        <v>Invalid</v>
      </c>
    </row>
    <row r="624" spans="1:15" x14ac:dyDescent="0.25">
      <c r="A624" s="3">
        <v>0</v>
      </c>
      <c r="B624" s="3">
        <f>COUNTIF(B2:B622,0)</f>
        <v>189</v>
      </c>
      <c r="M624" t="str">
        <f t="shared" si="39"/>
        <v>Invalid</v>
      </c>
    </row>
    <row r="625" spans="13:13" x14ac:dyDescent="0.25">
      <c r="M625">
        <f>COUNTIF(M2:M622,2)</f>
        <v>35</v>
      </c>
    </row>
    <row r="626" spans="13:13" x14ac:dyDescent="0.25">
      <c r="M626">
        <f>COUNTIF(M2:M622,0)</f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2" sqref="O2"/>
    </sheetView>
  </sheetViews>
  <sheetFormatPr defaultRowHeight="15" x14ac:dyDescent="0.25"/>
  <cols>
    <col min="5" max="5" width="11" bestFit="1" customWidth="1"/>
    <col min="6" max="6" width="10.140625" bestFit="1" customWidth="1"/>
    <col min="7" max="7" width="15.42578125" bestFit="1" customWidth="1"/>
    <col min="8" max="8" width="14.85546875" bestFit="1" customWidth="1"/>
    <col min="10" max="10" width="17.85546875" bestFit="1" customWidth="1"/>
    <col min="16" max="16" width="11" bestFit="1" customWidth="1"/>
  </cols>
  <sheetData>
    <row r="1" spans="1:16" x14ac:dyDescent="0.25">
      <c r="B1">
        <v>0</v>
      </c>
      <c r="C1">
        <v>1</v>
      </c>
      <c r="D1" t="s">
        <v>85</v>
      </c>
      <c r="F1" t="s">
        <v>95</v>
      </c>
      <c r="G1" t="s">
        <v>88</v>
      </c>
      <c r="H1" t="s">
        <v>89</v>
      </c>
      <c r="I1" t="s">
        <v>92</v>
      </c>
      <c r="J1" t="s">
        <v>93</v>
      </c>
      <c r="K1">
        <v>1</v>
      </c>
      <c r="L1">
        <v>0</v>
      </c>
      <c r="N1">
        <v>0</v>
      </c>
      <c r="O1">
        <v>1</v>
      </c>
      <c r="P1" t="e">
        <f>1-_xlfn.CHISQ.DIST(N2,COUNTA(N2)-1,TRUE)</f>
        <v>#NUM!</v>
      </c>
    </row>
    <row r="2" spans="1:16" x14ac:dyDescent="0.25">
      <c r="A2" s="5" t="s">
        <v>62</v>
      </c>
      <c r="B2">
        <v>189</v>
      </c>
      <c r="C2">
        <v>432</v>
      </c>
      <c r="D2">
        <f>B2+C2</f>
        <v>621</v>
      </c>
      <c r="F2">
        <f>C2/D2</f>
        <v>0.69565217391304346</v>
      </c>
      <c r="G2">
        <f>B2/B3</f>
        <v>1</v>
      </c>
      <c r="H2">
        <f>C2/C3</f>
        <v>1</v>
      </c>
      <c r="I2">
        <f>LN(G2/H2)*100</f>
        <v>0</v>
      </c>
      <c r="J2">
        <f>(G2-H2)*I2</f>
        <v>0</v>
      </c>
      <c r="K2">
        <f>D2*F2</f>
        <v>432</v>
      </c>
      <c r="L2">
        <f>D2-K2</f>
        <v>189</v>
      </c>
      <c r="N2">
        <f>(B2-L2)^2/L2</f>
        <v>0</v>
      </c>
      <c r="O2">
        <f>(C2-K2)^2/K2</f>
        <v>0</v>
      </c>
    </row>
    <row r="3" spans="1:16" x14ac:dyDescent="0.25">
      <c r="B3">
        <v>189</v>
      </c>
      <c r="C3">
        <v>432</v>
      </c>
    </row>
    <row r="5" spans="1:16" x14ac:dyDescent="0.25">
      <c r="A5" s="5" t="s">
        <v>73</v>
      </c>
      <c r="B5">
        <v>0</v>
      </c>
      <c r="C5">
        <v>1</v>
      </c>
      <c r="D5">
        <v>2</v>
      </c>
      <c r="E5" t="s">
        <v>65</v>
      </c>
      <c r="F5" t="s">
        <v>86</v>
      </c>
      <c r="G5" t="s">
        <v>88</v>
      </c>
      <c r="H5" t="s">
        <v>89</v>
      </c>
      <c r="I5" t="s">
        <v>92</v>
      </c>
      <c r="J5" t="s">
        <v>93</v>
      </c>
      <c r="K5">
        <v>1</v>
      </c>
      <c r="L5">
        <v>0</v>
      </c>
      <c r="N5">
        <v>0</v>
      </c>
      <c r="O5">
        <v>1</v>
      </c>
      <c r="P5" t="e">
        <f>1-_xlfn.CHISQ.DIST(N6,COUNTA(N6)-1,TRUE)</f>
        <v>#NUM!</v>
      </c>
    </row>
    <row r="6" spans="1:16" x14ac:dyDescent="0.25">
      <c r="B6">
        <v>387</v>
      </c>
      <c r="C6">
        <v>199</v>
      </c>
      <c r="D6">
        <v>35</v>
      </c>
      <c r="E6">
        <f>B6+C6+D6</f>
        <v>621</v>
      </c>
      <c r="F6">
        <f>C6/D6</f>
        <v>5.6857142857142859</v>
      </c>
      <c r="G6">
        <f>B6/B7</f>
        <v>1</v>
      </c>
      <c r="H6">
        <f>C6/C7</f>
        <v>1</v>
      </c>
      <c r="I6">
        <f>LN(G6/H6)*100</f>
        <v>0</v>
      </c>
      <c r="J6">
        <f>(G6-H6)*I6</f>
        <v>0</v>
      </c>
      <c r="K6">
        <f>E6*F6</f>
        <v>3530.8285714285716</v>
      </c>
      <c r="L6">
        <f>E6-K6</f>
        <v>-2909.8285714285716</v>
      </c>
      <c r="N6">
        <f>(B6-L6)^2/L6</f>
        <v>-3735.2986138463871</v>
      </c>
      <c r="O6">
        <f>(C6-K6)^2/K6</f>
        <v>3144.0443524269613</v>
      </c>
    </row>
    <row r="7" spans="1:16" x14ac:dyDescent="0.25">
      <c r="B7">
        <v>387</v>
      </c>
      <c r="C7">
        <v>199</v>
      </c>
      <c r="D7">
        <v>35</v>
      </c>
    </row>
    <row r="8" spans="1:16" x14ac:dyDescent="0.25">
      <c r="A8" s="4" t="s">
        <v>75</v>
      </c>
      <c r="N8" t="s">
        <v>94</v>
      </c>
      <c r="P8">
        <f>1-_xlfn.CHISQ.DIST(N15,COUNTA(N10:N14)-1,TRUE)</f>
        <v>0.77655217034896373</v>
      </c>
    </row>
    <row r="9" spans="1:16" x14ac:dyDescent="0.25">
      <c r="A9" s="5" t="s">
        <v>66</v>
      </c>
      <c r="B9">
        <v>0</v>
      </c>
      <c r="C9">
        <v>1</v>
      </c>
      <c r="D9" t="s">
        <v>85</v>
      </c>
      <c r="E9" t="s">
        <v>86</v>
      </c>
      <c r="G9" t="s">
        <v>88</v>
      </c>
      <c r="H9" t="s">
        <v>89</v>
      </c>
      <c r="I9" t="s">
        <v>92</v>
      </c>
      <c r="J9" t="s">
        <v>93</v>
      </c>
      <c r="K9">
        <v>1</v>
      </c>
      <c r="L9">
        <v>0</v>
      </c>
      <c r="N9">
        <v>0</v>
      </c>
      <c r="O9">
        <v>1</v>
      </c>
    </row>
    <row r="10" spans="1:16" x14ac:dyDescent="0.25">
      <c r="A10" s="2" t="s">
        <v>49</v>
      </c>
      <c r="B10" s="1">
        <v>102</v>
      </c>
      <c r="C10" s="1">
        <v>48</v>
      </c>
      <c r="D10">
        <f>B10+C10</f>
        <v>150</v>
      </c>
      <c r="E10">
        <f>C10/D10</f>
        <v>0.32</v>
      </c>
      <c r="G10">
        <f>B10/$B$15</f>
        <v>0.24938875305623473</v>
      </c>
      <c r="H10">
        <f>C10/$C$15</f>
        <v>0.22641509433962265</v>
      </c>
      <c r="I10">
        <f>LN(G10/H10)*100</f>
        <v>9.6642921005590861</v>
      </c>
      <c r="J10">
        <f>(G10-H10)*I10</f>
        <v>0.22202414845589455</v>
      </c>
      <c r="K10">
        <f>$E$15*D10</f>
        <v>51.207729468599034</v>
      </c>
      <c r="L10">
        <f>D10-K10</f>
        <v>98.792270531400959</v>
      </c>
      <c r="N10">
        <f>(B10-L10)^2/L10</f>
        <v>0.10415317198776372</v>
      </c>
      <c r="O10">
        <f>(C10-K10)^2*K10</f>
        <v>526.90338378462604</v>
      </c>
    </row>
    <row r="11" spans="1:16" x14ac:dyDescent="0.25">
      <c r="A11" s="2" t="s">
        <v>50</v>
      </c>
      <c r="B11" s="1">
        <v>188</v>
      </c>
      <c r="C11" s="1">
        <v>88</v>
      </c>
      <c r="D11">
        <f t="shared" ref="D11:D14" si="0">B11+C11</f>
        <v>276</v>
      </c>
      <c r="E11">
        <f t="shared" ref="E11:E14" si="1">C11/D11</f>
        <v>0.3188405797101449</v>
      </c>
      <c r="G11">
        <f t="shared" ref="G11:G15" si="2">B11/$B$15</f>
        <v>0.45965770171149145</v>
      </c>
      <c r="H11">
        <f t="shared" ref="H11:H15" si="3">C11/$C$15</f>
        <v>0.41509433962264153</v>
      </c>
      <c r="I11">
        <f t="shared" ref="I11:I14" si="4">LN(G11/H11)*100</f>
        <v>10.197626698095334</v>
      </c>
      <c r="J11">
        <f>(G11-H11)*I11</f>
        <v>0.45444053099414544</v>
      </c>
      <c r="K11">
        <f t="shared" ref="K11:K15" si="5">$E$15*D11</f>
        <v>94.222222222222229</v>
      </c>
      <c r="L11">
        <f t="shared" ref="L11:L15" si="6">D11-K11</f>
        <v>181.77777777777777</v>
      </c>
      <c r="N11">
        <f t="shared" ref="N11:N14" si="7">(B11-L11)^2/L11</f>
        <v>0.21298560173865841</v>
      </c>
      <c r="O11">
        <f t="shared" ref="O11:O14" si="8">(C11-K11)^2*K11</f>
        <v>3647.9122085048089</v>
      </c>
    </row>
    <row r="12" spans="1:16" x14ac:dyDescent="0.25">
      <c r="A12" s="2" t="s">
        <v>51</v>
      </c>
      <c r="B12" s="1">
        <v>88</v>
      </c>
      <c r="C12" s="1">
        <v>63</v>
      </c>
      <c r="D12">
        <f t="shared" si="0"/>
        <v>151</v>
      </c>
      <c r="E12">
        <f t="shared" si="1"/>
        <v>0.41721854304635764</v>
      </c>
      <c r="G12">
        <f t="shared" si="2"/>
        <v>0.21515892420537897</v>
      </c>
      <c r="H12">
        <f t="shared" si="3"/>
        <v>0.29716981132075471</v>
      </c>
      <c r="I12">
        <f t="shared" si="4"/>
        <v>-32.292679328411552</v>
      </c>
      <c r="J12">
        <f t="shared" ref="J12:J14" si="9">(G12-H12)*I12</f>
        <v>2.6483512790553876</v>
      </c>
      <c r="K12">
        <f t="shared" si="5"/>
        <v>51.549114331723032</v>
      </c>
      <c r="L12">
        <f t="shared" si="6"/>
        <v>99.450885668276968</v>
      </c>
      <c r="N12">
        <f t="shared" si="7"/>
        <v>1.3184677210951843</v>
      </c>
      <c r="O12">
        <f t="shared" si="8"/>
        <v>6759.2633111199411</v>
      </c>
    </row>
    <row r="13" spans="1:16" x14ac:dyDescent="0.25">
      <c r="A13" s="2" t="s">
        <v>52</v>
      </c>
      <c r="B13" s="1">
        <v>26</v>
      </c>
      <c r="C13" s="1">
        <v>11</v>
      </c>
      <c r="D13">
        <f t="shared" si="0"/>
        <v>37</v>
      </c>
      <c r="E13">
        <f t="shared" si="1"/>
        <v>0.29729729729729731</v>
      </c>
      <c r="G13">
        <f t="shared" si="2"/>
        <v>6.3569682151589244E-2</v>
      </c>
      <c r="H13">
        <f t="shared" si="3"/>
        <v>5.1886792452830191E-2</v>
      </c>
      <c r="I13">
        <f t="shared" si="4"/>
        <v>20.30723838523221</v>
      </c>
      <c r="J13">
        <f t="shared" si="9"/>
        <v>0.2372472261410738</v>
      </c>
      <c r="K13">
        <f t="shared" si="5"/>
        <v>12.631239935587763</v>
      </c>
      <c r="L13">
        <f t="shared" si="6"/>
        <v>24.368760064412236</v>
      </c>
      <c r="N13">
        <f t="shared" si="7"/>
        <v>0.10919487575169552</v>
      </c>
      <c r="O13">
        <f t="shared" si="8"/>
        <v>33.611018676598633</v>
      </c>
    </row>
    <row r="14" spans="1:16" x14ac:dyDescent="0.25">
      <c r="A14" s="2" t="s">
        <v>53</v>
      </c>
      <c r="B14" s="1">
        <v>5</v>
      </c>
      <c r="C14" s="1">
        <v>2</v>
      </c>
      <c r="D14">
        <f t="shared" si="0"/>
        <v>7</v>
      </c>
      <c r="E14">
        <f t="shared" si="1"/>
        <v>0.2857142857142857</v>
      </c>
      <c r="G14">
        <f t="shared" si="2"/>
        <v>1.2224938875305624E-2</v>
      </c>
      <c r="H14">
        <f t="shared" si="3"/>
        <v>9.433962264150943E-3</v>
      </c>
      <c r="I14">
        <f t="shared" si="4"/>
        <v>25.916185050336583</v>
      </c>
      <c r="J14">
        <f t="shared" si="9"/>
        <v>7.2331466325846014E-2</v>
      </c>
      <c r="K14">
        <f t="shared" si="5"/>
        <v>2.3896940418679549</v>
      </c>
      <c r="L14">
        <f t="shared" si="6"/>
        <v>4.6103059581320451</v>
      </c>
      <c r="N14">
        <f t="shared" si="7"/>
        <v>3.2939559249753773E-2</v>
      </c>
      <c r="O14">
        <f t="shared" si="8"/>
        <v>0.36290239333461655</v>
      </c>
    </row>
    <row r="15" spans="1:16" x14ac:dyDescent="0.25">
      <c r="B15">
        <f>SUM(B10:B14)</f>
        <v>409</v>
      </c>
      <c r="C15">
        <f>SUM(C10:C14)</f>
        <v>212</v>
      </c>
      <c r="D15">
        <f>SUM(D10:D14)</f>
        <v>621</v>
      </c>
      <c r="E15">
        <f>C15/D15</f>
        <v>0.34138486312399358</v>
      </c>
      <c r="G15">
        <f t="shared" si="2"/>
        <v>1</v>
      </c>
      <c r="H15">
        <f t="shared" si="3"/>
        <v>1</v>
      </c>
      <c r="J15">
        <f>SUM(J10:J14)</f>
        <v>3.6343946509723475</v>
      </c>
      <c r="K15">
        <f t="shared" si="5"/>
        <v>212</v>
      </c>
      <c r="L15">
        <f t="shared" si="6"/>
        <v>409</v>
      </c>
      <c r="N15">
        <f>SUM(N10:N14)</f>
        <v>1.7777409298230558</v>
      </c>
    </row>
    <row r="18" spans="1:16" x14ac:dyDescent="0.25">
      <c r="A18" s="4" t="s">
        <v>74</v>
      </c>
      <c r="N18" t="s">
        <v>76</v>
      </c>
      <c r="P18">
        <f>1-_xlfn.CHISQ.DIST(N25,COUNTA(N20:N24)-1,TRUE)</f>
        <v>0</v>
      </c>
    </row>
    <row r="19" spans="1:16" x14ac:dyDescent="0.25">
      <c r="A19" s="5" t="s">
        <v>66</v>
      </c>
      <c r="B19">
        <v>0</v>
      </c>
      <c r="C19">
        <v>1</v>
      </c>
      <c r="D19" t="s">
        <v>87</v>
      </c>
      <c r="E19" t="s">
        <v>86</v>
      </c>
      <c r="G19" t="s">
        <v>90</v>
      </c>
      <c r="H19" t="s">
        <v>91</v>
      </c>
      <c r="I19" t="s">
        <v>92</v>
      </c>
      <c r="J19" t="s">
        <v>93</v>
      </c>
      <c r="K19">
        <v>1</v>
      </c>
      <c r="L19">
        <v>0</v>
      </c>
      <c r="N19">
        <v>0</v>
      </c>
      <c r="O19">
        <v>1</v>
      </c>
    </row>
    <row r="20" spans="1:16" x14ac:dyDescent="0.25">
      <c r="A20" s="2" t="s">
        <v>49</v>
      </c>
      <c r="B20" s="1">
        <v>81</v>
      </c>
      <c r="C20" s="1">
        <v>69</v>
      </c>
      <c r="D20">
        <f>B20+C20</f>
        <v>150</v>
      </c>
      <c r="E20">
        <f>C20/D20</f>
        <v>0.46</v>
      </c>
      <c r="G20">
        <f>B20/$B$25</f>
        <v>0.25077399380804954</v>
      </c>
      <c r="H20">
        <f>C20/$C$25</f>
        <v>0.23154362416107382</v>
      </c>
      <c r="I20">
        <f>LN(G20/H20)*100</f>
        <v>7.9783813357927267</v>
      </c>
      <c r="J20">
        <f>(G20-H20)*I20</f>
        <v>0.15342722227182606</v>
      </c>
      <c r="K20">
        <f>D20*$E$25</f>
        <v>71.980676328502412</v>
      </c>
      <c r="L20">
        <f>D20-K20</f>
        <v>78.019323671497588</v>
      </c>
      <c r="N20">
        <f>(B20-L20)^2*L20</f>
        <v>693.15732710631926</v>
      </c>
      <c r="O20">
        <f>(C20-K20)^2*K20</f>
        <v>639.50737918787343</v>
      </c>
    </row>
    <row r="21" spans="1:16" x14ac:dyDescent="0.25">
      <c r="A21" s="2" t="s">
        <v>50</v>
      </c>
      <c r="B21" s="1">
        <v>146</v>
      </c>
      <c r="C21" s="1">
        <v>130</v>
      </c>
      <c r="D21">
        <f t="shared" ref="D21:D24" si="10">B21+C21</f>
        <v>276</v>
      </c>
      <c r="E21">
        <f t="shared" ref="E21:E25" si="11">C21/D21</f>
        <v>0.47101449275362317</v>
      </c>
      <c r="G21">
        <f t="shared" ref="G21:G25" si="12">B21/$B$25</f>
        <v>0.45201238390092879</v>
      </c>
      <c r="H21">
        <f t="shared" ref="H21:H25" si="13">C21/$C$25</f>
        <v>0.43624161073825501</v>
      </c>
      <c r="I21">
        <f t="shared" ref="I21:I24" si="14">LN(G21/H21)*100</f>
        <v>3.5513334535501908</v>
      </c>
      <c r="J21">
        <f t="shared" ref="J21:J24" si="15">(G21-H21)*I21</f>
        <v>5.6007274320954939E-2</v>
      </c>
      <c r="K21">
        <f t="shared" ref="K21:K23" si="16">D21*$E$25</f>
        <v>132.44444444444446</v>
      </c>
      <c r="L21">
        <f t="shared" ref="L21:L25" si="17">D21-K21</f>
        <v>143.55555555555554</v>
      </c>
      <c r="N21">
        <f t="shared" ref="N21:N24" si="18">(B21-L21)^2*L21</f>
        <v>857.78875171468644</v>
      </c>
      <c r="O21">
        <f t="shared" ref="O21:O24" si="19">(C21-K21)^2*K21</f>
        <v>791.39643347051583</v>
      </c>
    </row>
    <row r="22" spans="1:16" x14ac:dyDescent="0.25">
      <c r="A22" s="2" t="s">
        <v>51</v>
      </c>
      <c r="B22" s="1">
        <v>70</v>
      </c>
      <c r="C22" s="1">
        <v>81</v>
      </c>
      <c r="D22">
        <f t="shared" si="10"/>
        <v>151</v>
      </c>
      <c r="E22">
        <f t="shared" si="11"/>
        <v>0.53642384105960261</v>
      </c>
      <c r="G22">
        <f t="shared" si="12"/>
        <v>0.21671826625386997</v>
      </c>
      <c r="H22">
        <f t="shared" si="13"/>
        <v>0.27181208053691275</v>
      </c>
      <c r="I22">
        <f t="shared" si="14"/>
        <v>-22.651274934033189</v>
      </c>
      <c r="J22">
        <f t="shared" si="15"/>
        <v>1.2479451344897665</v>
      </c>
      <c r="K22">
        <f t="shared" si="16"/>
        <v>72.460547504025769</v>
      </c>
      <c r="L22">
        <f t="shared" si="17"/>
        <v>78.539452495974231</v>
      </c>
      <c r="N22">
        <f t="shared" si="18"/>
        <v>5727.2735058159233</v>
      </c>
      <c r="O22">
        <f t="shared" si="19"/>
        <v>5283.9860827651555</v>
      </c>
    </row>
    <row r="23" spans="1:16" x14ac:dyDescent="0.25">
      <c r="A23" s="2" t="s">
        <v>52</v>
      </c>
      <c r="B23" s="1">
        <v>22</v>
      </c>
      <c r="C23" s="1">
        <v>15</v>
      </c>
      <c r="D23">
        <f t="shared" si="10"/>
        <v>37</v>
      </c>
      <c r="E23">
        <f t="shared" si="11"/>
        <v>0.40540540540540543</v>
      </c>
      <c r="G23">
        <f t="shared" si="12"/>
        <v>6.8111455108359129E-2</v>
      </c>
      <c r="H23">
        <f t="shared" si="13"/>
        <v>5.0335570469798654E-2</v>
      </c>
      <c r="I23">
        <f t="shared" si="14"/>
        <v>30.243341553885372</v>
      </c>
      <c r="J23">
        <f t="shared" si="15"/>
        <v>0.53760215054644866</v>
      </c>
      <c r="K23">
        <f t="shared" si="16"/>
        <v>17.755233494363932</v>
      </c>
      <c r="L23">
        <f t="shared" si="17"/>
        <v>19.244766505636068</v>
      </c>
      <c r="N23">
        <f t="shared" si="18"/>
        <v>146.09301937643122</v>
      </c>
      <c r="O23">
        <f t="shared" si="19"/>
        <v>134.7855101367694</v>
      </c>
    </row>
    <row r="24" spans="1:16" x14ac:dyDescent="0.25">
      <c r="A24" s="2" t="s">
        <v>53</v>
      </c>
      <c r="B24" s="1">
        <v>4</v>
      </c>
      <c r="C24" s="1">
        <v>3</v>
      </c>
      <c r="D24">
        <f t="shared" si="10"/>
        <v>7</v>
      </c>
      <c r="E24">
        <f t="shared" si="11"/>
        <v>0.42857142857142855</v>
      </c>
      <c r="G24">
        <f t="shared" si="12"/>
        <v>1.238390092879257E-2</v>
      </c>
      <c r="H24">
        <f t="shared" si="13"/>
        <v>1.0067114093959731E-2</v>
      </c>
      <c r="I24">
        <f t="shared" si="14"/>
        <v>20.712323573452895</v>
      </c>
      <c r="J24">
        <f t="shared" si="15"/>
        <v>4.7986038573773544E-2</v>
      </c>
      <c r="K24">
        <f>D24*$E$25</f>
        <v>3.3590982286634463</v>
      </c>
      <c r="L24">
        <f t="shared" si="17"/>
        <v>3.6409017713365537</v>
      </c>
      <c r="N24">
        <f t="shared" si="18"/>
        <v>0.4694998824989971</v>
      </c>
      <c r="O24">
        <f t="shared" si="19"/>
        <v>0.43316088230557631</v>
      </c>
    </row>
    <row r="25" spans="1:16" x14ac:dyDescent="0.25">
      <c r="B25">
        <f>SUM(B20:B24)</f>
        <v>323</v>
      </c>
      <c r="C25">
        <f>SUM(C20:C24)</f>
        <v>298</v>
      </c>
      <c r="D25">
        <f>SUM(D20:D24)</f>
        <v>621</v>
      </c>
      <c r="E25">
        <f t="shared" si="11"/>
        <v>0.47987117552334946</v>
      </c>
      <c r="G25">
        <f t="shared" si="12"/>
        <v>1</v>
      </c>
      <c r="H25">
        <f t="shared" si="13"/>
        <v>1</v>
      </c>
      <c r="J25">
        <f>SUM(J24)</f>
        <v>4.7986038573773544E-2</v>
      </c>
      <c r="K25">
        <f>D25*$E$25</f>
        <v>298</v>
      </c>
      <c r="L25">
        <f t="shared" si="17"/>
        <v>323</v>
      </c>
      <c r="N25">
        <f>SUM(N20:N24)</f>
        <v>7424.7821038958591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"/>
  <sheetViews>
    <sheetView topLeftCell="D1" workbookViewId="0">
      <selection activeCell="R11" sqref="R11"/>
    </sheetView>
  </sheetViews>
  <sheetFormatPr defaultRowHeight="15" x14ac:dyDescent="0.25"/>
  <cols>
    <col min="6" max="6" width="12" bestFit="1" customWidth="1"/>
    <col min="8" max="8" width="15.28515625" bestFit="1" customWidth="1"/>
    <col min="9" max="9" width="14.42578125" bestFit="1" customWidth="1"/>
    <col min="11" max="11" width="18.42578125" bestFit="1" customWidth="1"/>
    <col min="12" max="12" width="17.42578125" bestFit="1" customWidth="1"/>
    <col min="14" max="15" width="12" bestFit="1" customWidth="1"/>
    <col min="17" max="17" width="19.42578125" bestFit="1" customWidth="1"/>
    <col min="18" max="18" width="12" bestFit="1" customWidth="1"/>
  </cols>
  <sheetData>
    <row r="3" spans="1:18" x14ac:dyDescent="0.25">
      <c r="A3" s="4" t="s">
        <v>67</v>
      </c>
    </row>
    <row r="4" spans="1:18" x14ac:dyDescent="0.25">
      <c r="A4" s="5" t="s">
        <v>66</v>
      </c>
      <c r="B4">
        <v>0</v>
      </c>
      <c r="C4">
        <v>1</v>
      </c>
      <c r="D4" t="s">
        <v>65</v>
      </c>
      <c r="F4" t="s">
        <v>78</v>
      </c>
      <c r="H4" t="s">
        <v>79</v>
      </c>
      <c r="I4" t="s">
        <v>80</v>
      </c>
      <c r="K4" t="s">
        <v>81</v>
      </c>
      <c r="L4" t="s">
        <v>82</v>
      </c>
      <c r="N4">
        <v>0</v>
      </c>
      <c r="O4">
        <v>1</v>
      </c>
    </row>
    <row r="5" spans="1:18" x14ac:dyDescent="0.25">
      <c r="A5" s="2" t="s">
        <v>49</v>
      </c>
      <c r="B5" s="1">
        <v>41</v>
      </c>
      <c r="C5" s="1">
        <v>97</v>
      </c>
      <c r="D5">
        <f>B5+C5</f>
        <v>138</v>
      </c>
      <c r="F5">
        <f>C5/D5</f>
        <v>0.70289855072463769</v>
      </c>
      <c r="H5">
        <f>B5/B$10</f>
        <v>0.20603015075376885</v>
      </c>
      <c r="I5">
        <f>C5/C$10</f>
        <v>0.22985781990521326</v>
      </c>
      <c r="K5">
        <f>LN(I5/H5)*100</f>
        <v>10.943842248755555</v>
      </c>
      <c r="L5">
        <f>(I5-H5)*K5</f>
        <v>0.26076625234894674</v>
      </c>
      <c r="N5">
        <f>D5-O5</f>
        <v>44.222222222222214</v>
      </c>
      <c r="O5">
        <f>$F$10*D5</f>
        <v>93.777777777777786</v>
      </c>
      <c r="Q5">
        <f>(B5-N5)^2/N5</f>
        <v>0.23478503629257289</v>
      </c>
      <c r="R5">
        <f t="shared" ref="R5:R9" si="0">(C5-O5)^2/O5</f>
        <v>0.11071616640336965</v>
      </c>
    </row>
    <row r="6" spans="1:18" x14ac:dyDescent="0.25">
      <c r="A6" s="2" t="s">
        <v>50</v>
      </c>
      <c r="B6" s="1">
        <v>105</v>
      </c>
      <c r="C6" s="1">
        <v>195</v>
      </c>
      <c r="D6">
        <f>B6+C6</f>
        <v>300</v>
      </c>
      <c r="F6">
        <f t="shared" ref="F6:F10" si="1">C6/D6</f>
        <v>0.65</v>
      </c>
      <c r="H6">
        <f t="shared" ref="H6:H10" si="2">B6/B$10</f>
        <v>0.52763819095477382</v>
      </c>
      <c r="I6">
        <f t="shared" ref="I6:I10" si="3">C6/C$10</f>
        <v>0.46208530805687204</v>
      </c>
      <c r="K6">
        <f t="shared" ref="K6:K9" si="4">LN(I6/H6)*100</f>
        <v>-13.266128090529595</v>
      </c>
      <c r="L6">
        <f>(I6-H6)*K6</f>
        <v>0.86963294122705193</v>
      </c>
      <c r="N6">
        <f t="shared" ref="N6:N9" si="5">D6-O6</f>
        <v>96.135265700483075</v>
      </c>
      <c r="O6">
        <f t="shared" ref="O6:O9" si="6">$F$10*D6</f>
        <v>203.86473429951693</v>
      </c>
      <c r="Q6">
        <f t="shared" ref="Q6:Q9" si="7">(B6-N6)^2/N6</f>
        <v>0.81742650450319554</v>
      </c>
      <c r="R6">
        <f t="shared" si="0"/>
        <v>0.38546889667330775</v>
      </c>
    </row>
    <row r="7" spans="1:18" x14ac:dyDescent="0.25">
      <c r="A7" s="2" t="s">
        <v>51</v>
      </c>
      <c r="B7" s="1">
        <v>42</v>
      </c>
      <c r="C7" s="1">
        <v>105</v>
      </c>
      <c r="D7">
        <f>B7+C7</f>
        <v>147</v>
      </c>
      <c r="F7">
        <f t="shared" si="1"/>
        <v>0.7142857142857143</v>
      </c>
      <c r="H7">
        <f t="shared" si="2"/>
        <v>0.21105527638190955</v>
      </c>
      <c r="I7">
        <f t="shared" si="3"/>
        <v>0.24881516587677724</v>
      </c>
      <c r="K7">
        <f t="shared" si="4"/>
        <v>16.459024256263568</v>
      </c>
      <c r="L7">
        <f t="shared" ref="L7:L9" si="8">(I7-H7)*K7</f>
        <v>0.62149093710985925</v>
      </c>
      <c r="N7">
        <f t="shared" si="5"/>
        <v>47.106280193236714</v>
      </c>
      <c r="O7">
        <f t="shared" si="6"/>
        <v>99.893719806763286</v>
      </c>
      <c r="Q7">
        <f t="shared" si="7"/>
        <v>0.55351637414123733</v>
      </c>
      <c r="R7">
        <f t="shared" si="0"/>
        <v>0.26101838496233704</v>
      </c>
    </row>
    <row r="8" spans="1:18" x14ac:dyDescent="0.25">
      <c r="A8" s="2" t="s">
        <v>52</v>
      </c>
      <c r="B8" s="1">
        <v>9</v>
      </c>
      <c r="C8" s="1">
        <v>20</v>
      </c>
      <c r="D8">
        <f>B8+C8</f>
        <v>29</v>
      </c>
      <c r="F8">
        <f t="shared" si="1"/>
        <v>0.68965517241379315</v>
      </c>
      <c r="H8">
        <f t="shared" si="2"/>
        <v>4.5226130653266333E-2</v>
      </c>
      <c r="I8">
        <f t="shared" si="3"/>
        <v>4.7393364928909949E-2</v>
      </c>
      <c r="K8">
        <f t="shared" si="4"/>
        <v>4.6807206906252121</v>
      </c>
      <c r="L8">
        <f t="shared" si="8"/>
        <v>1.0144218315437218E-2</v>
      </c>
      <c r="N8">
        <f t="shared" si="5"/>
        <v>9.2930756843800317</v>
      </c>
      <c r="O8">
        <f t="shared" si="6"/>
        <v>19.706924315619968</v>
      </c>
      <c r="Q8">
        <f t="shared" si="7"/>
        <v>9.2427264871193359E-3</v>
      </c>
      <c r="R8">
        <f t="shared" si="0"/>
        <v>4.3585368979543789E-3</v>
      </c>
    </row>
    <row r="9" spans="1:18" x14ac:dyDescent="0.25">
      <c r="A9" s="2" t="s">
        <v>53</v>
      </c>
      <c r="B9" s="1">
        <v>2</v>
      </c>
      <c r="C9" s="1">
        <v>5</v>
      </c>
      <c r="D9">
        <f>B9+C9</f>
        <v>7</v>
      </c>
      <c r="F9">
        <f t="shared" si="1"/>
        <v>0.7142857142857143</v>
      </c>
      <c r="H9">
        <f t="shared" si="2"/>
        <v>1.0050251256281407E-2</v>
      </c>
      <c r="I9">
        <f t="shared" si="3"/>
        <v>1.1848341232227487E-2</v>
      </c>
      <c r="K9">
        <f t="shared" si="4"/>
        <v>16.45902425626355</v>
      </c>
      <c r="L9">
        <f t="shared" si="8"/>
        <v>2.9594806529040875E-2</v>
      </c>
      <c r="N9">
        <f t="shared" si="5"/>
        <v>2.243156199677939</v>
      </c>
      <c r="O9">
        <f t="shared" si="6"/>
        <v>4.756843800322061</v>
      </c>
      <c r="Q9">
        <f t="shared" si="7"/>
        <v>2.6357922578154211E-2</v>
      </c>
      <c r="R9">
        <f t="shared" si="0"/>
        <v>1.2429446902968457E-2</v>
      </c>
    </row>
    <row r="10" spans="1:18" x14ac:dyDescent="0.25">
      <c r="B10">
        <f>SUM(B5:B9)</f>
        <v>199</v>
      </c>
      <c r="C10">
        <f t="shared" ref="C10:D10" si="9">SUM(C5:C9)</f>
        <v>422</v>
      </c>
      <c r="D10">
        <f t="shared" si="9"/>
        <v>621</v>
      </c>
      <c r="F10">
        <f t="shared" si="1"/>
        <v>0.67954911433172305</v>
      </c>
      <c r="H10">
        <f t="shared" si="2"/>
        <v>1</v>
      </c>
      <c r="I10">
        <f t="shared" si="3"/>
        <v>1</v>
      </c>
      <c r="L10">
        <f>SUM(L5:L9)</f>
        <v>1.7916291555303361</v>
      </c>
      <c r="N10" t="s">
        <v>83</v>
      </c>
      <c r="O10">
        <f>CHITEST(B5:C9,N5:O9)</f>
        <v>0.65986047500864675</v>
      </c>
      <c r="Q10">
        <f>SUM(Q5:R9)</f>
        <v>2.4153199958422169</v>
      </c>
    </row>
    <row r="11" spans="1:18" x14ac:dyDescent="0.25">
      <c r="Q11" t="s">
        <v>84</v>
      </c>
      <c r="R11">
        <f>1-_xlfn.CHISQ.DIST(Q10,COUNTA(Q5:Q9)-1,TRUE)</f>
        <v>0.65986047500864675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mh_coverage</vt:lpstr>
      <vt:lpstr>mental_health</vt:lpstr>
      <vt:lpstr>data</vt:lpstr>
      <vt:lpstr>train</vt:lpstr>
      <vt:lpstr>counts_train</vt:lpstr>
      <vt:lpstr>test </vt:lpstr>
      <vt:lpstr>counts_test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Cirrolytix</cp:lastModifiedBy>
  <dcterms:created xsi:type="dcterms:W3CDTF">2023-11-06T22:18:05Z</dcterms:created>
  <dcterms:modified xsi:type="dcterms:W3CDTF">2023-11-26T14:13:39Z</dcterms:modified>
</cp:coreProperties>
</file>