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7EA7F3F9-6156-004C-9BED-BDCEB52E22D9}" xr6:coauthVersionLast="47" xr6:coauthVersionMax="47" xr10:uidLastSave="{00000000-0000-0000-0000-000000000000}"/>
  <bookViews>
    <workbookView xWindow="0" yWindow="880" windowWidth="41120" windowHeight="12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2" i="1" l="1"/>
  <c r="O72" i="1"/>
  <c r="X72" i="1"/>
  <c r="AA72" i="1"/>
  <c r="AJ72" i="1"/>
  <c r="H71" i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<sst xmlns="http://schemas.openxmlformats.org/spreadsheetml/2006/main" count="36" uniqueCount="36">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</sst>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Data!$G$2:$G$72</c:f>
              <c:numCache>
                <c:formatCode>#,##0</c:formatCode>
                <c:ptCount val="7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Data!$Q$2:$Q$72</c:f>
              <c:numCache>
                <c:formatCode>#,##0</c:formatCode>
                <c:ptCount val="7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Data!$R$2:$R$72</c:f>
              <c:numCache>
                <c:formatCode>#,##0</c:formatCode>
                <c:ptCount val="7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Data!$V$2:$V$72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Data!$Y$2:$Y$72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Data!$U$2:$U$72</c:f>
              <c:numCache>
                <c:formatCode>#,##0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Data!$X$2:$X$72</c:f>
              <c:numCache>
                <c:formatCode>#,##0</c:formatCode>
                <c:ptCount val="7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Data!$AA$2:$AA$72</c:f>
              <c:numCache>
                <c:formatCode>#,##0</c:formatCode>
                <c:ptCount val="7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Data!$AC$2:$AC$72</c:f>
              <c:numCache>
                <c:formatCode>#,##0</c:formatCode>
                <c:ptCount val="7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Data!$AE$2:$AE$72</c:f>
              <c:numCache>
                <c:formatCode>#,##0</c:formatCode>
                <c:ptCount val="7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Data!$AF$2:$AF$72</c:f>
              <c:numCache>
                <c:formatCode>#,##0</c:formatCode>
                <c:ptCount val="7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Data!$AG$2:$AG$72</c:f>
              <c:numCache>
                <c:formatCode>#,##0</c:formatCode>
                <c:ptCount val="7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Data!$AH$2:$AH$72</c:f>
              <c:numCache>
                <c:formatCode>#,##0</c:formatCode>
                <c:ptCount val="7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Data!$AI$2:$AI$72</c:f>
              <c:numCache>
                <c:formatCode>#,##0</c:formatCode>
                <c:ptCount val="7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Data!$B$2:$B$72</c:f>
              <c:numCache>
                <c:formatCode>General</c:formatCode>
                <c:ptCount val="71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Data!$A$2:$A$72</c:f>
              <c:numCache>
                <c:formatCode>m/d/yy</c:formatCode>
                <c:ptCount val="7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</c:numCache>
            </c:numRef>
          </c:cat>
          <c:val>
            <c:numRef>
              <c:f>Data!$C$2:$C$72</c:f>
              <c:numCache>
                <c:formatCode>General</c:formatCode>
                <c:ptCount val="71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2" totalsRowShown="0">
  <autoFilter ref="A1:AJ72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2"/>
  <sheetViews>
    <sheetView tabSelected="1" topLeftCell="T1" zoomScale="140" zoomScaleNormal="140" workbookViewId="0">
      <pane ySplit="1" topLeftCell="A62" activePane="bottomLeft" state="frozen"/>
      <selection pane="bottomLeft" activeCell="AI72" sqref="AI72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  <row r="72" spans="1:36" x14ac:dyDescent="0.2">
      <c r="A72" s="1">
        <v>45044</v>
      </c>
      <c r="B72" s="4">
        <v>333</v>
      </c>
      <c r="C72" s="4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>
        <f>SUM(Data[[#This Row],[Shell]:[Bash]])</f>
        <v>9437</v>
      </c>
      <c r="P72" s="3">
        <f>Data[[#This Row],[Total]]-O71</f>
        <v>48</v>
      </c>
      <c r="Q72" s="2">
        <v>2066</v>
      </c>
      <c r="R72" s="2">
        <v>4357</v>
      </c>
      <c r="S72" s="2">
        <v>68813</v>
      </c>
      <c r="T72" s="2">
        <v>47851</v>
      </c>
      <c r="U72" s="2">
        <v>0</v>
      </c>
      <c r="V72" s="2">
        <v>0</v>
      </c>
      <c r="W72" s="2">
        <v>261</v>
      </c>
      <c r="X72" s="2">
        <f>Data[[#This Row],[Open issues]]+Data[[#This Row],[Closed issues]]</f>
        <v>261</v>
      </c>
      <c r="Y72" s="2">
        <v>0</v>
      </c>
      <c r="Z72" s="2">
        <v>174</v>
      </c>
      <c r="AA72" s="2">
        <f>Data[[#This Row],[Open pull requests]]+Data[[#This Row],[Closed pull requests]]</f>
        <v>174</v>
      </c>
      <c r="AB72" s="2">
        <v>157</v>
      </c>
      <c r="AC72" s="2">
        <v>164</v>
      </c>
      <c r="AD72" s="2">
        <v>5</v>
      </c>
      <c r="AE72" s="2">
        <v>0</v>
      </c>
      <c r="AF72" s="2">
        <v>407</v>
      </c>
      <c r="AG72" s="2">
        <v>1207</v>
      </c>
      <c r="AH72" s="2">
        <v>11</v>
      </c>
      <c r="AI72" s="2"/>
      <c r="AJ72" s="2">
        <f>SUM(Data[[#This Row],[Running]:[GH runs]])</f>
        <v>1625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2023-04-28T15:41:47Z</dcterms:modified>
</cp:coreProperties>
</file>