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D:\GitRepository\GitLab\yh-project\Assets\Tables\"/>
    </mc:Choice>
  </mc:AlternateContent>
  <xr:revisionPtr revIDLastSave="0" documentId="13_ncr:1_{1CB574D3-4F75-40EB-A51C-CBC124DDA29E}" xr6:coauthVersionLast="47" xr6:coauthVersionMax="47" xr10:uidLastSave="{00000000-0000-0000-0000-000000000000}"/>
  <bookViews>
    <workbookView xWindow="-38520" yWindow="-120" windowWidth="38640" windowHeight="21240" xr2:uid="{00000000-000D-0000-FFFF-FFFF00000000}"/>
  </bookViews>
  <sheets>
    <sheet name="loot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3" l="1"/>
  <c r="F25" i="3"/>
  <c r="E25" i="3"/>
  <c r="H11" i="3"/>
  <c r="F11" i="3"/>
  <c r="E11" i="3"/>
  <c r="H10" i="3"/>
  <c r="F10" i="3"/>
  <c r="E10" i="3"/>
  <c r="H31" i="3" l="1"/>
  <c r="F31" i="3"/>
  <c r="E31" i="3"/>
  <c r="H23" i="3"/>
  <c r="F23" i="3"/>
  <c r="E23" i="3"/>
  <c r="H17" i="3"/>
  <c r="F17" i="3"/>
  <c r="E17" i="3"/>
  <c r="H28" i="3"/>
  <c r="F28" i="3"/>
  <c r="E28" i="3"/>
  <c r="H30" i="3"/>
  <c r="F30" i="3"/>
  <c r="E30" i="3"/>
  <c r="H29" i="3"/>
  <c r="F29" i="3"/>
  <c r="E29" i="3"/>
  <c r="H27" i="3"/>
  <c r="F27" i="3"/>
  <c r="E27" i="3"/>
  <c r="E21" i="3"/>
  <c r="F21" i="3"/>
  <c r="H21" i="3"/>
  <c r="E22" i="3"/>
  <c r="F22" i="3"/>
  <c r="H22" i="3"/>
  <c r="E24" i="3"/>
  <c r="F24" i="3"/>
  <c r="H24" i="3"/>
  <c r="H20" i="3"/>
  <c r="F20" i="3"/>
  <c r="E20" i="3"/>
  <c r="H19" i="3"/>
  <c r="F19" i="3"/>
  <c r="E19" i="3"/>
  <c r="H9" i="3"/>
  <c r="F9" i="3"/>
  <c r="E9" i="3"/>
  <c r="H16" i="3"/>
  <c r="F16" i="3"/>
  <c r="E16" i="3"/>
  <c r="F5" i="3"/>
  <c r="F6" i="3"/>
  <c r="F7" i="3"/>
  <c r="F8" i="3"/>
  <c r="F12" i="3"/>
  <c r="F14" i="3"/>
  <c r="F13" i="3"/>
  <c r="F15" i="3"/>
  <c r="F4" i="3"/>
  <c r="E6" i="3"/>
  <c r="E7" i="3"/>
  <c r="E8" i="3"/>
  <c r="E12" i="3"/>
  <c r="E14" i="3"/>
  <c r="E13" i="3"/>
  <c r="E15" i="3"/>
  <c r="E5" i="3"/>
  <c r="E4" i="3"/>
  <c r="H5" i="3"/>
  <c r="H4" i="3"/>
  <c r="H14" i="3"/>
  <c r="H15" i="3"/>
  <c r="H7" i="3"/>
  <c r="H8" i="3"/>
  <c r="H12" i="3" l="1"/>
  <c r="H13" i="3"/>
</calcChain>
</file>

<file path=xl/sharedStrings.xml><?xml version="1.0" encoding="utf-8"?>
<sst xmlns="http://schemas.openxmlformats.org/spreadsheetml/2006/main" count="80" uniqueCount="73">
  <si>
    <t>uint key</t>
  </si>
  <si>
    <t>string</t>
    <phoneticPr fontId="4" type="noConversion"/>
  </si>
  <si>
    <t>name</t>
    <phoneticPr fontId="5" type="noConversion"/>
  </si>
  <si>
    <t>id</t>
    <phoneticPr fontId="5" type="noConversion"/>
  </si>
  <si>
    <t>id</t>
    <phoneticPr fontId="4" type="noConversion"/>
  </si>
  <si>
    <t>备注1</t>
    <phoneticPr fontId="4" type="noConversion"/>
  </si>
  <si>
    <t>金币</t>
    <phoneticPr fontId="5" type="noConversion"/>
  </si>
  <si>
    <r>
      <rPr>
        <b/>
        <sz val="11"/>
        <color theme="1"/>
        <rFont val="等线"/>
        <family val="3"/>
        <charset val="134"/>
        <scheme val="minor"/>
      </rPr>
      <t>物品名称</t>
    </r>
    <r>
      <rPr>
        <sz val="11"/>
        <color theme="1"/>
        <rFont val="等线"/>
        <family val="3"/>
        <charset val="134"/>
        <scheme val="minor"/>
      </rPr>
      <t xml:space="preserve">
</t>
    </r>
    <r>
      <rPr>
        <i/>
        <sz val="10"/>
        <color theme="1"/>
        <rFont val="等线"/>
        <family val="3"/>
        <charset val="134"/>
        <scheme val="minor"/>
      </rPr>
      <t>查localization表id</t>
    </r>
    <phoneticPr fontId="4" type="noConversion"/>
  </si>
  <si>
    <t>view</t>
    <phoneticPr fontId="5" type="noConversion"/>
  </si>
  <si>
    <t>string</t>
    <phoneticPr fontId="5" type="noConversion"/>
  </si>
  <si>
    <t>外观address</t>
    <phoneticPr fontId="4" type="noConversion"/>
  </si>
  <si>
    <t>coin</t>
    <phoneticPr fontId="5" type="noConversion"/>
  </si>
  <si>
    <t>资源命名</t>
    <phoneticPr fontId="5" type="noConversion"/>
  </si>
  <si>
    <t>武器部件</t>
    <phoneticPr fontId="5" type="noConversion"/>
  </si>
  <si>
    <t>weapon_parts</t>
    <phoneticPr fontId="5" type="noConversion"/>
  </si>
  <si>
    <t>wood</t>
    <phoneticPr fontId="5" type="noConversion"/>
  </si>
  <si>
    <t>ore</t>
    <phoneticPr fontId="5" type="noConversion"/>
  </si>
  <si>
    <t>meat</t>
    <phoneticPr fontId="5" type="noConversion"/>
  </si>
  <si>
    <t>金属矿石</t>
    <phoneticPr fontId="5" type="noConversion"/>
  </si>
  <si>
    <t>stone</t>
    <phoneticPr fontId="5" type="noConversion"/>
  </si>
  <si>
    <t>灵魂</t>
    <phoneticPr fontId="5" type="noConversion"/>
  </si>
  <si>
    <t>soul</t>
    <phoneticPr fontId="5" type="noConversion"/>
  </si>
  <si>
    <r>
      <rPr>
        <b/>
        <sz val="11"/>
        <color theme="1"/>
        <rFont val="等线"/>
        <family val="3"/>
        <charset val="134"/>
        <scheme val="minor"/>
      </rPr>
      <t>物品描述</t>
    </r>
    <r>
      <rPr>
        <sz val="11"/>
        <color theme="1"/>
        <rFont val="等线"/>
        <family val="3"/>
        <charset val="134"/>
        <scheme val="minor"/>
      </rPr>
      <t xml:space="preserve">
</t>
    </r>
    <r>
      <rPr>
        <i/>
        <sz val="10"/>
        <color theme="1"/>
        <rFont val="等线"/>
        <family val="3"/>
        <charset val="134"/>
        <scheme val="minor"/>
      </rPr>
      <t>查localization表id</t>
    </r>
    <phoneticPr fontId="4" type="noConversion"/>
  </si>
  <si>
    <t>desc</t>
    <phoneticPr fontId="5" type="noConversion"/>
  </si>
  <si>
    <t>废弃金属</t>
    <phoneticPr fontId="5" type="noConversion"/>
  </si>
  <si>
    <t>食物</t>
    <phoneticPr fontId="5" type="noConversion"/>
  </si>
  <si>
    <r>
      <t xml:space="preserve">备注2
</t>
    </r>
    <r>
      <rPr>
        <i/>
        <sz val="10"/>
        <color theme="1" tint="0.499984740745262"/>
        <rFont val="等线"/>
        <family val="3"/>
        <charset val="134"/>
        <scheme val="minor"/>
      </rPr>
      <t>品质</t>
    </r>
    <phoneticPr fontId="4" type="noConversion"/>
  </si>
  <si>
    <t>——</t>
    <phoneticPr fontId="5" type="noConversion"/>
  </si>
  <si>
    <r>
      <t xml:space="preserve">备注3
</t>
    </r>
    <r>
      <rPr>
        <i/>
        <sz val="10"/>
        <color theme="1" tint="0.499984740745262"/>
        <rFont val="等线"/>
        <family val="3"/>
        <charset val="134"/>
        <scheme val="minor"/>
      </rPr>
      <t>由...合成</t>
    </r>
    <phoneticPr fontId="4" type="noConversion"/>
  </si>
  <si>
    <t>木制零件</t>
  </si>
  <si>
    <t>柔软皮毛</t>
  </si>
  <si>
    <t>柔软皮毛</t>
    <phoneticPr fontId="5" type="noConversion"/>
  </si>
  <si>
    <t>大餐</t>
    <phoneticPr fontId="5" type="noConversion"/>
  </si>
  <si>
    <t>易燃粉末</t>
  </si>
  <si>
    <t>易燃粉末</t>
    <phoneticPr fontId="5" type="noConversion"/>
  </si>
  <si>
    <t>爆燃火药</t>
  </si>
  <si>
    <t>爆燃火药</t>
    <phoneticPr fontId="5" type="noConversion"/>
  </si>
  <si>
    <t>天然石材</t>
    <phoneticPr fontId="5" type="noConversion"/>
  </si>
  <si>
    <t>fruit</t>
    <phoneticPr fontId="5" type="noConversion"/>
  </si>
  <si>
    <t>植物果实</t>
    <phoneticPr fontId="5" type="noConversion"/>
  </si>
  <si>
    <t>soft_fur</t>
    <phoneticPr fontId="5" type="noConversion"/>
  </si>
  <si>
    <t>flammable_powder</t>
    <phoneticPr fontId="5" type="noConversion"/>
  </si>
  <si>
    <t>生肉</t>
    <phoneticPr fontId="5" type="noConversion"/>
  </si>
  <si>
    <t>生肉; 植物果实</t>
    <phoneticPr fontId="5" type="noConversion"/>
  </si>
  <si>
    <t>meal</t>
    <phoneticPr fontId="5" type="noConversion"/>
  </si>
  <si>
    <t>metal_parts</t>
    <phoneticPr fontId="5" type="noConversion"/>
  </si>
  <si>
    <t>fire_powder</t>
    <phoneticPr fontId="5" type="noConversion"/>
  </si>
  <si>
    <t>烈性炸药</t>
    <phoneticPr fontId="5" type="noConversion"/>
  </si>
  <si>
    <t>harden_animal_skin</t>
    <phoneticPr fontId="5" type="noConversion"/>
  </si>
  <si>
    <t>strong_leather</t>
    <phoneticPr fontId="5" type="noConversion"/>
  </si>
  <si>
    <t>硬化兽皮</t>
    <phoneticPr fontId="5" type="noConversion"/>
  </si>
  <si>
    <t>坚固皮革</t>
    <phoneticPr fontId="5" type="noConversion"/>
  </si>
  <si>
    <t>食物; 生肉; 果蔬</t>
    <phoneticPr fontId="5" type="noConversion"/>
  </si>
  <si>
    <t>天然木材</t>
    <phoneticPr fontId="5" type="noConversion"/>
  </si>
  <si>
    <t>废弃木材</t>
    <phoneticPr fontId="5" type="noConversion"/>
  </si>
  <si>
    <t>天然木材; 废弃木材</t>
    <phoneticPr fontId="5" type="noConversion"/>
  </si>
  <si>
    <t>金属矿石; 废弃金属</t>
    <phoneticPr fontId="5" type="noConversion"/>
  </si>
  <si>
    <t>木制零件; 金属零件</t>
    <phoneticPr fontId="5" type="noConversion"/>
  </si>
  <si>
    <t>磨刀石</t>
    <phoneticPr fontId="5" type="noConversion"/>
  </si>
  <si>
    <t>grindstone</t>
    <phoneticPr fontId="5" type="noConversion"/>
  </si>
  <si>
    <t>优质磨刀石</t>
    <phoneticPr fontId="5" type="noConversion"/>
  </si>
  <si>
    <t>high_quality_grindstone</t>
    <phoneticPr fontId="5" type="noConversion"/>
  </si>
  <si>
    <t>金属零件</t>
    <phoneticPr fontId="5" type="noConversion"/>
  </si>
  <si>
    <t>纤维</t>
    <phoneticPr fontId="5" type="noConversion"/>
  </si>
  <si>
    <t>绑线</t>
    <phoneticPr fontId="5" type="noConversion"/>
  </si>
  <si>
    <t>fiber</t>
    <phoneticPr fontId="5" type="noConversion"/>
  </si>
  <si>
    <t>胶</t>
    <phoneticPr fontId="5" type="noConversion"/>
  </si>
  <si>
    <t>glue</t>
    <phoneticPr fontId="5" type="noConversion"/>
  </si>
  <si>
    <t>timber_scrap</t>
    <phoneticPr fontId="5" type="noConversion"/>
  </si>
  <si>
    <t>metal_scrap</t>
    <phoneticPr fontId="5" type="noConversion"/>
  </si>
  <si>
    <t>timber_part</t>
    <phoneticPr fontId="5" type="noConversion"/>
  </si>
  <si>
    <t>feast</t>
    <phoneticPr fontId="5" type="noConversion"/>
  </si>
  <si>
    <t>high_explosives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</si>
</sst>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sz val="11"/>
      <color theme="0"/>
      <name val="等线"/>
      <family val="2"/>
      <scheme val="minor"/>
    </font>
    <font>
      <sz val="11"/>
      <color theme="5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i/>
      <sz val="11"/>
      <color theme="1" tint="0.499984740745262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i/>
      <sz val="10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i/>
      <sz val="11"/>
      <color theme="9"/>
      <name val="等线"/>
      <family val="3"/>
      <charset val="134"/>
      <scheme val="minor"/>
    </font>
    <font>
      <i/>
      <sz val="11"/>
      <color theme="1" tint="0.499984740745262"/>
      <name val="等线"/>
      <family val="3"/>
      <charset val="134"/>
      <scheme val="minor"/>
    </font>
    <font>
      <i/>
      <sz val="10"/>
      <color theme="1" tint="0.499984740745262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9" fillId="0" borderId="0"/>
  </cellStyleXfs>
  <cellXfs count="2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3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10" fillId="2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3" fillId="0" borderId="0" xfId="0" applyFont="1"/>
    <xf numFmtId="0" fontId="3" fillId="3" borderId="0" xfId="0" applyFont="1" applyFill="1" applyAlignment="1">
      <alignment horizontal="center" vertical="center" wrapText="1"/>
    </xf>
  </cellXfs>
  <cellStyles count="3">
    <cellStyle name="常规" xfId="0" builtinId="0"/>
    <cellStyle name="常规 2" xfId="1" xr:uid="{00000000-0005-0000-0000-000031000000}"/>
    <cellStyle name="常规 2 2" xfId="2" xr:uid="{D2489BA3-7AF3-4E35-8F0A-46AEE03BE0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22D4E-177C-4FB4-ACF4-6C3B8984BA30}">
  <dimension ref="A1:I31"/>
  <sheetViews>
    <sheetView tabSelected="1" zoomScaleNormal="100" workbookViewId="0">
      <pane ySplit="3" topLeftCell="A7" activePane="bottomLeft" state="frozen"/>
      <selection pane="bottomLeft" activeCell="Q21" sqref="Q21"/>
    </sheetView>
  </sheetViews>
  <sheetFormatPr defaultColWidth="9.125" defaultRowHeight="14.25" x14ac:dyDescent="0.2"/>
  <cols>
    <col min="1" max="1" width="8.375" style="7" bestFit="1" customWidth="1"/>
    <col min="2" max="2" width="13.625" style="9" bestFit="1" customWidth="1"/>
    <col min="3" max="3" width="9.125" style="15"/>
    <col min="4" max="4" width="18.125" style="15" bestFit="1" customWidth="1"/>
    <col min="5" max="5" width="15.375" style="7" bestFit="1" customWidth="1"/>
    <col min="6" max="6" width="14.625" style="7" bestFit="1" customWidth="1"/>
    <col min="7" max="7" width="21.75" style="16" bestFit="1" customWidth="1"/>
    <col min="8" max="8" width="30.875" style="17" bestFit="1" customWidth="1"/>
  </cols>
  <sheetData>
    <row r="1" spans="1:8" s="1" customFormat="1" x14ac:dyDescent="0.2">
      <c r="A1" s="1" t="s">
        <v>3</v>
      </c>
      <c r="B1" s="3"/>
      <c r="C1" s="13"/>
      <c r="D1" s="13"/>
      <c r="E1" s="1" t="s">
        <v>2</v>
      </c>
      <c r="F1" s="1" t="s">
        <v>23</v>
      </c>
      <c r="G1" s="10"/>
      <c r="H1" s="1" t="s">
        <v>8</v>
      </c>
    </row>
    <row r="2" spans="1:8" s="4" customFormat="1" x14ac:dyDescent="0.2">
      <c r="A2" s="4" t="s">
        <v>0</v>
      </c>
      <c r="B2" s="5"/>
      <c r="C2" s="14"/>
      <c r="D2" s="14"/>
      <c r="E2" s="4" t="s">
        <v>1</v>
      </c>
      <c r="F2" s="4" t="s">
        <v>1</v>
      </c>
      <c r="G2" s="10"/>
      <c r="H2" s="4" t="s">
        <v>9</v>
      </c>
    </row>
    <row r="3" spans="1:8" s="2" customFormat="1" ht="27" x14ac:dyDescent="0.2">
      <c r="A3" s="6" t="s">
        <v>4</v>
      </c>
      <c r="B3" s="8" t="s">
        <v>5</v>
      </c>
      <c r="C3" s="8" t="s">
        <v>26</v>
      </c>
      <c r="D3" s="8" t="s">
        <v>28</v>
      </c>
      <c r="E3" s="19" t="s">
        <v>7</v>
      </c>
      <c r="F3" s="12" t="s">
        <v>22</v>
      </c>
      <c r="G3" s="11" t="s">
        <v>12</v>
      </c>
      <c r="H3" s="6" t="s">
        <v>10</v>
      </c>
    </row>
    <row r="4" spans="1:8" x14ac:dyDescent="0.2">
      <c r="A4" s="7">
        <v>6000</v>
      </c>
      <c r="B4" s="9" t="s">
        <v>6</v>
      </c>
      <c r="C4" s="15" t="s">
        <v>27</v>
      </c>
      <c r="E4" s="7" t="str">
        <f>IF($A4&lt;&gt;"",_xlfn.TEXTJOIN("_",1,"loot_name",$A4),"")</f>
        <v>loot_name_6000</v>
      </c>
      <c r="F4" s="7" t="str">
        <f>IF($A4&lt;&gt;"",_xlfn.TEXTJOIN("_",1,"loot_desc",$A4),"")</f>
        <v>loot_desc_6000</v>
      </c>
      <c r="G4" s="16" t="s">
        <v>11</v>
      </c>
      <c r="H4" s="17" t="str">
        <f>_xlfn.TEXTJOIN("_",1,"loot",A4,G4)</f>
        <v>loot_6000_coin</v>
      </c>
    </row>
    <row r="5" spans="1:8" x14ac:dyDescent="0.2">
      <c r="A5" s="7">
        <v>6001</v>
      </c>
      <c r="B5" s="9" t="s">
        <v>20</v>
      </c>
      <c r="C5" s="15" t="s">
        <v>27</v>
      </c>
      <c r="E5" s="7" t="str">
        <f>IF($A5&lt;&gt;"",_xlfn.TEXTJOIN("_",1,"loot_name",$A5),"")</f>
        <v>loot_name_6001</v>
      </c>
      <c r="F5" s="7" t="str">
        <f t="shared" ref="F5:F31" si="0">IF($A5&lt;&gt;"",_xlfn.TEXTJOIN("_",1,"loot_desc",$A5),"")</f>
        <v>loot_desc_6001</v>
      </c>
      <c r="G5" s="16" t="s">
        <v>21</v>
      </c>
      <c r="H5" s="17" t="str">
        <f>_xlfn.TEXTJOIN("_",1,"loot",A5,G5)</f>
        <v>loot_6001_soul</v>
      </c>
    </row>
    <row r="6" spans="1:8" x14ac:dyDescent="0.2">
      <c r="E6" s="7" t="str">
        <f t="shared" ref="E6:E31" si="1">IF($A6&lt;&gt;"",_xlfn.TEXTJOIN("_",1,"loot_name",$A6),"")</f>
        <v/>
      </c>
      <c r="F6" s="7" t="str">
        <f t="shared" si="0"/>
        <v/>
      </c>
    </row>
    <row r="7" spans="1:8" x14ac:dyDescent="0.2">
      <c r="A7" s="7">
        <v>6010</v>
      </c>
      <c r="B7" s="9" t="s">
        <v>42</v>
      </c>
      <c r="C7" s="15">
        <v>0</v>
      </c>
      <c r="E7" s="7" t="str">
        <f t="shared" si="1"/>
        <v>loot_name_6010</v>
      </c>
      <c r="F7" s="7" t="str">
        <f t="shared" si="0"/>
        <v>loot_desc_6010</v>
      </c>
      <c r="G7" s="16" t="s">
        <v>17</v>
      </c>
      <c r="H7" s="17" t="str">
        <f t="shared" ref="H7" si="2">_xlfn.TEXTJOIN("_",1,"loot",A7,G7)</f>
        <v>loot_6010_meat</v>
      </c>
    </row>
    <row r="8" spans="1:8" x14ac:dyDescent="0.2">
      <c r="A8" s="7">
        <v>6011</v>
      </c>
      <c r="B8" s="9" t="s">
        <v>31</v>
      </c>
      <c r="C8" s="15">
        <v>0</v>
      </c>
      <c r="E8" s="7" t="str">
        <f t="shared" si="1"/>
        <v>loot_name_6011</v>
      </c>
      <c r="F8" s="7" t="str">
        <f t="shared" si="0"/>
        <v>loot_desc_6011</v>
      </c>
      <c r="G8" s="16" t="s">
        <v>40</v>
      </c>
      <c r="H8" s="17" t="str">
        <f>_xlfn.TEXTJOIN("_",1,"loot",A8,G8)</f>
        <v>loot_6011_soft_fur</v>
      </c>
    </row>
    <row r="9" spans="1:8" x14ac:dyDescent="0.2">
      <c r="A9" s="7">
        <v>6012</v>
      </c>
      <c r="B9" s="9" t="s">
        <v>39</v>
      </c>
      <c r="C9" s="15">
        <v>0</v>
      </c>
      <c r="E9" s="7" t="str">
        <f t="shared" si="1"/>
        <v>loot_name_6012</v>
      </c>
      <c r="F9" s="7" t="str">
        <f t="shared" si="0"/>
        <v>loot_desc_6012</v>
      </c>
      <c r="G9" s="16" t="s">
        <v>38</v>
      </c>
      <c r="H9" s="17" t="str">
        <f>_xlfn.TEXTJOIN("_",1,"loot",A9,G9)</f>
        <v>loot_6012_fruit</v>
      </c>
    </row>
    <row r="10" spans="1:8" x14ac:dyDescent="0.2">
      <c r="A10" s="7">
        <v>6013</v>
      </c>
      <c r="B10" s="9" t="s">
        <v>63</v>
      </c>
      <c r="C10" s="15">
        <v>0</v>
      </c>
      <c r="E10" s="7" t="str">
        <f t="shared" si="1"/>
        <v>loot_name_6013</v>
      </c>
      <c r="F10" s="7" t="str">
        <f t="shared" si="0"/>
        <v>loot_desc_6013</v>
      </c>
      <c r="G10" s="16" t="s">
        <v>65</v>
      </c>
      <c r="H10" s="17" t="str">
        <f>_xlfn.TEXTJOIN("_",1,"loot",A10,G10)</f>
        <v>loot_6013_fiber</v>
      </c>
    </row>
    <row r="11" spans="1:8" x14ac:dyDescent="0.2">
      <c r="A11" s="7">
        <v>6014</v>
      </c>
      <c r="B11" s="9" t="s">
        <v>66</v>
      </c>
      <c r="C11" s="15">
        <v>0</v>
      </c>
      <c r="E11" s="7" t="str">
        <f t="shared" si="1"/>
        <v>loot_name_6014</v>
      </c>
      <c r="F11" s="7" t="str">
        <f t="shared" si="0"/>
        <v>loot_desc_6014</v>
      </c>
      <c r="G11" s="16" t="s">
        <v>67</v>
      </c>
      <c r="H11" s="17" t="str">
        <f>_xlfn.TEXTJOIN("_",1,"loot",A11,G11)</f>
        <v>loot_6014_glue</v>
      </c>
    </row>
    <row r="12" spans="1:8" x14ac:dyDescent="0.2">
      <c r="A12" s="7">
        <v>6020</v>
      </c>
      <c r="B12" s="9" t="s">
        <v>53</v>
      </c>
      <c r="C12" s="15">
        <v>0</v>
      </c>
      <c r="E12" s="7" t="str">
        <f t="shared" si="1"/>
        <v>loot_name_6020</v>
      </c>
      <c r="F12" s="7" t="str">
        <f t="shared" si="0"/>
        <v>loot_desc_6020</v>
      </c>
      <c r="G12" s="16" t="s">
        <v>15</v>
      </c>
      <c r="H12" s="17" t="str">
        <f>_xlfn.TEXTJOIN("_",1,"loot",A12,G12)</f>
        <v>loot_6020_wood</v>
      </c>
    </row>
    <row r="13" spans="1:8" x14ac:dyDescent="0.2">
      <c r="A13" s="7">
        <v>6021</v>
      </c>
      <c r="B13" s="9" t="s">
        <v>18</v>
      </c>
      <c r="C13" s="15">
        <v>0</v>
      </c>
      <c r="E13" s="7" t="str">
        <f t="shared" si="1"/>
        <v>loot_name_6021</v>
      </c>
      <c r="F13" s="7" t="str">
        <f t="shared" si="0"/>
        <v>loot_desc_6021</v>
      </c>
      <c r="G13" s="16" t="s">
        <v>16</v>
      </c>
      <c r="H13" s="17" t="str">
        <f>_xlfn.TEXTJOIN("_",1,"loot",A13,G13)</f>
        <v>loot_6021_ore</v>
      </c>
    </row>
    <row r="14" spans="1:8" x14ac:dyDescent="0.2">
      <c r="A14" s="7">
        <v>6022</v>
      </c>
      <c r="B14" s="9" t="s">
        <v>37</v>
      </c>
      <c r="C14" s="15">
        <v>0</v>
      </c>
      <c r="E14" s="7" t="str">
        <f>IF($A14&lt;&gt;"",_xlfn.TEXTJOIN("_",1,"loot_name",$A14),"")</f>
        <v>loot_name_6022</v>
      </c>
      <c r="F14" s="7" t="str">
        <f>IF($A14&lt;&gt;"",_xlfn.TEXTJOIN("_",1,"loot_desc",$A14),"")</f>
        <v>loot_desc_6022</v>
      </c>
      <c r="G14" s="16" t="s">
        <v>19</v>
      </c>
      <c r="H14" s="17" t="str">
        <f>_xlfn.TEXTJOIN("_",1,"loot",A14,G14)</f>
        <v>loot_6022_stone</v>
      </c>
    </row>
    <row r="15" spans="1:8" x14ac:dyDescent="0.2">
      <c r="A15" s="7">
        <v>6023</v>
      </c>
      <c r="B15" s="9" t="s">
        <v>34</v>
      </c>
      <c r="C15" s="15">
        <v>0</v>
      </c>
      <c r="E15" s="7" t="str">
        <f t="shared" si="1"/>
        <v>loot_name_6023</v>
      </c>
      <c r="F15" s="7" t="str">
        <f t="shared" si="0"/>
        <v>loot_desc_6023</v>
      </c>
      <c r="G15" s="16" t="s">
        <v>41</v>
      </c>
      <c r="H15" s="17" t="str">
        <f>_xlfn.TEXTJOIN("_",1,"loot",A15,G15)</f>
        <v>loot_6023_flammable_powder</v>
      </c>
    </row>
    <row r="16" spans="1:8" x14ac:dyDescent="0.2">
      <c r="A16" s="7">
        <v>6030</v>
      </c>
      <c r="B16" s="9" t="s">
        <v>54</v>
      </c>
      <c r="C16" s="15">
        <v>0</v>
      </c>
      <c r="E16" s="7" t="str">
        <f t="shared" si="1"/>
        <v>loot_name_6030</v>
      </c>
      <c r="F16" s="7" t="str">
        <f t="shared" si="0"/>
        <v>loot_desc_6030</v>
      </c>
      <c r="G16" s="16" t="s">
        <v>68</v>
      </c>
      <c r="H16" s="17" t="str">
        <f>_xlfn.TEXTJOIN("_",1,"loot",A16,G16)</f>
        <v>loot_6030_timber_scrap</v>
      </c>
    </row>
    <row r="17" spans="1:9" x14ac:dyDescent="0.2">
      <c r="A17" s="7">
        <v>6031</v>
      </c>
      <c r="B17" s="9" t="s">
        <v>24</v>
      </c>
      <c r="C17" s="15">
        <v>0</v>
      </c>
      <c r="E17" s="7" t="str">
        <f t="shared" si="1"/>
        <v>loot_name_6031</v>
      </c>
      <c r="F17" s="7" t="str">
        <f t="shared" si="0"/>
        <v>loot_desc_6031</v>
      </c>
      <c r="G17" s="16" t="s">
        <v>69</v>
      </c>
      <c r="H17" s="17" t="str">
        <f>_xlfn.TEXTJOIN("_",1,"loot",A17,G17)</f>
        <v>loot_6031_metal_scrap</v>
      </c>
    </row>
    <row r="19" spans="1:9" x14ac:dyDescent="0.2">
      <c r="A19" s="7">
        <v>6050</v>
      </c>
      <c r="B19" s="9" t="s">
        <v>25</v>
      </c>
      <c r="C19" s="15">
        <v>1</v>
      </c>
      <c r="D19" s="15" t="s">
        <v>43</v>
      </c>
      <c r="E19" s="7" t="str">
        <f t="shared" si="1"/>
        <v>loot_name_6050</v>
      </c>
      <c r="F19" s="7" t="str">
        <f t="shared" si="0"/>
        <v>loot_desc_6050</v>
      </c>
      <c r="G19" s="16" t="s">
        <v>44</v>
      </c>
      <c r="H19" s="17" t="str">
        <f>_xlfn.TEXTJOIN("_",1,"loot",A19,G19)</f>
        <v>loot_6050_meal</v>
      </c>
    </row>
    <row r="20" spans="1:9" x14ac:dyDescent="0.2">
      <c r="A20" s="7">
        <v>6051</v>
      </c>
      <c r="B20" s="9" t="s">
        <v>50</v>
      </c>
      <c r="C20" s="15">
        <v>1</v>
      </c>
      <c r="D20" s="15" t="s">
        <v>30</v>
      </c>
      <c r="E20" s="7" t="str">
        <f t="shared" si="1"/>
        <v>loot_name_6051</v>
      </c>
      <c r="F20" s="7" t="str">
        <f t="shared" si="0"/>
        <v>loot_desc_6051</v>
      </c>
      <c r="G20" s="16" t="s">
        <v>48</v>
      </c>
      <c r="H20" s="17" t="str">
        <f>_xlfn.TEXTJOIN("_",1,"loot",A20,G20)</f>
        <v>loot_6051_harden_animal_skin</v>
      </c>
    </row>
    <row r="21" spans="1:9" x14ac:dyDescent="0.2">
      <c r="A21" s="7">
        <v>6052</v>
      </c>
      <c r="B21" s="9" t="s">
        <v>29</v>
      </c>
      <c r="C21" s="15">
        <v>1</v>
      </c>
      <c r="D21" s="15" t="s">
        <v>55</v>
      </c>
      <c r="E21" s="7" t="str">
        <f t="shared" si="1"/>
        <v>loot_name_6052</v>
      </c>
      <c r="F21" s="7" t="str">
        <f t="shared" si="0"/>
        <v>loot_desc_6052</v>
      </c>
      <c r="G21" s="16" t="s">
        <v>70</v>
      </c>
      <c r="H21" s="17" t="str">
        <f t="shared" ref="H21:H24" si="3">_xlfn.TEXTJOIN("_",1,"loot",A21,G21)</f>
        <v>loot_6052_timber_part</v>
      </c>
    </row>
    <row r="22" spans="1:9" x14ac:dyDescent="0.2">
      <c r="A22" s="7">
        <v>6053</v>
      </c>
      <c r="B22" s="9" t="s">
        <v>62</v>
      </c>
      <c r="C22" s="15">
        <v>1</v>
      </c>
      <c r="D22" s="15" t="s">
        <v>56</v>
      </c>
      <c r="E22" s="7" t="str">
        <f t="shared" si="1"/>
        <v>loot_name_6053</v>
      </c>
      <c r="F22" s="7" t="str">
        <f t="shared" si="0"/>
        <v>loot_desc_6053</v>
      </c>
      <c r="G22" s="16" t="s">
        <v>45</v>
      </c>
      <c r="H22" s="17" t="str">
        <f t="shared" si="3"/>
        <v>loot_6053_metal_parts</v>
      </c>
    </row>
    <row r="23" spans="1:9" x14ac:dyDescent="0.2">
      <c r="A23" s="7">
        <v>6054</v>
      </c>
      <c r="B23" s="9" t="s">
        <v>58</v>
      </c>
      <c r="C23" s="15">
        <v>1</v>
      </c>
      <c r="D23" s="15" t="s">
        <v>37</v>
      </c>
      <c r="E23" s="7" t="str">
        <f t="shared" si="1"/>
        <v>loot_name_6054</v>
      </c>
      <c r="F23" s="7" t="str">
        <f t="shared" si="0"/>
        <v>loot_desc_6054</v>
      </c>
      <c r="G23" s="16" t="s">
        <v>59</v>
      </c>
      <c r="H23" s="17" t="str">
        <f t="shared" ref="H23" si="4">_xlfn.TEXTJOIN("_",1,"loot",A23,G23)</f>
        <v>loot_6054_grindstone</v>
      </c>
    </row>
    <row r="24" spans="1:9" x14ac:dyDescent="0.2">
      <c r="A24" s="7">
        <v>6055</v>
      </c>
      <c r="B24" s="9" t="s">
        <v>35</v>
      </c>
      <c r="C24" s="15">
        <v>1</v>
      </c>
      <c r="D24" s="15" t="s">
        <v>33</v>
      </c>
      <c r="E24" s="7" t="str">
        <f t="shared" si="1"/>
        <v>loot_name_6055</v>
      </c>
      <c r="F24" s="7" t="str">
        <f t="shared" si="0"/>
        <v>loot_desc_6055</v>
      </c>
      <c r="G24" s="16" t="s">
        <v>46</v>
      </c>
      <c r="H24" s="17" t="str">
        <f t="shared" si="3"/>
        <v>loot_6055_fire_powder</v>
      </c>
    </row>
    <row r="25" spans="1:9" x14ac:dyDescent="0.2">
      <c r="A25" s="7">
        <v>6056</v>
      </c>
      <c r="B25" s="9" t="s">
        <v>64</v>
      </c>
      <c r="C25" s="15">
        <v>1</v>
      </c>
      <c r="D25" s="15" t="s">
        <v>63</v>
      </c>
      <c r="E25" s="7" t="str">
        <f t="shared" si="1"/>
        <v>loot_name_6056</v>
      </c>
      <c r="F25" s="7" t="str">
        <f t="shared" si="0"/>
        <v>loot_desc_6056</v>
      </c>
      <c r="G25" s="16" t="s">
        <v>9</v>
      </c>
      <c r="H25" s="17" t="str">
        <f t="shared" ref="H25" si="5">_xlfn.TEXTJOIN("_",1,"loot",A25,G25)</f>
        <v>loot_6056_string</v>
      </c>
    </row>
    <row r="27" spans="1:9" x14ac:dyDescent="0.2">
      <c r="A27" s="7">
        <v>6070</v>
      </c>
      <c r="B27" s="9" t="s">
        <v>32</v>
      </c>
      <c r="C27" s="15">
        <v>2</v>
      </c>
      <c r="D27" s="15" t="s">
        <v>52</v>
      </c>
      <c r="E27" s="7" t="str">
        <f t="shared" si="1"/>
        <v>loot_name_6070</v>
      </c>
      <c r="F27" s="7" t="str">
        <f t="shared" si="0"/>
        <v>loot_desc_6070</v>
      </c>
      <c r="G27" s="16" t="s">
        <v>71</v>
      </c>
      <c r="H27" s="17" t="str">
        <f>_xlfn.TEXTJOIN("_",1,"loot",A27,G27)</f>
        <v>loot_6070_feast</v>
      </c>
    </row>
    <row r="28" spans="1:9" x14ac:dyDescent="0.2">
      <c r="A28" s="7">
        <v>6071</v>
      </c>
      <c r="B28" s="9" t="s">
        <v>51</v>
      </c>
      <c r="C28" s="15">
        <v>2</v>
      </c>
      <c r="D28" s="15" t="s">
        <v>50</v>
      </c>
      <c r="E28" s="7" t="str">
        <f>IF($A28&lt;&gt;"",_xlfn.TEXTJOIN("_",1,"loot_name",$A28),"")</f>
        <v>loot_name_6071</v>
      </c>
      <c r="F28" s="7" t="str">
        <f>IF($A28&lt;&gt;"",_xlfn.TEXTJOIN("_",1,"loot_desc",$A28),"")</f>
        <v>loot_desc_6071</v>
      </c>
      <c r="G28" s="16" t="s">
        <v>49</v>
      </c>
      <c r="H28" s="17" t="str">
        <f>_xlfn.TEXTJOIN("_",1,"loot",A28,G28)</f>
        <v>loot_6071_strong_leather</v>
      </c>
    </row>
    <row r="29" spans="1:9" x14ac:dyDescent="0.2">
      <c r="A29" s="7">
        <v>6072</v>
      </c>
      <c r="B29" s="9" t="s">
        <v>13</v>
      </c>
      <c r="C29" s="15">
        <v>2</v>
      </c>
      <c r="D29" s="15" t="s">
        <v>57</v>
      </c>
      <c r="E29" s="7" t="str">
        <f t="shared" si="1"/>
        <v>loot_name_6072</v>
      </c>
      <c r="F29" s="7" t="str">
        <f t="shared" si="0"/>
        <v>loot_desc_6072</v>
      </c>
      <c r="G29" s="16" t="s">
        <v>14</v>
      </c>
      <c r="H29" s="17" t="str">
        <f>_xlfn.TEXTJOIN("_",1,"loot",A29,G29)</f>
        <v>loot_6072_weapon_parts</v>
      </c>
    </row>
    <row r="30" spans="1:9" x14ac:dyDescent="0.2">
      <c r="A30" s="7">
        <v>6073</v>
      </c>
      <c r="B30" s="9" t="s">
        <v>60</v>
      </c>
      <c r="C30" s="15">
        <v>2</v>
      </c>
      <c r="D30" s="15" t="s">
        <v>58</v>
      </c>
      <c r="E30" s="7" t="str">
        <f t="shared" si="1"/>
        <v>loot_name_6073</v>
      </c>
      <c r="F30" s="7" t="str">
        <f t="shared" si="0"/>
        <v>loot_desc_6073</v>
      </c>
      <c r="G30" s="16" t="s">
        <v>61</v>
      </c>
      <c r="H30" s="17" t="str">
        <f t="shared" ref="H30" si="6">_xlfn.TEXTJOIN("_",1,"loot",A30,G30)</f>
        <v>loot_6073_high_quality_grindstone</v>
      </c>
      <c r="I30" s="18"/>
    </row>
    <row r="31" spans="1:9" x14ac:dyDescent="0.2">
      <c r="A31" s="7">
        <v>6074</v>
      </c>
      <c r="B31" s="9" t="s">
        <v>47</v>
      </c>
      <c r="C31" s="15">
        <v>2</v>
      </c>
      <c r="D31" s="15" t="s">
        <v>36</v>
      </c>
      <c r="E31" s="7" t="str">
        <f t="shared" si="1"/>
        <v>loot_name_6074</v>
      </c>
      <c r="F31" s="7" t="str">
        <f t="shared" si="0"/>
        <v>loot_desc_6074</v>
      </c>
      <c r="G31" s="16" t="s">
        <v>72</v>
      </c>
      <c r="H31" s="17" t="str">
        <f t="shared" ref="H31" si="7">_xlfn.TEXTJOIN("_",1,"loot",A31,G31)</f>
        <v>loot_6074_high_explosives</v>
      </c>
    </row>
  </sheetData>
  <sortState xmlns:xlrd2="http://schemas.microsoft.com/office/spreadsheetml/2017/richdata2" ref="A4:E6">
    <sortCondition ref="A4:A6"/>
  </sortState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</dc:creator>
  <cp:lastModifiedBy>Wenda Wang</cp:lastModifiedBy>
  <dcterms:created xsi:type="dcterms:W3CDTF">2015-06-05T18:19:00Z</dcterms:created>
  <dcterms:modified xsi:type="dcterms:W3CDTF">2025-03-14T07:44:11Z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3C74A27F2FB748ED9AFFF5EE5A04D3FA</vt:lpwstr>
  </property>
  <property fmtid="{D5CDD505-2E9C-101B-9397-08002B2CF9AE}" pid="3" name="KSOProductBuildVer">
    <vt:lpwstr>1033-12.2.0.16909</vt:lpwstr>
  </property>
</Properties>
</file>