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B5F31D8A-C805-451F-ABBD-F146A31B2D9E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loo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G8" i="3"/>
  <c r="F8" i="3"/>
  <c r="I7" i="3"/>
  <c r="G7" i="3"/>
  <c r="F7" i="3"/>
  <c r="I6" i="3"/>
  <c r="G6" i="3"/>
  <c r="F6" i="3"/>
  <c r="I29" i="3" l="1"/>
  <c r="G29" i="3"/>
  <c r="F29" i="3"/>
  <c r="I15" i="3"/>
  <c r="G15" i="3"/>
  <c r="F15" i="3"/>
  <c r="I14" i="3"/>
  <c r="G14" i="3"/>
  <c r="F14" i="3"/>
  <c r="I35" i="3" l="1"/>
  <c r="G35" i="3"/>
  <c r="F35" i="3"/>
  <c r="I27" i="3"/>
  <c r="G27" i="3"/>
  <c r="F27" i="3"/>
  <c r="I21" i="3"/>
  <c r="G21" i="3"/>
  <c r="F21" i="3"/>
  <c r="I32" i="3"/>
  <c r="G32" i="3"/>
  <c r="F32" i="3"/>
  <c r="I34" i="3"/>
  <c r="G34" i="3"/>
  <c r="F34" i="3"/>
  <c r="I33" i="3"/>
  <c r="G33" i="3"/>
  <c r="F33" i="3"/>
  <c r="I31" i="3"/>
  <c r="G31" i="3"/>
  <c r="F31" i="3"/>
  <c r="F25" i="3"/>
  <c r="G25" i="3"/>
  <c r="I25" i="3"/>
  <c r="F26" i="3"/>
  <c r="G26" i="3"/>
  <c r="I26" i="3"/>
  <c r="F28" i="3"/>
  <c r="G28" i="3"/>
  <c r="I28" i="3"/>
  <c r="I24" i="3"/>
  <c r="G24" i="3"/>
  <c r="F24" i="3"/>
  <c r="I23" i="3"/>
  <c r="G23" i="3"/>
  <c r="F23" i="3"/>
  <c r="I13" i="3"/>
  <c r="G13" i="3"/>
  <c r="F13" i="3"/>
  <c r="I20" i="3"/>
  <c r="G20" i="3"/>
  <c r="F20" i="3"/>
  <c r="G5" i="3"/>
  <c r="G10" i="3"/>
  <c r="G11" i="3"/>
  <c r="G12" i="3"/>
  <c r="G16" i="3"/>
  <c r="G18" i="3"/>
  <c r="G17" i="3"/>
  <c r="G19" i="3"/>
  <c r="G4" i="3"/>
  <c r="F10" i="3"/>
  <c r="F11" i="3"/>
  <c r="F12" i="3"/>
  <c r="F16" i="3"/>
  <c r="F18" i="3"/>
  <c r="F17" i="3"/>
  <c r="F19" i="3"/>
  <c r="F5" i="3"/>
  <c r="F4" i="3"/>
  <c r="I5" i="3"/>
  <c r="I4" i="3"/>
  <c r="I18" i="3"/>
  <c r="I19" i="3"/>
  <c r="I11" i="3"/>
  <c r="I12" i="3"/>
  <c r="I16" i="3" l="1"/>
  <c r="I17" i="3"/>
</calcChain>
</file>

<file path=xl/sharedStrings.xml><?xml version="1.0" encoding="utf-8"?>
<sst xmlns="http://schemas.openxmlformats.org/spreadsheetml/2006/main" count="150" uniqueCount="96">
  <si>
    <t>uint key</t>
  </si>
  <si>
    <t>string</t>
    <phoneticPr fontId="4" type="noConversion"/>
  </si>
  <si>
    <t>name</t>
    <phoneticPr fontId="5" type="noConversion"/>
  </si>
  <si>
    <t>id</t>
    <phoneticPr fontId="5" type="noConversion"/>
  </si>
  <si>
    <t>id</t>
    <phoneticPr fontId="4" type="noConversion"/>
  </si>
  <si>
    <t>备注1</t>
    <phoneticPr fontId="4" type="noConversion"/>
  </si>
  <si>
    <t>金币</t>
    <phoneticPr fontId="5" type="noConversion"/>
  </si>
  <si>
    <r>
      <rPr>
        <b/>
        <sz val="11"/>
        <color theme="1"/>
        <rFont val="等线"/>
        <family val="3"/>
        <charset val="134"/>
        <scheme val="minor"/>
      </rPr>
      <t>物品名称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查localization表id</t>
    </r>
    <phoneticPr fontId="4" type="noConversion"/>
  </si>
  <si>
    <t>view</t>
    <phoneticPr fontId="5" type="noConversion"/>
  </si>
  <si>
    <t>string</t>
    <phoneticPr fontId="5" type="noConversion"/>
  </si>
  <si>
    <t>外观address</t>
    <phoneticPr fontId="4" type="noConversion"/>
  </si>
  <si>
    <t>coin</t>
    <phoneticPr fontId="5" type="noConversion"/>
  </si>
  <si>
    <t>资源命名</t>
    <phoneticPr fontId="5" type="noConversion"/>
  </si>
  <si>
    <t>武器部件</t>
    <phoneticPr fontId="5" type="noConversion"/>
  </si>
  <si>
    <t>weapon_parts</t>
    <phoneticPr fontId="5" type="noConversion"/>
  </si>
  <si>
    <t>wood</t>
    <phoneticPr fontId="5" type="noConversion"/>
  </si>
  <si>
    <t>ore</t>
    <phoneticPr fontId="5" type="noConversion"/>
  </si>
  <si>
    <t>meat</t>
    <phoneticPr fontId="5" type="noConversion"/>
  </si>
  <si>
    <t>金属矿石</t>
    <phoneticPr fontId="5" type="noConversion"/>
  </si>
  <si>
    <t>stone</t>
    <phoneticPr fontId="5" type="noConversion"/>
  </si>
  <si>
    <t>灵魂</t>
    <phoneticPr fontId="5" type="noConversion"/>
  </si>
  <si>
    <t>soul</t>
    <phoneticPr fontId="5" type="noConversion"/>
  </si>
  <si>
    <r>
      <rPr>
        <b/>
        <sz val="11"/>
        <color theme="1"/>
        <rFont val="等线"/>
        <family val="3"/>
        <charset val="134"/>
        <scheme val="minor"/>
      </rPr>
      <t>物品描述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查localization表id</t>
    </r>
    <phoneticPr fontId="4" type="noConversion"/>
  </si>
  <si>
    <t>desc</t>
    <phoneticPr fontId="5" type="noConversion"/>
  </si>
  <si>
    <t>废弃金属</t>
    <phoneticPr fontId="5" type="noConversion"/>
  </si>
  <si>
    <t>食物</t>
    <phoneticPr fontId="5" type="noConversion"/>
  </si>
  <si>
    <r>
      <t xml:space="preserve">备注2
</t>
    </r>
    <r>
      <rPr>
        <i/>
        <sz val="10"/>
        <color theme="1" tint="0.499984740745262"/>
        <rFont val="等线"/>
        <family val="3"/>
        <charset val="134"/>
        <scheme val="minor"/>
      </rPr>
      <t>品质</t>
    </r>
    <phoneticPr fontId="4" type="noConversion"/>
  </si>
  <si>
    <t>——</t>
    <phoneticPr fontId="5" type="noConversion"/>
  </si>
  <si>
    <r>
      <t xml:space="preserve">备注3
</t>
    </r>
    <r>
      <rPr>
        <i/>
        <sz val="10"/>
        <color theme="1" tint="0.499984740745262"/>
        <rFont val="等线"/>
        <family val="3"/>
        <charset val="134"/>
        <scheme val="minor"/>
      </rPr>
      <t>由...合成</t>
    </r>
    <phoneticPr fontId="4" type="noConversion"/>
  </si>
  <si>
    <t>木制零件</t>
  </si>
  <si>
    <t>柔软皮毛</t>
  </si>
  <si>
    <t>柔软皮毛</t>
    <phoneticPr fontId="5" type="noConversion"/>
  </si>
  <si>
    <t>大餐</t>
    <phoneticPr fontId="5" type="noConversion"/>
  </si>
  <si>
    <t>易燃粉末</t>
  </si>
  <si>
    <t>易燃粉末</t>
    <phoneticPr fontId="5" type="noConversion"/>
  </si>
  <si>
    <t>爆燃火药</t>
  </si>
  <si>
    <t>爆燃火药</t>
    <phoneticPr fontId="5" type="noConversion"/>
  </si>
  <si>
    <t>天然石材</t>
    <phoneticPr fontId="5" type="noConversion"/>
  </si>
  <si>
    <t>fruit</t>
    <phoneticPr fontId="5" type="noConversion"/>
  </si>
  <si>
    <t>植物果实</t>
    <phoneticPr fontId="5" type="noConversion"/>
  </si>
  <si>
    <t>soft_fur</t>
    <phoneticPr fontId="5" type="noConversion"/>
  </si>
  <si>
    <t>flammable_powder</t>
    <phoneticPr fontId="5" type="noConversion"/>
  </si>
  <si>
    <t>生肉</t>
    <phoneticPr fontId="5" type="noConversion"/>
  </si>
  <si>
    <t>生肉; 植物果实</t>
    <phoneticPr fontId="5" type="noConversion"/>
  </si>
  <si>
    <t>meal</t>
    <phoneticPr fontId="5" type="noConversion"/>
  </si>
  <si>
    <t>metal_parts</t>
    <phoneticPr fontId="5" type="noConversion"/>
  </si>
  <si>
    <t>fire_powder</t>
    <phoneticPr fontId="5" type="noConversion"/>
  </si>
  <si>
    <t>烈性炸药</t>
    <phoneticPr fontId="5" type="noConversion"/>
  </si>
  <si>
    <t>harden_animal_skin</t>
    <phoneticPr fontId="5" type="noConversion"/>
  </si>
  <si>
    <t>strong_leather</t>
    <phoneticPr fontId="5" type="noConversion"/>
  </si>
  <si>
    <t>硬化兽皮</t>
    <phoneticPr fontId="5" type="noConversion"/>
  </si>
  <si>
    <t>坚固皮革</t>
    <phoneticPr fontId="5" type="noConversion"/>
  </si>
  <si>
    <t>食物; 生肉; 果蔬</t>
    <phoneticPr fontId="5" type="noConversion"/>
  </si>
  <si>
    <t>天然木材</t>
    <phoneticPr fontId="5" type="noConversion"/>
  </si>
  <si>
    <t>废弃木材</t>
    <phoneticPr fontId="5" type="noConversion"/>
  </si>
  <si>
    <t>天然木材; 废弃木材</t>
    <phoneticPr fontId="5" type="noConversion"/>
  </si>
  <si>
    <t>金属矿石; 废弃金属</t>
    <phoneticPr fontId="5" type="noConversion"/>
  </si>
  <si>
    <t>木制零件; 金属零件</t>
    <phoneticPr fontId="5" type="noConversion"/>
  </si>
  <si>
    <t>磨刀石</t>
    <phoneticPr fontId="5" type="noConversion"/>
  </si>
  <si>
    <t>grindstone</t>
    <phoneticPr fontId="5" type="noConversion"/>
  </si>
  <si>
    <t>优质磨刀石</t>
    <phoneticPr fontId="5" type="noConversion"/>
  </si>
  <si>
    <t>high_quality_grindstone</t>
    <phoneticPr fontId="5" type="noConversion"/>
  </si>
  <si>
    <t>金属零件</t>
    <phoneticPr fontId="5" type="noConversion"/>
  </si>
  <si>
    <t>纤维</t>
    <phoneticPr fontId="5" type="noConversion"/>
  </si>
  <si>
    <t>绑线</t>
    <phoneticPr fontId="5" type="noConversion"/>
  </si>
  <si>
    <t>fiber</t>
    <phoneticPr fontId="5" type="noConversion"/>
  </si>
  <si>
    <t>胶</t>
    <phoneticPr fontId="5" type="noConversion"/>
  </si>
  <si>
    <t>glue</t>
    <phoneticPr fontId="5" type="noConversion"/>
  </si>
  <si>
    <t>timber_scrap</t>
    <phoneticPr fontId="5" type="noConversion"/>
  </si>
  <si>
    <t>metal_scrap</t>
    <phoneticPr fontId="5" type="noConversion"/>
  </si>
  <si>
    <t>timber_part</t>
    <phoneticPr fontId="5" type="noConversion"/>
  </si>
  <si>
    <t>feast</t>
    <phoneticPr fontId="5" type="noConversion"/>
  </si>
  <si>
    <t>high_explosives</t>
    <phoneticPr fontId="5" type="noConversion"/>
  </si>
  <si>
    <t>地宫</t>
    <phoneticPr fontId="5" type="noConversion"/>
  </si>
  <si>
    <t>大湖</t>
  </si>
  <si>
    <t>云间</t>
  </si>
  <si>
    <t>密林</t>
  </si>
  <si>
    <t>树梢</t>
  </si>
  <si>
    <t>田间</t>
  </si>
  <si>
    <t>永夜</t>
  </si>
  <si>
    <t>荒漠</t>
  </si>
  <si>
    <t>锯齿鱼骨</t>
  </si>
  <si>
    <t>白色石块</t>
  </si>
  <si>
    <t>建木树枝</t>
  </si>
  <si>
    <t>建木树叶</t>
  </si>
  <si>
    <t>凤凰羽毛</t>
  </si>
  <si>
    <t>金刚流砂</t>
  </si>
  <si>
    <t>夜光蘑菇</t>
  </si>
  <si>
    <t>易燃磷粉</t>
  </si>
  <si>
    <r>
      <rPr>
        <b/>
        <sz val="11"/>
        <color theme="1"/>
        <rFont val="等线"/>
        <family val="3"/>
        <charset val="134"/>
        <scheme val="minor"/>
      </rPr>
      <t>营地建材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是否可被带回营地</t>
    </r>
    <phoneticPr fontId="4" type="noConversion"/>
  </si>
  <si>
    <t>备注4
2025.06.10</t>
    <phoneticPr fontId="4" type="noConversion"/>
  </si>
  <si>
    <t>Remove</t>
    <phoneticPr fontId="5" type="noConversion"/>
  </si>
  <si>
    <t>木材</t>
    <phoneticPr fontId="5" type="noConversion"/>
  </si>
  <si>
    <t>金属</t>
    <phoneticPr fontId="5" type="noConversion"/>
  </si>
  <si>
    <t>NEW</t>
    <phoneticPr fontId="5" type="noConversion"/>
  </si>
  <si>
    <t>metal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</si>
</sst>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 tint="0.499984740745262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i/>
      <sz val="11"/>
      <color theme="9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i/>
      <sz val="10"/>
      <color theme="1" tint="0.49998474074526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常规" xfId="0" builtinId="0"/>
    <cellStyle name="常规 2" xfId="1" xr:uid="{00000000-0005-0000-0000-000031000000}"/>
    <cellStyle name="常规 2 2" xfId="2" xr:uid="{D2489BA3-7AF3-4E35-8F0A-46AEE03BE0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2D4E-177C-4FB4-ACF4-6C3B8984BA30}">
  <dimension ref="A1:J46"/>
  <sheetViews>
    <sheetView tabSelected="1" zoomScaleNormal="100" workbookViewId="0">
      <pane ySplit="3" topLeftCell="A4" activePane="bottomLeft" state="frozen"/>
      <selection pane="bottomLeft" activeCell="S9" sqref="S9"/>
    </sheetView>
  </sheetViews>
  <sheetFormatPr defaultColWidth="9.125" defaultRowHeight="14.25" x14ac:dyDescent="0.2"/>
  <cols>
    <col min="1" max="1" width="8.375" style="7" bestFit="1" customWidth="1"/>
    <col min="2" max="2" width="13.625" style="9" bestFit="1" customWidth="1"/>
    <col min="3" max="3" width="9.125" style="15"/>
    <col min="4" max="5" width="18.125" style="15" bestFit="1" customWidth="1"/>
    <col min="6" max="6" width="15.375" style="7" bestFit="1" customWidth="1"/>
    <col min="7" max="7" width="14.625" style="7" bestFit="1" customWidth="1"/>
    <col min="8" max="8" width="21.75" style="16" bestFit="1" customWidth="1"/>
    <col min="9" max="9" width="30.875" style="17" bestFit="1" customWidth="1"/>
    <col min="10" max="10" width="15.375" style="7" bestFit="1" customWidth="1"/>
  </cols>
  <sheetData>
    <row r="1" spans="1:10" s="1" customFormat="1" x14ac:dyDescent="0.2">
      <c r="A1" s="1" t="s">
        <v>3</v>
      </c>
      <c r="B1" s="3"/>
      <c r="C1" s="13"/>
      <c r="D1" s="13"/>
      <c r="E1" s="13"/>
      <c r="F1" s="1" t="s">
        <v>2</v>
      </c>
      <c r="G1" s="1" t="s">
        <v>23</v>
      </c>
      <c r="H1" s="10"/>
      <c r="I1" s="1" t="s">
        <v>8</v>
      </c>
    </row>
    <row r="2" spans="1:10" s="4" customFormat="1" x14ac:dyDescent="0.2">
      <c r="A2" s="4" t="s">
        <v>0</v>
      </c>
      <c r="B2" s="5"/>
      <c r="C2" s="14"/>
      <c r="D2" s="14"/>
      <c r="E2" s="14"/>
      <c r="F2" s="4" t="s">
        <v>1</v>
      </c>
      <c r="G2" s="4" t="s">
        <v>1</v>
      </c>
      <c r="H2" s="10"/>
      <c r="I2" s="4" t="s">
        <v>9</v>
      </c>
    </row>
    <row r="3" spans="1:10" s="2" customFormat="1" ht="28.5" x14ac:dyDescent="0.2">
      <c r="A3" s="6" t="s">
        <v>4</v>
      </c>
      <c r="B3" s="8" t="s">
        <v>5</v>
      </c>
      <c r="C3" s="8" t="s">
        <v>26</v>
      </c>
      <c r="D3" s="8" t="s">
        <v>28</v>
      </c>
      <c r="E3" s="8" t="s">
        <v>90</v>
      </c>
      <c r="F3" s="18" t="s">
        <v>7</v>
      </c>
      <c r="G3" s="12" t="s">
        <v>22</v>
      </c>
      <c r="H3" s="11" t="s">
        <v>12</v>
      </c>
      <c r="I3" s="6" t="s">
        <v>10</v>
      </c>
      <c r="J3" s="18" t="s">
        <v>89</v>
      </c>
    </row>
    <row r="4" spans="1:10" x14ac:dyDescent="0.2">
      <c r="A4" s="7">
        <v>6000</v>
      </c>
      <c r="B4" s="9" t="s">
        <v>6</v>
      </c>
      <c r="C4" s="15" t="s">
        <v>27</v>
      </c>
      <c r="F4" s="7" t="str">
        <f>IF($A4&lt;&gt;"",_xlfn.TEXTJOIN("_",1,"loot_name",$A4),"")</f>
        <v>loot_name_6000</v>
      </c>
      <c r="G4" s="7" t="str">
        <f>IF($A4&lt;&gt;"",_xlfn.TEXTJOIN("_",1,"loot_desc",$A4),"")</f>
        <v>loot_desc_6000</v>
      </c>
      <c r="H4" s="16" t="s">
        <v>11</v>
      </c>
      <c r="I4" s="17" t="str">
        <f>_xlfn.TEXTJOIN("_",1,"loot",A4,H4)</f>
        <v>loot_6000_coin</v>
      </c>
    </row>
    <row r="5" spans="1:10" x14ac:dyDescent="0.2">
      <c r="A5" s="7">
        <v>6001</v>
      </c>
      <c r="B5" s="9" t="s">
        <v>20</v>
      </c>
      <c r="C5" s="15" t="s">
        <v>27</v>
      </c>
      <c r="E5" s="15" t="s">
        <v>91</v>
      </c>
      <c r="F5" s="7" t="str">
        <f>IF($A5&lt;&gt;"",_xlfn.TEXTJOIN("_",1,"loot_name",$A5),"")</f>
        <v>loot_name_6001</v>
      </c>
      <c r="G5" s="7" t="str">
        <f t="shared" ref="G5:G35" si="0">IF($A5&lt;&gt;"",_xlfn.TEXTJOIN("_",1,"loot_desc",$A5),"")</f>
        <v>loot_desc_6001</v>
      </c>
      <c r="H5" s="16" t="s">
        <v>21</v>
      </c>
      <c r="I5" s="17" t="str">
        <f>_xlfn.TEXTJOIN("_",1,"loot",A5,H5)</f>
        <v>loot_6001_soul</v>
      </c>
    </row>
    <row r="6" spans="1:10" x14ac:dyDescent="0.2">
      <c r="A6" s="7">
        <v>6002</v>
      </c>
      <c r="B6" s="9" t="s">
        <v>25</v>
      </c>
      <c r="C6" s="15" t="s">
        <v>27</v>
      </c>
      <c r="E6" s="15" t="s">
        <v>94</v>
      </c>
      <c r="F6" s="7" t="str">
        <f>IF($A6&lt;&gt;"",_xlfn.TEXTJOIN("_",1,"loot_name",$A6),"")</f>
        <v>loot_name_6002</v>
      </c>
      <c r="G6" s="7" t="str">
        <f>IF($A6&lt;&gt;"",_xlfn.TEXTJOIN("_",1,"loot_desc",$A6),"")</f>
        <v>loot_desc_6002</v>
      </c>
      <c r="H6" s="16" t="s">
        <v>17</v>
      </c>
      <c r="I6" s="17" t="str">
        <f>_xlfn.TEXTJOIN("_",1,"loot",A6,H6)</f>
        <v>loot_6002_meat</v>
      </c>
    </row>
    <row r="7" spans="1:10" x14ac:dyDescent="0.2">
      <c r="A7" s="7">
        <v>6003</v>
      </c>
      <c r="B7" s="9" t="s">
        <v>92</v>
      </c>
      <c r="C7" s="15" t="s">
        <v>27</v>
      </c>
      <c r="E7" s="15" t="s">
        <v>94</v>
      </c>
      <c r="F7" s="7" t="str">
        <f>IF($A7&lt;&gt;"",_xlfn.TEXTJOIN("_",1,"loot_name",$A7),"")</f>
        <v>loot_name_6003</v>
      </c>
      <c r="G7" s="7" t="str">
        <f t="shared" si="0"/>
        <v>loot_desc_6003</v>
      </c>
      <c r="H7" s="16" t="s">
        <v>15</v>
      </c>
      <c r="I7" s="17" t="str">
        <f>_xlfn.TEXTJOIN("_",1,"loot",A7,H7)</f>
        <v>loot_6003_wood</v>
      </c>
    </row>
    <row r="8" spans="1:10" x14ac:dyDescent="0.2">
      <c r="A8" s="7">
        <v>6004</v>
      </c>
      <c r="B8" s="9" t="s">
        <v>93</v>
      </c>
      <c r="C8" s="15" t="s">
        <v>27</v>
      </c>
      <c r="E8" s="15" t="s">
        <v>94</v>
      </c>
      <c r="F8" s="7" t="str">
        <f>IF($A8&lt;&gt;"",_xlfn.TEXTJOIN("_",1,"loot_name",$A8),"")</f>
        <v>loot_name_6004</v>
      </c>
      <c r="G8" s="7" t="str">
        <f>IF($A8&lt;&gt;"",_xlfn.TEXTJOIN("_",1,"loot_desc",$A8),"")</f>
        <v>loot_desc_6004</v>
      </c>
      <c r="H8" s="16" t="s">
        <v>95</v>
      </c>
      <c r="I8" s="17" t="str">
        <f>_xlfn.TEXTJOIN("_",1,"loot",A8,H8)</f>
        <v>loot_6004_metal</v>
      </c>
    </row>
    <row r="10" spans="1:10" x14ac:dyDescent="0.2">
      <c r="F10" s="7" t="str">
        <f t="shared" ref="F10:F35" si="1">IF($A10&lt;&gt;"",_xlfn.TEXTJOIN("_",1,"loot_name",$A10),"")</f>
        <v/>
      </c>
      <c r="G10" s="7" t="str">
        <f t="shared" si="0"/>
        <v/>
      </c>
    </row>
    <row r="11" spans="1:10" x14ac:dyDescent="0.2">
      <c r="A11" s="7">
        <v>6010</v>
      </c>
      <c r="B11" s="9" t="s">
        <v>42</v>
      </c>
      <c r="C11" s="15">
        <v>0</v>
      </c>
      <c r="E11" s="15" t="s">
        <v>91</v>
      </c>
      <c r="F11" s="7" t="str">
        <f t="shared" si="1"/>
        <v>loot_name_6010</v>
      </c>
      <c r="G11" s="7" t="str">
        <f t="shared" si="0"/>
        <v>loot_desc_6010</v>
      </c>
      <c r="H11" s="16" t="s">
        <v>17</v>
      </c>
      <c r="I11" s="17" t="str">
        <f t="shared" ref="I11" si="2">_xlfn.TEXTJOIN("_",1,"loot",A11,H11)</f>
        <v>loot_6010_meat</v>
      </c>
    </row>
    <row r="12" spans="1:10" x14ac:dyDescent="0.2">
      <c r="A12" s="7">
        <v>6011</v>
      </c>
      <c r="B12" s="9" t="s">
        <v>31</v>
      </c>
      <c r="C12" s="15">
        <v>0</v>
      </c>
      <c r="E12" s="15" t="s">
        <v>91</v>
      </c>
      <c r="F12" s="7" t="str">
        <f t="shared" si="1"/>
        <v>loot_name_6011</v>
      </c>
      <c r="G12" s="7" t="str">
        <f t="shared" si="0"/>
        <v>loot_desc_6011</v>
      </c>
      <c r="H12" s="16" t="s">
        <v>40</v>
      </c>
      <c r="I12" s="17" t="str">
        <f t="shared" ref="I12:I21" si="3">_xlfn.TEXTJOIN("_",1,"loot",A12,H12)</f>
        <v>loot_6011_soft_fur</v>
      </c>
    </row>
    <row r="13" spans="1:10" x14ac:dyDescent="0.2">
      <c r="A13" s="7">
        <v>6012</v>
      </c>
      <c r="B13" s="9" t="s">
        <v>39</v>
      </c>
      <c r="C13" s="15">
        <v>0</v>
      </c>
      <c r="E13" s="15" t="s">
        <v>91</v>
      </c>
      <c r="F13" s="7" t="str">
        <f t="shared" si="1"/>
        <v>loot_name_6012</v>
      </c>
      <c r="G13" s="7" t="str">
        <f t="shared" si="0"/>
        <v>loot_desc_6012</v>
      </c>
      <c r="H13" s="16" t="s">
        <v>38</v>
      </c>
      <c r="I13" s="17" t="str">
        <f t="shared" si="3"/>
        <v>loot_6012_fruit</v>
      </c>
    </row>
    <row r="14" spans="1:10" x14ac:dyDescent="0.2">
      <c r="A14" s="7">
        <v>6013</v>
      </c>
      <c r="B14" s="9" t="s">
        <v>63</v>
      </c>
      <c r="C14" s="15">
        <v>0</v>
      </c>
      <c r="E14" s="15" t="s">
        <v>91</v>
      </c>
      <c r="F14" s="7" t="str">
        <f t="shared" si="1"/>
        <v>loot_name_6013</v>
      </c>
      <c r="G14" s="7" t="str">
        <f t="shared" si="0"/>
        <v>loot_desc_6013</v>
      </c>
      <c r="H14" s="16" t="s">
        <v>65</v>
      </c>
      <c r="I14" s="17" t="str">
        <f t="shared" si="3"/>
        <v>loot_6013_fiber</v>
      </c>
    </row>
    <row r="15" spans="1:10" x14ac:dyDescent="0.2">
      <c r="A15" s="7">
        <v>6014</v>
      </c>
      <c r="B15" s="9" t="s">
        <v>66</v>
      </c>
      <c r="C15" s="15">
        <v>0</v>
      </c>
      <c r="E15" s="15" t="s">
        <v>91</v>
      </c>
      <c r="F15" s="7" t="str">
        <f t="shared" si="1"/>
        <v>loot_name_6014</v>
      </c>
      <c r="G15" s="7" t="str">
        <f t="shared" si="0"/>
        <v>loot_desc_6014</v>
      </c>
      <c r="H15" s="16" t="s">
        <v>67</v>
      </c>
      <c r="I15" s="17" t="str">
        <f t="shared" si="3"/>
        <v>loot_6014_glue</v>
      </c>
    </row>
    <row r="16" spans="1:10" x14ac:dyDescent="0.2">
      <c r="A16" s="7">
        <v>6020</v>
      </c>
      <c r="B16" s="9" t="s">
        <v>53</v>
      </c>
      <c r="C16" s="15">
        <v>0</v>
      </c>
      <c r="E16" s="15" t="s">
        <v>91</v>
      </c>
      <c r="F16" s="7" t="str">
        <f t="shared" si="1"/>
        <v>loot_name_6020</v>
      </c>
      <c r="G16" s="7" t="str">
        <f t="shared" si="0"/>
        <v>loot_desc_6020</v>
      </c>
      <c r="H16" s="16" t="s">
        <v>15</v>
      </c>
      <c r="I16" s="17" t="str">
        <f t="shared" si="3"/>
        <v>loot_6020_wood</v>
      </c>
    </row>
    <row r="17" spans="1:9" x14ac:dyDescent="0.2">
      <c r="A17" s="7">
        <v>6021</v>
      </c>
      <c r="B17" s="9" t="s">
        <v>18</v>
      </c>
      <c r="C17" s="15">
        <v>0</v>
      </c>
      <c r="E17" s="15" t="s">
        <v>91</v>
      </c>
      <c r="F17" s="7" t="str">
        <f t="shared" si="1"/>
        <v>loot_name_6021</v>
      </c>
      <c r="G17" s="7" t="str">
        <f t="shared" si="0"/>
        <v>loot_desc_6021</v>
      </c>
      <c r="H17" s="16" t="s">
        <v>16</v>
      </c>
      <c r="I17" s="17" t="str">
        <f t="shared" si="3"/>
        <v>loot_6021_ore</v>
      </c>
    </row>
    <row r="18" spans="1:9" x14ac:dyDescent="0.2">
      <c r="A18" s="7">
        <v>6022</v>
      </c>
      <c r="B18" s="9" t="s">
        <v>37</v>
      </c>
      <c r="C18" s="15">
        <v>0</v>
      </c>
      <c r="E18" s="15" t="s">
        <v>91</v>
      </c>
      <c r="F18" s="7" t="str">
        <f>IF($A18&lt;&gt;"",_xlfn.TEXTJOIN("_",1,"loot_name",$A18),"")</f>
        <v>loot_name_6022</v>
      </c>
      <c r="G18" s="7" t="str">
        <f>IF($A18&lt;&gt;"",_xlfn.TEXTJOIN("_",1,"loot_desc",$A18),"")</f>
        <v>loot_desc_6022</v>
      </c>
      <c r="H18" s="16" t="s">
        <v>19</v>
      </c>
      <c r="I18" s="17" t="str">
        <f t="shared" si="3"/>
        <v>loot_6022_stone</v>
      </c>
    </row>
    <row r="19" spans="1:9" x14ac:dyDescent="0.2">
      <c r="A19" s="7">
        <v>6023</v>
      </c>
      <c r="B19" s="9" t="s">
        <v>34</v>
      </c>
      <c r="C19" s="15">
        <v>0</v>
      </c>
      <c r="E19" s="15" t="s">
        <v>91</v>
      </c>
      <c r="F19" s="7" t="str">
        <f t="shared" si="1"/>
        <v>loot_name_6023</v>
      </c>
      <c r="G19" s="7" t="str">
        <f t="shared" si="0"/>
        <v>loot_desc_6023</v>
      </c>
      <c r="H19" s="16" t="s">
        <v>41</v>
      </c>
      <c r="I19" s="17" t="str">
        <f t="shared" si="3"/>
        <v>loot_6023_flammable_powder</v>
      </c>
    </row>
    <row r="20" spans="1:9" x14ac:dyDescent="0.2">
      <c r="A20" s="7">
        <v>6030</v>
      </c>
      <c r="B20" s="9" t="s">
        <v>54</v>
      </c>
      <c r="C20" s="15">
        <v>0</v>
      </c>
      <c r="E20" s="15" t="s">
        <v>91</v>
      </c>
      <c r="F20" s="7" t="str">
        <f t="shared" si="1"/>
        <v>loot_name_6030</v>
      </c>
      <c r="G20" s="7" t="str">
        <f t="shared" si="0"/>
        <v>loot_desc_6030</v>
      </c>
      <c r="H20" s="16" t="s">
        <v>68</v>
      </c>
      <c r="I20" s="17" t="str">
        <f t="shared" si="3"/>
        <v>loot_6030_timber_scrap</v>
      </c>
    </row>
    <row r="21" spans="1:9" x14ac:dyDescent="0.2">
      <c r="A21" s="7">
        <v>6031</v>
      </c>
      <c r="B21" s="9" t="s">
        <v>24</v>
      </c>
      <c r="C21" s="15">
        <v>0</v>
      </c>
      <c r="E21" s="15" t="s">
        <v>91</v>
      </c>
      <c r="F21" s="7" t="str">
        <f t="shared" si="1"/>
        <v>loot_name_6031</v>
      </c>
      <c r="G21" s="7" t="str">
        <f t="shared" si="0"/>
        <v>loot_desc_6031</v>
      </c>
      <c r="H21" s="16" t="s">
        <v>69</v>
      </c>
      <c r="I21" s="17" t="str">
        <f t="shared" si="3"/>
        <v>loot_6031_metal_scrap</v>
      </c>
    </row>
    <row r="23" spans="1:9" x14ac:dyDescent="0.2">
      <c r="A23" s="7">
        <v>6050</v>
      </c>
      <c r="B23" s="9" t="s">
        <v>25</v>
      </c>
      <c r="C23" s="15">
        <v>1</v>
      </c>
      <c r="D23" s="15" t="s">
        <v>43</v>
      </c>
      <c r="E23" s="15" t="s">
        <v>91</v>
      </c>
      <c r="F23" s="7" t="str">
        <f t="shared" si="1"/>
        <v>loot_name_6050</v>
      </c>
      <c r="G23" s="7" t="str">
        <f t="shared" si="0"/>
        <v>loot_desc_6050</v>
      </c>
      <c r="H23" s="16" t="s">
        <v>44</v>
      </c>
      <c r="I23" s="17" t="str">
        <f>_xlfn.TEXTJOIN("_",1,"loot",A23,H23)</f>
        <v>loot_6050_meal</v>
      </c>
    </row>
    <row r="24" spans="1:9" x14ac:dyDescent="0.2">
      <c r="A24" s="7">
        <v>6051</v>
      </c>
      <c r="B24" s="9" t="s">
        <v>50</v>
      </c>
      <c r="C24" s="15">
        <v>1</v>
      </c>
      <c r="D24" s="15" t="s">
        <v>30</v>
      </c>
      <c r="E24" s="15" t="s">
        <v>91</v>
      </c>
      <c r="F24" s="7" t="str">
        <f t="shared" si="1"/>
        <v>loot_name_6051</v>
      </c>
      <c r="G24" s="7" t="str">
        <f t="shared" si="0"/>
        <v>loot_desc_6051</v>
      </c>
      <c r="H24" s="16" t="s">
        <v>48</v>
      </c>
      <c r="I24" s="17" t="str">
        <f>_xlfn.TEXTJOIN("_",1,"loot",A24,H24)</f>
        <v>loot_6051_harden_animal_skin</v>
      </c>
    </row>
    <row r="25" spans="1:9" x14ac:dyDescent="0.2">
      <c r="A25" s="7">
        <v>6052</v>
      </c>
      <c r="B25" s="9" t="s">
        <v>29</v>
      </c>
      <c r="C25" s="15">
        <v>1</v>
      </c>
      <c r="D25" s="15" t="s">
        <v>55</v>
      </c>
      <c r="E25" s="15" t="s">
        <v>91</v>
      </c>
      <c r="F25" s="7" t="str">
        <f t="shared" si="1"/>
        <v>loot_name_6052</v>
      </c>
      <c r="G25" s="7" t="str">
        <f t="shared" si="0"/>
        <v>loot_desc_6052</v>
      </c>
      <c r="H25" s="16" t="s">
        <v>70</v>
      </c>
      <c r="I25" s="17" t="str">
        <f t="shared" ref="I25:I28" si="4">_xlfn.TEXTJOIN("_",1,"loot",A25,H25)</f>
        <v>loot_6052_timber_part</v>
      </c>
    </row>
    <row r="26" spans="1:9" x14ac:dyDescent="0.2">
      <c r="A26" s="7">
        <v>6053</v>
      </c>
      <c r="B26" s="9" t="s">
        <v>62</v>
      </c>
      <c r="C26" s="15">
        <v>1</v>
      </c>
      <c r="D26" s="15" t="s">
        <v>56</v>
      </c>
      <c r="E26" s="15" t="s">
        <v>91</v>
      </c>
      <c r="F26" s="7" t="str">
        <f t="shared" si="1"/>
        <v>loot_name_6053</v>
      </c>
      <c r="G26" s="7" t="str">
        <f t="shared" si="0"/>
        <v>loot_desc_6053</v>
      </c>
      <c r="H26" s="16" t="s">
        <v>45</v>
      </c>
      <c r="I26" s="17" t="str">
        <f t="shared" si="4"/>
        <v>loot_6053_metal_parts</v>
      </c>
    </row>
    <row r="27" spans="1:9" x14ac:dyDescent="0.2">
      <c r="A27" s="7">
        <v>6054</v>
      </c>
      <c r="B27" s="9" t="s">
        <v>58</v>
      </c>
      <c r="C27" s="15">
        <v>1</v>
      </c>
      <c r="D27" s="15" t="s">
        <v>37</v>
      </c>
      <c r="E27" s="15" t="s">
        <v>91</v>
      </c>
      <c r="F27" s="7" t="str">
        <f t="shared" si="1"/>
        <v>loot_name_6054</v>
      </c>
      <c r="G27" s="7" t="str">
        <f t="shared" si="0"/>
        <v>loot_desc_6054</v>
      </c>
      <c r="H27" s="16" t="s">
        <v>59</v>
      </c>
      <c r="I27" s="17" t="str">
        <f t="shared" ref="I27" si="5">_xlfn.TEXTJOIN("_",1,"loot",A27,H27)</f>
        <v>loot_6054_grindstone</v>
      </c>
    </row>
    <row r="28" spans="1:9" x14ac:dyDescent="0.2">
      <c r="A28" s="7">
        <v>6055</v>
      </c>
      <c r="B28" s="9" t="s">
        <v>35</v>
      </c>
      <c r="C28" s="15">
        <v>1</v>
      </c>
      <c r="D28" s="15" t="s">
        <v>33</v>
      </c>
      <c r="E28" s="15" t="s">
        <v>91</v>
      </c>
      <c r="F28" s="7" t="str">
        <f t="shared" si="1"/>
        <v>loot_name_6055</v>
      </c>
      <c r="G28" s="7" t="str">
        <f t="shared" si="0"/>
        <v>loot_desc_6055</v>
      </c>
      <c r="H28" s="16" t="s">
        <v>46</v>
      </c>
      <c r="I28" s="17" t="str">
        <f t="shared" si="4"/>
        <v>loot_6055_fire_powder</v>
      </c>
    </row>
    <row r="29" spans="1:9" x14ac:dyDescent="0.2">
      <c r="A29" s="7">
        <v>6056</v>
      </c>
      <c r="B29" s="9" t="s">
        <v>64</v>
      </c>
      <c r="C29" s="15">
        <v>1</v>
      </c>
      <c r="D29" s="15" t="s">
        <v>63</v>
      </c>
      <c r="E29" s="15" t="s">
        <v>91</v>
      </c>
      <c r="F29" s="7" t="str">
        <f t="shared" si="1"/>
        <v>loot_name_6056</v>
      </c>
      <c r="G29" s="7" t="str">
        <f t="shared" si="0"/>
        <v>loot_desc_6056</v>
      </c>
      <c r="H29" s="16" t="s">
        <v>9</v>
      </c>
      <c r="I29" s="17" t="str">
        <f t="shared" ref="I29" si="6">_xlfn.TEXTJOIN("_",1,"loot",A29,H29)</f>
        <v>loot_6056_string</v>
      </c>
    </row>
    <row r="31" spans="1:9" x14ac:dyDescent="0.2">
      <c r="A31" s="7">
        <v>6070</v>
      </c>
      <c r="B31" s="9" t="s">
        <v>32</v>
      </c>
      <c r="C31" s="15">
        <v>2</v>
      </c>
      <c r="D31" s="15" t="s">
        <v>52</v>
      </c>
      <c r="E31" s="15" t="s">
        <v>91</v>
      </c>
      <c r="F31" s="7" t="str">
        <f t="shared" si="1"/>
        <v>loot_name_6070</v>
      </c>
      <c r="G31" s="7" t="str">
        <f t="shared" si="0"/>
        <v>loot_desc_6070</v>
      </c>
      <c r="H31" s="16" t="s">
        <v>71</v>
      </c>
      <c r="I31" s="17" t="str">
        <f>_xlfn.TEXTJOIN("_",1,"loot",A31,H31)</f>
        <v>loot_6070_feast</v>
      </c>
    </row>
    <row r="32" spans="1:9" x14ac:dyDescent="0.2">
      <c r="A32" s="7">
        <v>6071</v>
      </c>
      <c r="B32" s="9" t="s">
        <v>51</v>
      </c>
      <c r="C32" s="15">
        <v>2</v>
      </c>
      <c r="D32" s="15" t="s">
        <v>50</v>
      </c>
      <c r="E32" s="15" t="s">
        <v>91</v>
      </c>
      <c r="F32" s="7" t="str">
        <f>IF($A32&lt;&gt;"",_xlfn.TEXTJOIN("_",1,"loot_name",$A32),"")</f>
        <v>loot_name_6071</v>
      </c>
      <c r="G32" s="7" t="str">
        <f>IF($A32&lt;&gt;"",_xlfn.TEXTJOIN("_",1,"loot_desc",$A32),"")</f>
        <v>loot_desc_6071</v>
      </c>
      <c r="H32" s="16" t="s">
        <v>49</v>
      </c>
      <c r="I32" s="17" t="str">
        <f>_xlfn.TEXTJOIN("_",1,"loot",A32,H32)</f>
        <v>loot_6071_strong_leather</v>
      </c>
    </row>
    <row r="33" spans="1:10" x14ac:dyDescent="0.2">
      <c r="A33" s="7">
        <v>6072</v>
      </c>
      <c r="B33" s="9" t="s">
        <v>13</v>
      </c>
      <c r="C33" s="15">
        <v>2</v>
      </c>
      <c r="D33" s="15" t="s">
        <v>57</v>
      </c>
      <c r="E33" s="15" t="s">
        <v>91</v>
      </c>
      <c r="F33" s="7" t="str">
        <f t="shared" si="1"/>
        <v>loot_name_6072</v>
      </c>
      <c r="G33" s="7" t="str">
        <f t="shared" si="0"/>
        <v>loot_desc_6072</v>
      </c>
      <c r="H33" s="16" t="s">
        <v>14</v>
      </c>
      <c r="I33" s="17" t="str">
        <f>_xlfn.TEXTJOIN("_",1,"loot",A33,H33)</f>
        <v>loot_6072_weapon_parts</v>
      </c>
    </row>
    <row r="34" spans="1:10" x14ac:dyDescent="0.2">
      <c r="A34" s="7">
        <v>6073</v>
      </c>
      <c r="B34" s="9" t="s">
        <v>60</v>
      </c>
      <c r="C34" s="15">
        <v>2</v>
      </c>
      <c r="D34" s="15" t="s">
        <v>58</v>
      </c>
      <c r="E34" s="15" t="s">
        <v>91</v>
      </c>
      <c r="F34" s="7" t="str">
        <f t="shared" si="1"/>
        <v>loot_name_6073</v>
      </c>
      <c r="G34" s="7" t="str">
        <f t="shared" si="0"/>
        <v>loot_desc_6073</v>
      </c>
      <c r="H34" s="16" t="s">
        <v>61</v>
      </c>
      <c r="I34" s="17" t="str">
        <f t="shared" ref="I34" si="7">_xlfn.TEXTJOIN("_",1,"loot",A34,H34)</f>
        <v>loot_6073_high_quality_grindstone</v>
      </c>
    </row>
    <row r="35" spans="1:10" x14ac:dyDescent="0.2">
      <c r="A35" s="7">
        <v>6074</v>
      </c>
      <c r="B35" s="9" t="s">
        <v>47</v>
      </c>
      <c r="C35" s="15">
        <v>2</v>
      </c>
      <c r="D35" s="15" t="s">
        <v>36</v>
      </c>
      <c r="E35" s="15" t="s">
        <v>91</v>
      </c>
      <c r="F35" s="7" t="str">
        <f t="shared" si="1"/>
        <v>loot_name_6074</v>
      </c>
      <c r="G35" s="7" t="str">
        <f t="shared" si="0"/>
        <v>loot_desc_6074</v>
      </c>
      <c r="H35" s="16" t="s">
        <v>72</v>
      </c>
      <c r="I35" s="17" t="str">
        <f t="shared" ref="I35" si="8">_xlfn.TEXTJOIN("_",1,"loot",A35,H35)</f>
        <v>loot_6074_high_explosives</v>
      </c>
    </row>
    <row r="39" spans="1:10" x14ac:dyDescent="0.2">
      <c r="A39" s="7">
        <v>6901</v>
      </c>
      <c r="B39" s="9" t="s">
        <v>88</v>
      </c>
      <c r="C39" s="15" t="s">
        <v>73</v>
      </c>
      <c r="D39" s="15" t="s">
        <v>27</v>
      </c>
      <c r="E39" s="15" t="s">
        <v>27</v>
      </c>
      <c r="J39" s="19" t="b">
        <v>1</v>
      </c>
    </row>
    <row r="40" spans="1:10" x14ac:dyDescent="0.2">
      <c r="A40" s="7">
        <v>6902</v>
      </c>
      <c r="B40" s="9" t="s">
        <v>85</v>
      </c>
      <c r="C40" s="15" t="s">
        <v>75</v>
      </c>
      <c r="D40" s="15" t="s">
        <v>27</v>
      </c>
      <c r="E40" s="15" t="s">
        <v>27</v>
      </c>
      <c r="J40" s="19" t="b">
        <v>1</v>
      </c>
    </row>
    <row r="41" spans="1:10" x14ac:dyDescent="0.2">
      <c r="A41" s="7">
        <v>6903</v>
      </c>
      <c r="B41" s="9" t="s">
        <v>84</v>
      </c>
      <c r="C41" s="15" t="s">
        <v>76</v>
      </c>
      <c r="D41" s="15" t="s">
        <v>27</v>
      </c>
      <c r="E41" s="15" t="s">
        <v>27</v>
      </c>
      <c r="J41" s="19" t="b">
        <v>1</v>
      </c>
    </row>
    <row r="42" spans="1:10" x14ac:dyDescent="0.2">
      <c r="A42" s="7">
        <v>6904</v>
      </c>
      <c r="B42" s="9" t="s">
        <v>83</v>
      </c>
      <c r="C42" s="15" t="s">
        <v>77</v>
      </c>
      <c r="D42" s="15" t="s">
        <v>27</v>
      </c>
      <c r="E42" s="15" t="s">
        <v>27</v>
      </c>
      <c r="J42" s="19" t="b">
        <v>1</v>
      </c>
    </row>
    <row r="43" spans="1:10" x14ac:dyDescent="0.2">
      <c r="A43" s="7">
        <v>6905</v>
      </c>
      <c r="B43" s="9" t="s">
        <v>82</v>
      </c>
      <c r="C43" s="15" t="s">
        <v>78</v>
      </c>
      <c r="D43" s="15" t="s">
        <v>27</v>
      </c>
      <c r="E43" s="15" t="s">
        <v>27</v>
      </c>
      <c r="J43" s="19" t="b">
        <v>1</v>
      </c>
    </row>
    <row r="44" spans="1:10" x14ac:dyDescent="0.2">
      <c r="A44" s="7">
        <v>6906</v>
      </c>
      <c r="B44" s="9" t="s">
        <v>87</v>
      </c>
      <c r="C44" s="15" t="s">
        <v>79</v>
      </c>
      <c r="D44" s="15" t="s">
        <v>27</v>
      </c>
      <c r="E44" s="15" t="s">
        <v>27</v>
      </c>
      <c r="J44" s="19" t="b">
        <v>1</v>
      </c>
    </row>
    <row r="45" spans="1:10" x14ac:dyDescent="0.2">
      <c r="A45" s="7">
        <v>6907</v>
      </c>
      <c r="B45" s="9" t="s">
        <v>86</v>
      </c>
      <c r="C45" s="15" t="s">
        <v>80</v>
      </c>
      <c r="D45" s="15" t="s">
        <v>27</v>
      </c>
      <c r="E45" s="15" t="s">
        <v>27</v>
      </c>
      <c r="J45" s="19" t="b">
        <v>1</v>
      </c>
    </row>
    <row r="46" spans="1:10" x14ac:dyDescent="0.2">
      <c r="A46" s="7">
        <v>6908</v>
      </c>
      <c r="B46" s="9" t="s">
        <v>81</v>
      </c>
      <c r="C46" s="15" t="s">
        <v>74</v>
      </c>
      <c r="D46" s="15" t="s">
        <v>27</v>
      </c>
      <c r="E46" s="15" t="s">
        <v>27</v>
      </c>
      <c r="J46" s="19" t="b">
        <v>1</v>
      </c>
    </row>
  </sheetData>
  <sortState xmlns:xlrd2="http://schemas.microsoft.com/office/spreadsheetml/2017/richdata2" ref="A4:F10">
    <sortCondition ref="A4:A10"/>
  </sortState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2025-06-10T06:27:04Z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1033-12.2.0.16909</vt:lpwstr>
  </property>
</Properties>
</file>