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card" sheetId="1" r:id="rId1"/>
    <sheet name="CardFunction记录" sheetId="2" r:id="rId2"/>
    <sheet name="id 配置说明" sheetId="3" r:id="rId3"/>
    <sheet name="card_combine" sheetId="4" r:id="rId4"/>
  </sheets>
  <calcPr calcId="144525"/>
</workbook>
</file>

<file path=xl/sharedStrings.xml><?xml version="1.0" encoding="utf-8"?>
<sst xmlns="http://schemas.openxmlformats.org/spreadsheetml/2006/main" count="275" uniqueCount="174">
  <si>
    <t>id</t>
  </si>
  <si>
    <t>name</t>
  </si>
  <si>
    <t>image</t>
  </si>
  <si>
    <t>desc</t>
  </si>
  <si>
    <t>rank</t>
  </si>
  <si>
    <t>cost</t>
  </si>
  <si>
    <t>player_status</t>
  </si>
  <si>
    <t>draw_func</t>
  </si>
  <si>
    <t>add_func</t>
  </si>
  <si>
    <t>use_func</t>
  </si>
  <si>
    <t>use_success_func</t>
  </si>
  <si>
    <t>use_fail_func</t>
  </si>
  <si>
    <t>uint key</t>
  </si>
  <si>
    <t>string</t>
  </si>
  <si>
    <t>string,string</t>
  </si>
  <si>
    <t>int</t>
  </si>
  <si>
    <t>expr_tree,string</t>
  </si>
  <si>
    <t>expr_tree</t>
  </si>
  <si>
    <t>bundle</t>
  </si>
  <si>
    <t>path</t>
  </si>
  <si>
    <t>卡牌打出效果
（不要手填）</t>
  </si>
  <si>
    <t>card func 辅助列1</t>
  </si>
  <si>
    <t>card func 辅助列2</t>
  </si>
  <si>
    <t>card func 辅助列3</t>
  </si>
  <si>
    <t>card func 辅助列4</t>
  </si>
  <si>
    <t>card func 辅助列5</t>
  </si>
  <si>
    <t>测试1</t>
  </si>
  <si>
    <t>白卡</t>
  </si>
  <si>
    <t>TestFunc(test)</t>
  </si>
  <si>
    <t>测试2</t>
  </si>
  <si>
    <t>强欲之壶</t>
  </si>
  <si>
    <t>DrawCard(2)</t>
  </si>
  <si>
    <t>测试3</t>
  </si>
  <si>
    <t>金卡</t>
  </si>
  <si>
    <t>DelayRemoveCard(3)</t>
  </si>
  <si>
    <t>AddCard(6,1)</t>
  </si>
  <si>
    <t>测试4</t>
  </si>
  <si>
    <t>白卡变紫卡!</t>
  </si>
  <si>
    <t>ChangeCard(1,5)</t>
  </si>
  <si>
    <t>冲刺</t>
  </si>
  <si>
    <t>card</t>
  </si>
  <si>
    <t>大大提升速度与加速度</t>
  </si>
  <si>
    <t>Add_Driving_Acc(70000)</t>
  </si>
  <si>
    <t>Add_Driving_Limit(15000)</t>
  </si>
  <si>
    <t>AddCard(1001,1)</t>
  </si>
  <si>
    <t>Drive()</t>
  </si>
  <si>
    <t>Focus_Back()</t>
  </si>
  <si>
    <t>速度恢复</t>
  </si>
  <si>
    <t>冲刺时间持续3秒\n【3秒后这张卡牌将被自动使用】</t>
  </si>
  <si>
    <t>DelayUseCard(360)</t>
  </si>
  <si>
    <t>Add_Driving_Acc(-70000)</t>
  </si>
  <si>
    <t>Add_Driving_Limit(-15000)</t>
  </si>
  <si>
    <t>Focus_RC()</t>
  </si>
  <si>
    <t>Consume()</t>
  </si>
  <si>
    <t>刹车</t>
  </si>
  <si>
    <t>一脚踩住</t>
  </si>
  <si>
    <t>Brake()</t>
  </si>
  <si>
    <t>AddCard(2001,1)</t>
  </si>
  <si>
    <t>刹车时间持续3秒\n【3秒后这张卡牌将被自动使用】</t>
  </si>
  <si>
    <t>跳起</t>
  </si>
  <si>
    <t>突然跳起，高达8米</t>
  </si>
  <si>
    <t>CaravanPosState()==0</t>
  </si>
  <si>
    <t>禁止二段跳</t>
  </si>
  <si>
    <t>Jump(8)</t>
  </si>
  <si>
    <t>二段跳</t>
  </si>
  <si>
    <t>滑翔</t>
  </si>
  <si>
    <t>小跳+光翼展开！！！</t>
  </si>
  <si>
    <t>Jump(3)</t>
  </si>
  <si>
    <t>Glide(true)</t>
  </si>
  <si>
    <t>取消滑翔</t>
  </si>
  <si>
    <t>Glide(false)</t>
  </si>
  <si>
    <t>霰弹枪齐射</t>
  </si>
  <si>
    <t>射出所有弹药</t>
  </si>
  <si>
    <t>ActivateDevice(clip,ActionTag_fire)</t>
  </si>
  <si>
    <t>仙人掌生长</t>
  </si>
  <si>
    <t>仙人掌长出3个球</t>
  </si>
  <si>
    <t>ActivateDevice(plant,ActionTag_grow)</t>
  </si>
  <si>
    <t>魔晶炮发射</t>
  </si>
  <si>
    <t>使魔晶炮开火，发射出一道威力巨大的激光柱。</t>
  </si>
  <si>
    <t>ActivateDevice(inactive,ActionTag_activate)</t>
  </si>
  <si>
    <t>突然伸直</t>
  </si>
  <si>
    <t>ActivateDevice(spring_vine,ActionTag_unlock)</t>
  </si>
  <si>
    <t>投掷滚木</t>
  </si>
  <si>
    <t>扔一发木头</t>
  </si>
  <si>
    <t>ActivateDevice(timber,ActionTag_unlock)</t>
  </si>
  <si>
    <t>引爆炸药</t>
  </si>
  <si>
    <t>艺术！</t>
  </si>
  <si>
    <t>ActivateDevice(explosive,ActionTag_unlock)</t>
  </si>
  <si>
    <t>投掷滚木(3)</t>
  </si>
  <si>
    <t>AddCard_DrawPile(210150003,1)</t>
  </si>
  <si>
    <t>投掷滚木(2)</t>
  </si>
  <si>
    <t>AddCard_DrawPile(210150004,1)</t>
  </si>
  <si>
    <t>投掷滚木(1)</t>
  </si>
  <si>
    <t>狂暴能量</t>
  </si>
  <si>
    <t>发动机过载，狂乱的能量需要宣泄！！</t>
  </si>
  <si>
    <t>ShockWave()</t>
  </si>
  <si>
    <t>不稳定的碳</t>
  </si>
  <si>
    <t>危险！快把它扔出去！</t>
  </si>
  <si>
    <t>UnstableCoal()</t>
  </si>
  <si>
    <t>AddCard(5001,3)</t>
  </si>
  <si>
    <t>引爆</t>
  </si>
  <si>
    <t>地精科技，震撼人心</t>
  </si>
  <si>
    <t>Boom()</t>
  </si>
  <si>
    <t>打出效果</t>
  </si>
  <si>
    <t>#</t>
  </si>
  <si>
    <t>函数名称</t>
  </si>
  <si>
    <t>参数1</t>
  </si>
  <si>
    <t>参数2</t>
  </si>
  <si>
    <t>说明/返回值</t>
  </si>
  <si>
    <t>是否成功</t>
  </si>
  <si>
    <t>TestFunc()</t>
  </si>
  <si>
    <t>[string] text</t>
  </si>
  <si>
    <t>——</t>
  </si>
  <si>
    <t>用于测试,在unity中Debug输出字符串{text}</t>
  </si>
  <si>
    <t>卡牌打出后会被消除</t>
  </si>
  <si>
    <t>DrawCard()</t>
  </si>
  <si>
    <t>[int] times</t>
  </si>
  <si>
    <t>用于抽卡,参数表示抽卡次数。</t>
  </si>
  <si>
    <t>AddCard()</t>
  </si>
  <si>
    <t>[int] card_id</t>
  </si>
  <si>
    <t>[int] num</t>
  </si>
  <si>
    <t>将指定id，指定数量的卡牌加入到手牌中。</t>
  </si>
  <si>
    <t>AddCard_DrawPile()</t>
  </si>
  <si>
    <t>将指定id，指定数量的卡牌加入到抽牌堆中。</t>
  </si>
  <si>
    <t xml:space="preserve">RemoveCard() </t>
  </si>
  <si>
    <t>移除手中指定数量,指定id的卡片</t>
  </si>
  <si>
    <t>ChangeCard()</t>
  </si>
  <si>
    <t>[int] card_id_1</t>
  </si>
  <si>
    <t>[int] card_id_2</t>
  </si>
  <si>
    <t>把手牌中最左边第一张id为 {card_id_1} 的卡片变为 {card_id_2} 的卡片</t>
  </si>
  <si>
    <t>Add_Driving_Acc()</t>
  </si>
  <si>
    <t>[int] value</t>
  </si>
  <si>
    <t>改变大篷车的行驶加速度</t>
  </si>
  <si>
    <t>Add_Driving_Limit()</t>
  </si>
  <si>
    <t>改变大篷车的行驶速度上限</t>
  </si>
  <si>
    <t>Add_Braking_Acc()</t>
  </si>
  <si>
    <t>改变大篷车的制动加速度</t>
  </si>
  <si>
    <t>抽卡效果</t>
  </si>
  <si>
    <t>DelayUseCard()</t>
  </si>
  <si>
    <t>[int] ticks</t>
  </si>
  <si>
    <t>DelayRemoveCard()</t>
  </si>
  <si>
    <t>条件判断</t>
  </si>
  <si>
    <t>CaravanPosState()</t>
  </si>
  <si>
    <t>返回大篷车的位置状态，是一个int值。贴地行驶=0，滞空滑行=1</t>
  </si>
  <si>
    <t>CaravanDescendSpeed()</t>
  </si>
  <si>
    <t>返回大篷车当前的竖直速度</t>
  </si>
  <si>
    <t>第1位</t>
  </si>
  <si>
    <t>第2位</t>
  </si>
  <si>
    <t>第3位</t>
  </si>
  <si>
    <t>第4位</t>
  </si>
  <si>
    <t>第5位</t>
  </si>
  <si>
    <t>第6位</t>
  </si>
  <si>
    <t>第7位</t>
  </si>
  <si>
    <t>第8位</t>
  </si>
  <si>
    <t>第9位</t>
  </si>
  <si>
    <t>21 = card</t>
  </si>
  <si>
    <t>翻译预留</t>
  </si>
  <si>
    <t>0 = 车体卡牌</t>
  </si>
  <si>
    <t>车体编号</t>
  </si>
  <si>
    <t>待定</t>
  </si>
  <si>
    <t>1 = 设备卡牌</t>
  </si>
  <si>
    <t>0 = 车轮履带</t>
  </si>
  <si>
    <t>品质/稀有度</t>
  </si>
  <si>
    <t>[7][8][9] 000 ~ 999编号</t>
  </si>
  <si>
    <t>1 = 远程武器</t>
  </si>
  <si>
    <t>2 = 近战武器</t>
  </si>
  <si>
    <t>3 = 挡板撞角</t>
  </si>
  <si>
    <t>4 = 弹跳飞行</t>
  </si>
  <si>
    <t>5 = 车尾装置</t>
  </si>
  <si>
    <t>able_id</t>
  </si>
  <si>
    <t>result_id</t>
  </si>
  <si>
    <t>uint[]</t>
  </si>
  <si>
    <t>uint</t>
  </si>
  <si>
    <t>描述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</si>
</sst>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0"/>
      <name val="等线"/>
      <charset val="134"/>
    </font>
    <font>
      <sz val="11"/>
      <color theme="5"/>
      <name val="等线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theme="1"/>
      <name val="黑体"/>
      <charset val="134"/>
    </font>
    <font>
      <b/>
      <sz val="11"/>
      <color theme="1"/>
      <name val="黑体"/>
      <charset val="134"/>
    </font>
    <font>
      <b/>
      <i/>
      <sz val="11"/>
      <color theme="5"/>
      <name val="等线"/>
      <charset val="134"/>
    </font>
    <font>
      <b/>
      <sz val="11"/>
      <color theme="8"/>
      <name val="等线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14" borderId="5" applyNumberFormat="0" applyAlignment="0" applyProtection="0">
      <alignment vertical="center"/>
    </xf>
    <xf numFmtId="0" fontId="22" fillId="14" borderId="1" applyNumberFormat="0" applyAlignment="0" applyProtection="0">
      <alignment vertical="center"/>
    </xf>
    <xf numFmtId="0" fontId="23" fillId="15" borderId="6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49" applyFont="1" applyAlignment="1">
      <alignment horizontal="center" vertical="center"/>
    </xf>
    <xf numFmtId="0" fontId="3" fillId="0" borderId="0" xfId="49" applyFont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4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tabSelected="1" workbookViewId="0">
      <pane xSplit="2" ySplit="3" topLeftCell="M4" activePane="bottomRight" state="frozen"/>
      <selection/>
      <selection pane="topRight"/>
      <selection pane="bottomLeft"/>
      <selection pane="bottomRight" activeCell="Q11" sqref="Q11"/>
    </sheetView>
  </sheetViews>
  <sheetFormatPr defaultColWidth="9" defaultRowHeight="14.25"/>
  <cols>
    <col min="1" max="1" width="10.5" style="4" customWidth="1"/>
    <col min="2" max="2" width="18" style="4" customWidth="1"/>
    <col min="3" max="3" width="7.125" style="4" customWidth="1"/>
    <col min="4" max="4" width="36.125" style="4" customWidth="1"/>
    <col min="5" max="5" width="55.5" style="4" customWidth="1"/>
    <col min="6" max="6" width="9" style="4"/>
    <col min="7" max="7" width="12.125" style="4" customWidth="1"/>
    <col min="8" max="8" width="21" style="4" customWidth="1"/>
    <col min="9" max="9" width="17.25" style="4" customWidth="1"/>
    <col min="10" max="11" width="22.75" style="4" customWidth="1"/>
    <col min="12" max="12" width="111.875" style="11" customWidth="1"/>
    <col min="13" max="13" width="39.375" style="12" customWidth="1"/>
    <col min="14" max="17" width="23.875" style="12" customWidth="1"/>
    <col min="18" max="18" width="40.75" style="11" customWidth="1"/>
    <col min="19" max="19" width="39.375" style="12" customWidth="1"/>
    <col min="20" max="20" width="23.875" style="12" customWidth="1"/>
    <col min="21" max="21" width="15.125" style="11" customWidth="1"/>
    <col min="22" max="22" width="39.375" style="12" customWidth="1"/>
    <col min="23" max="23" width="23.875" style="12" customWidth="1"/>
    <col min="24" max="16384" width="9" style="4"/>
  </cols>
  <sheetData>
    <row r="1" s="1" customFormat="1" spans="1:23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  <c r="K1" s="1" t="s">
        <v>8</v>
      </c>
      <c r="L1" s="1" t="s">
        <v>9</v>
      </c>
      <c r="M1" s="13"/>
      <c r="N1" s="13"/>
      <c r="O1" s="13"/>
      <c r="P1" s="13"/>
      <c r="Q1" s="13"/>
      <c r="R1" s="1" t="s">
        <v>10</v>
      </c>
      <c r="S1" s="13"/>
      <c r="T1" s="13"/>
      <c r="U1" s="1" t="s">
        <v>11</v>
      </c>
      <c r="V1" s="13"/>
      <c r="W1" s="13"/>
    </row>
    <row r="2" s="2" customFormat="1" spans="1:23">
      <c r="A2" s="2" t="s">
        <v>12</v>
      </c>
      <c r="B2" s="2" t="s">
        <v>13</v>
      </c>
      <c r="C2" s="2" t="s">
        <v>14</v>
      </c>
      <c r="E2" s="2" t="s">
        <v>13</v>
      </c>
      <c r="F2" s="2" t="s">
        <v>15</v>
      </c>
      <c r="G2" s="2" t="s">
        <v>15</v>
      </c>
      <c r="H2" s="2" t="s">
        <v>16</v>
      </c>
      <c r="J2" s="2" t="s">
        <v>17</v>
      </c>
      <c r="K2" s="2" t="s">
        <v>17</v>
      </c>
      <c r="L2" s="2" t="s">
        <v>17</v>
      </c>
      <c r="M2" s="13"/>
      <c r="N2" s="13"/>
      <c r="O2" s="13"/>
      <c r="P2" s="13"/>
      <c r="Q2" s="13"/>
      <c r="R2" s="2" t="s">
        <v>17</v>
      </c>
      <c r="S2" s="13"/>
      <c r="T2" s="13"/>
      <c r="U2" s="2" t="s">
        <v>17</v>
      </c>
      <c r="V2" s="13"/>
      <c r="W2" s="13"/>
    </row>
    <row r="3" s="3" customFormat="1" ht="28.5" spans="3:23">
      <c r="C3" s="3" t="s">
        <v>18</v>
      </c>
      <c r="D3" s="3" t="s">
        <v>19</v>
      </c>
      <c r="L3" s="14" t="s">
        <v>20</v>
      </c>
      <c r="M3" s="15" t="s">
        <v>21</v>
      </c>
      <c r="N3" s="15" t="s">
        <v>22</v>
      </c>
      <c r="O3" s="15" t="s">
        <v>23</v>
      </c>
      <c r="P3" s="15" t="s">
        <v>24</v>
      </c>
      <c r="Q3" s="15" t="s">
        <v>25</v>
      </c>
      <c r="R3" s="14" t="s">
        <v>20</v>
      </c>
      <c r="S3" s="15" t="s">
        <v>21</v>
      </c>
      <c r="T3" s="15" t="s">
        <v>22</v>
      </c>
      <c r="U3" s="14" t="s">
        <v>20</v>
      </c>
      <c r="V3" s="15" t="s">
        <v>21</v>
      </c>
      <c r="W3" s="15" t="s">
        <v>22</v>
      </c>
    </row>
    <row r="4" spans="1:21">
      <c r="A4" s="4">
        <v>1</v>
      </c>
      <c r="B4" s="4" t="s">
        <v>26</v>
      </c>
      <c r="E4" s="4" t="s">
        <v>27</v>
      </c>
      <c r="F4" s="4">
        <v>0</v>
      </c>
      <c r="G4" s="4">
        <v>1</v>
      </c>
      <c r="L4" s="11" t="s">
        <v>28</v>
      </c>
      <c r="R4" s="11" t="str">
        <f t="shared" ref="R4:R7" si="0">_xlfn.TEXTJOIN("&amp;&amp;",1,S4:T4)</f>
        <v>TestFunc(test)</v>
      </c>
      <c r="S4" s="12" t="s">
        <v>28</v>
      </c>
      <c r="U4" s="11" t="str">
        <f t="shared" ref="U4:U7" si="1">_xlfn.TEXTJOIN("&amp;&amp;",1,V4:W4)</f>
        <v/>
      </c>
    </row>
    <row r="5" spans="1:21">
      <c r="A5" s="4">
        <v>2</v>
      </c>
      <c r="B5" s="4" t="s">
        <v>29</v>
      </c>
      <c r="E5" s="4" t="s">
        <v>30</v>
      </c>
      <c r="F5" s="4">
        <v>1</v>
      </c>
      <c r="G5" s="4">
        <v>2</v>
      </c>
      <c r="L5" s="11" t="s">
        <v>31</v>
      </c>
      <c r="R5" s="11" t="str">
        <f t="shared" si="0"/>
        <v>TestFunc(test)</v>
      </c>
      <c r="S5" s="12" t="s">
        <v>28</v>
      </c>
      <c r="U5" s="11" t="str">
        <f t="shared" si="1"/>
        <v/>
      </c>
    </row>
    <row r="6" spans="1:22">
      <c r="A6" s="4">
        <v>3</v>
      </c>
      <c r="B6" s="4" t="s">
        <v>32</v>
      </c>
      <c r="E6" s="4" t="s">
        <v>33</v>
      </c>
      <c r="F6" s="4">
        <v>4</v>
      </c>
      <c r="G6" s="4">
        <v>1</v>
      </c>
      <c r="K6" s="4" t="s">
        <v>34</v>
      </c>
      <c r="L6" s="11" t="s">
        <v>35</v>
      </c>
      <c r="R6" s="11" t="str">
        <f t="shared" si="0"/>
        <v/>
      </c>
      <c r="U6" s="11" t="str">
        <f t="shared" si="1"/>
        <v>TestFunc(test)</v>
      </c>
      <c r="V6" s="12" t="s">
        <v>28</v>
      </c>
    </row>
    <row r="7" spans="1:22">
      <c r="A7" s="4">
        <v>4</v>
      </c>
      <c r="B7" s="4" t="s">
        <v>36</v>
      </c>
      <c r="E7" s="4" t="s">
        <v>37</v>
      </c>
      <c r="F7" s="4">
        <v>2</v>
      </c>
      <c r="G7" s="4">
        <v>1</v>
      </c>
      <c r="L7" s="11" t="s">
        <v>38</v>
      </c>
      <c r="R7" s="11" t="str">
        <f t="shared" si="0"/>
        <v/>
      </c>
      <c r="U7" s="11" t="str">
        <f t="shared" si="1"/>
        <v>TestFunc(test)</v>
      </c>
      <c r="V7" s="12" t="s">
        <v>28</v>
      </c>
    </row>
    <row r="9" spans="1:21">
      <c r="A9" s="4">
        <v>1000</v>
      </c>
      <c r="B9" s="4" t="s">
        <v>39</v>
      </c>
      <c r="C9" s="4" t="s">
        <v>40</v>
      </c>
      <c r="D9" s="4" t="str">
        <f>"image/card_"&amp;A9</f>
        <v>image/card_1000</v>
      </c>
      <c r="E9" s="4" t="s">
        <v>41</v>
      </c>
      <c r="F9" s="4">
        <v>1</v>
      </c>
      <c r="G9" s="4">
        <v>1</v>
      </c>
      <c r="L9" s="11" t="str">
        <f>_xlfn.TEXTJOIN("&amp;&amp;",1,M9:Q9)</f>
        <v>Add_Driving_Acc(70000)&amp;&amp;Add_Driving_Limit(15000)&amp;&amp;AddCard(1001,1)&amp;&amp;Drive()&amp;&amp;Focus_Back()</v>
      </c>
      <c r="M9" s="12" t="s">
        <v>42</v>
      </c>
      <c r="N9" s="12" t="s">
        <v>43</v>
      </c>
      <c r="O9" s="12" t="s">
        <v>44</v>
      </c>
      <c r="P9" s="12" t="s">
        <v>45</v>
      </c>
      <c r="Q9" s="12" t="s">
        <v>46</v>
      </c>
      <c r="R9" s="11" t="str">
        <f t="shared" ref="R9:R16" si="2">_xlfn.TEXTJOIN("&amp;&amp;",1,S9:T9)</f>
        <v/>
      </c>
      <c r="U9" s="11" t="str">
        <f t="shared" ref="U9:U16" si="3">_xlfn.TEXTJOIN("&amp;&amp;",1,V9:W9)</f>
        <v/>
      </c>
    </row>
    <row r="10" spans="1:22">
      <c r="A10" s="4">
        <v>1001</v>
      </c>
      <c r="B10" s="4" t="s">
        <v>47</v>
      </c>
      <c r="C10" s="4" t="s">
        <v>40</v>
      </c>
      <c r="E10" s="4" t="s">
        <v>48</v>
      </c>
      <c r="F10" s="4">
        <v>0</v>
      </c>
      <c r="G10" s="4">
        <v>0</v>
      </c>
      <c r="K10" s="4" t="s">
        <v>49</v>
      </c>
      <c r="L10" s="11" t="str">
        <f t="shared" ref="L10:L16" si="4">_xlfn.TEXTJOIN("&amp;&amp;",1,M10:Q10)</f>
        <v>Add_Driving_Acc(-70000)&amp;&amp;Add_Driving_Limit(-15000)&amp;&amp;Focus_RC()</v>
      </c>
      <c r="M10" s="12" t="s">
        <v>50</v>
      </c>
      <c r="N10" s="12" t="s">
        <v>51</v>
      </c>
      <c r="Q10" s="12" t="s">
        <v>52</v>
      </c>
      <c r="R10" s="11" t="str">
        <f t="shared" si="2"/>
        <v>Consume()</v>
      </c>
      <c r="S10" s="12" t="s">
        <v>53</v>
      </c>
      <c r="U10" s="11" t="str">
        <f t="shared" si="3"/>
        <v>Consume()</v>
      </c>
      <c r="V10" s="12" t="s">
        <v>53</v>
      </c>
    </row>
    <row r="11" spans="1:21">
      <c r="A11" s="4">
        <v>2000</v>
      </c>
      <c r="B11" s="4" t="s">
        <v>54</v>
      </c>
      <c r="C11" s="4" t="s">
        <v>40</v>
      </c>
      <c r="D11" s="4" t="str">
        <f t="shared" ref="D11:D15" si="5">"image/card_"&amp;A11</f>
        <v>image/card_2000</v>
      </c>
      <c r="E11" s="4" t="s">
        <v>55</v>
      </c>
      <c r="F11" s="4">
        <v>1</v>
      </c>
      <c r="G11" s="4">
        <v>1</v>
      </c>
      <c r="L11" s="11" t="str">
        <f t="shared" si="4"/>
        <v>Brake()&amp;&amp;AddCard(2001,1)&amp;&amp;Focus_RC()</v>
      </c>
      <c r="M11" s="12" t="s">
        <v>56</v>
      </c>
      <c r="N11" s="12" t="s">
        <v>57</v>
      </c>
      <c r="Q11" s="12" t="s">
        <v>52</v>
      </c>
      <c r="R11" s="11" t="str">
        <f t="shared" si="2"/>
        <v/>
      </c>
      <c r="U11" s="11" t="str">
        <f t="shared" si="3"/>
        <v/>
      </c>
    </row>
    <row r="12" spans="1:22">
      <c r="A12" s="4">
        <v>2001</v>
      </c>
      <c r="B12" s="4" t="s">
        <v>47</v>
      </c>
      <c r="C12" s="4" t="s">
        <v>40</v>
      </c>
      <c r="E12" s="4" t="s">
        <v>58</v>
      </c>
      <c r="F12" s="4">
        <v>0</v>
      </c>
      <c r="G12" s="4">
        <v>0</v>
      </c>
      <c r="K12" s="4" t="s">
        <v>49</v>
      </c>
      <c r="L12" s="11" t="str">
        <f t="shared" si="4"/>
        <v>Drive()&amp;&amp;Focus_RC()</v>
      </c>
      <c r="M12" s="12" t="s">
        <v>45</v>
      </c>
      <c r="Q12" s="12" t="s">
        <v>52</v>
      </c>
      <c r="R12" s="11" t="str">
        <f t="shared" si="2"/>
        <v>Consume()</v>
      </c>
      <c r="S12" s="12" t="s">
        <v>53</v>
      </c>
      <c r="U12" s="11" t="str">
        <f t="shared" si="3"/>
        <v>Consume()</v>
      </c>
      <c r="V12" s="12" t="s">
        <v>53</v>
      </c>
    </row>
    <row r="13" spans="1:21">
      <c r="A13" s="4">
        <v>3000</v>
      </c>
      <c r="B13" s="4" t="s">
        <v>59</v>
      </c>
      <c r="C13" s="4" t="s">
        <v>40</v>
      </c>
      <c r="D13" s="4" t="str">
        <f t="shared" si="5"/>
        <v>image/card_3000</v>
      </c>
      <c r="E13" s="4" t="s">
        <v>60</v>
      </c>
      <c r="F13" s="4">
        <v>1</v>
      </c>
      <c r="G13" s="4">
        <v>1</v>
      </c>
      <c r="H13" s="4" t="s">
        <v>61</v>
      </c>
      <c r="I13" s="4" t="s">
        <v>62</v>
      </c>
      <c r="L13" s="11" t="str">
        <f t="shared" si="4"/>
        <v>Jump(8)</v>
      </c>
      <c r="M13" s="12" t="s">
        <v>63</v>
      </c>
      <c r="R13" s="11" t="str">
        <f t="shared" si="2"/>
        <v/>
      </c>
      <c r="U13" s="11" t="str">
        <f t="shared" si="3"/>
        <v/>
      </c>
    </row>
    <row r="14" spans="1:21">
      <c r="A14" s="4">
        <v>3010</v>
      </c>
      <c r="B14" s="4" t="s">
        <v>64</v>
      </c>
      <c r="C14" s="4" t="s">
        <v>40</v>
      </c>
      <c r="L14" s="11" t="str">
        <f t="shared" si="4"/>
        <v/>
      </c>
      <c r="R14" s="11" t="str">
        <f t="shared" si="2"/>
        <v/>
      </c>
      <c r="U14" s="11" t="str">
        <f t="shared" si="3"/>
        <v/>
      </c>
    </row>
    <row r="15" spans="1:21">
      <c r="A15" s="4">
        <v>4000</v>
      </c>
      <c r="B15" s="4" t="s">
        <v>65</v>
      </c>
      <c r="C15" s="4" t="s">
        <v>40</v>
      </c>
      <c r="D15" s="4" t="str">
        <f t="shared" si="5"/>
        <v>image/card_4000</v>
      </c>
      <c r="E15" s="4" t="s">
        <v>66</v>
      </c>
      <c r="F15" s="4">
        <v>1</v>
      </c>
      <c r="G15" s="4">
        <v>1</v>
      </c>
      <c r="L15" s="11" t="str">
        <f t="shared" si="4"/>
        <v>Jump(3)&amp;&amp;Glide(true)</v>
      </c>
      <c r="M15" s="12" t="s">
        <v>67</v>
      </c>
      <c r="N15" s="12" t="s">
        <v>68</v>
      </c>
      <c r="R15" s="11" t="str">
        <f t="shared" si="2"/>
        <v/>
      </c>
      <c r="U15" s="11" t="str">
        <f t="shared" si="3"/>
        <v/>
      </c>
    </row>
    <row r="16" spans="1:21">
      <c r="A16" s="4">
        <v>4001</v>
      </c>
      <c r="B16" s="4" t="s">
        <v>69</v>
      </c>
      <c r="C16" s="4" t="s">
        <v>40</v>
      </c>
      <c r="L16" s="11" t="str">
        <f t="shared" si="4"/>
        <v>Glide(false)</v>
      </c>
      <c r="M16" s="12" t="s">
        <v>70</v>
      </c>
      <c r="R16" s="11" t="str">
        <f t="shared" si="2"/>
        <v/>
      </c>
      <c r="U16" s="11" t="str">
        <f t="shared" si="3"/>
        <v/>
      </c>
    </row>
    <row r="18" spans="1:21">
      <c r="A18" s="4">
        <v>210110000</v>
      </c>
      <c r="B18" s="4" t="s">
        <v>71</v>
      </c>
      <c r="C18" s="4" t="s">
        <v>40</v>
      </c>
      <c r="D18" s="4" t="str">
        <f t="shared" ref="D18:D23" si="6">"card_image/ci_"&amp;A18</f>
        <v>card_image/ci_210110000</v>
      </c>
      <c r="E18" s="4" t="s">
        <v>72</v>
      </c>
      <c r="F18" s="4">
        <v>3</v>
      </c>
      <c r="G18" s="4">
        <v>0</v>
      </c>
      <c r="L18" s="11" t="str">
        <f t="shared" ref="L18:L22" si="7">_xlfn.TEXTJOIN("&amp;&amp;",1,M18:Q18)</f>
        <v>ActivateDevice(clip,ActionTag_fire)</v>
      </c>
      <c r="M18" s="12" t="s">
        <v>73</v>
      </c>
      <c r="R18" s="11" t="str">
        <f t="shared" ref="R18:R23" si="8">_xlfn.TEXTJOIN("&amp;&amp;",1,S18:T18)</f>
        <v/>
      </c>
      <c r="U18" s="11" t="str">
        <f t="shared" ref="S18:U23" si="9">_xlfn.TEXTJOIN("&amp;&amp;",1,V18:W18)</f>
        <v/>
      </c>
    </row>
    <row r="19" spans="1:21">
      <c r="A19" s="4">
        <v>210110001</v>
      </c>
      <c r="B19" s="4" t="s">
        <v>74</v>
      </c>
      <c r="C19" s="4" t="s">
        <v>40</v>
      </c>
      <c r="D19" s="4" t="str">
        <f t="shared" si="6"/>
        <v>card_image/ci_210110001</v>
      </c>
      <c r="E19" s="4" t="s">
        <v>75</v>
      </c>
      <c r="F19" s="4">
        <v>3</v>
      </c>
      <c r="G19" s="4">
        <v>0</v>
      </c>
      <c r="L19" s="11" t="str">
        <f t="shared" si="7"/>
        <v>ActivateDevice(plant,ActionTag_grow)</v>
      </c>
      <c r="M19" s="12" t="s">
        <v>76</v>
      </c>
      <c r="R19" s="11" t="str">
        <f t="shared" si="8"/>
        <v/>
      </c>
      <c r="U19" s="11" t="str">
        <f t="shared" si="9"/>
        <v/>
      </c>
    </row>
    <row r="20" spans="1:21">
      <c r="A20" s="4">
        <v>210110002</v>
      </c>
      <c r="B20" s="4" t="s">
        <v>77</v>
      </c>
      <c r="C20" s="4" t="s">
        <v>40</v>
      </c>
      <c r="D20" s="4" t="str">
        <f t="shared" si="6"/>
        <v>card_image/ci_210110002</v>
      </c>
      <c r="E20" s="4" t="s">
        <v>78</v>
      </c>
      <c r="F20" s="4">
        <v>3</v>
      </c>
      <c r="G20" s="4">
        <v>0</v>
      </c>
      <c r="L20" s="11" t="str">
        <f t="shared" ref="L20:L21" si="10">_xlfn.TEXTJOIN("&amp;&amp;",1,M20:Q20)</f>
        <v>ActivateDevice(inactive,ActionTag_activate)</v>
      </c>
      <c r="M20" s="12" t="s">
        <v>79</v>
      </c>
      <c r="R20" s="11" t="str">
        <f t="shared" si="8"/>
        <v/>
      </c>
      <c r="U20" s="11" t="str">
        <f t="shared" si="9"/>
        <v/>
      </c>
    </row>
    <row r="21" spans="1:21">
      <c r="A21" s="4">
        <v>210140000</v>
      </c>
      <c r="B21" s="4" t="s">
        <v>80</v>
      </c>
      <c r="C21" s="4" t="s">
        <v>40</v>
      </c>
      <c r="D21" s="4" t="str">
        <f t="shared" si="6"/>
        <v>card_image/ci_210140000</v>
      </c>
      <c r="E21" s="4" t="s">
        <v>60</v>
      </c>
      <c r="F21" s="4">
        <v>3</v>
      </c>
      <c r="G21" s="4">
        <v>0</v>
      </c>
      <c r="H21" s="4" t="s">
        <v>61</v>
      </c>
      <c r="I21" s="4" t="s">
        <v>62</v>
      </c>
      <c r="L21" s="11" t="str">
        <f t="shared" si="10"/>
        <v>ActivateDevice(spring_vine,ActionTag_unlock)</v>
      </c>
      <c r="M21" s="12" t="s">
        <v>81</v>
      </c>
      <c r="R21" s="11" t="str">
        <f t="shared" si="8"/>
        <v>Consume()</v>
      </c>
      <c r="S21" s="12" t="s">
        <v>53</v>
      </c>
      <c r="U21" s="11" t="str">
        <f t="shared" si="9"/>
        <v/>
      </c>
    </row>
    <row r="22" spans="1:22">
      <c r="A22" s="4">
        <v>210150000</v>
      </c>
      <c r="B22" s="4" t="s">
        <v>82</v>
      </c>
      <c r="C22" s="4" t="s">
        <v>40</v>
      </c>
      <c r="D22" s="4" t="str">
        <f t="shared" si="6"/>
        <v>card_image/ci_210150000</v>
      </c>
      <c r="E22" s="4" t="s">
        <v>83</v>
      </c>
      <c r="F22" s="4">
        <v>2</v>
      </c>
      <c r="G22" s="4">
        <v>0</v>
      </c>
      <c r="L22" s="11" t="str">
        <f t="shared" si="7"/>
        <v>ActivateDevice(timber,ActionTag_unlock)</v>
      </c>
      <c r="M22" s="12" t="s">
        <v>84</v>
      </c>
      <c r="R22" s="11" t="str">
        <f t="shared" si="8"/>
        <v/>
      </c>
      <c r="U22" s="11" t="str">
        <f t="shared" si="9"/>
        <v>Consume()</v>
      </c>
      <c r="V22" s="12" t="s">
        <v>53</v>
      </c>
    </row>
    <row r="23" spans="1:22">
      <c r="A23" s="4">
        <v>210150001</v>
      </c>
      <c r="B23" s="4" t="s">
        <v>85</v>
      </c>
      <c r="C23" s="4" t="s">
        <v>40</v>
      </c>
      <c r="D23" s="4" t="str">
        <f t="shared" si="6"/>
        <v>card_image/ci_210150001</v>
      </c>
      <c r="E23" s="4" t="s">
        <v>86</v>
      </c>
      <c r="F23" s="4">
        <v>3</v>
      </c>
      <c r="G23" s="4">
        <v>0</v>
      </c>
      <c r="L23" s="11" t="str">
        <f t="shared" ref="L23:L31" si="11">_xlfn.TEXTJOIN("&amp;&amp;",1,M23:Q23)</f>
        <v>ActivateDevice(explosive,ActionTag_unlock)</v>
      </c>
      <c r="M23" s="12" t="s">
        <v>87</v>
      </c>
      <c r="R23" s="11" t="str">
        <f t="shared" si="8"/>
        <v/>
      </c>
      <c r="U23" s="11" t="str">
        <f t="shared" si="9"/>
        <v>Consume()</v>
      </c>
      <c r="V23" s="12" t="s">
        <v>53</v>
      </c>
    </row>
    <row r="24" spans="1:21">
      <c r="A24" s="4">
        <v>210150002</v>
      </c>
      <c r="B24" s="4" t="s">
        <v>88</v>
      </c>
      <c r="C24" s="4" t="s">
        <v>40</v>
      </c>
      <c r="D24" s="4" t="str">
        <f t="shared" ref="D24:D26" si="12">"card_image/ci_"&amp;A24</f>
        <v>card_image/ci_210150002</v>
      </c>
      <c r="E24" s="4" t="s">
        <v>83</v>
      </c>
      <c r="F24" s="4">
        <v>2</v>
      </c>
      <c r="G24" s="4">
        <v>0</v>
      </c>
      <c r="L24" s="11" t="str">
        <f t="shared" si="11"/>
        <v>ActivateDevice(timber,ActionTag_unlock)</v>
      </c>
      <c r="M24" s="12" t="s">
        <v>84</v>
      </c>
      <c r="R24" s="11" t="str">
        <f t="shared" ref="R24:R28" si="13">_xlfn.TEXTJOIN("&amp;&amp;",1,S24:T24)</f>
        <v>AddCard_DrawPile(210150003,1)&amp;&amp;Consume()</v>
      </c>
      <c r="S24" s="12" t="s">
        <v>89</v>
      </c>
      <c r="T24" s="12" t="s">
        <v>53</v>
      </c>
      <c r="U24" s="11" t="str">
        <f t="shared" ref="U24:U27" si="14">_xlfn.TEXTJOIN("&amp;&amp;",1,V24:W24)</f>
        <v/>
      </c>
    </row>
    <row r="25" spans="1:21">
      <c r="A25" s="4">
        <v>210150003</v>
      </c>
      <c r="B25" s="4" t="s">
        <v>90</v>
      </c>
      <c r="C25" s="4" t="s">
        <v>40</v>
      </c>
      <c r="D25" s="4" t="str">
        <f t="shared" si="12"/>
        <v>card_image/ci_210150003</v>
      </c>
      <c r="E25" s="4" t="s">
        <v>83</v>
      </c>
      <c r="F25" s="4">
        <v>2</v>
      </c>
      <c r="G25" s="4">
        <v>0</v>
      </c>
      <c r="L25" s="11" t="str">
        <f t="shared" si="11"/>
        <v>ActivateDevice(timber,ActionTag_unlock)</v>
      </c>
      <c r="M25" s="12" t="s">
        <v>84</v>
      </c>
      <c r="R25" s="11" t="str">
        <f t="shared" si="13"/>
        <v>AddCard_DrawPile(210150004,1)&amp;&amp;Consume()</v>
      </c>
      <c r="S25" s="12" t="s">
        <v>91</v>
      </c>
      <c r="T25" s="12" t="s">
        <v>53</v>
      </c>
      <c r="U25" s="11" t="str">
        <f t="shared" si="14"/>
        <v/>
      </c>
    </row>
    <row r="26" spans="1:21">
      <c r="A26" s="4">
        <v>210150004</v>
      </c>
      <c r="B26" s="4" t="s">
        <v>92</v>
      </c>
      <c r="C26" s="4" t="s">
        <v>40</v>
      </c>
      <c r="D26" s="4" t="str">
        <f t="shared" si="12"/>
        <v>card_image/ci_210150004</v>
      </c>
      <c r="E26" s="4" t="s">
        <v>83</v>
      </c>
      <c r="F26" s="4">
        <v>2</v>
      </c>
      <c r="G26" s="4">
        <v>0</v>
      </c>
      <c r="L26" s="11" t="str">
        <f t="shared" si="11"/>
        <v>ActivateDevice(timber,ActionTag_unlock)</v>
      </c>
      <c r="M26" s="12" t="s">
        <v>84</v>
      </c>
      <c r="R26" s="11" t="str">
        <f t="shared" si="13"/>
        <v>Consume()</v>
      </c>
      <c r="T26" s="12" t="s">
        <v>53</v>
      </c>
      <c r="U26" s="11" t="str">
        <f t="shared" si="14"/>
        <v/>
      </c>
    </row>
    <row r="27" spans="12:21">
      <c r="L27" s="11" t="str">
        <f t="shared" si="11"/>
        <v/>
      </c>
      <c r="R27" s="11" t="str">
        <f t="shared" si="13"/>
        <v/>
      </c>
      <c r="U27" s="11" t="str">
        <f t="shared" si="14"/>
        <v/>
      </c>
    </row>
    <row r="28" spans="1:19">
      <c r="A28" s="4">
        <v>991000</v>
      </c>
      <c r="B28" s="4" t="s">
        <v>93</v>
      </c>
      <c r="C28" s="4" t="s">
        <v>40</v>
      </c>
      <c r="D28" s="4" t="str">
        <f>"image/card_"&amp;A28</f>
        <v>image/card_991000</v>
      </c>
      <c r="E28" s="4" t="s">
        <v>94</v>
      </c>
      <c r="F28" s="4">
        <v>4</v>
      </c>
      <c r="G28" s="4">
        <v>0</v>
      </c>
      <c r="L28" s="11" t="str">
        <f t="shared" si="11"/>
        <v>ShockWave()</v>
      </c>
      <c r="M28" s="12" t="s">
        <v>95</v>
      </c>
      <c r="R28" s="11" t="str">
        <f t="shared" si="13"/>
        <v>Consume()</v>
      </c>
      <c r="S28" s="12" t="s">
        <v>53</v>
      </c>
    </row>
    <row r="29" spans="1:14">
      <c r="A29" s="4">
        <v>991001</v>
      </c>
      <c r="B29" s="4" t="s">
        <v>96</v>
      </c>
      <c r="C29" s="4" t="s">
        <v>40</v>
      </c>
      <c r="E29" s="4" t="s">
        <v>97</v>
      </c>
      <c r="F29" s="4">
        <v>4</v>
      </c>
      <c r="G29" s="4">
        <v>0</v>
      </c>
      <c r="L29" s="11" t="str">
        <f t="shared" si="11"/>
        <v>UnstableCoal()&amp;&amp;AddCard(5001,3)</v>
      </c>
      <c r="M29" s="12" t="s">
        <v>98</v>
      </c>
      <c r="N29" s="12" t="s">
        <v>99</v>
      </c>
    </row>
    <row r="30" spans="12:12">
      <c r="L30" s="11" t="str">
        <f t="shared" si="11"/>
        <v/>
      </c>
    </row>
    <row r="31" spans="1:13">
      <c r="A31" s="4">
        <v>5001</v>
      </c>
      <c r="B31" s="4" t="s">
        <v>100</v>
      </c>
      <c r="C31" s="4" t="s">
        <v>40</v>
      </c>
      <c r="E31" s="4" t="s">
        <v>101</v>
      </c>
      <c r="F31" s="4">
        <v>4</v>
      </c>
      <c r="G31" s="4">
        <v>0</v>
      </c>
      <c r="L31" s="11" t="str">
        <f t="shared" si="11"/>
        <v>Boom()</v>
      </c>
      <c r="M31" s="12" t="s">
        <v>102</v>
      </c>
    </row>
  </sheetData>
  <mergeCells count="4">
    <mergeCell ref="C1:D1"/>
    <mergeCell ref="H1:I1"/>
    <mergeCell ref="C2:D2"/>
    <mergeCell ref="H2:I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E39" sqref="E39"/>
    </sheetView>
  </sheetViews>
  <sheetFormatPr defaultColWidth="9" defaultRowHeight="13.5" outlineLevelCol="5"/>
  <cols>
    <col min="1" max="1" width="9" style="8"/>
    <col min="2" max="2" width="23.875" style="9" customWidth="1"/>
    <col min="3" max="4" width="18.75" style="9" customWidth="1"/>
    <col min="5" max="5" width="73.75" style="9" customWidth="1"/>
    <col min="6" max="16384" width="9" style="9"/>
  </cols>
  <sheetData>
    <row r="1" s="7" customFormat="1" spans="1:1">
      <c r="A1" s="10" t="s">
        <v>103</v>
      </c>
    </row>
    <row r="2" s="8" customFormat="1" spans="1:6">
      <c r="A2" s="8" t="s">
        <v>104</v>
      </c>
      <c r="B2" s="8" t="s">
        <v>105</v>
      </c>
      <c r="C2" s="8" t="s">
        <v>106</v>
      </c>
      <c r="D2" s="8" t="s">
        <v>107</v>
      </c>
      <c r="E2" s="8" t="s">
        <v>108</v>
      </c>
      <c r="F2" s="8" t="s">
        <v>109</v>
      </c>
    </row>
    <row r="3" spans="1:6">
      <c r="A3" s="8">
        <v>0</v>
      </c>
      <c r="B3" s="9" t="s">
        <v>110</v>
      </c>
      <c r="C3" s="9" t="s">
        <v>111</v>
      </c>
      <c r="D3" s="9" t="s">
        <v>112</v>
      </c>
      <c r="E3" s="9" t="s">
        <v>113</v>
      </c>
      <c r="F3" s="9" t="b">
        <v>1</v>
      </c>
    </row>
    <row r="4" spans="1:6">
      <c r="A4" s="8">
        <v>1</v>
      </c>
      <c r="B4" s="9" t="s">
        <v>53</v>
      </c>
      <c r="C4" s="9" t="s">
        <v>112</v>
      </c>
      <c r="D4" s="9" t="s">
        <v>112</v>
      </c>
      <c r="E4" s="9" t="s">
        <v>114</v>
      </c>
      <c r="F4" s="9" t="b">
        <v>1</v>
      </c>
    </row>
    <row r="5" spans="1:6">
      <c r="A5" s="8">
        <v>2</v>
      </c>
      <c r="B5" s="9" t="s">
        <v>115</v>
      </c>
      <c r="C5" s="9" t="s">
        <v>116</v>
      </c>
      <c r="D5" s="9" t="s">
        <v>112</v>
      </c>
      <c r="E5" s="9" t="s">
        <v>117</v>
      </c>
      <c r="F5" s="9" t="b">
        <v>1</v>
      </c>
    </row>
    <row r="6" spans="1:6">
      <c r="A6" s="8">
        <v>3</v>
      </c>
      <c r="B6" s="9" t="s">
        <v>118</v>
      </c>
      <c r="C6" s="9" t="s">
        <v>119</v>
      </c>
      <c r="D6" s="9" t="s">
        <v>120</v>
      </c>
      <c r="E6" s="9" t="s">
        <v>121</v>
      </c>
      <c r="F6" s="9" t="b">
        <v>1</v>
      </c>
    </row>
    <row r="7" spans="1:6">
      <c r="A7" s="8">
        <v>4</v>
      </c>
      <c r="B7" s="9" t="s">
        <v>122</v>
      </c>
      <c r="C7" s="9" t="s">
        <v>119</v>
      </c>
      <c r="D7" s="9" t="s">
        <v>120</v>
      </c>
      <c r="E7" s="9" t="s">
        <v>123</v>
      </c>
      <c r="F7" s="9" t="b">
        <v>1</v>
      </c>
    </row>
    <row r="8" spans="1:6">
      <c r="A8" s="8">
        <v>5</v>
      </c>
      <c r="B8" s="9" t="s">
        <v>124</v>
      </c>
      <c r="C8" s="9" t="s">
        <v>119</v>
      </c>
      <c r="D8" s="9" t="s">
        <v>120</v>
      </c>
      <c r="E8" s="9" t="s">
        <v>125</v>
      </c>
      <c r="F8" s="9" t="b">
        <v>1</v>
      </c>
    </row>
    <row r="9" spans="1:6">
      <c r="A9" s="8">
        <v>6</v>
      </c>
      <c r="B9" s="9" t="s">
        <v>126</v>
      </c>
      <c r="C9" s="9" t="s">
        <v>127</v>
      </c>
      <c r="D9" s="9" t="s">
        <v>128</v>
      </c>
      <c r="E9" s="9" t="s">
        <v>129</v>
      </c>
      <c r="F9" s="9" t="b">
        <v>1</v>
      </c>
    </row>
    <row r="10" spans="1:6">
      <c r="A10" s="8">
        <v>7</v>
      </c>
      <c r="B10" s="9" t="s">
        <v>130</v>
      </c>
      <c r="C10" s="9" t="s">
        <v>131</v>
      </c>
      <c r="D10" s="9" t="s">
        <v>112</v>
      </c>
      <c r="E10" s="9" t="s">
        <v>132</v>
      </c>
      <c r="F10" s="9" t="b">
        <v>1</v>
      </c>
    </row>
    <row r="11" spans="1:6">
      <c r="A11" s="8">
        <v>8</v>
      </c>
      <c r="B11" s="9" t="s">
        <v>133</v>
      </c>
      <c r="C11" s="9" t="s">
        <v>131</v>
      </c>
      <c r="D11" s="9" t="s">
        <v>112</v>
      </c>
      <c r="E11" s="9" t="s">
        <v>134</v>
      </c>
      <c r="F11" s="9" t="b">
        <v>1</v>
      </c>
    </row>
    <row r="12" spans="1:6">
      <c r="A12" s="8">
        <v>9</v>
      </c>
      <c r="B12" s="9" t="s">
        <v>135</v>
      </c>
      <c r="C12" s="9" t="s">
        <v>131</v>
      </c>
      <c r="D12" s="9" t="s">
        <v>112</v>
      </c>
      <c r="E12" s="9" t="s">
        <v>136</v>
      </c>
      <c r="F12" s="9" t="b">
        <v>1</v>
      </c>
    </row>
    <row r="15" s="7" customFormat="1" spans="1:1">
      <c r="A15" s="10" t="s">
        <v>137</v>
      </c>
    </row>
    <row r="16" s="8" customFormat="1" spans="1:5">
      <c r="A16" s="8" t="s">
        <v>104</v>
      </c>
      <c r="B16" s="8" t="s">
        <v>105</v>
      </c>
      <c r="C16" s="8" t="s">
        <v>106</v>
      </c>
      <c r="D16" s="8" t="s">
        <v>107</v>
      </c>
      <c r="E16" s="8" t="s">
        <v>108</v>
      </c>
    </row>
    <row r="17" spans="1:4">
      <c r="A17" s="8">
        <v>1</v>
      </c>
      <c r="B17" s="9" t="s">
        <v>138</v>
      </c>
      <c r="C17" s="9" t="s">
        <v>139</v>
      </c>
      <c r="D17" s="9" t="s">
        <v>112</v>
      </c>
    </row>
    <row r="18" spans="1:4">
      <c r="A18" s="8">
        <v>2</v>
      </c>
      <c r="B18" s="9" t="s">
        <v>140</v>
      </c>
      <c r="C18" s="9" t="s">
        <v>139</v>
      </c>
      <c r="D18" s="9" t="s">
        <v>112</v>
      </c>
    </row>
    <row r="25" s="7" customFormat="1" spans="1:1">
      <c r="A25" s="10" t="s">
        <v>141</v>
      </c>
    </row>
    <row r="26" s="8" customFormat="1" spans="1:5">
      <c r="A26" s="8" t="s">
        <v>104</v>
      </c>
      <c r="B26" s="8" t="s">
        <v>105</v>
      </c>
      <c r="C26" s="8" t="s">
        <v>106</v>
      </c>
      <c r="D26" s="8" t="s">
        <v>107</v>
      </c>
      <c r="E26" s="8" t="s">
        <v>108</v>
      </c>
    </row>
    <row r="27" spans="1:5">
      <c r="A27" s="8">
        <v>1</v>
      </c>
      <c r="B27" s="9" t="s">
        <v>142</v>
      </c>
      <c r="C27" s="9" t="s">
        <v>112</v>
      </c>
      <c r="D27" s="9" t="s">
        <v>112</v>
      </c>
      <c r="E27" s="9" t="s">
        <v>143</v>
      </c>
    </row>
    <row r="28" spans="1:5">
      <c r="A28" s="8">
        <v>2</v>
      </c>
      <c r="B28" s="9" t="s">
        <v>144</v>
      </c>
      <c r="C28" s="9" t="s">
        <v>112</v>
      </c>
      <c r="D28" s="9" t="s">
        <v>112</v>
      </c>
      <c r="E28" s="9" t="s">
        <v>145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J27" sqref="I27:J30"/>
    </sheetView>
  </sheetViews>
  <sheetFormatPr defaultColWidth="12.5" defaultRowHeight="14.25"/>
  <cols>
    <col min="1" max="16384" width="12.5" style="6"/>
  </cols>
  <sheetData>
    <row r="1" s="5" customFormat="1" spans="1:9">
      <c r="A1" s="5" t="s">
        <v>146</v>
      </c>
      <c r="B1" s="5" t="s">
        <v>147</v>
      </c>
      <c r="C1" s="5" t="s">
        <v>148</v>
      </c>
      <c r="D1" s="5" t="s">
        <v>149</v>
      </c>
      <c r="E1" s="5" t="s">
        <v>150</v>
      </c>
      <c r="F1" s="5" t="s">
        <v>151</v>
      </c>
      <c r="G1" s="5" t="s">
        <v>152</v>
      </c>
      <c r="H1" s="5" t="s">
        <v>153</v>
      </c>
      <c r="I1" s="5" t="s">
        <v>154</v>
      </c>
    </row>
    <row r="2" spans="1:9">
      <c r="A2" s="6" t="s">
        <v>155</v>
      </c>
      <c r="C2" s="6" t="s">
        <v>156</v>
      </c>
      <c r="D2" s="6" t="s">
        <v>157</v>
      </c>
      <c r="E2" s="6" t="s">
        <v>158</v>
      </c>
      <c r="F2" s="6" t="s">
        <v>159</v>
      </c>
      <c r="G2" s="6" t="s">
        <v>159</v>
      </c>
      <c r="H2" s="6" t="s">
        <v>159</v>
      </c>
      <c r="I2" s="6" t="s">
        <v>159</v>
      </c>
    </row>
    <row r="4" spans="4:7">
      <c r="D4" s="6" t="s">
        <v>160</v>
      </c>
      <c r="E4" s="6" t="s">
        <v>161</v>
      </c>
      <c r="F4" s="6" t="s">
        <v>162</v>
      </c>
      <c r="G4" s="6" t="s">
        <v>163</v>
      </c>
    </row>
    <row r="5" spans="5:5">
      <c r="E5" s="6" t="s">
        <v>164</v>
      </c>
    </row>
    <row r="6" spans="5:5">
      <c r="E6" s="6" t="s">
        <v>165</v>
      </c>
    </row>
    <row r="7" spans="5:5">
      <c r="E7" s="6" t="s">
        <v>166</v>
      </c>
    </row>
    <row r="8" spans="5:5">
      <c r="E8" s="6" t="s">
        <v>167</v>
      </c>
    </row>
    <row r="9" spans="5:5">
      <c r="E9" s="6" t="s">
        <v>168</v>
      </c>
    </row>
  </sheetData>
  <mergeCells count="2">
    <mergeCell ref="A2:B2"/>
    <mergeCell ref="G4:I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6" sqref="E6"/>
    </sheetView>
  </sheetViews>
  <sheetFormatPr defaultColWidth="9" defaultRowHeight="13.5" outlineLevelRow="5" outlineLevelCol="4"/>
  <cols>
    <col min="1" max="1" width="13" customWidth="1"/>
    <col min="2" max="2" width="21" customWidth="1"/>
    <col min="3" max="3" width="51.625" customWidth="1"/>
    <col min="4" max="4" width="33.625" customWidth="1"/>
    <col min="5" max="5" width="21" customWidth="1"/>
  </cols>
  <sheetData>
    <row r="1" ht="14.25" spans="1:5">
      <c r="A1" s="1" t="s">
        <v>0</v>
      </c>
      <c r="B1" s="1"/>
      <c r="C1" s="1" t="s">
        <v>169</v>
      </c>
      <c r="D1" s="1" t="s">
        <v>170</v>
      </c>
      <c r="E1" s="1"/>
    </row>
    <row r="2" ht="14.25" spans="1:5">
      <c r="A2" s="2" t="s">
        <v>12</v>
      </c>
      <c r="B2" s="2"/>
      <c r="C2" s="2" t="s">
        <v>171</v>
      </c>
      <c r="D2" s="2" t="s">
        <v>172</v>
      </c>
      <c r="E2" s="2"/>
    </row>
    <row r="3" ht="14.25" spans="1:5">
      <c r="A3" s="3"/>
      <c r="B3" s="3" t="s">
        <v>173</v>
      </c>
      <c r="C3" s="3"/>
      <c r="D3" s="3"/>
      <c r="E3" s="3" t="s">
        <v>173</v>
      </c>
    </row>
    <row r="4" ht="14.25" spans="1:5">
      <c r="A4" s="4">
        <v>1000</v>
      </c>
      <c r="B4" s="4" t="s">
        <v>39</v>
      </c>
      <c r="C4" s="4">
        <v>2000</v>
      </c>
      <c r="D4" s="4">
        <v>991000</v>
      </c>
      <c r="E4" s="4" t="s">
        <v>93</v>
      </c>
    </row>
    <row r="5" ht="14.25" spans="1:5">
      <c r="A5" s="4">
        <v>2000</v>
      </c>
      <c r="B5" s="4" t="s">
        <v>54</v>
      </c>
      <c r="C5" s="4">
        <v>1000</v>
      </c>
      <c r="D5" s="4">
        <v>991000</v>
      </c>
      <c r="E5" s="4" t="s">
        <v>93</v>
      </c>
    </row>
    <row r="6" ht="14.25" spans="1:5">
      <c r="A6" s="4">
        <v>991000</v>
      </c>
      <c r="B6" s="4" t="s">
        <v>93</v>
      </c>
      <c r="C6" s="4">
        <v>210150002</v>
      </c>
      <c r="D6" s="4">
        <v>991001</v>
      </c>
      <c r="E6" s="4" t="s">
        <v>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card</vt:lpstr>
      <vt:lpstr>CardFunction记录</vt:lpstr>
      <vt:lpstr>id 配置说明</vt:lpstr>
      <vt:lpstr>card_combine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86137</cp:lastModifiedBy>
  <dcterms:created xsi:type="dcterms:W3CDTF">2023-03-27T08:40:00Z</dcterms:created>
  <dcterms:modified xsi:type="dcterms:W3CDTF">2023-07-14T07:55:41Z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486A13ED917B4BC0910469F7F0912499</vt:lpwstr>
  </property>
  <property fmtid="{D5CDD505-2E9C-101B-9397-08002B2CF9AE}" pid="3" name="KSOProductBuildVer">
    <vt:lpwstr>2052-11.1.0.14309</vt:lpwstr>
  </property>
</Properties>
</file>