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270" windowWidth="20100" windowHeight="6555"/>
  </bookViews>
  <sheets>
    <sheet name="第三代BOSS系统二期工程" sheetId="10" r:id="rId1"/>
    <sheet name="第三代业支二期CRM扩容改造工程" sheetId="18" r:id="rId2"/>
    <sheet name="2017年运营平台系统改造工程" sheetId="11" r:id="rId3"/>
    <sheet name="SIMS九期工程" sheetId="17" r:id="rId4"/>
    <sheet name="私有云管理平台二期工程" sheetId="8" r:id="rId5"/>
    <sheet name="运营管理系统2017年扩容改造工程" sheetId="9" r:id="rId6"/>
    <sheet name="业支资源池四期工程" sheetId="5" r:id="rId7"/>
    <sheet name="大数据平台一期工程（平台部分）" sheetId="7" r:id="rId8"/>
    <sheet name="2017年经营分析系统改造工程（平台部分）" sheetId="6" r:id="rId9"/>
    <sheet name="大数据平台（应用建设）-对外服务（一期）" sheetId="12" r:id="rId10"/>
    <sheet name="业支安全运维管理平台SMP六期" sheetId="13" r:id="rId11"/>
    <sheet name="业支安全管控平台（4A）六期" sheetId="14" r:id="rId12"/>
    <sheet name="业支17年网络与信息安全加固工程" sheetId="15" r:id="rId13"/>
    <sheet name="物联网连接管理平台" sheetId="4" r:id="rId14"/>
  </sheets>
  <externalReferences>
    <externalReference r:id="rId15"/>
    <externalReference r:id="rId16"/>
    <externalReference r:id="rId17"/>
  </externalReferences>
  <calcPr calcId="145621"/>
</workbook>
</file>

<file path=xl/calcChain.xml><?xml version="1.0" encoding="utf-8"?>
<calcChain xmlns="http://schemas.openxmlformats.org/spreadsheetml/2006/main">
  <c r="I14" i="18" l="1"/>
  <c r="K14" i="18" s="1"/>
  <c r="I13" i="18"/>
  <c r="J13" i="18" s="1"/>
  <c r="J12" i="18"/>
  <c r="I12" i="18"/>
  <c r="K12" i="18" s="1"/>
  <c r="I11" i="18"/>
  <c r="K11" i="18" s="1"/>
  <c r="I10" i="18"/>
  <c r="K10" i="18" s="1"/>
  <c r="I9" i="18"/>
  <c r="J9" i="18" s="1"/>
  <c r="J8" i="18"/>
  <c r="I8" i="18"/>
  <c r="K8" i="18" s="1"/>
  <c r="I7" i="18"/>
  <c r="K7" i="18" s="1"/>
  <c r="I6" i="18"/>
  <c r="K6" i="18" s="1"/>
  <c r="K9" i="18" l="1"/>
  <c r="K13" i="18"/>
  <c r="J10" i="18"/>
  <c r="J14" i="18"/>
  <c r="J7" i="18"/>
  <c r="J11" i="18"/>
  <c r="J6" i="18"/>
  <c r="I12" i="17" l="1"/>
  <c r="K12" i="17" s="1"/>
  <c r="J12" i="17"/>
  <c r="I13" i="17"/>
  <c r="J13" i="17"/>
  <c r="K13" i="17"/>
  <c r="I14" i="17"/>
  <c r="J14" i="17"/>
  <c r="K14" i="17"/>
  <c r="I15" i="17"/>
  <c r="J15" i="17" s="1"/>
  <c r="I16" i="17"/>
  <c r="K16" i="17" s="1"/>
  <c r="J16" i="17"/>
  <c r="I17" i="17"/>
  <c r="J17" i="17"/>
  <c r="K17" i="17"/>
  <c r="I18" i="17"/>
  <c r="J18" i="17"/>
  <c r="K18" i="17"/>
  <c r="I19" i="17"/>
  <c r="J19" i="17" s="1"/>
  <c r="I11" i="17"/>
  <c r="J11" i="17" s="1"/>
  <c r="I10" i="17"/>
  <c r="K10" i="17" s="1"/>
  <c r="K9" i="17"/>
  <c r="I9" i="17"/>
  <c r="J9" i="17" s="1"/>
  <c r="K8" i="17"/>
  <c r="J8" i="17"/>
  <c r="I8" i="17"/>
  <c r="I7" i="17"/>
  <c r="K7" i="17" s="1"/>
  <c r="I6" i="17"/>
  <c r="K6" i="17" s="1"/>
  <c r="K19" i="17" l="1"/>
  <c r="K15" i="17"/>
  <c r="J7" i="17"/>
  <c r="K11" i="17"/>
  <c r="J6" i="17"/>
  <c r="J10" i="17"/>
  <c r="K9" i="15" l="1"/>
  <c r="I9" i="15"/>
  <c r="J9" i="15" s="1"/>
  <c r="I8" i="15"/>
  <c r="K8" i="15" s="1"/>
  <c r="I7" i="15"/>
  <c r="K7" i="15" s="1"/>
  <c r="I6" i="15"/>
  <c r="K6" i="15" s="1"/>
  <c r="J14" i="14"/>
  <c r="I14" i="14"/>
  <c r="K14" i="14" s="1"/>
  <c r="K13" i="14"/>
  <c r="I13" i="14"/>
  <c r="J13" i="14" s="1"/>
  <c r="K12" i="14"/>
  <c r="J12" i="14"/>
  <c r="I12" i="14"/>
  <c r="I11" i="14"/>
  <c r="K11" i="14" s="1"/>
  <c r="J10" i="14"/>
  <c r="I10" i="14"/>
  <c r="K10" i="14" s="1"/>
  <c r="K9" i="14"/>
  <c r="I9" i="14"/>
  <c r="J9" i="14" s="1"/>
  <c r="K8" i="14"/>
  <c r="J8" i="14"/>
  <c r="I8" i="14"/>
  <c r="I7" i="14"/>
  <c r="K7" i="14" s="1"/>
  <c r="I6" i="14"/>
  <c r="K6" i="14" s="1"/>
  <c r="K14" i="13"/>
  <c r="I14" i="13"/>
  <c r="J14" i="13" s="1"/>
  <c r="K13" i="13"/>
  <c r="J13" i="13"/>
  <c r="I13" i="13"/>
  <c r="I12" i="13"/>
  <c r="K12" i="13" s="1"/>
  <c r="I11" i="13"/>
  <c r="K11" i="13" s="1"/>
  <c r="K10" i="13"/>
  <c r="I10" i="13"/>
  <c r="J10" i="13" s="1"/>
  <c r="K9" i="13"/>
  <c r="J9" i="13"/>
  <c r="I9" i="13"/>
  <c r="I8" i="13"/>
  <c r="K8" i="13" s="1"/>
  <c r="I7" i="13"/>
  <c r="K7" i="13" s="1"/>
  <c r="K6" i="13"/>
  <c r="I6" i="13"/>
  <c r="J6" i="13" s="1"/>
  <c r="J8" i="15" l="1"/>
  <c r="J7" i="15"/>
  <c r="J6" i="15"/>
  <c r="J7" i="14"/>
  <c r="J11" i="14"/>
  <c r="J6" i="14"/>
  <c r="J8" i="13"/>
  <c r="J12" i="13"/>
  <c r="J7" i="13"/>
  <c r="J11" i="13"/>
  <c r="I11" i="12" l="1"/>
  <c r="K11" i="12" s="1"/>
  <c r="I10" i="12"/>
  <c r="K10" i="12" s="1"/>
  <c r="I9" i="12"/>
  <c r="J9" i="12" s="1"/>
  <c r="K8" i="12"/>
  <c r="J8" i="12"/>
  <c r="I8" i="12"/>
  <c r="I7" i="12"/>
  <c r="K7" i="12" s="1"/>
  <c r="I6" i="12"/>
  <c r="K6" i="12" s="1"/>
  <c r="K9" i="12" l="1"/>
  <c r="J7" i="12"/>
  <c r="J11" i="12"/>
  <c r="J6" i="12"/>
  <c r="J10" i="12"/>
  <c r="I13" i="11" l="1"/>
  <c r="K13" i="11" s="1"/>
  <c r="I12" i="11"/>
  <c r="K12" i="11" s="1"/>
  <c r="I11" i="11"/>
  <c r="K11" i="11" s="1"/>
  <c r="I10" i="11"/>
  <c r="J10" i="11" s="1"/>
  <c r="I9" i="11"/>
  <c r="K9" i="11" s="1"/>
  <c r="I8" i="11"/>
  <c r="K8" i="11" s="1"/>
  <c r="I7" i="11"/>
  <c r="K7" i="11" s="1"/>
  <c r="I6" i="11"/>
  <c r="J6" i="11" s="1"/>
  <c r="J13" i="11" l="1"/>
  <c r="J9" i="11"/>
  <c r="J8" i="11"/>
  <c r="J12" i="11"/>
  <c r="K6" i="11"/>
  <c r="K10" i="11"/>
  <c r="J7" i="11"/>
  <c r="J11" i="11"/>
  <c r="I14" i="10" l="1"/>
  <c r="J14" i="10"/>
  <c r="K14" i="10"/>
  <c r="I15" i="10"/>
  <c r="J15" i="10" s="1"/>
  <c r="I16" i="10"/>
  <c r="K16" i="10" s="1"/>
  <c r="J16" i="10"/>
  <c r="J17" i="10"/>
  <c r="I17" i="10"/>
  <c r="K17" i="10" s="1"/>
  <c r="K13" i="10"/>
  <c r="I13" i="10"/>
  <c r="J13" i="10" s="1"/>
  <c r="K12" i="10"/>
  <c r="J12" i="10"/>
  <c r="I12" i="10"/>
  <c r="I11" i="10"/>
  <c r="K11" i="10" s="1"/>
  <c r="J10" i="10"/>
  <c r="I10" i="10"/>
  <c r="K10" i="10" s="1"/>
  <c r="K9" i="10"/>
  <c r="I9" i="10"/>
  <c r="J9" i="10" s="1"/>
  <c r="K8" i="10"/>
  <c r="J8" i="10"/>
  <c r="I8" i="10"/>
  <c r="I7" i="10"/>
  <c r="K7" i="10" s="1"/>
  <c r="J6" i="10"/>
  <c r="I6" i="10"/>
  <c r="K6" i="10" s="1"/>
  <c r="K15" i="10" l="1"/>
  <c r="J7" i="10"/>
  <c r="J11" i="10"/>
  <c r="I15" i="9" l="1"/>
  <c r="K15" i="9" s="1"/>
  <c r="K14" i="9"/>
  <c r="J14" i="9"/>
  <c r="I14" i="9"/>
  <c r="I13" i="9"/>
  <c r="K13" i="9" s="1"/>
  <c r="I12" i="9"/>
  <c r="K12" i="9" s="1"/>
  <c r="K11" i="9"/>
  <c r="I11" i="9"/>
  <c r="J11" i="9" s="1"/>
  <c r="K10" i="9"/>
  <c r="J10" i="9"/>
  <c r="I10" i="9"/>
  <c r="I9" i="9"/>
  <c r="K9" i="9" s="1"/>
  <c r="I8" i="9"/>
  <c r="K8" i="9" s="1"/>
  <c r="K7" i="9"/>
  <c r="I7" i="9"/>
  <c r="J7" i="9" s="1"/>
  <c r="K6" i="9"/>
  <c r="J6" i="9"/>
  <c r="I6" i="9"/>
  <c r="J9" i="9" l="1"/>
  <c r="J13" i="9"/>
  <c r="J8" i="9"/>
  <c r="J12" i="9"/>
  <c r="J15" i="9"/>
  <c r="I25" i="8" l="1"/>
  <c r="J25" i="8" s="1"/>
  <c r="J24" i="8"/>
  <c r="I24" i="8"/>
  <c r="K24" i="8" s="1"/>
  <c r="I23" i="8"/>
  <c r="J23" i="8" s="1"/>
  <c r="I22" i="8"/>
  <c r="J22" i="8" s="1"/>
  <c r="I21" i="8"/>
  <c r="J21" i="8" s="1"/>
  <c r="I20" i="8"/>
  <c r="K20" i="8" s="1"/>
  <c r="I19" i="8"/>
  <c r="J19" i="8" s="1"/>
  <c r="I18" i="8"/>
  <c r="J18" i="8" s="1"/>
  <c r="I17" i="8"/>
  <c r="J17" i="8" s="1"/>
  <c r="J16" i="8"/>
  <c r="I16" i="8"/>
  <c r="K16" i="8" s="1"/>
  <c r="I15" i="8"/>
  <c r="J15" i="8" s="1"/>
  <c r="I14" i="8"/>
  <c r="J14" i="8" s="1"/>
  <c r="I13" i="8"/>
  <c r="J13" i="8" s="1"/>
  <c r="I12" i="8"/>
  <c r="K12" i="8" s="1"/>
  <c r="I11" i="8"/>
  <c r="J11" i="8" s="1"/>
  <c r="I10" i="8"/>
  <c r="J10" i="8" s="1"/>
  <c r="I9" i="8"/>
  <c r="J9" i="8" s="1"/>
  <c r="J8" i="8"/>
  <c r="I8" i="8"/>
  <c r="K8" i="8" s="1"/>
  <c r="I7" i="8"/>
  <c r="J7" i="8" s="1"/>
  <c r="I6" i="8"/>
  <c r="K6" i="8" s="1"/>
  <c r="J20" i="8" l="1"/>
  <c r="J12" i="8"/>
  <c r="K10" i="8"/>
  <c r="K18" i="8"/>
  <c r="K14" i="8"/>
  <c r="K22" i="8"/>
  <c r="K7" i="8"/>
  <c r="K11" i="8"/>
  <c r="K15" i="8"/>
  <c r="K19" i="8"/>
  <c r="K23" i="8"/>
  <c r="J6" i="8"/>
  <c r="K9" i="8"/>
  <c r="K13" i="8"/>
  <c r="K17" i="8"/>
  <c r="K21" i="8"/>
  <c r="K25" i="8"/>
  <c r="I16" i="7" l="1"/>
  <c r="K16" i="7" s="1"/>
  <c r="I15" i="7"/>
  <c r="J15" i="7" s="1"/>
  <c r="I14" i="7"/>
  <c r="J14" i="7" s="1"/>
  <c r="I13" i="7"/>
  <c r="K13" i="7" s="1"/>
  <c r="I12" i="7"/>
  <c r="K12" i="7" s="1"/>
  <c r="I11" i="7"/>
  <c r="J11" i="7" s="1"/>
  <c r="K10" i="7"/>
  <c r="J10" i="7"/>
  <c r="I10" i="7"/>
  <c r="I9" i="7"/>
  <c r="K9" i="7" s="1"/>
  <c r="I8" i="7"/>
  <c r="K8" i="7" s="1"/>
  <c r="K7" i="7"/>
  <c r="I7" i="7"/>
  <c r="J7" i="7" s="1"/>
  <c r="J6" i="7"/>
  <c r="I6" i="7"/>
  <c r="K6" i="7" s="1"/>
  <c r="K15" i="6"/>
  <c r="I15" i="6"/>
  <c r="J15" i="6" s="1"/>
  <c r="K14" i="6"/>
  <c r="J14" i="6"/>
  <c r="I14" i="6"/>
  <c r="I13" i="6"/>
  <c r="K13" i="6" s="1"/>
  <c r="I12" i="6"/>
  <c r="K12" i="6" s="1"/>
  <c r="K11" i="6"/>
  <c r="I11" i="6"/>
  <c r="J11" i="6" s="1"/>
  <c r="K10" i="6"/>
  <c r="J10" i="6"/>
  <c r="I10" i="6"/>
  <c r="I9" i="6"/>
  <c r="K9" i="6" s="1"/>
  <c r="I8" i="6"/>
  <c r="K8" i="6" s="1"/>
  <c r="K7" i="6"/>
  <c r="I7" i="6"/>
  <c r="J7" i="6" s="1"/>
  <c r="K6" i="6"/>
  <c r="J6" i="6"/>
  <c r="I6" i="6"/>
  <c r="K14" i="7" l="1"/>
  <c r="K15" i="7"/>
  <c r="K11" i="7"/>
  <c r="J9" i="7"/>
  <c r="J13" i="7"/>
  <c r="J8" i="7"/>
  <c r="J12" i="7"/>
  <c r="J16" i="7"/>
  <c r="J9" i="6"/>
  <c r="J13" i="6"/>
  <c r="J8" i="6"/>
  <c r="J12" i="6"/>
  <c r="I20" i="5" l="1"/>
  <c r="J20" i="5"/>
  <c r="K20" i="5"/>
  <c r="I21" i="5"/>
  <c r="J21" i="5" s="1"/>
  <c r="I22" i="5"/>
  <c r="K22" i="5" s="1"/>
  <c r="J22" i="5"/>
  <c r="I7" i="5"/>
  <c r="J7" i="5"/>
  <c r="K7" i="5"/>
  <c r="I8" i="5"/>
  <c r="J8" i="5" s="1"/>
  <c r="I9" i="5"/>
  <c r="K9" i="5" s="1"/>
  <c r="J9" i="5"/>
  <c r="I10" i="5"/>
  <c r="J10" i="5"/>
  <c r="K10" i="5"/>
  <c r="I11" i="5"/>
  <c r="J11" i="5"/>
  <c r="K11" i="5"/>
  <c r="I12" i="5"/>
  <c r="J12" i="5" s="1"/>
  <c r="I13" i="5"/>
  <c r="K13" i="5" s="1"/>
  <c r="J13" i="5"/>
  <c r="I14" i="5"/>
  <c r="J14" i="5"/>
  <c r="K14" i="5"/>
  <c r="I15" i="5"/>
  <c r="J15" i="5"/>
  <c r="K15" i="5"/>
  <c r="I16" i="5"/>
  <c r="J16" i="5" s="1"/>
  <c r="I17" i="5"/>
  <c r="K17" i="5" s="1"/>
  <c r="J17" i="5"/>
  <c r="I18" i="5"/>
  <c r="J18" i="5"/>
  <c r="K18" i="5"/>
  <c r="I19" i="5"/>
  <c r="J19" i="5"/>
  <c r="K19" i="5"/>
  <c r="K6" i="5"/>
  <c r="J6" i="5"/>
  <c r="I6" i="5"/>
  <c r="K21" i="5" l="1"/>
  <c r="K16" i="5"/>
  <c r="K12" i="5"/>
  <c r="K8" i="5"/>
  <c r="J12" i="4"/>
  <c r="I12" i="4"/>
  <c r="K12" i="4" s="1"/>
  <c r="I11" i="4"/>
  <c r="J11" i="4" s="1"/>
  <c r="J10" i="4"/>
  <c r="I10" i="4"/>
  <c r="K10" i="4" s="1"/>
  <c r="K9" i="4"/>
  <c r="I9" i="4"/>
  <c r="J9" i="4" s="1"/>
  <c r="K8" i="4"/>
  <c r="J8" i="4"/>
  <c r="I8" i="4"/>
  <c r="I7" i="4"/>
  <c r="J7" i="4" s="1"/>
  <c r="I6" i="4"/>
  <c r="K6" i="4" s="1"/>
  <c r="J6" i="4" l="1"/>
  <c r="K7" i="4"/>
  <c r="K11" i="4"/>
</calcChain>
</file>

<file path=xl/sharedStrings.xml><?xml version="1.0" encoding="utf-8"?>
<sst xmlns="http://schemas.openxmlformats.org/spreadsheetml/2006/main" count="1180" uniqueCount="618">
  <si>
    <t>项目信息</t>
    <phoneticPr fontId="2" type="noConversion"/>
  </si>
  <si>
    <t>项目编号</t>
    <phoneticPr fontId="6" type="noConversion"/>
  </si>
  <si>
    <t>项目名称</t>
    <phoneticPr fontId="6" type="noConversion"/>
  </si>
  <si>
    <t>负责人</t>
    <phoneticPr fontId="6" type="noConversion"/>
  </si>
  <si>
    <t>项目类别</t>
    <phoneticPr fontId="6" type="noConversion"/>
  </si>
  <si>
    <t>完工时限</t>
    <phoneticPr fontId="6" type="noConversion"/>
  </si>
  <si>
    <t>当前进度</t>
    <phoneticPr fontId="6" type="noConversion"/>
  </si>
  <si>
    <t>B1710312</t>
    <phoneticPr fontId="2" type="noConversion"/>
  </si>
  <si>
    <t>第三代业务支撑系统二期CMP系统建设工程</t>
    <phoneticPr fontId="2" type="noConversion"/>
  </si>
  <si>
    <t>陈长轩</t>
    <phoneticPr fontId="2" type="noConversion"/>
  </si>
  <si>
    <t>业务运营域</t>
    <phoneticPr fontId="2" type="noConversion"/>
  </si>
  <si>
    <t>项目描述</t>
    <phoneticPr fontId="6" type="noConversion"/>
  </si>
  <si>
    <t>引入核心能力清单物联网业务连接管理平台（CMP），为物联网业务提供客户管理、产品管理、订单管理、计费账务查询、设备管理、套餐查询等自服务功能，提升客户感知。</t>
    <phoneticPr fontId="2" type="noConversion"/>
  </si>
  <si>
    <t>项目计划</t>
    <phoneticPr fontId="2" type="noConversion"/>
  </si>
  <si>
    <t>时间轴</t>
    <phoneticPr fontId="2" type="noConversion"/>
  </si>
  <si>
    <t>序号</t>
    <phoneticPr fontId="2" type="noConversion"/>
  </si>
  <si>
    <t>实施目标</t>
    <phoneticPr fontId="2" type="noConversion"/>
  </si>
  <si>
    <t>负责人</t>
    <phoneticPr fontId="2" type="noConversion"/>
  </si>
  <si>
    <t>计划开始时间</t>
    <phoneticPr fontId="2" type="noConversion"/>
  </si>
  <si>
    <t>计划结束时间</t>
    <phoneticPr fontId="2" type="noConversion"/>
  </si>
  <si>
    <t>备注</t>
    <phoneticPr fontId="2" type="noConversion"/>
  </si>
  <si>
    <t>持续时间</t>
    <phoneticPr fontId="2" type="noConversion"/>
  </si>
  <si>
    <t>完成进度</t>
    <phoneticPr fontId="2" type="noConversion"/>
  </si>
  <si>
    <t>剩余进度</t>
    <phoneticPr fontId="2" type="noConversion"/>
  </si>
  <si>
    <t>需求分析调研：确定项目建设范围</t>
    <phoneticPr fontId="2" type="noConversion"/>
  </si>
  <si>
    <t>方案设计：确定接口协议</t>
    <phoneticPr fontId="2" type="noConversion"/>
  </si>
  <si>
    <t>软件开发（物联网基地）</t>
    <phoneticPr fontId="2" type="noConversion"/>
  </si>
  <si>
    <t>邓伟（物联网基地）</t>
    <phoneticPr fontId="2" type="noConversion"/>
  </si>
  <si>
    <t>软件开发（省BOSS/CRM）</t>
    <phoneticPr fontId="2" type="noConversion"/>
  </si>
  <si>
    <t>主要为能力开放平台接口开发</t>
    <phoneticPr fontId="2" type="noConversion"/>
  </si>
  <si>
    <t>硬件、网络环境配置</t>
    <phoneticPr fontId="2" type="noConversion"/>
  </si>
  <si>
    <t>陈长轩、邓伟</t>
    <phoneticPr fontId="2" type="noConversion"/>
  </si>
  <si>
    <t>联调测试</t>
    <phoneticPr fontId="2" type="noConversion"/>
  </si>
  <si>
    <t>系统上线</t>
    <phoneticPr fontId="2" type="noConversion"/>
  </si>
  <si>
    <t>项目进展</t>
    <phoneticPr fontId="2" type="noConversion"/>
  </si>
  <si>
    <t>本期进展</t>
    <phoneticPr fontId="2" type="noConversion"/>
  </si>
  <si>
    <t>下期计划</t>
    <phoneticPr fontId="2" type="noConversion"/>
  </si>
  <si>
    <t>完成网络策略配置，验证网络联通性</t>
    <phoneticPr fontId="2" type="noConversion"/>
  </si>
  <si>
    <t>申请内网IP、主机4A托管；协调物联网基地对联调测试的前提条件进行逐一确认</t>
    <phoneticPr fontId="2" type="noConversion"/>
  </si>
  <si>
    <t>物联网基地专家现场联调测试</t>
    <phoneticPr fontId="2" type="noConversion"/>
  </si>
  <si>
    <t>根据政企要求将CMP挂接在政企网厅下，与相关主管以及物联网基地专家沟通方案可行性</t>
    <phoneticPr fontId="2" type="noConversion"/>
  </si>
  <si>
    <t>挂接方案编写及评审</t>
    <phoneticPr fontId="2" type="noConversion"/>
  </si>
  <si>
    <t>问题及风险</t>
    <phoneticPr fontId="2" type="noConversion"/>
  </si>
  <si>
    <t>问题风险描述</t>
    <phoneticPr fontId="2" type="noConversion"/>
  </si>
  <si>
    <t>责任人</t>
    <phoneticPr fontId="2" type="noConversion"/>
  </si>
  <si>
    <t>优先级</t>
    <phoneticPr fontId="2" type="noConversion"/>
  </si>
  <si>
    <t>状态</t>
    <phoneticPr fontId="2" type="noConversion"/>
  </si>
  <si>
    <t>解决方案及进展</t>
    <phoneticPr fontId="2" type="noConversion"/>
  </si>
  <si>
    <t>M</t>
  </si>
  <si>
    <t>open</t>
  </si>
  <si>
    <t>项目信息</t>
    <phoneticPr fontId="2" type="noConversion"/>
  </si>
  <si>
    <t>项目编号</t>
    <phoneticPr fontId="6" type="noConversion"/>
  </si>
  <si>
    <t>项目名称</t>
    <phoneticPr fontId="6" type="noConversion"/>
  </si>
  <si>
    <t>负责人</t>
    <phoneticPr fontId="6" type="noConversion"/>
  </si>
  <si>
    <t>项目类别</t>
    <phoneticPr fontId="6" type="noConversion"/>
  </si>
  <si>
    <t>完工时限</t>
    <phoneticPr fontId="6" type="noConversion"/>
  </si>
  <si>
    <t>当前进度</t>
    <phoneticPr fontId="6" type="noConversion"/>
  </si>
  <si>
    <t>B1710208</t>
  </si>
  <si>
    <t>业支资源池四期工程</t>
    <phoneticPr fontId="2" type="noConversion"/>
  </si>
  <si>
    <t>田辉</t>
  </si>
  <si>
    <t>业支资源池</t>
  </si>
  <si>
    <t>项目描述</t>
    <phoneticPr fontId="6" type="noConversion"/>
  </si>
  <si>
    <t>通过NG6.0工程建设，青园街二楼建设成CRM生产中心、BOSS容灾中心；开发区4楼建设成CRM容灾中心、BOSS生产中心。本期工程重点实施以下内容：
      1、架构调整 
      内存库X86化（全省11个地市）；报表数据库X86化（采用分布式存储）；话单经分接口进程X86化；系统拆分独立部署（量酬）
      2、版本升级
      Oracle版本升级12C；内存库版本升级；GPFS版本升级；SUSE操作系统版本升级；Weblogic版本升级；Hadoop版本升级
      3、应用优化
      应用单点改造；Memcache分布式缓存替换；Apache软件替换；DNS服务器及应用DNS改造；负载分发策略优化 
     4、系统常规扩容及新老硬件替换
      数据库扩容；中间件应用扩容；后台进程应用扩容；计费应用扩容；CBE&amp;帐务管理应用扩容</t>
    <phoneticPr fontId="2" type="noConversion"/>
  </si>
  <si>
    <t>项目计划</t>
    <phoneticPr fontId="2" type="noConversion"/>
  </si>
  <si>
    <t>时间轴</t>
    <phoneticPr fontId="2" type="noConversion"/>
  </si>
  <si>
    <t>序号</t>
    <phoneticPr fontId="2" type="noConversion"/>
  </si>
  <si>
    <t>实施目标</t>
    <phoneticPr fontId="2" type="noConversion"/>
  </si>
  <si>
    <t>负责人</t>
    <phoneticPr fontId="2" type="noConversion"/>
  </si>
  <si>
    <t>计划开始时间</t>
    <phoneticPr fontId="2" type="noConversion"/>
  </si>
  <si>
    <t>计划结束时间</t>
    <phoneticPr fontId="2" type="noConversion"/>
  </si>
  <si>
    <t>备注</t>
    <phoneticPr fontId="2" type="noConversion"/>
  </si>
  <si>
    <t>1、架构调整：内存库X86化（全省11个地市）</t>
    <phoneticPr fontId="2" type="noConversion"/>
  </si>
  <si>
    <t>田辉</t>
    <phoneticPr fontId="2" type="noConversion"/>
  </si>
  <si>
    <t>16年4月份试点，7月份最后两个地市割接</t>
  </si>
  <si>
    <t>1、架构调整：话单经分接口进程X86化</t>
    <phoneticPr fontId="2" type="noConversion"/>
  </si>
  <si>
    <t>分两批次完成经分数据接口和资料接口X86化</t>
  </si>
  <si>
    <t>1、架构调整：系统拆分独立部署（量酬）</t>
    <phoneticPr fontId="2" type="noConversion"/>
  </si>
  <si>
    <t>依赖集采分布式块存储</t>
  </si>
  <si>
    <t>2、版本升级：报表数据库Oracle版本升级12C</t>
    <phoneticPr fontId="2" type="noConversion"/>
  </si>
  <si>
    <t>2、版本升级：内存库版本升级    </t>
    <phoneticPr fontId="2" type="noConversion"/>
  </si>
  <si>
    <t>BOSS中采集、结算、报表、计费、经分接口、CBE中（CBE B、C依赖新购X86、存储）</t>
  </si>
  <si>
    <t>2、版本升级：GPFS版本升级</t>
    <phoneticPr fontId="2" type="noConversion"/>
  </si>
  <si>
    <t>CRM全部，BOSS全部（除剩余CBE B、C依赖新购X86、存储）</t>
    <phoneticPr fontId="6" type="noConversion"/>
  </si>
  <si>
    <t>2、版本升级：SUSE操作系统版本升级</t>
    <phoneticPr fontId="2" type="noConversion"/>
  </si>
  <si>
    <t>分四批次完成：营业前台、解耦/报表/集团端到端；
客服内嵌&amp;终端管理；自助终端portal、web接口(网厅/wap/自助..)；VGOP、数据一致性</t>
    <phoneticPr fontId="2" type="noConversion"/>
  </si>
  <si>
    <t>2、版本升级：Weblogic版本升级</t>
    <phoneticPr fontId="2" type="noConversion"/>
  </si>
  <si>
    <t>分两批次完成：PSOP、自助终端；无纸化</t>
  </si>
  <si>
    <t>3、应用优化：应用单点改造</t>
    <phoneticPr fontId="2" type="noConversion"/>
  </si>
  <si>
    <t>电渠预计9月份实施</t>
  </si>
  <si>
    <t>3、应用优化：Memcache分布式缓存替换</t>
    <phoneticPr fontId="2" type="noConversion"/>
  </si>
  <si>
    <t>分三批次完成：前台静态资源；G3CRM分发、终端管理、电子发票；</t>
  </si>
  <si>
    <t>3、应用优化：Apache软件替换</t>
    <phoneticPr fontId="2" type="noConversion"/>
  </si>
  <si>
    <t>电子发票、139邮箱、G3版CRM、物流网</t>
  </si>
  <si>
    <t>3、应用优化：DNS服务器及应用DNS改造</t>
    <phoneticPr fontId="2" type="noConversion"/>
  </si>
  <si>
    <t>分两批次完成：营业tuxedo中间；接口中间件、内外部接口</t>
  </si>
  <si>
    <t>3、应用优化：负载分发策略优化</t>
    <phoneticPr fontId="2" type="noConversion"/>
  </si>
  <si>
    <t>分两批次完成：网厅、wap厅webservice、网厅sso、taskmon；VGOP、UAP</t>
  </si>
  <si>
    <t>4、系统常规扩容：新购硬件到货</t>
    <phoneticPr fontId="2" type="noConversion"/>
  </si>
  <si>
    <t>已经到货：4台小机，，两套集中盘阵，8台SAN交换机。
部分到货：（753台X86）。
尚未到货：两套分布式块存储（IB网），一套分布式文件，一套分布式块（万兆网）；4台负载均衡；光纤</t>
    <phoneticPr fontId="2" type="noConversion"/>
  </si>
  <si>
    <t>4、系统常规扩容：数据库扩容</t>
    <phoneticPr fontId="2" type="noConversion"/>
  </si>
  <si>
    <t>受硬件到货晚影响（账务B、服务开通、资源,尚未扩容）</t>
    <phoneticPr fontId="6" type="noConversion"/>
  </si>
  <si>
    <t>4、系统常规扩容：应用扩容</t>
    <phoneticPr fontId="2" type="noConversion"/>
  </si>
  <si>
    <t>除账务CBE（B、C）集群外，均已完成</t>
    <phoneticPr fontId="6" type="noConversion"/>
  </si>
  <si>
    <t>4、系统常规扩容：系统容灾建设</t>
    <phoneticPr fontId="2" type="noConversion"/>
  </si>
  <si>
    <t>已经完成现状容灾建设，后续随工程变动，再调整</t>
    <phoneticPr fontId="6" type="noConversion"/>
  </si>
  <si>
    <t>项目进展</t>
    <phoneticPr fontId="2" type="noConversion"/>
  </si>
  <si>
    <t>本期进展</t>
    <phoneticPr fontId="2" type="noConversion"/>
  </si>
  <si>
    <t>下期计划</t>
    <phoneticPr fontId="2" type="noConversion"/>
  </si>
  <si>
    <t xml:space="preserve">1、1号楼4层1号机房128台服务器加电，28台交换机加电，详见加电申请表；
2、1号楼4层6号机房电缆布放58条zarvv3x10；
</t>
    <phoneticPr fontId="6" type="noConversion"/>
  </si>
  <si>
    <t>1、计划完成1号楼4层1号机房128台服务器设备入网；
2、计划完成1号楼4层1号机房32台服务器安装、布线；
3、计划完成青园街IBM小型机安装、布线；</t>
    <phoneticPr fontId="6" type="noConversion"/>
  </si>
  <si>
    <t>1、账务B启动数据库模拟割接
2、新增闪盘整理完成压测对比</t>
    <phoneticPr fontId="6" type="noConversion"/>
  </si>
  <si>
    <t>1、账务B数据库二次模拟割接</t>
    <phoneticPr fontId="6" type="noConversion"/>
  </si>
  <si>
    <t>1、启动账务CBE B集群搭建</t>
    <phoneticPr fontId="6" type="noConversion"/>
  </si>
  <si>
    <t>1、新增4台SAN交换机方案规划</t>
    <phoneticPr fontId="6" type="noConversion"/>
  </si>
  <si>
    <t>1、设备加电
2、系统联调</t>
    <phoneticPr fontId="6" type="noConversion"/>
  </si>
  <si>
    <t>问题及风险</t>
    <phoneticPr fontId="2" type="noConversion"/>
  </si>
  <si>
    <t>问题风险描述</t>
    <phoneticPr fontId="2" type="noConversion"/>
  </si>
  <si>
    <t>责任人</t>
    <phoneticPr fontId="2" type="noConversion"/>
  </si>
  <si>
    <t>优先级</t>
    <phoneticPr fontId="2" type="noConversion"/>
  </si>
  <si>
    <t>状态</t>
    <phoneticPr fontId="2" type="noConversion"/>
  </si>
  <si>
    <t>解决方案及进展</t>
    <phoneticPr fontId="2" type="noConversion"/>
  </si>
  <si>
    <t>青园街机房空调电力改造工程：UPS机房空间设计，较原规划新增占用市公司办公空间20平，需与石家庄市场部协调解决，时间未定，影响进度。</t>
    <phoneticPr fontId="6" type="noConversion"/>
  </si>
  <si>
    <t>田辉</t>
    <phoneticPr fontId="6" type="noConversion"/>
  </si>
  <si>
    <t>H</t>
    <phoneticPr fontId="6" type="noConversion"/>
  </si>
  <si>
    <t>open</t>
    <phoneticPr fontId="6" type="noConversion"/>
  </si>
  <si>
    <t>利旧下线设备释放电力资源（线缆、端子、UPS容量），优先保证核心业务设备加电（资源、账务B、服务开通、营业WEB、中间件）</t>
    <phoneticPr fontId="6" type="noConversion"/>
  </si>
  <si>
    <t>开发区机房空调电力改造工程：该工程受开发区高低压扩容项目影响（预计2018年3月），新增设备无法按时加电，涉及系统：CBE扩容、BOSS专题、CRM WEB、中间件容灾、BOMC、4A</t>
    <phoneticPr fontId="6" type="noConversion"/>
  </si>
  <si>
    <t>开发区1403号机房与网管中心协调利旧现有UPS容量加电（100KW），优先保证CBE扩容、BOSS专题</t>
    <phoneticPr fontId="6" type="noConversion"/>
  </si>
  <si>
    <t>集团公司未通过分布式块存储采购方案，无法完成规划中分布式块存储采购，影响系统：报表库x86化迁移、话单库扩容、虚拟化</t>
    <phoneticPr fontId="6" type="noConversion"/>
  </si>
  <si>
    <t>H</t>
  </si>
  <si>
    <t>考虑采用其他存储替代方案（报表迁移采用集中存储、虚拟化利用）</t>
    <phoneticPr fontId="6" type="noConversion"/>
  </si>
  <si>
    <t>B171030D</t>
  </si>
  <si>
    <t>王海通</t>
    <phoneticPr fontId="2" type="noConversion"/>
  </si>
  <si>
    <t>业务分析域</t>
  </si>
  <si>
    <t>项目描述</t>
    <phoneticPr fontId="6" type="noConversion"/>
  </si>
  <si>
    <t>基于集团规范和业务部门痛点需求，结合省内大数据建设周期，基于经分系统进行平台优化、数据探索和应用建设，支撑市场、政企、客服、财务等公司运营各方面的业务需求，及大数据平台建设完成之前的数据/业务诉求。按照集团要求建设IOP（集中运营平台），依托大数据平台基础数据加工处理能力，将原有精准营销系统逐步提升为全业务运营平台，有效支撑总部的全网营销及省公司的精准营销工作。按照集团要求进行端口类短彩信内容留存。主要建设内容包括:应用、数据、平台、IOP、短彩留存。
2017年经营分析系统改造工程基于集团规范和业务部门痛点需求，结合省内大数据建设周期，基于经分系统进行平台优化、数据探索和应用建设，支撑市场、政企、客服、财务等公司运营各方面的业务需求，及大数据平台建设完成之前的数据/业务诉求。
本期工程平台集成实施以下内容： 
   1、增强数据处理能力：扩容Hadoop集群，扩容MPP数据库，扩容流处理，扩容精准营销，扩容虚拟化资源池能力；
   2、架构调整：数据集市库使用分布式块存储替换。
   3、网络架构优化： 扩容网络交换机，优化网路架构，实现交换机之间百GE互联。
   4、版本升级： DB2 版本升级。</t>
    <phoneticPr fontId="2" type="noConversion"/>
  </si>
  <si>
    <t>一经库DB2版本升级</t>
    <phoneticPr fontId="26" type="noConversion"/>
  </si>
  <si>
    <t>完成</t>
    <phoneticPr fontId="26" type="noConversion"/>
  </si>
  <si>
    <t>扩容Hadoop集群</t>
    <phoneticPr fontId="26" type="noConversion"/>
  </si>
  <si>
    <t>已到货50台设备，其中37台用于搭建hadoop集群，已搭建完成，全部集群完成时间依赖设备到货和设备加电。</t>
    <phoneticPr fontId="26" type="noConversion"/>
  </si>
  <si>
    <t>扩容MPP数据库</t>
    <phoneticPr fontId="26" type="noConversion"/>
  </si>
  <si>
    <t>已到货50台设备，其中13台用于搭建MPP数据库，
已搭建完成，整个MPP数据库完成时间依赖设备到货和设备加电。</t>
    <phoneticPr fontId="26" type="noConversion"/>
  </si>
  <si>
    <t>扩容精准营销</t>
    <phoneticPr fontId="26" type="noConversion"/>
  </si>
  <si>
    <t>完成时间依赖设备到货和设备加电。</t>
    <phoneticPr fontId="26" type="noConversion"/>
  </si>
  <si>
    <t>扩容虚拟化资源池能力</t>
    <phoneticPr fontId="26" type="noConversion"/>
  </si>
  <si>
    <t>数据集市库使用分布式块存储替换</t>
    <phoneticPr fontId="26" type="noConversion"/>
  </si>
  <si>
    <t>完成时间依赖设备到货和设备加电。</t>
  </si>
  <si>
    <t>交换机升级扩容（S9312）</t>
    <phoneticPr fontId="26" type="noConversion"/>
  </si>
  <si>
    <t>完成</t>
    <phoneticPr fontId="2" type="noConversion"/>
  </si>
  <si>
    <t>交换机升级扩容（CE12812、CE12808）</t>
    <phoneticPr fontId="26" type="noConversion"/>
  </si>
  <si>
    <t>新增交换机割接入网（N7K）</t>
    <phoneticPr fontId="26" type="noConversion"/>
  </si>
  <si>
    <t>完成时间依赖设备到货和设备加电。</t>
    <phoneticPr fontId="2" type="noConversion"/>
  </si>
  <si>
    <t>网络调整实现百ＧＥ互联</t>
    <phoneticPr fontId="26" type="noConversion"/>
  </si>
  <si>
    <t>已到货50台设备，其中37台用于搭建hadoop集群，已搭建完成，全部集群完成时间依赖设备到货和设备加电。</t>
    <phoneticPr fontId="2" type="noConversion"/>
  </si>
  <si>
    <t>后期进展依赖相关设备到货和设备加电。</t>
    <phoneticPr fontId="2" type="noConversion"/>
  </si>
  <si>
    <t>已到货50台设备，其中13台用于搭建MPP数据库，
已搭建完成，整个MPP数据库完成时间依赖设备到货和设备加电。</t>
    <phoneticPr fontId="2" type="noConversion"/>
  </si>
  <si>
    <t>集成设计方案完成，后期进展依赖相关设备到货和设备加电情况。</t>
    <phoneticPr fontId="2" type="noConversion"/>
  </si>
  <si>
    <t>正在准备方案，后期进展依赖相关设备到货和设备加电情况。</t>
    <phoneticPr fontId="2" type="noConversion"/>
  </si>
  <si>
    <t>完成相关方案</t>
    <phoneticPr fontId="2" type="noConversion"/>
  </si>
  <si>
    <t>主设备X86服务器到货晚问题，影响后期工程进度。</t>
    <phoneticPr fontId="2" type="noConversion"/>
  </si>
  <si>
    <t>第一批设备已到货，第二批设备已下单，预计12月底到货，催促计划部尽快完成第二批设备到货以及第三批设备下单。</t>
    <phoneticPr fontId="2" type="noConversion"/>
  </si>
  <si>
    <t>分布式存储集采没有确定，影响数据集市库替换</t>
    <phoneticPr fontId="2" type="noConversion"/>
  </si>
  <si>
    <t>正在和厂商协调沟通，考虑替代方案实现。</t>
    <phoneticPr fontId="2" type="noConversion"/>
  </si>
  <si>
    <t>项目信息</t>
    <phoneticPr fontId="2" type="noConversion"/>
  </si>
  <si>
    <t>项目编号</t>
    <phoneticPr fontId="6" type="noConversion"/>
  </si>
  <si>
    <t>项目名称</t>
    <phoneticPr fontId="6" type="noConversion"/>
  </si>
  <si>
    <t>负责人</t>
    <phoneticPr fontId="6" type="noConversion"/>
  </si>
  <si>
    <t>项目类别</t>
    <phoneticPr fontId="6" type="noConversion"/>
  </si>
  <si>
    <t>完工时限</t>
    <phoneticPr fontId="6" type="noConversion"/>
  </si>
  <si>
    <t>当前进度</t>
    <phoneticPr fontId="6" type="noConversion"/>
  </si>
  <si>
    <t>B161030T</t>
    <phoneticPr fontId="2" type="noConversion"/>
  </si>
  <si>
    <t>大数据平台一期工程（平台部分）</t>
    <phoneticPr fontId="2" type="noConversion"/>
  </si>
  <si>
    <t>王海通</t>
  </si>
  <si>
    <t>项目描述</t>
    <phoneticPr fontId="6" type="noConversion"/>
  </si>
  <si>
    <t>根据集团公司规范要求和河北本公司本地需求，建设基于B、M、O(含DPI)三域的企业级大数据平台，支撑高效稳定的海量数据处理，建立稳定标准的融合数据模型，提供有效资源管理下的平台能力输出，支撑应用快速开发部署，建立数据产品“生态圈”，实现大数据应用的百花齐放。大数据建设分为应用、软件平台和硬件基础设施三个部分。其中，硬件基础设施部分纳入业支资源池四期项目统一考虑，应用部分剥离出来单独立项。纳入本工程的平台部分，主要包含如下内容：平台软件、数据模型、MPP数据库部分。
大数据平台一期工程平台部分实现B\O\M\DPI数据源的统一采集，构建混搭结构的统一数据处理中心，基于多租户开放方式实现应用的百花齐放，通过运维管理平台进行平台统一管控。本期工程重点实施以下内容：
      1、平台集成
      大数据平台集成hadoop平台、MPP数据库、关系型数据库，实现流数据、离线数据采集。
      2、应用建设
      基于多租户开放方式实现应用百花齐放。
      3、平台管理
      平台运维套件实现平台管控。
现状：由于保定机房环境具备上线时间较晚和设备采购到货较晚，为保证大数据平台一期能够尽快上线，将工程实施分为三个阶段进行：
（1）采用石家庄开发区经分系统设备搭建测试环境，进行软件集成功能与应用测试
（2）利用石家庄开发区经分系统扩容设备（50台），搭建临时大数据平台环境，进行数据加载，部分应用上线测试。
（3）保定大数据中心生产环境搭建，平台系统及应用割接上线</t>
    <phoneticPr fontId="2" type="noConversion"/>
  </si>
  <si>
    <t>项目计划</t>
    <phoneticPr fontId="2" type="noConversion"/>
  </si>
  <si>
    <t>时间轴</t>
    <phoneticPr fontId="2" type="noConversion"/>
  </si>
  <si>
    <t>序号</t>
    <phoneticPr fontId="2" type="noConversion"/>
  </si>
  <si>
    <t>实施目标</t>
    <phoneticPr fontId="2" type="noConversion"/>
  </si>
  <si>
    <t>负责人</t>
    <phoneticPr fontId="2" type="noConversion"/>
  </si>
  <si>
    <t>计划开始时间</t>
    <phoneticPr fontId="2" type="noConversion"/>
  </si>
  <si>
    <t>计划结束时间</t>
    <phoneticPr fontId="2" type="noConversion"/>
  </si>
  <si>
    <t>备注</t>
    <phoneticPr fontId="2" type="noConversion"/>
  </si>
  <si>
    <t>持续时间</t>
    <phoneticPr fontId="2" type="noConversion"/>
  </si>
  <si>
    <t>完成进度</t>
    <phoneticPr fontId="2" type="noConversion"/>
  </si>
  <si>
    <t>剩余进度</t>
    <phoneticPr fontId="2" type="noConversion"/>
  </si>
  <si>
    <t>第一阶段（平台测试）：大数据平台集成功能测试：大数据平台集成大云、Gbase安装、联调、功能测试。</t>
    <phoneticPr fontId="2" type="noConversion"/>
  </si>
  <si>
    <t>王海通</t>
    <phoneticPr fontId="2" type="noConversion"/>
  </si>
  <si>
    <t>第一阶段（应用测试）大数据平台应用功能测试：应用厂商基于平台与数据库应用测试：模型、sql运行等。</t>
    <phoneticPr fontId="2" type="noConversion"/>
  </si>
  <si>
    <t>第二阶段（平台集成）：大数据平台硬件环境搭建：硬件设备到货、安装、加电、网络调测、系统安装；大数据平台软件环境搭建：大数据平台集成大云、Gbase安装、联调测试。</t>
    <phoneticPr fontId="2" type="noConversion"/>
  </si>
  <si>
    <t>联调测试进行中</t>
    <phoneticPr fontId="2" type="noConversion"/>
  </si>
  <si>
    <t>第二阶段（应用测试）大数据平台应用测试：基于平台与数据库应用测试，包括模型、SQL应用专题。</t>
    <phoneticPr fontId="2" type="noConversion"/>
  </si>
  <si>
    <t>第二阶段（服务多租）：服务多租硬件环境搭建；服务多租软件环境搭建与适配开发；服务多租应用测试。</t>
    <phoneticPr fontId="2" type="noConversion"/>
  </si>
  <si>
    <t>Paas测试环境搭建完成</t>
    <phoneticPr fontId="2" type="noConversion"/>
  </si>
  <si>
    <t>第二阶段（门户建设）：需求细化；临时平台门户搭建；临时平台应用支撑。</t>
    <phoneticPr fontId="2" type="noConversion"/>
  </si>
  <si>
    <t>方案已经确定，正在实施中</t>
    <phoneticPr fontId="2" type="noConversion"/>
  </si>
  <si>
    <t>第二阶段（数据治理）：临时数据治理平台搭建；临时数据治理平台调测。</t>
    <phoneticPr fontId="2" type="noConversion"/>
  </si>
  <si>
    <t>张琳</t>
    <phoneticPr fontId="2" type="noConversion"/>
  </si>
  <si>
    <t>第三阶段（平台集成）：大数据平台硬件环境搭建；大数据平台软件环境搭建；系统割接</t>
    <phoneticPr fontId="2" type="noConversion"/>
  </si>
  <si>
    <t>集成设计方案完成，保定到货设备140台，已经完成上架安装，正在进行加电系统调测，网络设备部分到货，正在安装。后期进展依赖基础环境具备和其它设备到货。</t>
    <phoneticPr fontId="2" type="noConversion"/>
  </si>
  <si>
    <t>第三阶段（服务多租）：服务多租软件环境搭建与适配联调；服务多租应用上线使用。</t>
  </si>
  <si>
    <t>集成设计方案完成，后期进展依赖基础环境具备和相关设备到货。</t>
    <phoneticPr fontId="2" type="noConversion"/>
  </si>
  <si>
    <t>第三阶段（门户建设）：生产平台门户搭建；生产平台应用支撑。</t>
    <phoneticPr fontId="2" type="noConversion"/>
  </si>
  <si>
    <t>第三阶段（数据治理）：生产数据治理平台搭建；生产数据治理平台调测。</t>
    <phoneticPr fontId="2" type="noConversion"/>
  </si>
  <si>
    <t>第一阶段（平台测试）：大数据平台集成功能测试：大数据平台集成大云、Gbase安装、联调、功能测试。</t>
    <phoneticPr fontId="2" type="noConversion"/>
  </si>
  <si>
    <t>已完成</t>
    <phoneticPr fontId="2" type="noConversion"/>
  </si>
  <si>
    <t>第一阶段（应用测试）大数据平台应用功能测试：应用厂商基于平台与数据库应用测试：模型、sql运行等。</t>
    <phoneticPr fontId="2" type="noConversion"/>
  </si>
  <si>
    <t>大数据平台集成环境搭建完成，主体功能验证完成。</t>
    <phoneticPr fontId="2" type="noConversion"/>
  </si>
  <si>
    <t>继续进行平台集成测试，hadoop viewfs测试。</t>
    <phoneticPr fontId="2" type="noConversion"/>
  </si>
  <si>
    <t>第二阶段（应用测试）大数据平台应用测试：基于平台与数据库应用测试：模型、sql运行等</t>
    <phoneticPr fontId="2" type="noConversion"/>
  </si>
  <si>
    <t>第二阶段（服务多租）：服务多租硬件环境搭建；服务多租软件环境搭建与适配开发；服务多租应用测试。</t>
  </si>
  <si>
    <t>Paas平台测试环境已经搭建完成</t>
    <phoneticPr fontId="2" type="noConversion"/>
  </si>
  <si>
    <t>hadoop、Gbase服务化联调测试。</t>
    <phoneticPr fontId="2" type="noConversion"/>
  </si>
  <si>
    <t>门户集成方案已经确定，正在与应用厂商逐步接入应用测试。</t>
    <phoneticPr fontId="2" type="noConversion"/>
  </si>
  <si>
    <t>完成应用接入测试。</t>
    <phoneticPr fontId="2" type="noConversion"/>
  </si>
  <si>
    <t>基础平台搭建完成。</t>
    <phoneticPr fontId="2" type="noConversion"/>
  </si>
  <si>
    <t>完成模型基础管理能力测试</t>
    <phoneticPr fontId="2" type="noConversion"/>
  </si>
  <si>
    <t>保定到货设备140台，已经完成上架安装，正在进行加电系统调测，网络设备部分到货，正在安装。</t>
    <phoneticPr fontId="2" type="noConversion"/>
  </si>
  <si>
    <t>完成已到货设备调测，具备软件可部署所需硬件条件。催促未到货设备尽快到货实施。</t>
    <phoneticPr fontId="2" type="noConversion"/>
  </si>
  <si>
    <t>第三阶段（数据治理）：生产数据治理平台搭建；生产数据治理平台调测上线。</t>
    <phoneticPr fontId="2" type="noConversion"/>
  </si>
  <si>
    <t>苏研大云viewfs功能不完备，影响整体功能测试进度。</t>
    <phoneticPr fontId="2" type="noConversion"/>
  </si>
  <si>
    <t>王海通、苏研公司</t>
    <phoneticPr fontId="2" type="noConversion"/>
  </si>
  <si>
    <t>苏研已分析出问题原因，正制定方案、验证测试中。</t>
    <phoneticPr fontId="2" type="noConversion"/>
  </si>
  <si>
    <t>第一批设备已到货，第二批设备已下单，预计12月底到货，第三批设备未下单。催促计划部尽快完成第二批设备到货以及第三批设备下单。</t>
    <phoneticPr fontId="2" type="noConversion"/>
  </si>
  <si>
    <t>分布式存储集采没有确定，影响大数据平台元数据库、虚拟化环境搭建。</t>
    <phoneticPr fontId="2" type="noConversion"/>
  </si>
  <si>
    <t>2017年经营分析系统改造工程（平台部分）</t>
    <phoneticPr fontId="2" type="noConversion"/>
  </si>
  <si>
    <t>B171020K</t>
    <phoneticPr fontId="2" type="noConversion"/>
  </si>
  <si>
    <t>私有云管理平台二期工程</t>
    <phoneticPr fontId="2" type="noConversion"/>
  </si>
  <si>
    <t>张月杰</t>
    <phoneticPr fontId="2" type="noConversion"/>
  </si>
  <si>
    <t>业务管理域</t>
    <phoneticPr fontId="2" type="noConversion"/>
  </si>
  <si>
    <t>由苏研一套云管平台实现各子域资源池的资源运营、运维管理工作，完成业支资源池、网管资源池六期新增设备管理，对政企资源池能力扩容并纳入平台管理；最终通过省内的统一视图管理模块通过IP承载网上联集团一级统一视图模块。
引入核心能力清单BC云管软件，将业支、网管、IDC政企资源池的云管平台整合为一套，完成向OpenStack开放架构演进，实现与集团公司一级私有云管理平台的统一云视图接口。
1.实现2017年业支资源池四期、网管资源池六期部分新增物理机、虚拟化池的管理。
2.将一期云管平台所管理的设备割接到本期BC云管平台，割接完成后一期IBM平台下线，硬件供本系统利旧使用。
3.根据IDC云计算业务需求，对政企客户资源池能力扩容并纳入平台集中管理。</t>
    <phoneticPr fontId="2" type="noConversion"/>
  </si>
  <si>
    <t>项目需求确认</t>
  </si>
  <si>
    <t>实施范围确认</t>
  </si>
  <si>
    <t>实施阶段确认</t>
  </si>
  <si>
    <t>项目工程设计</t>
  </si>
  <si>
    <t>一阶段实施</t>
    <phoneticPr fontId="6" type="noConversion"/>
  </si>
  <si>
    <t>硬件集成</t>
    <phoneticPr fontId="6" type="noConversion"/>
  </si>
  <si>
    <t>设备调整</t>
  </si>
  <si>
    <t>软件部署</t>
    <phoneticPr fontId="6" type="noConversion"/>
  </si>
  <si>
    <t>5.3.1</t>
    <phoneticPr fontId="6" type="noConversion"/>
  </si>
  <si>
    <t>操作系统部署</t>
  </si>
  <si>
    <t>5.3.2</t>
  </si>
  <si>
    <t>BCEC部署</t>
  </si>
  <si>
    <t>5.3.3</t>
  </si>
  <si>
    <t>BCVN部署</t>
  </si>
  <si>
    <t>5.3.4</t>
  </si>
  <si>
    <t>BCCLM部署</t>
  </si>
  <si>
    <t>5.3.5</t>
  </si>
  <si>
    <t>BCEPC部署</t>
  </si>
  <si>
    <t>5.3.6</t>
  </si>
  <si>
    <t>BCEC ironic部署</t>
    <phoneticPr fontId="6" type="noConversion"/>
  </si>
  <si>
    <t>集成联调</t>
    <phoneticPr fontId="6" type="noConversion"/>
  </si>
  <si>
    <t>5.4.1</t>
    <phoneticPr fontId="6" type="noConversion"/>
  </si>
  <si>
    <t>内部联调</t>
    <phoneticPr fontId="6" type="noConversion"/>
  </si>
  <si>
    <t>5.4.2</t>
  </si>
  <si>
    <t>vmware旧资源池纳管割接</t>
    <phoneticPr fontId="6" type="noConversion"/>
  </si>
  <si>
    <t>5.4.3</t>
  </si>
  <si>
    <t>裸金属资源池纳管</t>
    <phoneticPr fontId="6" type="noConversion"/>
  </si>
  <si>
    <t>统一视图</t>
    <phoneticPr fontId="6" type="noConversion"/>
  </si>
  <si>
    <t>整体测试</t>
    <phoneticPr fontId="6" type="noConversion"/>
  </si>
  <si>
    <t xml:space="preserve"> 方案准备 </t>
  </si>
  <si>
    <t xml:space="preserve"> 前期技术文档编写，方案准备完成 </t>
    <phoneticPr fontId="2" type="noConversion"/>
  </si>
  <si>
    <t>无</t>
    <phoneticPr fontId="2" type="noConversion"/>
  </si>
  <si>
    <t xml:space="preserve"> 实施准备 </t>
  </si>
  <si>
    <t xml:space="preserve"> 实施计划准备，实施方案准备 完成</t>
    <phoneticPr fontId="2" type="noConversion"/>
  </si>
  <si>
    <t xml:space="preserve"> 第一阶段硬件集成 </t>
  </si>
  <si>
    <t xml:space="preserve"> 4台EPC物理机节点和10台EC虚拟机节点操作系统安装配置，尚有BCCLM资源未到位 </t>
    <phoneticPr fontId="2" type="noConversion"/>
  </si>
  <si>
    <t xml:space="preserve"> 部署实施前准备 </t>
  </si>
  <si>
    <t xml:space="preserve"> yum源搭建，NTP搭建，ssh互信，libvirt配置等，准备完成 </t>
    <phoneticPr fontId="2" type="noConversion"/>
  </si>
  <si>
    <t xml:space="preserve"> EC+VN软件安装 </t>
  </si>
  <si>
    <t xml:space="preserve"> EC软件安装完成 </t>
    <phoneticPr fontId="2" type="noConversion"/>
  </si>
  <si>
    <t xml:space="preserve"> EC软件内部联调 </t>
  </si>
  <si>
    <t xml:space="preserve"> EC软件内部联调完成 </t>
    <phoneticPr fontId="2" type="noConversion"/>
  </si>
  <si>
    <t xml:space="preserve"> EC ironic软件安装 </t>
  </si>
  <si>
    <t xml:space="preserve"> EC ironic软件安装完成 </t>
    <phoneticPr fontId="2" type="noConversion"/>
  </si>
  <si>
    <t xml:space="preserve"> EC ironic内部联调 </t>
  </si>
  <si>
    <t xml:space="preserve"> EC ironic内部联调进展70% </t>
    <phoneticPr fontId="2" type="noConversion"/>
  </si>
  <si>
    <t>按照进行</t>
    <phoneticPr fontId="2" type="noConversion"/>
  </si>
  <si>
    <t xml:space="preserve"> EPC软件安装 </t>
  </si>
  <si>
    <t xml:space="preserve"> EPC软件安装进展50% </t>
    <phoneticPr fontId="2" type="noConversion"/>
  </si>
  <si>
    <t>完成EPC软件安装</t>
    <phoneticPr fontId="2" type="noConversion"/>
  </si>
  <si>
    <t xml:space="preserve"> 第一阶段EC对接虚拟化 </t>
  </si>
  <si>
    <t xml:space="preserve"> 原BOSS vcenter集群对接进展70% </t>
    <phoneticPr fontId="2" type="noConversion"/>
  </si>
  <si>
    <t>完成一阶段虚拟化对接</t>
    <phoneticPr fontId="2" type="noConversion"/>
  </si>
  <si>
    <t xml:space="preserve"> 第一阶段裸金属纳管 </t>
  </si>
  <si>
    <t xml:space="preserve"> 对原有开发区局址在用物理设备进行纳管，进行了网络配置沟通，等待网络策略打通 </t>
    <phoneticPr fontId="2" type="noConversion"/>
  </si>
  <si>
    <t>开始进行一阶段裸金属纳管</t>
    <phoneticPr fontId="2" type="noConversion"/>
  </si>
  <si>
    <t xml:space="preserve"> 第一阶段vcenter旧数据纳管</t>
    <phoneticPr fontId="2" type="noConversion"/>
  </si>
  <si>
    <t xml:space="preserve"> 未开始</t>
    <phoneticPr fontId="2" type="noConversion"/>
  </si>
  <si>
    <t>开始vcenter数据纳管</t>
    <phoneticPr fontId="2" type="noConversion"/>
  </si>
  <si>
    <t xml:space="preserve"> 统一视图</t>
  </si>
  <si>
    <t xml:space="preserve"> 网管统一视图实现与集团对接 </t>
    <phoneticPr fontId="2" type="noConversion"/>
  </si>
  <si>
    <t>完成统一视图联调，增加部分物理机上报</t>
    <phoneticPr fontId="2" type="noConversion"/>
  </si>
  <si>
    <t xml:space="preserve"> CLM软件安装</t>
    <phoneticPr fontId="2" type="noConversion"/>
  </si>
  <si>
    <t>开始CLM软件部署</t>
    <phoneticPr fontId="2" type="noConversion"/>
  </si>
  <si>
    <t>BCEC纳管Vcenter要求一个vcenter中只能有一个datacenter，原Boss集群 vcenter中有两个vcenter</t>
    <phoneticPr fontId="6" type="noConversion"/>
  </si>
  <si>
    <t>赵江红，郭旸</t>
    <phoneticPr fontId="6" type="noConversion"/>
  </si>
  <si>
    <t>L</t>
  </si>
  <si>
    <t>closed</t>
  </si>
  <si>
    <t>在vcenter逻辑层面进行调整，降格一个datacenter为cluster，该修改不会对虚拟机和业务产生影响。已经完成割接，可以进行对接。</t>
    <phoneticPr fontId="6" type="noConversion"/>
  </si>
  <si>
    <t>裸金属纳管需要在网络侧进行相应配置，需要配置pvid和将要分配给裸金属主机的vlan都需要配置trunk</t>
    <phoneticPr fontId="6" type="noConversion"/>
  </si>
  <si>
    <t>网络方案需要领导审批，已经与网络管理同事进行沟通</t>
    <phoneticPr fontId="6" type="noConversion"/>
  </si>
  <si>
    <t>部署一阶段开发区业支BCCLM的资源尚未到位，纳管物理机需要部署BCCLM</t>
    <phoneticPr fontId="6" type="noConversion"/>
  </si>
  <si>
    <t>赵江红，郭旸，程向往，宋建军</t>
    <phoneticPr fontId="6" type="noConversion"/>
  </si>
  <si>
    <t>预计采用与EPC合并部署方式，待设备到位后进行迁移</t>
    <phoneticPr fontId="6" type="noConversion"/>
  </si>
  <si>
    <t>B1710310</t>
    <phoneticPr fontId="2" type="noConversion"/>
  </si>
  <si>
    <t>运营管理系统2017年扩容改造工程</t>
    <phoneticPr fontId="2" type="noConversion"/>
  </si>
  <si>
    <t>张月杰</t>
  </si>
  <si>
    <t>业务管理域</t>
  </si>
  <si>
    <t>运营管理域负责支撑业务支撑网（含业务支撑系统、管理信息化系统）硬件设备、软件系统的集中化运维管理工作，包括BOMC、业务性能管理、软件开发管理三部分。本期工程建设内容包括：（1）BOMC系统扩容改造；（2）业务性能管理，包括业务探测扩容、新增应用性能管理（APM）；（3）新建软件生产过程管理系统，并整合现有CQ需求管理系统。
本期工程建设的主要目标：
拓展监控范围：在当前17类监控类型的基础上继续扩展14类开源软件的监控指标支持。
提升告警质量：在当前监控的基础上，进行场景细化，分别对集群业务进程、主机重启业务进程、主机双机切换业务进程、共享存储监控场景进行细化，降低告警数量。
便捷自主监控配置：基于目录监控场景，进行配置前置，为运维人员提供向导自主式监控配置，提升维护与运维人员维护工作效率
网络端口数据分析：增加网络设备端口数据的全镜像采集，以分析网络设备端口交互内容，为网络质量优化提升与故障诊断提出基础，协助运维问题分析与定位
配置文件集中管理：实现配置文件的统一管理，包含在线编辑、基线管理、文件比对、文件下发、监控告警等
监控代理自动化安装：快速完成监控代理的安装部署与监控，实现监控代理软件的批量安装
能力开放平台建设：基于集团规范要求，实现将BOMC运维流程管理、监控告警管理、资源数据管理功能模块通过提炼标准化服务，实现能力开放
主机健康评估：基于设备在网时长、是否有维保、维保级别、维修记录等KPI进行权重分配，基于健康度计算公式，周期性对在网设备综合打分，一览全网设备运行健康情况，及时发现设备隐患，降低生产风险
掌上网管深化：扩大工单支持范围、告警批量操作、实时性能呈现与资源数据预修改模块进行重点改造，同时结合4A安全系统完成与掌上门户系统的集成工作。</t>
    <phoneticPr fontId="2" type="noConversion"/>
  </si>
  <si>
    <t>监控管理范围拓展</t>
    <phoneticPr fontId="2" type="noConversion"/>
  </si>
  <si>
    <t>包含：管信设备接入、大数据组件、power linux、soc、云架构监控呈现、es性能查询、开源软件监控等</t>
    <phoneticPr fontId="2" type="noConversion"/>
  </si>
  <si>
    <t>监控告警质量提升</t>
    <phoneticPr fontId="2" type="noConversion"/>
  </si>
  <si>
    <t>包含：集群业务进程、主机重启、双机切换、共享存储、自主式目录监控</t>
    <phoneticPr fontId="2" type="noConversion"/>
  </si>
  <si>
    <t>自动部署与主机评估</t>
    <phoneticPr fontId="2" type="noConversion"/>
  </si>
  <si>
    <t>包含：监控代理自动化部署，主机维保、维修、业务、故障信息体检评估</t>
    <phoneticPr fontId="2" type="noConversion"/>
  </si>
  <si>
    <t>运维流程改造</t>
    <phoneticPr fontId="2" type="noConversion"/>
  </si>
  <si>
    <t>包含：运维服务细化申请与变更流程、应急管理、非功能需求1.0一阶段、运维审计、值班排班</t>
    <phoneticPr fontId="2" type="noConversion"/>
  </si>
  <si>
    <t>手机客户端改造</t>
    <phoneticPr fontId="2" type="noConversion"/>
  </si>
  <si>
    <t>包含：扩展8类工单支撑、告警视图定制、资源盘点改造、指令下发、集成统一门户</t>
    <phoneticPr fontId="2" type="noConversion"/>
  </si>
  <si>
    <t>运营容量分析与提醒</t>
    <phoneticPr fontId="2" type="noConversion"/>
  </si>
  <si>
    <t>包含：iaas、pass、saas层容量预测与提醒、性能趋势分析</t>
    <phoneticPr fontId="2" type="noConversion"/>
  </si>
  <si>
    <t>数据集中采集与检索</t>
    <phoneticPr fontId="2" type="noConversion"/>
  </si>
  <si>
    <t>包含：探测、运维、资源、性能、交易日志、应用日志集中采集与检索</t>
    <phoneticPr fontId="2" type="noConversion"/>
  </si>
  <si>
    <t>运维流程细化</t>
    <phoneticPr fontId="2" type="noConversion"/>
  </si>
  <si>
    <t>包含：资源、运维、巡检、监控原子服务抽取与改造，注册、申请、审批、变更、下线功能管控</t>
    <phoneticPr fontId="2" type="noConversion"/>
  </si>
  <si>
    <t>集中操作管理平台</t>
    <phoneticPr fontId="2" type="noConversion"/>
  </si>
  <si>
    <t>包含：配置文件集中管理、自动巡检、故障隔离、服务启停、部署更新、自动迁移、资源调配</t>
    <phoneticPr fontId="2" type="noConversion"/>
  </si>
  <si>
    <t>网络数据质量分析</t>
    <phoneticPr fontId="2" type="noConversion"/>
  </si>
  <si>
    <t>网络数据采集、解析、呈现开发中，依赖硬件</t>
    <phoneticPr fontId="2" type="noConversion"/>
  </si>
  <si>
    <t>运营容量分析与提醒-iaas、paas、saas层容量预测与提醒</t>
    <phoneticPr fontId="2" type="noConversion"/>
  </si>
  <si>
    <t>容量预测模型、算法方案确认，根据预算模型与算法开发完成50%，容量朝阈值提醒开发完成30%</t>
    <phoneticPr fontId="2" type="noConversion"/>
  </si>
  <si>
    <t>容量预测与提醒开发</t>
    <phoneticPr fontId="2" type="noConversion"/>
  </si>
  <si>
    <t>数据集中采集与检索-集中检索生产环境日志、探测、资源、运维等数据</t>
    <phoneticPr fontId="2" type="noConversion"/>
  </si>
  <si>
    <t>整体功能开发完成，boss、crm交易日志确认，读取权限申请中，探测、资源、运维、性能数据采集验证完成40%</t>
    <phoneticPr fontId="2" type="noConversion"/>
  </si>
  <si>
    <t>boss、crm交易日志采集验证，其他数据采集关联验证</t>
    <phoneticPr fontId="2" type="noConversion"/>
  </si>
  <si>
    <t>运维流程细化-资源、监控、运维能力开放</t>
    <phoneticPr fontId="2" type="noConversion"/>
  </si>
  <si>
    <t>能力开放平台功能测试完成90%，巡检、运维原子服务测试完毕，监控原子服务测试完毕，资源原子服务完成50%，巡检、运维原子服务部署完成，监控原子服务部署完成100%，资源原子服务部署未开始，安全设计文档已完成，安全扫描报告已完成，技术架构文档未开始；</t>
    <phoneticPr fontId="2" type="noConversion"/>
  </si>
  <si>
    <t>资源原子服务验证，文档撰写</t>
    <phoneticPr fontId="2" type="noConversion"/>
  </si>
  <si>
    <t>集中操作管理平台-云化环境自动化支撑</t>
    <phoneticPr fontId="2" type="noConversion"/>
  </si>
  <si>
    <t>配置文件集中管理、服务启停、部署更新完成，自动巡检、自动迁移、资源调配开发完成30%，故障隔离开发完成40%</t>
    <phoneticPr fontId="2" type="noConversion"/>
  </si>
  <si>
    <t>自动巡检、自动迁移、资源调配、故障隔离开发</t>
    <phoneticPr fontId="2" type="noConversion"/>
  </si>
  <si>
    <t>网络数据质量分析-核心网络设备端口流量采集与分析</t>
    <phoneticPr fontId="2" type="noConversion"/>
  </si>
  <si>
    <t>网络五元素镜像采集开发完成，数据解析开发完成30%</t>
    <phoneticPr fontId="2" type="noConversion"/>
  </si>
  <si>
    <t>数据解析开发</t>
    <phoneticPr fontId="2" type="noConversion"/>
  </si>
  <si>
    <t>责任人</t>
    <phoneticPr fontId="2" type="noConversion"/>
  </si>
  <si>
    <t>B1710308</t>
  </si>
  <si>
    <t>第三代BOSS系统二期工程</t>
    <phoneticPr fontId="6" type="noConversion"/>
  </si>
  <si>
    <t>郭璇</t>
    <phoneticPr fontId="6" type="noConversion"/>
  </si>
  <si>
    <t xml:space="preserve">  本期工程主要包括业务能力提升、云化架构升级、运维能力提升等31个专题。本期工程重点实施以下内容：
      1、业务能力提升 
      GPRS详单查询优化、套餐共享精细化管理、业务级流量提醒提升、欠费用户再停机支持、星级信用度有效期到天支持、网中网支撑优化、代付关系优先级支持、欠费代付关系暂停、实时收租能力
      2、云化架构升级
      TT内存库全面x86化、二批合账等应用处理优化、集群内动态伸缩试点、计费账务系统性能输出、计费内话单平衡性稽核。
      3、运维能力提升
      非功能性需求技术规范、B集群出账预演、出账自动化架构重构、在线计费灰度发布、在线过负荷控制、在线原始消息解析入库支持、在线接口标准化、计费值班检查自动化、进程快速启停、内存库与物理库数据比对修复能力提升、计费数据局同步优化、BBOSS业务账单文件上传、报表ERP接口优化、采集sftp配置参数功能优化、数据库数据同步优化处理 、解耦刷新应用优化。</t>
    <phoneticPr fontId="2" type="noConversion"/>
  </si>
  <si>
    <t>311地市内存库X86化</t>
  </si>
  <si>
    <t>319、335地市内存库X86化</t>
  </si>
  <si>
    <t>313、317地市内存库X86化</t>
  </si>
  <si>
    <t>TT内存版本升级试点地市</t>
  </si>
  <si>
    <t>315地市内存库X86化</t>
  </si>
  <si>
    <t>310、318地市内存库X86化</t>
  </si>
  <si>
    <t>计费本地实施软件专题上线</t>
  </si>
  <si>
    <t>312地市内存库X86化</t>
  </si>
  <si>
    <t>计费C51大版本升级</t>
    <phoneticPr fontId="2" type="noConversion"/>
  </si>
  <si>
    <t>taskmon版本升级</t>
    <phoneticPr fontId="2" type="noConversion"/>
  </si>
  <si>
    <t>修复采集C51版本不兼容华为网元windows操作系统的问题</t>
    <phoneticPr fontId="2" type="noConversion"/>
  </si>
  <si>
    <t>郭璇</t>
    <phoneticPr fontId="2" type="noConversion"/>
  </si>
  <si>
    <t>完成在线灰度发布专题</t>
    <phoneticPr fontId="2" type="noConversion"/>
  </si>
  <si>
    <t>12月6日硬件设备才完成加电入网，因此进展延迟</t>
    <phoneticPr fontId="2" type="noConversion"/>
  </si>
  <si>
    <t>针对采集C51版本不兼容华为网元windows操作系统的问题进行定位</t>
    <phoneticPr fontId="2" type="noConversion"/>
  </si>
  <si>
    <t>针对采集C51版本不兼容华为网元windows操作系统的问题完成版本优化</t>
    <phoneticPr fontId="2" type="noConversion"/>
  </si>
  <si>
    <t>在线灰度发布设备已经加电，正在进行环境部署</t>
    <phoneticPr fontId="2" type="noConversion"/>
  </si>
  <si>
    <t>完成在线灰度发布设备的环境部署</t>
    <phoneticPr fontId="2" type="noConversion"/>
  </si>
  <si>
    <t>出账预演专题因硬件未到货，无法启动交付，导致交付延迟。</t>
    <phoneticPr fontId="6" type="noConversion"/>
  </si>
  <si>
    <t>H</t>
    <phoneticPr fontId="6" type="noConversion"/>
  </si>
  <si>
    <t>open</t>
    <phoneticPr fontId="6" type="noConversion"/>
  </si>
  <si>
    <t>B171030B</t>
    <phoneticPr fontId="2" type="noConversion"/>
  </si>
  <si>
    <t>2017年运营平台系统改造工程</t>
    <phoneticPr fontId="2" type="noConversion"/>
  </si>
  <si>
    <t>张丽亚</t>
    <phoneticPr fontId="2" type="noConversion"/>
  </si>
  <si>
    <t>ICT项目管理</t>
  </si>
  <si>
    <t>订单中心建设</t>
  </si>
  <si>
    <t>集团客户竞争信息优化</t>
  </si>
  <si>
    <t>专线管理优化</t>
  </si>
  <si>
    <t>商机管理功能优化</t>
  </si>
  <si>
    <t>政企门户优化</t>
  </si>
  <si>
    <t>铁通支撑系统融合</t>
  </si>
  <si>
    <t>移动视频体系优化</t>
    <phoneticPr fontId="26" type="noConversion"/>
  </si>
  <si>
    <t>张丽亚</t>
    <phoneticPr fontId="2" type="noConversion"/>
  </si>
  <si>
    <t>郭璇</t>
    <phoneticPr fontId="2" type="noConversion"/>
  </si>
  <si>
    <t>铁通支撑系统融合</t>
    <phoneticPr fontId="2" type="noConversion"/>
  </si>
  <si>
    <t>业务部门与铁通谈判收入分成后，割接上线</t>
    <phoneticPr fontId="2" type="noConversion"/>
  </si>
  <si>
    <t>配合业务部门进行穿越测试</t>
    <phoneticPr fontId="2" type="noConversion"/>
  </si>
  <si>
    <t>运营平台系统改造工程包含：ICT项目管理，订单中心建设，集团客户竞争信息优化，专线管理优化，商机管理功能优化，政企门户优化等。
通过NG6.0政企工程建设，政企业务进行强化。本期工程重点实施以下内容：
      1、ICT项目管理
            ICT项目的生命周期包括立项、需求分析、方案设计、签约、实施和验收。本期工程针对ICT项目跨部门多、流程长的特性建立端到端的支撑体系。
      2、订单中心建设
           订单中心主要是要打造一个平台，基于该平台，集团客户经理可以从手机客户端或者PC机Web客户端，通过上传协议或受理单拍照件的方式发起业务订单，远程传递到订单中心处理订单。
      3、集团客户竞争信息优化
          目前普通操作员录入竞争信息需要三级审批，流程过于冗长，不利于竞争信息快速收集，需要简化流程，同时增加录入必要竞争对手策略信息。
     4、专线管理优化
          强化政企门户的专线功能支撑，包括查询专线装机进度、专线资费/带宽修改、专线网速测试等。
     5、商机管理功能优化
          为了更好的利用商机系统，完善营销工作，规范日常营销行为，提高资源利用率，便于信息的挖掘利用和监控跟进，所以提出以下商机管理优化内容。
     6、政企门户优化
          为适应互联网时代下的新营销模式、社交化以及极致用户体验要求，政企门户从以下几方面进行能力提升：版本支持黑白切换、增加热词/联想搜索、广告配置优化、缴费优化。
     7、移动视频体系优化
           在移动宽带+魔百和支撑基础上进行系统优化提升，面向家庭客户、政企客户建设移动视频（IPTV）业务的售前、售中、售后运营支撑体系，切实保障市场部门业务发展。</t>
    <phoneticPr fontId="2" type="noConversion"/>
  </si>
  <si>
    <t>陈长轩</t>
    <phoneticPr fontId="2" type="noConversion"/>
  </si>
  <si>
    <t>与相关主管以及物联网基地专家沟通，确定方案基本可行</t>
    <phoneticPr fontId="2" type="noConversion"/>
  </si>
  <si>
    <t>互联网网站备案后，连接管理平台才允许面向互联网开放。根据政企要求将CMP挂接在政企网厅下。</t>
    <phoneticPr fontId="2" type="noConversion"/>
  </si>
  <si>
    <t>项目名称</t>
    <phoneticPr fontId="6" type="noConversion"/>
  </si>
  <si>
    <t>负责人</t>
    <phoneticPr fontId="6" type="noConversion"/>
  </si>
  <si>
    <t>大数据平台（应用建设）-对外服务（一期）</t>
    <phoneticPr fontId="2" type="noConversion"/>
  </si>
  <si>
    <t>曹英卓</t>
  </si>
  <si>
    <t>项目描述</t>
    <phoneticPr fontId="6" type="noConversion"/>
  </si>
  <si>
    <t>持续发展行业应用，拓展诸如旅游、交通、商圈选址、金融征信等方面的合作，并且提供数据洞察、数据服务分析报告支撑，包括但不限于以下内容：
政府：聚焦区域客流监控应用，辅助政府应急维稳，辅助城市规划等场景应用；
旅游：通过对游客及景区的洞察分析，可以协助政府部门制定景区的投资和建设方案、景区周边商家的规划和监管方法、旅行社规范化运营流程和游客引导策略，帮助景区分析实时游客漫入漫出等；
交通：实时分析行政区、街道和路段的人流量分布及OD交通量分析，可以辅助支撑城市公交站址规划与公共交通服务规划与优化等；
金融：包括金融客户标签、信用评级评分、金融产品精准营销等；
商圈选址：包括商圈人流画像、人流分析、人流预测、营业网点选址等应用场景。</t>
    <phoneticPr fontId="2" type="noConversion"/>
  </si>
  <si>
    <t>项目计划</t>
    <phoneticPr fontId="2" type="noConversion"/>
  </si>
  <si>
    <t>时间轴</t>
    <phoneticPr fontId="2" type="noConversion"/>
  </si>
  <si>
    <t>序号</t>
    <phoneticPr fontId="2" type="noConversion"/>
  </si>
  <si>
    <t>实施目标</t>
    <phoneticPr fontId="2" type="noConversion"/>
  </si>
  <si>
    <t>负责人</t>
    <phoneticPr fontId="2" type="noConversion"/>
  </si>
  <si>
    <t>计划开始时间</t>
    <phoneticPr fontId="2" type="noConversion"/>
  </si>
  <si>
    <t>计划结束时间</t>
    <phoneticPr fontId="2" type="noConversion"/>
  </si>
  <si>
    <t>当前进度</t>
    <phoneticPr fontId="6" type="noConversion"/>
  </si>
  <si>
    <t>备注</t>
    <phoneticPr fontId="2" type="noConversion"/>
  </si>
  <si>
    <t>持续时间</t>
    <phoneticPr fontId="2" type="noConversion"/>
  </si>
  <si>
    <t>完成进度</t>
    <phoneticPr fontId="2" type="noConversion"/>
  </si>
  <si>
    <t>剩余进度</t>
    <phoneticPr fontId="2" type="noConversion"/>
  </si>
  <si>
    <t>智慧气象</t>
    <phoneticPr fontId="2" type="noConversion"/>
  </si>
  <si>
    <t>曹英卓</t>
    <phoneticPr fontId="2" type="noConversion"/>
  </si>
  <si>
    <t>智慧旅游（首页）</t>
    <phoneticPr fontId="2" type="noConversion"/>
  </si>
  <si>
    <t>曹英卓</t>
    <phoneticPr fontId="2" type="noConversion"/>
  </si>
  <si>
    <t>和信用分</t>
    <phoneticPr fontId="2" type="noConversion"/>
  </si>
  <si>
    <t>曹英卓</t>
    <phoneticPr fontId="2" type="noConversion"/>
  </si>
  <si>
    <t>行业内容解析</t>
    <phoneticPr fontId="2" type="noConversion"/>
  </si>
  <si>
    <t>曹英卓</t>
    <phoneticPr fontId="2" type="noConversion"/>
  </si>
  <si>
    <t>雄安新区智慧公安信息平台</t>
    <phoneticPr fontId="2" type="noConversion"/>
  </si>
  <si>
    <t>曹英卓</t>
    <phoneticPr fontId="2" type="noConversion"/>
  </si>
  <si>
    <t>大数据风控（金融二期）</t>
    <phoneticPr fontId="2" type="noConversion"/>
  </si>
  <si>
    <t>曹英卓</t>
    <phoneticPr fontId="2" type="noConversion"/>
  </si>
  <si>
    <t>项目进展</t>
    <phoneticPr fontId="2" type="noConversion"/>
  </si>
  <si>
    <t>序号</t>
    <phoneticPr fontId="2" type="noConversion"/>
  </si>
  <si>
    <t>本期进展</t>
    <phoneticPr fontId="2" type="noConversion"/>
  </si>
  <si>
    <t>下期计划</t>
    <phoneticPr fontId="2" type="noConversion"/>
  </si>
  <si>
    <t>本期主要进行门户集成测试、承载监控、热力展示等功能开发以及后台数据建模统计。</t>
    <phoneticPr fontId="2" type="noConversion"/>
  </si>
  <si>
    <t>集成门户开发，数据接入测试</t>
    <phoneticPr fontId="2" type="noConversion"/>
  </si>
  <si>
    <t>和信用分</t>
    <phoneticPr fontId="2" type="noConversion"/>
  </si>
  <si>
    <t>本期确定评估指标、权重以及维度权重的计算，并输出信用得分</t>
    <phoneticPr fontId="2" type="noConversion"/>
  </si>
  <si>
    <t>测试数据验证，上线</t>
    <phoneticPr fontId="2" type="noConversion"/>
  </si>
  <si>
    <t>雄安新区智慧公安信息平台</t>
  </si>
  <si>
    <t>完成逻辑重写包含热图、网格、人流、人口分析、新建区域、设置等逻辑层修改。</t>
    <phoneticPr fontId="2" type="noConversion"/>
  </si>
  <si>
    <t>测试人流实时处理</t>
    <phoneticPr fontId="2" type="noConversion"/>
  </si>
  <si>
    <t>大数据风控（金融二期）</t>
  </si>
  <si>
    <t>完成金融风控指标梳理，初步输出模型设计方案。</t>
    <phoneticPr fontId="2" type="noConversion"/>
  </si>
  <si>
    <t>完成数据指标开发</t>
    <phoneticPr fontId="2" type="noConversion"/>
  </si>
  <si>
    <t>序号</t>
    <phoneticPr fontId="2" type="noConversion"/>
  </si>
  <si>
    <t>问题风险描述</t>
    <phoneticPr fontId="2" type="noConversion"/>
  </si>
  <si>
    <t>责任人</t>
    <phoneticPr fontId="2" type="noConversion"/>
  </si>
  <si>
    <t>优先级</t>
    <phoneticPr fontId="2" type="noConversion"/>
  </si>
  <si>
    <t>状态</t>
    <phoneticPr fontId="2" type="noConversion"/>
  </si>
  <si>
    <t>解决方案及进展</t>
    <phoneticPr fontId="2" type="noConversion"/>
  </si>
  <si>
    <t>B1710303</t>
    <phoneticPr fontId="2" type="noConversion"/>
  </si>
  <si>
    <t>业支安全运维管理平台SMP六期</t>
    <phoneticPr fontId="2" type="noConversion"/>
  </si>
  <si>
    <t>王森</t>
  </si>
  <si>
    <t>信息安全域</t>
  </si>
  <si>
    <t>建设统一的安全管理平台，支撑安全管理工作，提高安全管理效率，规范安全管理流程，实现安全工作可视化，同时满足集团《中国移动业务支撑网安全管理平台（省级）技术规范V4.5》的建设要求。本期主要涉及安全展示中心、安全策略中心、安全运营中心的改造及扩容。
以集团4.0规范为基础，结合本地需求，重点建设安全矩阵、安全工单、安全展示中心、安全作业等内容，本地需求方面重点建设安全符合性测评需求，提高日常安全检查能力。
本期工程重点实施以下内容：
      1、集团规范建设内容
      安全工作矩阵；安全责任矩阵；安全流程工单；安全展示中心；安全作业；安全量化考核；
      2、本地需求建设
     安全符合性测评需求（两部委、集团安全检查内容的日常管理）；
      3、考核指标保障
      集团指标预考核系统升级（新增考核文件48个）；考核通道监控程序升级等；</t>
    <phoneticPr fontId="2" type="noConversion"/>
  </si>
  <si>
    <t>项目计划</t>
    <phoneticPr fontId="2" type="noConversion"/>
  </si>
  <si>
    <t>时间轴</t>
    <phoneticPr fontId="2" type="noConversion"/>
  </si>
  <si>
    <t>时间轴</t>
    <phoneticPr fontId="2" type="noConversion"/>
  </si>
  <si>
    <t>序号</t>
    <phoneticPr fontId="2" type="noConversion"/>
  </si>
  <si>
    <t>实施目标</t>
    <phoneticPr fontId="2" type="noConversion"/>
  </si>
  <si>
    <t>负责人</t>
    <phoneticPr fontId="2" type="noConversion"/>
  </si>
  <si>
    <t>计划开始时间</t>
    <phoneticPr fontId="2" type="noConversion"/>
  </si>
  <si>
    <t>计划结束时间</t>
    <phoneticPr fontId="2" type="noConversion"/>
  </si>
  <si>
    <t>计划结束时间</t>
    <phoneticPr fontId="2" type="noConversion"/>
  </si>
  <si>
    <t>当前进度</t>
    <phoneticPr fontId="6" type="noConversion"/>
  </si>
  <si>
    <t>备注</t>
    <phoneticPr fontId="2" type="noConversion"/>
  </si>
  <si>
    <t>持续时间</t>
    <phoneticPr fontId="2" type="noConversion"/>
  </si>
  <si>
    <t>完成进度</t>
    <phoneticPr fontId="2" type="noConversion"/>
  </si>
  <si>
    <t>完成进度</t>
    <phoneticPr fontId="2" type="noConversion"/>
  </si>
  <si>
    <t>剩余进度</t>
    <phoneticPr fontId="2" type="noConversion"/>
  </si>
  <si>
    <t>安全工作矩阵、安全受控资源模块开发</t>
    <phoneticPr fontId="2" type="noConversion"/>
  </si>
  <si>
    <t>安全展示中心模块开发</t>
    <phoneticPr fontId="2" type="noConversion"/>
  </si>
  <si>
    <t>安全量化模块开发</t>
    <phoneticPr fontId="2" type="noConversion"/>
  </si>
  <si>
    <t>安全策略中心模块开发</t>
    <phoneticPr fontId="2" type="noConversion"/>
  </si>
  <si>
    <t>安全工单模块开发</t>
    <phoneticPr fontId="2" type="noConversion"/>
  </si>
  <si>
    <t>功能视图模块开发</t>
    <phoneticPr fontId="2" type="noConversion"/>
  </si>
  <si>
    <t>安全工程管理模块开发</t>
    <phoneticPr fontId="2" type="noConversion"/>
  </si>
  <si>
    <t>与集团一级SMC平台接口</t>
    <phoneticPr fontId="2" type="noConversion"/>
  </si>
  <si>
    <t>由于集团侧平台未建设，相关接口无法开发</t>
    <phoneticPr fontId="2" type="noConversion"/>
  </si>
  <si>
    <t>本地安全符合性测评需求</t>
    <phoneticPr fontId="2" type="noConversion"/>
  </si>
  <si>
    <t>项目进展</t>
    <phoneticPr fontId="2" type="noConversion"/>
  </si>
  <si>
    <t>序号</t>
    <phoneticPr fontId="2" type="noConversion"/>
  </si>
  <si>
    <t>实施目标</t>
    <phoneticPr fontId="2" type="noConversion"/>
  </si>
  <si>
    <t>本期进展</t>
    <phoneticPr fontId="2" type="noConversion"/>
  </si>
  <si>
    <t>下期计划</t>
    <phoneticPr fontId="2" type="noConversion"/>
  </si>
  <si>
    <t>安全工作矩阵、安全受控资源模块开发及测试部署</t>
    <phoneticPr fontId="2" type="noConversion"/>
  </si>
  <si>
    <t>已部署上线</t>
    <phoneticPr fontId="2" type="noConversion"/>
  </si>
  <si>
    <t>推广使用</t>
    <phoneticPr fontId="2" type="noConversion"/>
  </si>
  <si>
    <t>安全展示中心模块开发及测试部署</t>
    <phoneticPr fontId="2" type="noConversion"/>
  </si>
  <si>
    <t>安全量化模块开发及测试部署</t>
    <phoneticPr fontId="2" type="noConversion"/>
  </si>
  <si>
    <t>需要根据业支情况对此模块进行优化调研</t>
    <phoneticPr fontId="2" type="noConversion"/>
  </si>
  <si>
    <t>安全策略中心模块开发及测试部署</t>
    <phoneticPr fontId="2" type="noConversion"/>
  </si>
  <si>
    <t>安全工单模块开发及测试部署</t>
    <phoneticPr fontId="2" type="noConversion"/>
  </si>
  <si>
    <t>功能视图模块开发及测试部署</t>
    <phoneticPr fontId="2" type="noConversion"/>
  </si>
  <si>
    <t>安全工程管理模块开发及测试部署</t>
    <phoneticPr fontId="2" type="noConversion"/>
  </si>
  <si>
    <t>未部署，测试中</t>
    <phoneticPr fontId="2" type="noConversion"/>
  </si>
  <si>
    <t>与集团一级SMC平台接口联调</t>
    <phoneticPr fontId="2" type="noConversion"/>
  </si>
  <si>
    <t>未开发</t>
    <phoneticPr fontId="2" type="noConversion"/>
  </si>
  <si>
    <t>等待集团平台开发</t>
    <phoneticPr fontId="2" type="noConversion"/>
  </si>
  <si>
    <t>本地安全符合性测评需求及测试部署</t>
    <phoneticPr fontId="2" type="noConversion"/>
  </si>
  <si>
    <t>已部署，需要优化</t>
    <phoneticPr fontId="2" type="noConversion"/>
  </si>
  <si>
    <t>两部委检查项优化开发</t>
    <phoneticPr fontId="2" type="noConversion"/>
  </si>
  <si>
    <t>问题及风险</t>
    <phoneticPr fontId="2" type="noConversion"/>
  </si>
  <si>
    <t>问题风险描述</t>
    <phoneticPr fontId="2" type="noConversion"/>
  </si>
  <si>
    <t>责任人</t>
    <phoneticPr fontId="2" type="noConversion"/>
  </si>
  <si>
    <t>状态</t>
    <phoneticPr fontId="2" type="noConversion"/>
  </si>
  <si>
    <t>解决方案及进展</t>
    <phoneticPr fontId="2" type="noConversion"/>
  </si>
  <si>
    <t>王森</t>
    <phoneticPr fontId="2" type="noConversion"/>
  </si>
  <si>
    <t>由于集团侧平台未建设，需等待</t>
    <phoneticPr fontId="2" type="noConversion"/>
  </si>
  <si>
    <t>B1710301</t>
  </si>
  <si>
    <t>业支安全管控平台（4A）六期</t>
  </si>
  <si>
    <t>4A六期项目建设重点在增加资源接入范围、提升权限管控力度、加强访问控制手段、扩大审计视点等四个方向。项目包括4A平台、审计平台、威胁分析与预警平台共三个平台。
    4A平台：结合4A规范和我省建设思路，实现云管平台、能开平台的接入，基于流程工单提升帐号与权限管控，加强金库访问控制，并着力系统易用性和稳定性强化平台建设；
    审计平台：结合规范和我省建设思路建设要求，优化和提升业务分析策略、场景分析、专项审计报表等功能，基于大量信息安全业务日志数据，从中挖掘出存在安全风险的业务操作数据，实现可查、可审、可控的业务审计平台，以避免业务安全事件的发生。
    威警平台：结合规范和我省建设思路，实现安全设备、网络设备、主机设备等日志的接入、清洗、场景分析，实现对外围安全事件发展态势的分析与预警，并实现安全综合态势、攻击态势的展现与安全预警。</t>
    <phoneticPr fontId="2" type="noConversion"/>
  </si>
  <si>
    <t>王森</t>
    <phoneticPr fontId="26" type="noConversion"/>
  </si>
  <si>
    <t>大版本功能问题及6月份月度版本上线（智能终端认证防撞库）及态势感知的上线</t>
    <phoneticPr fontId="26" type="noConversion"/>
  </si>
  <si>
    <t>第二阶段版本上线程序帐号孤立帐号管控、中间处理策略管理、预警策略告警提醒、系统金库审计人互斥管理、金库审批变更配置提醒</t>
    <phoneticPr fontId="26" type="noConversion"/>
  </si>
  <si>
    <t>王森</t>
    <phoneticPr fontId="26" type="noConversion"/>
  </si>
  <si>
    <t>系统优化整改：基础审计功能优化及上月版本内容修复、安全加固、集团巡检问题整改。</t>
    <phoneticPr fontId="26" type="noConversion"/>
  </si>
  <si>
    <t>审计优化整改（日志统一查询、专项审计报表、金库一致性稽核、BOMC资源稽核展现）</t>
    <phoneticPr fontId="26" type="noConversion"/>
  </si>
  <si>
    <t>应急改造版本升级及短信、接口服务容灾模式调整</t>
    <phoneticPr fontId="26" type="noConversion"/>
  </si>
  <si>
    <t>系统集成割接：审计存储扩容集割接、4A虚拟化实施与部署</t>
    <phoneticPr fontId="26" type="noConversion"/>
  </si>
  <si>
    <t>管信网4A整合割接</t>
    <phoneticPr fontId="26" type="noConversion"/>
  </si>
  <si>
    <t>项目进展</t>
    <phoneticPr fontId="2" type="noConversion"/>
  </si>
  <si>
    <t>序号</t>
    <phoneticPr fontId="2" type="noConversion"/>
  </si>
  <si>
    <t>实施目标</t>
    <phoneticPr fontId="2" type="noConversion"/>
  </si>
  <si>
    <t>本期进展</t>
    <phoneticPr fontId="2" type="noConversion"/>
  </si>
  <si>
    <t>下期计划</t>
    <phoneticPr fontId="2" type="noConversion"/>
  </si>
  <si>
    <t>完成功能开发与上线
完成组巡相关功能开发与上线
配合集团检查并对不满足项进行优化与调整
配合集团检查并对不满足项进行优化与调整</t>
    <phoneticPr fontId="2" type="noConversion"/>
  </si>
  <si>
    <t>对组巡发现问题进行整改(4A/审计/态势)
与终端B2B系统进行对接
研发系统帐号自动化创建的流程工单管理</t>
    <phoneticPr fontId="2" type="noConversion"/>
  </si>
  <si>
    <t>问题及风险</t>
    <phoneticPr fontId="2" type="noConversion"/>
  </si>
  <si>
    <t>问题风险描述</t>
    <phoneticPr fontId="2" type="noConversion"/>
  </si>
  <si>
    <t>责任人</t>
    <phoneticPr fontId="2" type="noConversion"/>
  </si>
  <si>
    <t>优先级</t>
    <phoneticPr fontId="2" type="noConversion"/>
  </si>
  <si>
    <t>B1710305</t>
  </si>
  <si>
    <t>业支17年网络与信息安全加固工程</t>
  </si>
  <si>
    <t>本期加固工程主要包括两方面，一是在新增的经分互联网出口部署安全防护设备，包括抗DDOS、IPS；二是业务支撑网核心域服务器的防病毒软件部署。
通过业支17年网络与信息安全加固工程建设，完善开发区新增的经分互联网出口安全防护措施，在业务支撑网核心域服务器部署防病毒软件，新增两台系统漏洞扫描器。本期工程重点实施以下内容：
      1、经分互联网出口安全防护 
      开发区经分互联网出口部署IPS、抗DDOS设备；
      2、服务器防病毒
      业务支撑网核心域生产服务器部署防病毒软件，建立服务器防病毒体系。
      3、系统漏洞扫描器更新换代
      B域新增一台系统漏洞扫描器替换原有过期老旧漏洞扫描设备，M域新增一台系统漏洞扫描器替换原有过期老旧漏洞扫描设备。</t>
    <phoneticPr fontId="2" type="noConversion"/>
  </si>
  <si>
    <t>IPS设备部署</t>
    <phoneticPr fontId="26" type="noConversion"/>
  </si>
  <si>
    <t>抗DDOS设备部署</t>
    <phoneticPr fontId="26" type="noConversion"/>
  </si>
  <si>
    <t>服务器防病毒部署</t>
    <phoneticPr fontId="26" type="noConversion"/>
  </si>
  <si>
    <t>服务器防病毒部署</t>
    <phoneticPr fontId="26" type="noConversion"/>
  </si>
  <si>
    <t>系统漏洞扫描器部署</t>
    <phoneticPr fontId="26" type="noConversion"/>
  </si>
  <si>
    <t>IPS已到货</t>
    <phoneticPr fontId="2" type="noConversion"/>
  </si>
  <si>
    <t>等待设计批复后，开始施工</t>
    <phoneticPr fontId="2" type="noConversion"/>
  </si>
  <si>
    <t>抗DDOS设备已发货，等待到货</t>
    <phoneticPr fontId="2" type="noConversion"/>
  </si>
  <si>
    <t>计划部未发起流程，已提前开始软件部署</t>
    <phoneticPr fontId="2" type="noConversion"/>
  </si>
  <si>
    <t>督促计划部发起采购流程</t>
    <phoneticPr fontId="2" type="noConversion"/>
  </si>
  <si>
    <t>系统漏洞扫描器部署</t>
    <phoneticPr fontId="26" type="noConversion"/>
  </si>
  <si>
    <t>系统漏扫设备采购流程流转中</t>
    <phoneticPr fontId="2" type="noConversion"/>
  </si>
  <si>
    <t>督促采购部尽快完成订单</t>
    <phoneticPr fontId="2" type="noConversion"/>
  </si>
  <si>
    <t>B171030A</t>
    <phoneticPr fontId="2" type="noConversion"/>
  </si>
  <si>
    <t>SIMS九期工程</t>
    <phoneticPr fontId="2" type="noConversion"/>
  </si>
  <si>
    <t>王鹤雄</t>
    <phoneticPr fontId="2" type="noConversion"/>
  </si>
  <si>
    <t>业务运营域</t>
    <phoneticPr fontId="2" type="noConversion"/>
  </si>
  <si>
    <t xml:space="preserve">SIMS系统是各类合作伙伴的统一服务门户，是移动业务人员的管理支撑工具，实现对梦网业务（短信、彩信、IVR、WAP）、基地业务（音乐、游戏、MM）以及集团业务（ADC、MAS）的合作管理及相关流程的支撑。本期工程是在现有系统基础上的扩容改造，主要建设内容包括：（一）新建品质管理：（二）SIMS系统版本功能升级：（三）SIMS功能改造行业白名单满足31号令功能：
根据集团要求，为满足业务发展需要，本期工程重点实施以下内容：
      1、SIMS系统功能改造
      功能点包括：接入管理,合同与版权管理,信用积分管理,接入管理,合同与版权管理,信用积分管理,用户投诉管理,综合管理,退出管理,分层分级管理,深度运营支撑,数据一致性及系统安全,与周边网元接口,合作管理月报,梦网业务拨测管理,信息沟通管理,系统管理,结算对账管理,上报审计署功能,不良信用名单管理功能,局数据管理,用户投诉管理,综合管理,退出管理,分层分级管理,深度运营支撑,数据一致性及系统安全,与周边网元接口,合作管理月报,梦网业务拨测管理,信息沟通管理,系统管理,结算对账管理,上报审计署功能,不良信用名单管理功能,局数据管理。
      2、品质管理部署以及功能改造
     新增以及改造功能点包括：需求管理,上报专区,工单管理,公告信息管理,.产品知识库,品质测评专区,短彩信端口管理,品质考核管理,品质评估管理,拨测数据管理,监测数据管理,投诉数据管理
      3、行业白名单短信主动通知功能 （SIMS改造）
    新增功能点：白名单二次确认策略管理优化,白名单管理优化,白名单处理优化,通知短信模板管理,IRMS-省业务系统接口,IRMS-MISC接口,部署行业白名单，并完成与相关系统的联调工作。   </t>
    <phoneticPr fontId="2" type="noConversion"/>
  </si>
  <si>
    <t>河北SIMS配合改造完成行业短消息白名单二次确认功能软件</t>
    <phoneticPr fontId="2" type="noConversion"/>
  </si>
  <si>
    <t>王鹤熊</t>
    <phoneticPr fontId="2" type="noConversion"/>
  </si>
  <si>
    <t>河北SIMS配合改造完成行业短消息白名单二次确认功能集成工作</t>
    <phoneticPr fontId="2" type="noConversion"/>
  </si>
  <si>
    <t>SIMS平台功能开发</t>
    <phoneticPr fontId="2" type="noConversion"/>
  </si>
  <si>
    <t>UMP平台功能开发</t>
    <phoneticPr fontId="2" type="noConversion"/>
  </si>
  <si>
    <t>主机设备操作系统调整</t>
    <phoneticPr fontId="2" type="noConversion"/>
  </si>
  <si>
    <t>河北移动给IRMS分配到对应主机</t>
    <phoneticPr fontId="2" type="noConversion"/>
  </si>
  <si>
    <t>收集河北IRMS与BOSS、MISC网络地址</t>
    <phoneticPr fontId="2" type="noConversion"/>
  </si>
  <si>
    <t>河北省BOSS提供联调地址。等待BOSS升级完成后启动。</t>
    <phoneticPr fontId="2" type="noConversion"/>
  </si>
  <si>
    <t>河北网络部、省BOSS、省MISC网络策略数据制作</t>
    <phoneticPr fontId="2" type="noConversion"/>
  </si>
  <si>
    <t>卓望提交策略，业支与网络部审批后转网络部安排制作。</t>
    <phoneticPr fontId="2" type="noConversion"/>
  </si>
  <si>
    <t>河北与BOSS网络测试确认</t>
    <phoneticPr fontId="26" type="noConversion"/>
  </si>
  <si>
    <t>河北BOSS安排人员配合。</t>
    <phoneticPr fontId="2" type="noConversion"/>
  </si>
  <si>
    <t>河北与MISC网络测试确认</t>
    <phoneticPr fontId="26" type="noConversion"/>
  </si>
  <si>
    <t>MISC侧已完成版本升级，行业端口号码申请中。</t>
    <phoneticPr fontId="2" type="noConversion"/>
  </si>
  <si>
    <t>IRMS与MISC功能接口联调（河北省IRMS具备MISC接口能力，不依赖于MISC上线）</t>
    <phoneticPr fontId="2" type="noConversion"/>
  </si>
  <si>
    <t>具备MISC接口能力的时间，以最后一个省份IRMS上线作为依据。</t>
    <phoneticPr fontId="2" type="noConversion"/>
  </si>
  <si>
    <t>SIMS平台功能部署升级</t>
    <phoneticPr fontId="2" type="noConversion"/>
  </si>
  <si>
    <t>UMP平台功能部署升级</t>
    <phoneticPr fontId="2" type="noConversion"/>
  </si>
  <si>
    <t>河北省IRMS应用部署</t>
    <phoneticPr fontId="2" type="noConversion"/>
  </si>
  <si>
    <t>河北省IRMS联调配合河北BOSS上线并做好业务稳定性观察</t>
    <phoneticPr fontId="2" type="noConversion"/>
  </si>
  <si>
    <t>河北BOSS版本上线，卓望配合。等待BOSS升级完成后启动。</t>
    <phoneticPr fontId="2" type="noConversion"/>
  </si>
  <si>
    <t xml:space="preserve">河北网络部、省BOSS、省MISC网络策略数据制作 </t>
    <phoneticPr fontId="2" type="noConversion"/>
  </si>
  <si>
    <t>IRMS侧已完成对MISC以及BOSS侧的网络改造</t>
    <phoneticPr fontId="2" type="noConversion"/>
  </si>
  <si>
    <t>已完成。</t>
    <phoneticPr fontId="2" type="noConversion"/>
  </si>
  <si>
    <t>河北与BOSS网络测试确认</t>
    <phoneticPr fontId="2" type="noConversion"/>
  </si>
  <si>
    <t>已完成IRMS侧网络改造，等待BOSS侧确认改造结果</t>
    <phoneticPr fontId="2" type="noConversion"/>
  </si>
  <si>
    <t>等待BOSS侧确认网络改造结果。</t>
    <phoneticPr fontId="2" type="noConversion"/>
  </si>
  <si>
    <t xml:space="preserve">河北与MISC网络测试确认 </t>
    <phoneticPr fontId="2" type="noConversion"/>
  </si>
  <si>
    <t>已完成IRMS侧网络改造，MISC侧网络改造也已完成，等待行业网关端口号码申请完成后，在进行MISC侧与行业网关的网络调测。</t>
    <phoneticPr fontId="2" type="noConversion"/>
  </si>
  <si>
    <t>等待行业网关端口号码申请结果，申请下来后完成MISC侧与行业网关网络联调。</t>
    <phoneticPr fontId="2" type="noConversion"/>
  </si>
  <si>
    <t>等待MISC完成与行业网关端口联调后进行。</t>
    <phoneticPr fontId="2" type="noConversion"/>
  </si>
  <si>
    <t>负责人</t>
    <phoneticPr fontId="6" type="noConversion"/>
  </si>
  <si>
    <t>项目类别</t>
    <phoneticPr fontId="6" type="noConversion"/>
  </si>
  <si>
    <t>B171030W</t>
    <phoneticPr fontId="2" type="noConversion"/>
  </si>
  <si>
    <t>第三代业支二期CRM扩容改造工程</t>
    <phoneticPr fontId="2" type="noConversion"/>
  </si>
  <si>
    <t>王鹤雄</t>
  </si>
  <si>
    <t>1、实体渠道常用业务受理界面的互联网化改造，提升客户体验和业务办理效率。
2、新增服务编排层，实现BOSS/CRM能力内部共享和对外开放，对内面向分层、解耦目标支撑“终端B2B、和生活APP、CMP”等用户交互层的灵活建设；对外加强对互联网多种合作领域的业支能力开发（66类接口）。
3、物联网业务支撑能力提升，一是CRM系统优化改造；二是引入核心能力清单物联网业务连接平台（CMP）。
4、根据第三代CRM演进计划，新增产商品中心、订单中心，新建内部运营管理中心。
5、技术能力优化，新增搜索服务、分布式缓存、分布式消息，实现在线弹性计算。</t>
    <phoneticPr fontId="2" type="noConversion"/>
  </si>
  <si>
    <t>DOCKER试点</t>
  </si>
  <si>
    <t>田  辉</t>
  </si>
  <si>
    <t>去tuxedo化</t>
  </si>
  <si>
    <t>IE浏览器升级改造</t>
  </si>
  <si>
    <t>王鹤雄</t>
    <phoneticPr fontId="26" type="noConversion"/>
  </si>
  <si>
    <t>物联网独立部署</t>
    <phoneticPr fontId="2" type="noConversion"/>
  </si>
  <si>
    <t>陈长轩</t>
    <phoneticPr fontId="26" type="noConversion"/>
  </si>
  <si>
    <t>客服内嵌解耦</t>
  </si>
  <si>
    <t>能开功能扩展</t>
  </si>
  <si>
    <t>核心数据库X86化试点</t>
  </si>
  <si>
    <t>芦  薇</t>
  </si>
  <si>
    <t>数据库双活试点</t>
  </si>
  <si>
    <t>第三代CRM版本交付</t>
  </si>
  <si>
    <t>王鹤雄</t>
    <phoneticPr fontId="26" type="noConversion"/>
  </si>
  <si>
    <t>本期进展</t>
    <phoneticPr fontId="2" type="noConversion"/>
  </si>
  <si>
    <t>物联网独立部署</t>
  </si>
  <si>
    <t>将应用部署到docker，并完成功能及压力测试</t>
    <phoneticPr fontId="2" type="noConversion"/>
  </si>
  <si>
    <t>将能力开放平台的业务中间件去Tuxedo，替换为华为TPCLOUD，具备在线扩容能力</t>
    <phoneticPr fontId="2" type="noConversion"/>
  </si>
  <si>
    <t>现网CRM版本进行改造，适配IE11；因为涉及菜单较多，分批次版本到达现场；11月1日第1批次改造点到达现场。在执行第二批菜单测试，计划本月上线现网版本匹配IE11.</t>
    <phoneticPr fontId="2" type="noConversion"/>
  </si>
  <si>
    <t>第一批已经上线，目前正在生产环境与在线公司联调测试</t>
    <phoneticPr fontId="2" type="noConversion"/>
  </si>
  <si>
    <t>完成版本开发过程中疑问点确认，并督促集成商版本开发进度</t>
    <phoneticPr fontId="2" type="noConversion"/>
  </si>
  <si>
    <t>已完成所有测试，待确认docker产品选型后进行部署上线</t>
    <phoneticPr fontId="2" type="noConversion"/>
  </si>
  <si>
    <t>已完成部署及功能测试，正在进行压力测试</t>
    <phoneticPr fontId="2" type="noConversion"/>
  </si>
  <si>
    <t>版本已经到达现场，正在进行测试；已完成第一批菜单测试工作，第二批已完成50%菜单的测试</t>
    <phoneticPr fontId="2" type="noConversion"/>
  </si>
  <si>
    <t>版本已开发完成并到达现场；测试工作正在进行</t>
    <phoneticPr fontId="2" type="noConversion"/>
  </si>
  <si>
    <t>完成一期24个菜单完成联调测试，生产环境与在线公司联调。</t>
    <phoneticPr fontId="2" type="noConversion"/>
  </si>
  <si>
    <t>一二级能开完成对接</t>
    <phoneticPr fontId="2" type="noConversion"/>
  </si>
  <si>
    <t>开发过程中方案疑问点全部确认完成；版本开发中，预计12月底到达现场。IE浏览器升级，适配现网的程序改造将于12月20日左右到达现场。</t>
    <phoneticPr fontId="2" type="noConversion"/>
  </si>
  <si>
    <t>IE11版本升级难度大：
1、涉及860+自办厅和18000个合作厅, 终端数量保守估计25000+;
2、升级工作涉及操作系统升级、浏览器升级、外设升级、注册表修改等工作;
3、业务范围涉及前台营业厅、客服内嵌、ESOP、代理商WEB专区等内容;
4、改造菜单涉及1500+，测试工作量较大;
5、从其它省IE升级经验看，至少需要2~3个月的周期；
6、如果第三代CRM版本和IE升级同时上线，问题将很难定位;</t>
    <phoneticPr fontId="2" type="noConversion"/>
  </si>
  <si>
    <t>王鹤雄</t>
    <phoneticPr fontId="2" type="noConversion"/>
  </si>
  <si>
    <t>1、提前推动和督促各地市IE升级工作. 保证升级工作顺利推进;
2、提前协调外围系统、组件及外设厂家组成联合团队,共同做好升级配合工作, 比如组件的升级和推送、兼容性测试等工作；</t>
    <phoneticPr fontId="2" type="noConversion"/>
  </si>
  <si>
    <t>1、界面互联网改造菜单涉及TOP关键业务（业务量占比较高），并且业务操作界面及操作流程变化很大;
2、受IE版本升级进度影响，界面互联网相关业务需要在IE8和IE11下分别进行测试。
3、产品中心实现产品模组化打包受理，需要市场部对现网产品销售目录及产品与目录对应关系进行重新梳理；</t>
    <phoneticPr fontId="2" type="noConversion"/>
  </si>
  <si>
    <t>1、协调地市、客服坐席参与UAT测试及并行测试等工作;
2、组织业务培训, 培训对象涉及地市营业厅、客服坐席、代理商等操作员;
3、业支已经梳理出一版现网产品的分组，需推动市场尽快确认，务必于12月15日前给出产品目录及对应产品对应关系。</t>
    <phoneticPr fontId="2" type="noConversion"/>
  </si>
  <si>
    <t>完成物联网独立部署专题中CRM侧的版本功能开发及相关功能测试
当前版本测试中</t>
    <phoneticPr fontId="2" type="noConversion"/>
  </si>
  <si>
    <t>第一阶段版本上线（帐号登录访问控制、权限全景视图、中间数据分析、4A平台综合展现视图等功能上线）</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</si>
</sst>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 &quot;¥&quot;* #,##0.00_ ;_ &quot;¥&quot;* \-#,##0.00_ ;_ &quot;¥&quot;* &quot;-&quot;??_ ;_ @_ "/>
    <numFmt numFmtId="43" formatCode="_ * #,##0.00_ ;_ * \-#,##0.00_ ;_ * &quot;-&quot;??_ ;_ @_ "/>
    <numFmt numFmtId="176" formatCode="[DBNum1][$-804]yyyy&quot;年&quot;m&quot;月&quot;d&quot;日&quot;;@"/>
    <numFmt numFmtId="177" formatCode="_ \¥* #,##0.00_ ;_ \¥* \-#,##0.00_ ;_ \¥* &quot;-&quot;??_ ;_ @_ "/>
  </numFmts>
  <fonts count="35">
    <font>
      <sz val="11"/>
      <color theme="1"/>
      <name val="宋体"/>
      <family val="2"/>
      <charset val="134"/>
      <scheme val="minor"/>
    </font>
    <font>
      <sz val="11"/>
      <color theme="1"/>
      <name val="宋体"/>
      <family val="2"/>
      <charset val="134"/>
      <scheme val="minor"/>
    </font>
    <font>
      <sz val="9"/>
      <name val="宋体"/>
      <family val="2"/>
      <charset val="134"/>
      <scheme val="minor"/>
    </font>
    <font>
      <sz val="11"/>
      <color theme="1"/>
      <name val="宋体"/>
      <family val="2"/>
      <scheme val="minor"/>
    </font>
    <font>
      <b/>
      <sz val="18"/>
      <color theme="1"/>
      <name val="微软雅黑"/>
      <family val="2"/>
      <charset val="134"/>
    </font>
    <font>
      <b/>
      <sz val="14"/>
      <color theme="1"/>
      <name val="微软雅黑"/>
      <family val="2"/>
      <charset val="134"/>
    </font>
    <font>
      <sz val="9"/>
      <name val="宋体"/>
      <family val="3"/>
      <charset val="134"/>
      <scheme val="minor"/>
    </font>
    <font>
      <sz val="11"/>
      <color theme="1"/>
      <name val="宋体"/>
      <family val="3"/>
      <charset val="134"/>
      <scheme val="minor"/>
    </font>
    <font>
      <b/>
      <sz val="12"/>
      <color theme="1"/>
      <name val="微软雅黑"/>
      <family val="2"/>
      <charset val="134"/>
    </font>
    <font>
      <b/>
      <sz val="12"/>
      <color rgb="FFFF0000"/>
      <name val="微软雅黑"/>
      <family val="2"/>
      <charset val="134"/>
    </font>
    <font>
      <sz val="12"/>
      <name val="宋体"/>
      <family val="3"/>
      <charset val="134"/>
    </font>
    <font>
      <sz val="9"/>
      <color rgb="FF000000"/>
      <name val="微软雅黑"/>
      <family val="2"/>
      <charset val="134"/>
    </font>
    <font>
      <sz val="11"/>
      <color theme="1"/>
      <name val="微软雅黑"/>
      <family val="2"/>
      <charset val="134"/>
    </font>
    <font>
      <sz val="11"/>
      <color rgb="FF000000"/>
      <name val="微软雅黑"/>
      <family val="2"/>
      <charset val="134"/>
    </font>
    <font>
      <sz val="11"/>
      <color rgb="FFFF0000"/>
      <name val="微软雅黑"/>
      <family val="2"/>
      <charset val="134"/>
    </font>
    <font>
      <sz val="9"/>
      <color rgb="FFFF0000"/>
      <name val="微软雅黑"/>
      <family val="2"/>
      <charset val="134"/>
    </font>
    <font>
      <b/>
      <sz val="12"/>
      <color rgb="FF000000"/>
      <name val="微软雅黑"/>
      <family val="2"/>
      <charset val="134"/>
    </font>
    <font>
      <b/>
      <sz val="14"/>
      <color theme="1"/>
      <name val="宋体"/>
      <family val="3"/>
      <charset val="134"/>
      <scheme val="minor"/>
    </font>
    <font>
      <sz val="10"/>
      <name val="Arial"/>
      <family val="2"/>
    </font>
    <font>
      <sz val="12"/>
      <name val="Times New Roman"/>
      <family val="1"/>
    </font>
    <font>
      <sz val="11"/>
      <color theme="1"/>
      <name val="Tahoma"/>
      <family val="2"/>
    </font>
    <font>
      <sz val="12"/>
      <color theme="1"/>
      <name val="宋体"/>
      <family val="2"/>
      <charset val="134"/>
      <scheme val="minor"/>
    </font>
    <font>
      <sz val="12"/>
      <name val="FrutigerNext LT Regular"/>
      <family val="1"/>
    </font>
    <font>
      <sz val="11"/>
      <color indexed="8"/>
      <name val="宋体"/>
      <family val="3"/>
      <charset val="134"/>
    </font>
    <font>
      <sz val="12"/>
      <name val="FrutigerNext LT Regular"/>
      <family val="2"/>
    </font>
    <font>
      <u/>
      <sz val="11"/>
      <color theme="10"/>
      <name val="宋体"/>
      <family val="3"/>
      <charset val="134"/>
      <scheme val="minor"/>
    </font>
    <font>
      <sz val="9"/>
      <name val="宋体"/>
      <family val="3"/>
      <charset val="134"/>
    </font>
    <font>
      <sz val="10"/>
      <name val="微软雅黑"/>
      <family val="2"/>
      <charset val="134"/>
    </font>
    <font>
      <sz val="10"/>
      <color theme="1"/>
      <name val="微软雅黑"/>
      <family val="2"/>
      <charset val="134"/>
    </font>
    <font>
      <sz val="9"/>
      <color theme="1"/>
      <name val="微软雅黑"/>
      <family val="2"/>
      <charset val="134"/>
    </font>
    <font>
      <b/>
      <sz val="11"/>
      <color theme="1"/>
      <name val="宋体"/>
      <family val="3"/>
      <charset val="134"/>
      <scheme val="minor"/>
    </font>
    <font>
      <i/>
      <sz val="11"/>
      <color theme="1"/>
      <name val="宋体"/>
      <family val="3"/>
      <charset val="134"/>
      <scheme val="minor"/>
    </font>
    <font>
      <sz val="11"/>
      <name val="微软雅黑"/>
      <family val="2"/>
      <charset val="134"/>
    </font>
    <font>
      <sz val="11"/>
      <color theme="1"/>
      <name val="宋体"/>
      <family val="3"/>
      <charset val="134"/>
      <scheme val="major"/>
    </font>
    <font>
      <sz val="9"/>
      <color theme="1"/>
      <name val="宋体"/>
      <family val="2"/>
      <charset val="134"/>
      <scheme val="minor"/>
    </font>
  </fonts>
  <fills count="14">
    <fill>
      <patternFill patternType="none"/>
    </fill>
    <fill>
      <patternFill patternType="gray125"/>
    </fill>
    <fill>
      <patternFill patternType="solid">
        <fgColor theme="6" tint="0.59999389629810485"/>
        <bgColor indexed="65"/>
      </patternFill>
    </fill>
    <fill>
      <patternFill patternType="solid">
        <fgColor theme="7" tint="0.79998168889431442"/>
        <bgColor indexed="65"/>
      </patternFill>
    </fill>
    <fill>
      <patternFill patternType="solid">
        <fgColor theme="3" tint="0.79998168889431442"/>
        <bgColor indexed="64"/>
      </patternFill>
    </fill>
    <fill>
      <patternFill patternType="solid">
        <fgColor rgb="FFFFFF00"/>
        <bgColor indexed="64"/>
      </patternFill>
    </fill>
    <fill>
      <patternFill patternType="solid">
        <fgColor theme="6" tint="0.39997558519241921"/>
        <bgColor indexed="64"/>
      </patternFill>
    </fill>
    <fill>
      <patternFill patternType="solid">
        <fgColor rgb="FF00B0F0"/>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s>
  <borders count="33">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
      <left style="thin">
        <color rgb="FF000000"/>
      </left>
      <right/>
      <top style="thin">
        <color indexed="64"/>
      </top>
      <bottom style="thin">
        <color indexed="64"/>
      </bottom>
      <diagonal/>
    </border>
  </borders>
  <cellStyleXfs count="357">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3" fillId="0" borderId="0"/>
    <xf numFmtId="0" fontId="10" fillId="0" borderId="0">
      <alignment vertical="center"/>
    </xf>
    <xf numFmtId="0" fontId="3" fillId="0" borderId="0"/>
    <xf numFmtId="176" fontId="18" fillId="0" borderId="0"/>
    <xf numFmtId="0" fontId="18" fillId="0" borderId="0"/>
    <xf numFmtId="176" fontId="10" fillId="0" borderId="0"/>
    <xf numFmtId="0" fontId="10" fillId="0" borderId="0"/>
    <xf numFmtId="176" fontId="19" fillId="0" borderId="0"/>
    <xf numFmtId="0" fontId="19" fillId="0" borderId="0"/>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176" fontId="10" fillId="0" borderId="0">
      <alignment vertical="center"/>
    </xf>
    <xf numFmtId="0" fontId="10" fillId="0" borderId="0">
      <alignment vertical="center"/>
    </xf>
    <xf numFmtId="176" fontId="19" fillId="0" borderId="0"/>
    <xf numFmtId="176" fontId="10" fillId="0" borderId="0">
      <alignment vertical="center"/>
    </xf>
    <xf numFmtId="176" fontId="7" fillId="0" borderId="0">
      <alignment vertical="center"/>
    </xf>
    <xf numFmtId="176" fontId="7" fillId="0" borderId="0">
      <alignment vertical="center"/>
    </xf>
    <xf numFmtId="176"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alignment vertical="center"/>
    </xf>
    <xf numFmtId="0"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alignment vertical="center"/>
    </xf>
    <xf numFmtId="0" fontId="7" fillId="0" borderId="0">
      <alignment vertical="center"/>
    </xf>
    <xf numFmtId="176"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alignment vertical="center"/>
    </xf>
    <xf numFmtId="0"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alignment vertical="center"/>
    </xf>
    <xf numFmtId="0" fontId="7" fillId="0" borderId="0">
      <alignment vertical="center"/>
    </xf>
    <xf numFmtId="176" fontId="7" fillId="0" borderId="0">
      <alignment vertical="center"/>
    </xf>
    <xf numFmtId="176" fontId="7" fillId="0" borderId="0">
      <alignment vertical="center"/>
    </xf>
    <xf numFmtId="176"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alignment vertical="center"/>
    </xf>
    <xf numFmtId="0"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alignment vertical="center"/>
    </xf>
    <xf numFmtId="0" fontId="7" fillId="0" borderId="0">
      <alignment vertical="center"/>
    </xf>
    <xf numFmtId="176"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alignment vertical="center"/>
    </xf>
    <xf numFmtId="0"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xf numFmtId="176" fontId="7" fillId="0" borderId="0"/>
    <xf numFmtId="0" fontId="7" fillId="0" borderId="0"/>
    <xf numFmtId="176" fontId="7" fillId="0" borderId="0">
      <alignment vertical="center"/>
    </xf>
    <xf numFmtId="0" fontId="7" fillId="0" borderId="0">
      <alignment vertical="center"/>
    </xf>
    <xf numFmtId="176" fontId="7" fillId="0" borderId="0"/>
    <xf numFmtId="176" fontId="7" fillId="0" borderId="0"/>
    <xf numFmtId="0" fontId="7" fillId="0" borderId="0"/>
    <xf numFmtId="176" fontId="20" fillId="0" borderId="0"/>
    <xf numFmtId="176" fontId="7" fillId="0" borderId="0"/>
    <xf numFmtId="176" fontId="7" fillId="0" borderId="0"/>
    <xf numFmtId="0" fontId="7" fillId="0" borderId="0"/>
    <xf numFmtId="0" fontId="20" fillId="0" borderId="0"/>
    <xf numFmtId="0" fontId="10" fillId="0" borderId="0"/>
    <xf numFmtId="0" fontId="21" fillId="0" borderId="0"/>
    <xf numFmtId="0" fontId="1" fillId="0" borderId="0">
      <alignment vertical="center"/>
    </xf>
    <xf numFmtId="176" fontId="7" fillId="0" borderId="0"/>
    <xf numFmtId="176" fontId="7" fillId="0" borderId="0"/>
    <xf numFmtId="0" fontId="7" fillId="0" borderId="0"/>
    <xf numFmtId="176" fontId="7" fillId="0" borderId="0"/>
    <xf numFmtId="176" fontId="7" fillId="0" borderId="0"/>
    <xf numFmtId="0" fontId="7" fillId="0" borderId="0"/>
    <xf numFmtId="176" fontId="7" fillId="0" borderId="0"/>
    <xf numFmtId="176" fontId="7" fillId="0" borderId="0"/>
    <xf numFmtId="0" fontId="7" fillId="0" borderId="0"/>
    <xf numFmtId="176" fontId="7" fillId="0" borderId="0"/>
    <xf numFmtId="176" fontId="7" fillId="0" borderId="0"/>
    <xf numFmtId="0" fontId="7" fillId="0" borderId="0"/>
    <xf numFmtId="176" fontId="10" fillId="0" borderId="0">
      <alignment vertical="center"/>
    </xf>
    <xf numFmtId="0" fontId="10" fillId="0" borderId="0">
      <alignment vertical="center"/>
    </xf>
    <xf numFmtId="176" fontId="7" fillId="0" borderId="0"/>
    <xf numFmtId="176" fontId="7" fillId="0" borderId="0"/>
    <xf numFmtId="0" fontId="7" fillId="0" borderId="0"/>
    <xf numFmtId="0" fontId="10" fillId="0" borderId="0"/>
    <xf numFmtId="176" fontId="22" fillId="0" borderId="0">
      <protection locked="0"/>
    </xf>
    <xf numFmtId="176" fontId="23" fillId="0" borderId="0">
      <alignment vertical="center"/>
    </xf>
    <xf numFmtId="0" fontId="23" fillId="0" borderId="0">
      <alignment vertical="center"/>
    </xf>
    <xf numFmtId="0" fontId="24" fillId="0" borderId="0">
      <protection locked="0"/>
    </xf>
    <xf numFmtId="176" fontId="7" fillId="0" borderId="0">
      <alignment vertical="center"/>
    </xf>
    <xf numFmtId="176" fontId="7" fillId="0" borderId="0">
      <alignment vertical="center"/>
    </xf>
    <xf numFmtId="0" fontId="7" fillId="0" borderId="0">
      <alignment vertical="center"/>
    </xf>
    <xf numFmtId="176" fontId="7" fillId="0" borderId="0"/>
    <xf numFmtId="176" fontId="7" fillId="0" borderId="0"/>
    <xf numFmtId="0" fontId="7" fillId="0" borderId="0"/>
    <xf numFmtId="0" fontId="22" fillId="0" borderId="0">
      <protection locked="0"/>
    </xf>
    <xf numFmtId="176" fontId="10" fillId="0" borderId="0">
      <alignment vertical="center"/>
    </xf>
    <xf numFmtId="176" fontId="7" fillId="0" borderId="0"/>
    <xf numFmtId="176" fontId="7" fillId="0" borderId="0"/>
    <xf numFmtId="0" fontId="7" fillId="0" borderId="0"/>
    <xf numFmtId="176" fontId="10" fillId="0" borderId="0">
      <alignment vertical="center"/>
    </xf>
    <xf numFmtId="0" fontId="10" fillId="0" borderId="0">
      <alignment vertical="center"/>
    </xf>
    <xf numFmtId="0" fontId="10" fillId="0" borderId="0">
      <alignment vertical="center"/>
    </xf>
    <xf numFmtId="176" fontId="10" fillId="0" borderId="0"/>
    <xf numFmtId="176" fontId="7" fillId="0" borderId="0"/>
    <xf numFmtId="176" fontId="7" fillId="0" borderId="0"/>
    <xf numFmtId="0" fontId="7" fillId="0" borderId="0"/>
    <xf numFmtId="0" fontId="10" fillId="0" borderId="0"/>
    <xf numFmtId="176" fontId="10" fillId="0" borderId="0">
      <alignment vertical="center"/>
    </xf>
    <xf numFmtId="0" fontId="10" fillId="0" borderId="0">
      <alignment vertical="center"/>
    </xf>
    <xf numFmtId="176" fontId="10" fillId="0" borderId="0">
      <alignment vertical="center"/>
    </xf>
    <xf numFmtId="0" fontId="10" fillId="0" borderId="0">
      <alignment vertical="center"/>
    </xf>
    <xf numFmtId="176" fontId="10" fillId="0" borderId="0">
      <alignment vertical="center"/>
    </xf>
    <xf numFmtId="0" fontId="10" fillId="0" borderId="0">
      <alignment vertical="center"/>
    </xf>
    <xf numFmtId="176" fontId="10" fillId="0" borderId="0">
      <alignment vertical="center"/>
    </xf>
    <xf numFmtId="0" fontId="10" fillId="0" borderId="0">
      <alignment vertical="center"/>
    </xf>
    <xf numFmtId="176" fontId="10" fillId="0" borderId="0">
      <alignment vertical="center"/>
    </xf>
    <xf numFmtId="176" fontId="7" fillId="0" borderId="0"/>
    <xf numFmtId="176" fontId="7" fillId="0" borderId="0"/>
    <xf numFmtId="0" fontId="7" fillId="0" borderId="0"/>
    <xf numFmtId="0" fontId="10" fillId="0" borderId="0">
      <alignment vertical="center"/>
    </xf>
    <xf numFmtId="176" fontId="10" fillId="0" borderId="0"/>
    <xf numFmtId="176" fontId="23" fillId="0" borderId="0">
      <alignment vertical="center"/>
    </xf>
    <xf numFmtId="0" fontId="23" fillId="0" borderId="0">
      <alignment vertical="center"/>
    </xf>
    <xf numFmtId="0" fontId="10" fillId="0" borderId="0"/>
    <xf numFmtId="176" fontId="23" fillId="0" borderId="0">
      <alignment vertical="center"/>
    </xf>
    <xf numFmtId="0" fontId="23" fillId="0" borderId="0">
      <alignment vertical="center"/>
    </xf>
    <xf numFmtId="176" fontId="23" fillId="0" borderId="0">
      <alignment vertical="center"/>
    </xf>
    <xf numFmtId="0" fontId="23" fillId="0" borderId="0">
      <alignment vertical="center"/>
    </xf>
    <xf numFmtId="176" fontId="25" fillId="0" borderId="0" applyNumberFormat="0" applyFill="0" applyBorder="0" applyAlignment="0" applyProtection="0"/>
    <xf numFmtId="0" fontId="25" fillId="0" borderId="0" applyNumberFormat="0" applyFill="0" applyBorder="0" applyAlignment="0" applyProtection="0"/>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44" fontId="23"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44" fontId="23" fillId="0" borderId="0" applyFont="0" applyFill="0" applyBorder="0" applyAlignment="0" applyProtection="0">
      <alignment vertical="center"/>
    </xf>
    <xf numFmtId="176" fontId="23" fillId="0" borderId="0">
      <alignment vertical="center"/>
    </xf>
    <xf numFmtId="0" fontId="23" fillId="0" borderId="0">
      <alignment vertical="center"/>
    </xf>
    <xf numFmtId="43" fontId="10" fillId="0" borderId="0" applyFont="0" applyFill="0" applyBorder="0" applyAlignment="0" applyProtection="0">
      <alignment vertical="center"/>
    </xf>
    <xf numFmtId="176" fontId="19" fillId="0" borderId="0"/>
    <xf numFmtId="0" fontId="19" fillId="0" borderId="0"/>
    <xf numFmtId="176" fontId="19" fillId="0" borderId="0"/>
    <xf numFmtId="0" fontId="19" fillId="0" borderId="0"/>
    <xf numFmtId="176" fontId="19" fillId="0" borderId="0" applyNumberFormat="0" applyBorder="0" applyAlignment="0" applyProtection="0">
      <alignment vertical="center"/>
    </xf>
    <xf numFmtId="0" fontId="19" fillId="0" borderId="0" applyNumberFormat="0" applyBorder="0" applyAlignment="0" applyProtection="0">
      <alignment vertical="center"/>
    </xf>
    <xf numFmtId="0" fontId="19" fillId="0" borderId="0"/>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0" borderId="0"/>
  </cellStyleXfs>
  <cellXfs count="210">
    <xf numFmtId="0" fontId="0" fillId="0" borderId="0" xfId="0">
      <alignment vertical="center"/>
    </xf>
    <xf numFmtId="0" fontId="5" fillId="4" borderId="2" xfId="3" applyFont="1" applyFill="1" applyBorder="1" applyAlignment="1">
      <alignment horizontal="center"/>
    </xf>
    <xf numFmtId="0" fontId="5" fillId="0" borderId="3" xfId="3" applyFont="1" applyBorder="1" applyAlignment="1">
      <alignment horizontal="center"/>
    </xf>
    <xf numFmtId="0" fontId="7" fillId="0" borderId="0" xfId="3" applyFont="1" applyAlignment="1">
      <alignment horizontal="center"/>
    </xf>
    <xf numFmtId="0" fontId="8" fillId="0" borderId="5" xfId="3" applyFont="1" applyBorder="1" applyAlignment="1">
      <alignment horizontal="center"/>
    </xf>
    <xf numFmtId="14" fontId="8" fillId="0" borderId="5" xfId="3" applyNumberFormat="1" applyFont="1" applyBorder="1" applyAlignment="1">
      <alignment horizontal="center"/>
    </xf>
    <xf numFmtId="9" fontId="9" fillId="5" borderId="5" xfId="3" applyNumberFormat="1" applyFont="1" applyFill="1" applyBorder="1" applyAlignment="1">
      <alignment horizontal="center"/>
    </xf>
    <xf numFmtId="0" fontId="8" fillId="0" borderId="6" xfId="3" applyFont="1" applyBorder="1" applyAlignment="1">
      <alignment horizontal="center"/>
    </xf>
    <xf numFmtId="0" fontId="5" fillId="4" borderId="8" xfId="3" applyFont="1" applyFill="1" applyBorder="1" applyAlignment="1">
      <alignment horizontal="center" vertical="center"/>
    </xf>
    <xf numFmtId="0" fontId="12" fillId="0" borderId="11" xfId="3" applyFont="1" applyBorder="1" applyAlignment="1">
      <alignment horizontal="center"/>
    </xf>
    <xf numFmtId="0" fontId="5" fillId="6" borderId="13" xfId="3" applyFont="1" applyFill="1" applyBorder="1" applyAlignment="1">
      <alignment horizontal="center" vertical="center"/>
    </xf>
    <xf numFmtId="0" fontId="8" fillId="6" borderId="5" xfId="3" applyFont="1" applyFill="1" applyBorder="1" applyAlignment="1">
      <alignment horizontal="center" vertical="center"/>
    </xf>
    <xf numFmtId="0" fontId="8" fillId="6" borderId="5" xfId="3" applyFont="1" applyFill="1" applyBorder="1" applyAlignment="1">
      <alignment horizontal="center"/>
    </xf>
    <xf numFmtId="0" fontId="8" fillId="6" borderId="6" xfId="3" applyFont="1" applyFill="1" applyBorder="1" applyAlignment="1">
      <alignment horizontal="center"/>
    </xf>
    <xf numFmtId="0" fontId="8" fillId="7" borderId="5" xfId="5" applyFont="1" applyFill="1" applyBorder="1" applyAlignment="1">
      <alignment horizontal="center" vertical="center"/>
    </xf>
    <xf numFmtId="0" fontId="9" fillId="7" borderId="5" xfId="5" applyFont="1" applyFill="1" applyBorder="1" applyAlignment="1">
      <alignment horizontal="center" vertical="center"/>
    </xf>
    <xf numFmtId="0" fontId="12" fillId="0" borderId="5" xfId="3" applyFont="1" applyBorder="1" applyAlignment="1">
      <alignment horizontal="center" vertical="center"/>
    </xf>
    <xf numFmtId="0" fontId="11" fillId="0" borderId="5" xfId="4" applyFont="1" applyBorder="1" applyAlignment="1">
      <alignment horizontal="left" vertical="center" wrapText="1" readingOrder="1"/>
    </xf>
    <xf numFmtId="0" fontId="13" fillId="0" borderId="5" xfId="4" applyFont="1" applyBorder="1" applyAlignment="1">
      <alignment horizontal="center" vertical="center" wrapText="1" readingOrder="1"/>
    </xf>
    <xf numFmtId="14" fontId="12" fillId="0" borderId="5" xfId="3" applyNumberFormat="1" applyFont="1" applyBorder="1" applyAlignment="1">
      <alignment horizontal="center"/>
    </xf>
    <xf numFmtId="9" fontId="14" fillId="5" borderId="5" xfId="3" applyNumberFormat="1" applyFont="1" applyFill="1" applyBorder="1" applyAlignment="1">
      <alignment horizontal="center"/>
    </xf>
    <xf numFmtId="0" fontId="15" fillId="5" borderId="6" xfId="3" applyFont="1" applyFill="1" applyBorder="1" applyAlignment="1">
      <alignment horizontal="left" vertical="top" wrapText="1"/>
    </xf>
    <xf numFmtId="0" fontId="7" fillId="8" borderId="0" xfId="5" applyFont="1" applyFill="1" applyAlignment="1">
      <alignment horizontal="center"/>
    </xf>
    <xf numFmtId="0" fontId="11" fillId="0" borderId="16" xfId="4" applyFont="1" applyBorder="1" applyAlignment="1">
      <alignment horizontal="left" vertical="center" wrapText="1" readingOrder="1"/>
    </xf>
    <xf numFmtId="0" fontId="13" fillId="0" borderId="16" xfId="4" applyFont="1" applyBorder="1" applyAlignment="1">
      <alignment horizontal="center" vertical="center" wrapText="1" readingOrder="1"/>
    </xf>
    <xf numFmtId="0" fontId="12" fillId="0" borderId="16" xfId="3" applyFont="1" applyBorder="1" applyAlignment="1">
      <alignment horizontal="center" vertical="center"/>
    </xf>
    <xf numFmtId="14" fontId="12" fillId="0" borderId="16" xfId="3" applyNumberFormat="1" applyFont="1" applyBorder="1" applyAlignment="1">
      <alignment horizontal="center"/>
    </xf>
    <xf numFmtId="9" fontId="14" fillId="5" borderId="16" xfId="3" applyNumberFormat="1" applyFont="1" applyFill="1" applyBorder="1" applyAlignment="1">
      <alignment horizontal="center"/>
    </xf>
    <xf numFmtId="0" fontId="15" fillId="5" borderId="18" xfId="3" applyFont="1" applyFill="1" applyBorder="1" applyAlignment="1">
      <alignment horizontal="left" vertical="top" wrapText="1"/>
    </xf>
    <xf numFmtId="0" fontId="8" fillId="9" borderId="2" xfId="3" applyFont="1" applyFill="1" applyBorder="1" applyAlignment="1">
      <alignment horizontal="center" vertical="center"/>
    </xf>
    <xf numFmtId="0" fontId="8" fillId="9" borderId="3" xfId="3" applyFont="1" applyFill="1" applyBorder="1" applyAlignment="1">
      <alignment horizontal="center"/>
    </xf>
    <xf numFmtId="0" fontId="12" fillId="0" borderId="25" xfId="3" applyFont="1" applyBorder="1" applyAlignment="1">
      <alignment horizontal="center" vertical="center"/>
    </xf>
    <xf numFmtId="0" fontId="11" fillId="0" borderId="25" xfId="4" applyFont="1" applyBorder="1" applyAlignment="1">
      <alignment horizontal="left" vertical="center" wrapText="1" readingOrder="1"/>
    </xf>
    <xf numFmtId="0" fontId="15" fillId="5" borderId="11" xfId="3" applyFont="1" applyFill="1" applyBorder="1" applyAlignment="1">
      <alignment horizontal="left" vertical="top" wrapText="1"/>
    </xf>
    <xf numFmtId="0" fontId="16" fillId="10" borderId="2" xfId="4" applyFont="1" applyFill="1" applyBorder="1" applyAlignment="1">
      <alignment horizontal="center" vertical="center" wrapText="1" readingOrder="1"/>
    </xf>
    <xf numFmtId="0" fontId="11" fillId="0" borderId="5" xfId="4" applyFont="1" applyBorder="1" applyAlignment="1">
      <alignment horizontal="left" vertical="top" wrapText="1" readingOrder="1"/>
    </xf>
    <xf numFmtId="0" fontId="13" fillId="0" borderId="25" xfId="4" applyFont="1" applyBorder="1" applyAlignment="1">
      <alignment horizontal="center" vertical="center" wrapText="1" readingOrder="1"/>
    </xf>
    <xf numFmtId="0" fontId="11" fillId="0" borderId="25" xfId="4" applyFont="1" applyBorder="1" applyAlignment="1">
      <alignment horizontal="left" vertical="top" wrapText="1" readingOrder="1"/>
    </xf>
    <xf numFmtId="0" fontId="17" fillId="0" borderId="0" xfId="3" applyFont="1" applyAlignment="1">
      <alignment horizontal="center"/>
    </xf>
    <xf numFmtId="0" fontId="5" fillId="4" borderId="2" xfId="5" applyFont="1" applyFill="1" applyBorder="1" applyAlignment="1">
      <alignment horizontal="center"/>
    </xf>
    <xf numFmtId="0" fontId="5" fillId="0" borderId="3" xfId="5" applyFont="1" applyBorder="1" applyAlignment="1">
      <alignment horizontal="center"/>
    </xf>
    <xf numFmtId="0" fontId="7" fillId="0" borderId="0" xfId="5" applyFont="1" applyAlignment="1">
      <alignment horizontal="center"/>
    </xf>
    <xf numFmtId="0" fontId="8" fillId="0" borderId="5" xfId="5" applyFont="1" applyBorder="1" applyAlignment="1">
      <alignment horizontal="center"/>
    </xf>
    <xf numFmtId="14" fontId="8" fillId="0" borderId="5" xfId="5" applyNumberFormat="1" applyFont="1" applyBorder="1" applyAlignment="1">
      <alignment horizontal="center"/>
    </xf>
    <xf numFmtId="9" fontId="9" fillId="5" borderId="5" xfId="5" applyNumberFormat="1" applyFont="1" applyFill="1" applyBorder="1" applyAlignment="1">
      <alignment horizontal="center"/>
    </xf>
    <xf numFmtId="0" fontId="8" fillId="0" borderId="6" xfId="5" applyFont="1" applyBorder="1" applyAlignment="1">
      <alignment horizontal="center"/>
    </xf>
    <xf numFmtId="0" fontId="5" fillId="4" borderId="8" xfId="5" applyFont="1" applyFill="1" applyBorder="1" applyAlignment="1">
      <alignment horizontal="center" vertical="center"/>
    </xf>
    <xf numFmtId="0" fontId="12" fillId="0" borderId="11" xfId="5" applyFont="1" applyBorder="1" applyAlignment="1">
      <alignment horizontal="center"/>
    </xf>
    <xf numFmtId="0" fontId="5" fillId="6" borderId="13" xfId="5" applyFont="1" applyFill="1" applyBorder="1" applyAlignment="1">
      <alignment horizontal="center" vertical="center"/>
    </xf>
    <xf numFmtId="0" fontId="8" fillId="6" borderId="5" xfId="5" applyFont="1" applyFill="1" applyBorder="1" applyAlignment="1">
      <alignment horizontal="center" vertical="center"/>
    </xf>
    <xf numFmtId="0" fontId="8" fillId="6" borderId="5" xfId="5" applyFont="1" applyFill="1" applyBorder="1" applyAlignment="1">
      <alignment horizontal="center"/>
    </xf>
    <xf numFmtId="0" fontId="8" fillId="6" borderId="6" xfId="5" applyFont="1" applyFill="1" applyBorder="1" applyAlignment="1">
      <alignment horizontal="center"/>
    </xf>
    <xf numFmtId="0" fontId="12" fillId="0" borderId="5" xfId="5" applyFont="1" applyBorder="1" applyAlignment="1">
      <alignment horizontal="center" vertical="center"/>
    </xf>
    <xf numFmtId="0" fontId="11" fillId="0" borderId="16" xfId="4" applyFont="1" applyBorder="1" applyAlignment="1">
      <alignment horizontal="left" vertical="center" wrapText="1"/>
    </xf>
    <xf numFmtId="0" fontId="13" fillId="0" borderId="16" xfId="4" applyFont="1" applyBorder="1" applyAlignment="1">
      <alignment horizontal="center" vertical="center" wrapText="1"/>
    </xf>
    <xf numFmtId="14" fontId="12" fillId="0" borderId="5" xfId="5" applyNumberFormat="1" applyFont="1" applyBorder="1" applyAlignment="1">
      <alignment horizontal="center" vertical="center"/>
    </xf>
    <xf numFmtId="14" fontId="12" fillId="0" borderId="16" xfId="5" applyNumberFormat="1" applyFont="1" applyBorder="1" applyAlignment="1">
      <alignment horizontal="center" vertical="center"/>
    </xf>
    <xf numFmtId="9" fontId="14" fillId="5" borderId="5" xfId="5" applyNumberFormat="1" applyFont="1" applyFill="1" applyBorder="1" applyAlignment="1">
      <alignment horizontal="center" vertical="center"/>
    </xf>
    <xf numFmtId="0" fontId="15" fillId="5" borderId="18" xfId="5" applyFont="1" applyFill="1" applyBorder="1" applyAlignment="1">
      <alignment horizontal="left" vertical="center" wrapText="1"/>
    </xf>
    <xf numFmtId="0" fontId="12" fillId="0" borderId="16" xfId="5" applyFont="1" applyBorder="1" applyAlignment="1">
      <alignment horizontal="center" vertical="center"/>
    </xf>
    <xf numFmtId="9" fontId="14" fillId="5" borderId="16" xfId="5" applyNumberFormat="1" applyFont="1" applyFill="1" applyBorder="1" applyAlignment="1">
      <alignment horizontal="center" vertical="center"/>
    </xf>
    <xf numFmtId="0" fontId="8" fillId="9" borderId="2" xfId="5" applyFont="1" applyFill="1" applyBorder="1" applyAlignment="1">
      <alignment horizontal="center" vertical="center"/>
    </xf>
    <xf numFmtId="0" fontId="8" fillId="9" borderId="3" xfId="5" applyFont="1" applyFill="1" applyBorder="1" applyAlignment="1">
      <alignment horizontal="center"/>
    </xf>
    <xf numFmtId="0" fontId="15" fillId="5" borderId="6" xfId="5" applyFont="1" applyFill="1" applyBorder="1" applyAlignment="1">
      <alignment horizontal="left" vertical="top" wrapText="1"/>
    </xf>
    <xf numFmtId="0" fontId="7" fillId="0" borderId="29" xfId="5" applyFont="1" applyBorder="1" applyAlignment="1">
      <alignment horizontal="center"/>
    </xf>
    <xf numFmtId="0" fontId="15" fillId="5" borderId="14" xfId="5" applyFont="1" applyFill="1" applyBorder="1" applyAlignment="1">
      <alignment horizontal="left" vertical="top" wrapText="1"/>
    </xf>
    <xf numFmtId="0" fontId="17" fillId="0" borderId="0" xfId="5" applyFont="1" applyAlignment="1">
      <alignment horizontal="center"/>
    </xf>
    <xf numFmtId="0" fontId="7" fillId="0" borderId="5" xfId="1" applyFont="1" applyFill="1" applyBorder="1" applyAlignment="1">
      <alignment horizontal="center" vertical="center"/>
    </xf>
    <xf numFmtId="0" fontId="13" fillId="0" borderId="30" xfId="4" applyFont="1" applyBorder="1" applyAlignment="1">
      <alignment horizontal="left" vertical="center" wrapText="1" readingOrder="1"/>
    </xf>
    <xf numFmtId="14" fontId="27" fillId="0" borderId="5" xfId="4" applyNumberFormat="1" applyFont="1" applyFill="1" applyBorder="1" applyAlignment="1">
      <alignment horizontal="center" vertical="center"/>
    </xf>
    <xf numFmtId="0" fontId="7" fillId="0" borderId="5" xfId="1" applyFont="1" applyFill="1" applyBorder="1" applyAlignment="1">
      <alignment vertical="center" wrapText="1"/>
    </xf>
    <xf numFmtId="14" fontId="28" fillId="0" borderId="5" xfId="3" applyNumberFormat="1" applyFont="1" applyBorder="1" applyAlignment="1">
      <alignment horizontal="center" vertical="center"/>
    </xf>
    <xf numFmtId="9" fontId="14" fillId="5" borderId="5" xfId="3" applyNumberFormat="1" applyFont="1" applyFill="1" applyBorder="1" applyAlignment="1">
      <alignment horizontal="center" vertical="center"/>
    </xf>
    <xf numFmtId="0" fontId="7" fillId="0" borderId="5" xfId="2" applyFont="1" applyFill="1" applyBorder="1" applyAlignment="1">
      <alignment vertical="center" wrapText="1"/>
    </xf>
    <xf numFmtId="0" fontId="7" fillId="0" borderId="31" xfId="2" applyFont="1" applyFill="1" applyBorder="1" applyAlignment="1">
      <alignment vertical="center" wrapText="1"/>
    </xf>
    <xf numFmtId="0" fontId="7" fillId="0" borderId="5" xfId="2" applyFont="1" applyFill="1" applyBorder="1" applyAlignment="1">
      <alignment vertical="center"/>
    </xf>
    <xf numFmtId="0" fontId="12" fillId="0" borderId="5" xfId="2" applyFont="1" applyFill="1" applyBorder="1" applyAlignment="1">
      <alignment vertical="center"/>
    </xf>
    <xf numFmtId="0" fontId="12" fillId="0" borderId="5" xfId="2" applyFont="1" applyFill="1" applyBorder="1">
      <alignment vertical="center"/>
    </xf>
    <xf numFmtId="9" fontId="14" fillId="5" borderId="16" xfId="3" applyNumberFormat="1" applyFont="1" applyFill="1" applyBorder="1" applyAlignment="1">
      <alignment horizontal="center" vertical="center"/>
    </xf>
    <xf numFmtId="0" fontId="11" fillId="0" borderId="16" xfId="4" applyFont="1" applyBorder="1" applyAlignment="1">
      <alignment horizontal="center" vertical="center" wrapText="1" readingOrder="1"/>
    </xf>
    <xf numFmtId="14" fontId="11" fillId="0" borderId="16" xfId="4" applyNumberFormat="1" applyFont="1" applyBorder="1" applyAlignment="1">
      <alignment horizontal="center" vertical="center" wrapText="1" readingOrder="1"/>
    </xf>
    <xf numFmtId="14" fontId="29" fillId="0" borderId="16" xfId="3" applyNumberFormat="1" applyFont="1" applyBorder="1" applyAlignment="1">
      <alignment horizontal="center" vertical="center" readingOrder="1"/>
    </xf>
    <xf numFmtId="9" fontId="29" fillId="0" borderId="5" xfId="3" applyNumberFormat="1" applyFont="1" applyFill="1" applyBorder="1" applyAlignment="1">
      <alignment horizontal="center" vertical="center" readingOrder="1"/>
    </xf>
    <xf numFmtId="0" fontId="11" fillId="11" borderId="16" xfId="4" applyFont="1" applyFill="1" applyBorder="1" applyAlignment="1">
      <alignment horizontal="left" vertical="center" wrapText="1" readingOrder="1"/>
    </xf>
    <xf numFmtId="14" fontId="29" fillId="0" borderId="16" xfId="3" applyNumberFormat="1" applyFont="1" applyFill="1" applyBorder="1" applyAlignment="1">
      <alignment horizontal="center" vertical="center" readingOrder="1"/>
    </xf>
    <xf numFmtId="0" fontId="15" fillId="0" borderId="18" xfId="3" applyFont="1" applyFill="1" applyBorder="1" applyAlignment="1">
      <alignment horizontal="left" vertical="top" wrapText="1"/>
    </xf>
    <xf numFmtId="0" fontId="15" fillId="0" borderId="6" xfId="3" applyFont="1" applyFill="1" applyBorder="1" applyAlignment="1">
      <alignment horizontal="left" vertical="top" wrapText="1"/>
    </xf>
    <xf numFmtId="0" fontId="11" fillId="12" borderId="16" xfId="4" applyFont="1" applyFill="1" applyBorder="1" applyAlignment="1">
      <alignment horizontal="left" vertical="center" wrapText="1" readingOrder="1"/>
    </xf>
    <xf numFmtId="0" fontId="15" fillId="12" borderId="6" xfId="3" applyFont="1" applyFill="1" applyBorder="1" applyAlignment="1">
      <alignment horizontal="left" vertical="top" wrapText="1"/>
    </xf>
    <xf numFmtId="0" fontId="11" fillId="13" borderId="16" xfId="4" applyFont="1" applyFill="1" applyBorder="1" applyAlignment="1">
      <alignment horizontal="left" vertical="center" wrapText="1" readingOrder="1"/>
    </xf>
    <xf numFmtId="0" fontId="15" fillId="13" borderId="6" xfId="3" applyFont="1" applyFill="1" applyBorder="1" applyAlignment="1">
      <alignment horizontal="left" vertical="top" wrapText="1"/>
    </xf>
    <xf numFmtId="0" fontId="11" fillId="13" borderId="5" xfId="4" applyFont="1" applyFill="1" applyBorder="1" applyAlignment="1">
      <alignment horizontal="left" vertical="center" wrapText="1" readingOrder="1"/>
    </xf>
    <xf numFmtId="0" fontId="15" fillId="13" borderId="5" xfId="3" applyFont="1" applyFill="1" applyBorder="1" applyAlignment="1">
      <alignment horizontal="left" vertical="top" wrapText="1"/>
    </xf>
    <xf numFmtId="0" fontId="30" fillId="0" borderId="5" xfId="4" applyFont="1" applyBorder="1" applyAlignment="1">
      <alignment horizontal="left"/>
    </xf>
    <xf numFmtId="0" fontId="30" fillId="0" borderId="5" xfId="4" applyFont="1" applyBorder="1" applyAlignment="1"/>
    <xf numFmtId="0" fontId="10" fillId="0" borderId="5" xfId="4" applyBorder="1" applyAlignment="1">
      <alignment horizontal="center"/>
    </xf>
    <xf numFmtId="0" fontId="7" fillId="0" borderId="5" xfId="4" applyFont="1" applyBorder="1" applyAlignment="1"/>
    <xf numFmtId="0" fontId="31" fillId="0" borderId="5" xfId="4" applyFont="1" applyBorder="1" applyAlignment="1">
      <alignment horizontal="right"/>
    </xf>
    <xf numFmtId="0" fontId="31" fillId="0" borderId="5" xfId="4" applyFont="1" applyBorder="1" applyAlignment="1"/>
    <xf numFmtId="0" fontId="10" fillId="0" borderId="5" xfId="4" applyFill="1" applyBorder="1" applyAlignment="1">
      <alignment horizontal="center"/>
    </xf>
    <xf numFmtId="0" fontId="0" fillId="0" borderId="5" xfId="0" applyBorder="1" applyAlignment="1"/>
    <xf numFmtId="0" fontId="15" fillId="5" borderId="22" xfId="3" applyFont="1" applyFill="1" applyBorder="1" applyAlignment="1">
      <alignment horizontal="left" vertical="top" wrapText="1"/>
    </xf>
    <xf numFmtId="0" fontId="15" fillId="5" borderId="23" xfId="3" applyFont="1" applyFill="1" applyBorder="1" applyAlignment="1">
      <alignment horizontal="left" vertical="top" wrapText="1"/>
    </xf>
    <xf numFmtId="0" fontId="15" fillId="5" borderId="24" xfId="3" applyFont="1" applyFill="1" applyBorder="1" applyAlignment="1">
      <alignment horizontal="left" vertical="top" wrapText="1"/>
    </xf>
    <xf numFmtId="0" fontId="32" fillId="0" borderId="5" xfId="251" applyFont="1" applyBorder="1" applyAlignment="1" applyProtection="1">
      <alignment vertical="center" wrapText="1"/>
    </xf>
    <xf numFmtId="0" fontId="32" fillId="0" borderId="5" xfId="251" applyFont="1" applyBorder="1" applyAlignment="1" applyProtection="1">
      <alignment horizontal="left" vertical="center" wrapText="1"/>
    </xf>
    <xf numFmtId="14" fontId="12" fillId="0" borderId="5" xfId="5" applyNumberFormat="1" applyFont="1" applyBorder="1" applyAlignment="1">
      <alignment horizontal="center" vertical="center" readingOrder="1"/>
    </xf>
    <xf numFmtId="9" fontId="14" fillId="5" borderId="5" xfId="5" applyNumberFormat="1" applyFont="1" applyFill="1" applyBorder="1" applyAlignment="1">
      <alignment horizontal="center"/>
    </xf>
    <xf numFmtId="14" fontId="12" fillId="0" borderId="16" xfId="5" applyNumberFormat="1" applyFont="1" applyBorder="1" applyAlignment="1">
      <alignment horizontal="center" vertical="center" readingOrder="1"/>
    </xf>
    <xf numFmtId="0" fontId="15" fillId="5" borderId="18" xfId="5" applyFont="1" applyFill="1" applyBorder="1" applyAlignment="1">
      <alignment horizontal="left" vertical="top" wrapText="1"/>
    </xf>
    <xf numFmtId="9" fontId="14" fillId="5" borderId="16" xfId="5" applyNumberFormat="1" applyFont="1" applyFill="1" applyBorder="1" applyAlignment="1">
      <alignment horizontal="center"/>
    </xf>
    <xf numFmtId="0" fontId="12" fillId="0" borderId="25" xfId="5" applyFont="1" applyBorder="1" applyAlignment="1">
      <alignment horizontal="center" vertical="center"/>
    </xf>
    <xf numFmtId="0" fontId="15" fillId="5" borderId="11" xfId="5" applyFont="1" applyFill="1" applyBorder="1" applyAlignment="1">
      <alignment horizontal="left" vertical="top" wrapText="1"/>
    </xf>
    <xf numFmtId="0" fontId="28" fillId="11" borderId="5" xfId="254" applyFont="1" applyFill="1" applyBorder="1" applyAlignment="1">
      <alignment horizontal="left" vertical="center" wrapText="1"/>
    </xf>
    <xf numFmtId="0" fontId="11" fillId="0" borderId="8" xfId="4" applyFont="1" applyBorder="1" applyAlignment="1">
      <alignment horizontal="left" vertical="top" wrapText="1" readingOrder="1"/>
    </xf>
    <xf numFmtId="0" fontId="11" fillId="0" borderId="28" xfId="4" applyFont="1" applyBorder="1" applyAlignment="1">
      <alignment horizontal="left" vertical="top" wrapText="1" readingOrder="1"/>
    </xf>
    <xf numFmtId="0" fontId="15" fillId="5" borderId="22" xfId="5" applyFont="1" applyFill="1" applyBorder="1" applyAlignment="1">
      <alignment horizontal="left" vertical="top" wrapText="1"/>
    </xf>
    <xf numFmtId="0" fontId="15" fillId="5" borderId="23" xfId="5" applyFont="1" applyFill="1" applyBorder="1" applyAlignment="1">
      <alignment horizontal="left" vertical="top" wrapText="1"/>
    </xf>
    <xf numFmtId="0" fontId="15" fillId="5" borderId="24" xfId="5" applyFont="1" applyFill="1" applyBorder="1" applyAlignment="1">
      <alignment horizontal="left" vertical="top" wrapText="1"/>
    </xf>
    <xf numFmtId="0" fontId="15" fillId="5" borderId="8" xfId="5" applyFont="1" applyFill="1" applyBorder="1" applyAlignment="1">
      <alignment horizontal="left" vertical="top" wrapText="1"/>
    </xf>
    <xf numFmtId="0" fontId="15" fillId="5" borderId="9" xfId="5" applyFont="1" applyFill="1" applyBorder="1" applyAlignment="1">
      <alignment horizontal="left" vertical="top" wrapText="1"/>
    </xf>
    <xf numFmtId="0" fontId="15" fillId="5" borderId="10" xfId="5" applyFont="1" applyFill="1" applyBorder="1" applyAlignment="1">
      <alignment horizontal="left" vertical="top" wrapText="1"/>
    </xf>
    <xf numFmtId="0" fontId="4" fillId="10" borderId="1" xfId="5" applyFont="1" applyFill="1" applyBorder="1" applyAlignment="1">
      <alignment horizontal="center" vertical="center" wrapText="1"/>
    </xf>
    <xf numFmtId="0" fontId="4" fillId="10" borderId="4" xfId="5" applyFont="1" applyFill="1" applyBorder="1" applyAlignment="1">
      <alignment horizontal="center" vertical="center" wrapText="1"/>
    </xf>
    <xf numFmtId="0" fontId="4" fillId="10" borderId="7" xfId="5" applyFont="1" applyFill="1" applyBorder="1" applyAlignment="1">
      <alignment horizontal="center" vertical="center" wrapText="1"/>
    </xf>
    <xf numFmtId="0" fontId="16" fillId="10" borderId="19" xfId="4" applyFont="1" applyFill="1" applyBorder="1" applyAlignment="1">
      <alignment horizontal="center" vertical="center" wrapText="1" readingOrder="1"/>
    </xf>
    <xf numFmtId="0" fontId="16" fillId="10" borderId="26" xfId="4" applyFont="1" applyFill="1" applyBorder="1" applyAlignment="1">
      <alignment horizontal="center" vertical="center" wrapText="1" readingOrder="1"/>
    </xf>
    <xf numFmtId="0" fontId="15" fillId="5" borderId="22" xfId="4" applyFont="1" applyFill="1" applyBorder="1" applyAlignment="1">
      <alignment horizontal="left" vertical="top" wrapText="1" readingOrder="1"/>
    </xf>
    <xf numFmtId="0" fontId="15" fillId="5" borderId="27" xfId="4" applyFont="1" applyFill="1" applyBorder="1" applyAlignment="1">
      <alignment horizontal="left" vertical="top" wrapText="1" readingOrder="1"/>
    </xf>
    <xf numFmtId="0" fontId="11" fillId="0" borderId="22" xfId="4" applyFont="1" applyBorder="1" applyAlignment="1">
      <alignment horizontal="left" vertical="top" wrapText="1" readingOrder="1"/>
    </xf>
    <xf numFmtId="0" fontId="11" fillId="0" borderId="27" xfId="4" applyFont="1" applyBorder="1" applyAlignment="1">
      <alignment horizontal="left" vertical="top" wrapText="1" readingOrder="1"/>
    </xf>
    <xf numFmtId="0" fontId="4" fillId="4" borderId="1" xfId="5" applyFont="1" applyFill="1" applyBorder="1" applyAlignment="1">
      <alignment horizontal="center" vertical="center" wrapText="1"/>
    </xf>
    <xf numFmtId="0" fontId="4" fillId="4" borderId="4" xfId="5" applyFont="1" applyFill="1" applyBorder="1" applyAlignment="1">
      <alignment horizontal="center" vertical="center" wrapText="1"/>
    </xf>
    <xf numFmtId="0" fontId="4" fillId="4" borderId="7" xfId="5" applyFont="1" applyFill="1" applyBorder="1" applyAlignment="1">
      <alignment horizontal="center" vertical="center" wrapText="1"/>
    </xf>
    <xf numFmtId="0" fontId="11" fillId="0" borderId="9" xfId="4" applyFont="1" applyBorder="1" applyAlignment="1">
      <alignment horizontal="left" vertical="top" wrapText="1" readingOrder="1"/>
    </xf>
    <xf numFmtId="0" fontId="11" fillId="0" borderId="10" xfId="4" applyFont="1" applyBorder="1" applyAlignment="1">
      <alignment horizontal="left" vertical="top" wrapText="1" readingOrder="1"/>
    </xf>
    <xf numFmtId="0" fontId="4" fillId="6" borderId="12" xfId="5" applyFont="1" applyFill="1" applyBorder="1" applyAlignment="1">
      <alignment horizontal="center" vertical="center" wrapText="1"/>
    </xf>
    <xf numFmtId="0" fontId="4" fillId="6" borderId="15" xfId="5" applyFont="1" applyFill="1" applyBorder="1" applyAlignment="1">
      <alignment horizontal="center" vertical="center" wrapText="1"/>
    </xf>
    <xf numFmtId="0" fontId="4" fillId="6" borderId="17" xfId="5" applyFont="1" applyFill="1" applyBorder="1" applyAlignment="1">
      <alignment horizontal="center" vertical="center" wrapText="1"/>
    </xf>
    <xf numFmtId="0" fontId="12" fillId="0" borderId="13" xfId="5" applyFont="1" applyBorder="1" applyAlignment="1">
      <alignment horizontal="center" vertical="center"/>
    </xf>
    <xf numFmtId="0" fontId="12" fillId="0" borderId="14" xfId="5" applyFont="1" applyBorder="1" applyAlignment="1">
      <alignment horizontal="center" vertical="center"/>
    </xf>
    <xf numFmtId="0" fontId="4" fillId="9" borderId="1" xfId="5" applyFont="1" applyFill="1" applyBorder="1" applyAlignment="1">
      <alignment horizontal="center" vertical="center" wrapText="1"/>
    </xf>
    <xf numFmtId="0" fontId="4" fillId="9" borderId="4" xfId="5" applyFont="1" applyFill="1" applyBorder="1" applyAlignment="1">
      <alignment horizontal="center" vertical="center" wrapText="1"/>
    </xf>
    <xf numFmtId="0" fontId="4" fillId="9" borderId="7" xfId="5" applyFont="1" applyFill="1" applyBorder="1" applyAlignment="1">
      <alignment horizontal="center" vertical="center" wrapText="1"/>
    </xf>
    <xf numFmtId="0" fontId="8" fillId="9" borderId="19" xfId="5" applyFont="1" applyFill="1" applyBorder="1" applyAlignment="1">
      <alignment horizontal="center"/>
    </xf>
    <xf numFmtId="0" fontId="8" fillId="9" borderId="20" xfId="5" applyFont="1" applyFill="1" applyBorder="1" applyAlignment="1">
      <alignment horizontal="center"/>
    </xf>
    <xf numFmtId="0" fontId="8" fillId="9" borderId="21" xfId="5" applyFont="1" applyFill="1" applyBorder="1" applyAlignment="1">
      <alignment horizontal="center"/>
    </xf>
    <xf numFmtId="0" fontId="15" fillId="5" borderId="22" xfId="3" applyFont="1" applyFill="1" applyBorder="1" applyAlignment="1">
      <alignment horizontal="left" vertical="top" wrapText="1"/>
    </xf>
    <xf numFmtId="0" fontId="15" fillId="5" borderId="23" xfId="3" applyFont="1" applyFill="1" applyBorder="1" applyAlignment="1">
      <alignment horizontal="left" vertical="top" wrapText="1"/>
    </xf>
    <xf numFmtId="0" fontId="15" fillId="5" borderId="24" xfId="3" applyFont="1" applyFill="1" applyBorder="1" applyAlignment="1">
      <alignment horizontal="left" vertical="top" wrapText="1"/>
    </xf>
    <xf numFmtId="0" fontId="15" fillId="5" borderId="8" xfId="3" applyFont="1" applyFill="1" applyBorder="1" applyAlignment="1">
      <alignment horizontal="left" vertical="top" wrapText="1"/>
    </xf>
    <xf numFmtId="0" fontId="15" fillId="5" borderId="9" xfId="3" applyFont="1" applyFill="1" applyBorder="1" applyAlignment="1">
      <alignment horizontal="left" vertical="top" wrapText="1"/>
    </xf>
    <xf numFmtId="0" fontId="15" fillId="5" borderId="10" xfId="3" applyFont="1" applyFill="1" applyBorder="1" applyAlignment="1">
      <alignment horizontal="left" vertical="top" wrapText="1"/>
    </xf>
    <xf numFmtId="0" fontId="4" fillId="10" borderId="1" xfId="3" applyFont="1" applyFill="1" applyBorder="1" applyAlignment="1">
      <alignment horizontal="center" vertical="center" wrapText="1"/>
    </xf>
    <xf numFmtId="0" fontId="4" fillId="10" borderId="4" xfId="3" applyFont="1" applyFill="1" applyBorder="1" applyAlignment="1">
      <alignment horizontal="center" vertical="center" wrapText="1"/>
    </xf>
    <xf numFmtId="0" fontId="4" fillId="10" borderId="7" xfId="3" applyFont="1" applyFill="1" applyBorder="1" applyAlignment="1">
      <alignment horizontal="center" vertical="center" wrapText="1"/>
    </xf>
    <xf numFmtId="0" fontId="4" fillId="4" borderId="1" xfId="3" applyFont="1" applyFill="1" applyBorder="1" applyAlignment="1">
      <alignment horizontal="center" vertical="center" wrapText="1"/>
    </xf>
    <xf numFmtId="0" fontId="4" fillId="4" borderId="4" xfId="3" applyFont="1" applyFill="1" applyBorder="1" applyAlignment="1">
      <alignment horizontal="center" vertical="center" wrapText="1"/>
    </xf>
    <xf numFmtId="0" fontId="4" fillId="4" borderId="7" xfId="3" applyFont="1" applyFill="1" applyBorder="1" applyAlignment="1">
      <alignment horizontal="center" vertical="center" wrapText="1"/>
    </xf>
    <xf numFmtId="0" fontId="4" fillId="6" borderId="12" xfId="3" applyFont="1" applyFill="1" applyBorder="1" applyAlignment="1">
      <alignment horizontal="center" vertical="center" wrapText="1"/>
    </xf>
    <xf numFmtId="0" fontId="4" fillId="6" borderId="15" xfId="3" applyFont="1" applyFill="1" applyBorder="1" applyAlignment="1">
      <alignment horizontal="center" vertical="center" wrapText="1"/>
    </xf>
    <xf numFmtId="0" fontId="12" fillId="0" borderId="13" xfId="3" applyFont="1" applyBorder="1" applyAlignment="1">
      <alignment horizontal="center" vertical="center"/>
    </xf>
    <xf numFmtId="0" fontId="12" fillId="0" borderId="14" xfId="3" applyFont="1" applyBorder="1" applyAlignment="1">
      <alignment horizontal="center" vertical="center"/>
    </xf>
    <xf numFmtId="0" fontId="4" fillId="9" borderId="1" xfId="3" applyFont="1" applyFill="1" applyBorder="1" applyAlignment="1">
      <alignment horizontal="center" vertical="center" wrapText="1"/>
    </xf>
    <xf numFmtId="0" fontId="4" fillId="9" borderId="4" xfId="3" applyFont="1" applyFill="1" applyBorder="1" applyAlignment="1">
      <alignment horizontal="center" vertical="center" wrapText="1"/>
    </xf>
    <xf numFmtId="0" fontId="4" fillId="9" borderId="7" xfId="3" applyFont="1" applyFill="1" applyBorder="1" applyAlignment="1">
      <alignment horizontal="center" vertical="center" wrapText="1"/>
    </xf>
    <xf numFmtId="0" fontId="8" fillId="9" borderId="19" xfId="3" applyFont="1" applyFill="1" applyBorder="1" applyAlignment="1">
      <alignment horizontal="center"/>
    </xf>
    <xf numFmtId="0" fontId="8" fillId="9" borderId="20" xfId="3" applyFont="1" applyFill="1" applyBorder="1" applyAlignment="1">
      <alignment horizontal="center"/>
    </xf>
    <xf numFmtId="0" fontId="8" fillId="9" borderId="21" xfId="3" applyFont="1" applyFill="1" applyBorder="1" applyAlignment="1">
      <alignment horizontal="center"/>
    </xf>
    <xf numFmtId="0" fontId="15" fillId="5" borderId="5" xfId="3" applyFont="1" applyFill="1" applyBorder="1" applyAlignment="1">
      <alignment horizontal="left" vertical="top" wrapText="1"/>
    </xf>
    <xf numFmtId="0" fontId="0" fillId="5" borderId="22" xfId="0" applyFill="1" applyBorder="1" applyAlignment="1"/>
    <xf numFmtId="0" fontId="0" fillId="5" borderId="23" xfId="0" applyFill="1" applyBorder="1" applyAlignment="1"/>
    <xf numFmtId="0" fontId="0" fillId="5" borderId="24" xfId="0" applyFill="1" applyBorder="1" applyAlignment="1"/>
    <xf numFmtId="0" fontId="32" fillId="0" borderId="5" xfId="251" applyFont="1" applyBorder="1" applyAlignment="1" applyProtection="1">
      <alignment horizontal="center" vertical="center" wrapText="1"/>
    </xf>
    <xf numFmtId="0" fontId="4" fillId="6" borderId="17" xfId="3" applyFont="1" applyFill="1" applyBorder="1" applyAlignment="1">
      <alignment horizontal="center" vertical="center" wrapText="1"/>
    </xf>
    <xf numFmtId="0" fontId="15" fillId="5" borderId="8" xfId="4" applyFont="1" applyFill="1" applyBorder="1" applyAlignment="1">
      <alignment horizontal="left" vertical="top" wrapText="1" readingOrder="1"/>
    </xf>
    <xf numFmtId="0" fontId="15" fillId="5" borderId="28" xfId="4" applyFont="1" applyFill="1" applyBorder="1" applyAlignment="1">
      <alignment horizontal="left" vertical="top" wrapText="1" readingOrder="1"/>
    </xf>
    <xf numFmtId="0" fontId="15" fillId="5" borderId="5" xfId="5" applyFont="1" applyFill="1" applyBorder="1" applyAlignment="1">
      <alignment horizontal="left" vertical="top" wrapText="1"/>
    </xf>
    <xf numFmtId="0" fontId="15" fillId="5" borderId="13" xfId="5" applyFont="1" applyFill="1" applyBorder="1" applyAlignment="1">
      <alignment horizontal="left" vertical="top" wrapText="1"/>
    </xf>
    <xf numFmtId="0" fontId="4" fillId="6" borderId="1" xfId="5" applyFont="1" applyFill="1" applyBorder="1" applyAlignment="1">
      <alignment horizontal="center" vertical="center" wrapText="1"/>
    </xf>
    <xf numFmtId="0" fontId="4" fillId="6" borderId="4" xfId="5" applyFont="1" applyFill="1" applyBorder="1" applyAlignment="1">
      <alignment horizontal="center" vertical="center" wrapText="1"/>
    </xf>
    <xf numFmtId="0" fontId="4" fillId="6" borderId="7" xfId="5" applyFont="1" applyFill="1" applyBorder="1" applyAlignment="1">
      <alignment horizontal="center" vertical="center" wrapText="1"/>
    </xf>
    <xf numFmtId="0" fontId="15" fillId="13" borderId="8" xfId="3" applyFont="1" applyFill="1" applyBorder="1" applyAlignment="1">
      <alignment horizontal="left" vertical="top" wrapText="1"/>
    </xf>
    <xf numFmtId="0" fontId="15" fillId="13" borderId="9" xfId="3" applyFont="1" applyFill="1" applyBorder="1" applyAlignment="1">
      <alignment horizontal="left" vertical="top" wrapText="1"/>
    </xf>
    <xf numFmtId="0" fontId="15" fillId="13" borderId="10" xfId="3" applyFont="1" applyFill="1" applyBorder="1" applyAlignment="1">
      <alignment horizontal="left" vertical="top" wrapText="1"/>
    </xf>
    <xf numFmtId="0" fontId="15" fillId="12" borderId="22" xfId="3" applyFont="1" applyFill="1" applyBorder="1" applyAlignment="1">
      <alignment horizontal="left" vertical="top" wrapText="1"/>
    </xf>
    <xf numFmtId="0" fontId="15" fillId="12" borderId="23" xfId="3" applyFont="1" applyFill="1" applyBorder="1" applyAlignment="1">
      <alignment horizontal="left" vertical="top" wrapText="1"/>
    </xf>
    <xf numFmtId="0" fontId="15" fillId="12" borderId="24" xfId="3" applyFont="1" applyFill="1" applyBorder="1" applyAlignment="1">
      <alignment horizontal="left" vertical="top" wrapText="1"/>
    </xf>
    <xf numFmtId="0" fontId="15" fillId="13" borderId="22" xfId="3" applyFont="1" applyFill="1" applyBorder="1" applyAlignment="1">
      <alignment horizontal="left" vertical="top" wrapText="1"/>
    </xf>
    <xf numFmtId="0" fontId="15" fillId="13" borderId="23" xfId="3" applyFont="1" applyFill="1" applyBorder="1" applyAlignment="1">
      <alignment horizontal="left" vertical="top" wrapText="1"/>
    </xf>
    <xf numFmtId="0" fontId="15" fillId="13" borderId="24" xfId="3" applyFont="1" applyFill="1" applyBorder="1" applyAlignment="1">
      <alignment horizontal="left" vertical="top" wrapText="1"/>
    </xf>
    <xf numFmtId="0" fontId="15" fillId="0" borderId="5" xfId="3" applyFont="1" applyFill="1" applyBorder="1" applyAlignment="1">
      <alignment horizontal="left" vertical="top" wrapText="1"/>
    </xf>
    <xf numFmtId="0" fontId="15" fillId="5" borderId="32" xfId="3" applyFont="1" applyFill="1" applyBorder="1" applyAlignment="1">
      <alignment horizontal="left" vertical="top" wrapText="1"/>
    </xf>
    <xf numFmtId="0" fontId="15" fillId="5" borderId="22" xfId="3" applyFont="1" applyFill="1" applyBorder="1" applyAlignment="1">
      <alignment horizontal="left" vertical="center" wrapText="1"/>
    </xf>
    <xf numFmtId="0" fontId="15" fillId="5" borderId="23" xfId="3" applyFont="1" applyFill="1" applyBorder="1" applyAlignment="1">
      <alignment horizontal="left" vertical="center" wrapText="1"/>
    </xf>
    <xf numFmtId="0" fontId="15" fillId="5" borderId="24" xfId="3" applyFont="1" applyFill="1" applyBorder="1" applyAlignment="1">
      <alignment horizontal="left" vertical="center" wrapText="1"/>
    </xf>
    <xf numFmtId="0" fontId="28" fillId="0" borderId="5" xfId="350" applyFont="1" applyFill="1" applyBorder="1" applyAlignment="1">
      <alignment vertical="center" wrapText="1"/>
    </xf>
    <xf numFmtId="0" fontId="28" fillId="0" borderId="5" xfId="350" applyFont="1" applyFill="1" applyBorder="1">
      <alignment vertical="center"/>
    </xf>
    <xf numFmtId="0" fontId="28" fillId="0" borderId="5" xfId="337" applyFont="1" applyFill="1" applyBorder="1" applyAlignment="1">
      <alignment vertical="center" wrapText="1"/>
    </xf>
    <xf numFmtId="0" fontId="7" fillId="0" borderId="5" xfId="337" applyFont="1" applyFill="1" applyBorder="1">
      <alignment vertical="center"/>
    </xf>
    <xf numFmtId="0" fontId="7" fillId="0" borderId="5" xfId="350" applyFont="1" applyFill="1" applyBorder="1">
      <alignment vertical="center"/>
    </xf>
    <xf numFmtId="0" fontId="0" fillId="0" borderId="5" xfId="350" applyFont="1" applyFill="1" applyBorder="1">
      <alignment vertical="center"/>
    </xf>
    <xf numFmtId="0" fontId="33" fillId="0" borderId="5" xfId="4" applyFont="1" applyFill="1" applyBorder="1">
      <alignment vertical="center"/>
    </xf>
    <xf numFmtId="0" fontId="1" fillId="0" borderId="5" xfId="114" applyFont="1" applyFill="1" applyBorder="1">
      <alignment vertical="center"/>
    </xf>
    <xf numFmtId="0" fontId="1" fillId="0" borderId="5" xfId="38" applyFont="1" applyFill="1" applyBorder="1">
      <alignment vertical="center"/>
    </xf>
    <xf numFmtId="0" fontId="10" fillId="0" borderId="5" xfId="356" applyFont="1" applyFill="1" applyBorder="1" applyAlignment="1">
      <alignment vertical="center" wrapText="1"/>
    </xf>
    <xf numFmtId="0" fontId="34" fillId="0" borderId="5" xfId="356" applyFont="1" applyFill="1" applyBorder="1" applyAlignment="1">
      <alignment vertical="center" wrapText="1"/>
    </xf>
    <xf numFmtId="0" fontId="10" fillId="0" borderId="5" xfId="356" applyFont="1" applyBorder="1"/>
    <xf numFmtId="14" fontId="12" fillId="0" borderId="5" xfId="3" applyNumberFormat="1" applyFont="1" applyBorder="1" applyAlignment="1">
      <alignment horizontal="center" vertical="center" readingOrder="1"/>
    </xf>
    <xf numFmtId="14" fontId="12" fillId="0" borderId="16" xfId="3" applyNumberFormat="1" applyFont="1" applyBorder="1" applyAlignment="1">
      <alignment horizontal="center" vertical="center" readingOrder="1"/>
    </xf>
  </cellXfs>
  <cellStyles count="357">
    <cellStyle name="_ET_STYLE_NoName_00_" xfId="6"/>
    <cellStyle name="_ET_STYLE_NoName_00_ 2" xfId="7"/>
    <cellStyle name="0,0_x000d__x000a_NA_x000d__x000a_" xfId="8"/>
    <cellStyle name="0,0_x000d__x000a_NA_x000d__x000a_ 2" xfId="9"/>
    <cellStyle name="0,0_x000d__x000a_NA_x000d__x000a_ 2 2" xfId="329"/>
    <cellStyle name="0,0_x000d__x000a_NA_x000d__x000a_ 4" xfId="10"/>
    <cellStyle name="0,0_x000d__x000a_NA_x000d__x000a_ 4 2" xfId="11"/>
    <cellStyle name="20% - 强调文字颜色 4" xfId="2" builtinId="42"/>
    <cellStyle name="20% - 强调文字颜色 4 10" xfId="12"/>
    <cellStyle name="20% - 强调文字颜色 4 10 2" xfId="13"/>
    <cellStyle name="20% - 强调文字颜色 4 11" xfId="14"/>
    <cellStyle name="20% - 强调文字颜色 4 12" xfId="15"/>
    <cellStyle name="20% - 强调文字颜色 4 13" xfId="330"/>
    <cellStyle name="20% - 强调文字颜色 4 2" xfId="16"/>
    <cellStyle name="20% - 强调文字颜色 4 2 10" xfId="331"/>
    <cellStyle name="20% - 强调文字颜色 4 2 11" xfId="332"/>
    <cellStyle name="20% - 强调文字颜色 4 2 12" xfId="333"/>
    <cellStyle name="20% - 强调文字颜色 4 2 2" xfId="17"/>
    <cellStyle name="20% - 强调文字颜色 4 2 2 2" xfId="18"/>
    <cellStyle name="20% - 强调文字颜色 4 2 2 3" xfId="334"/>
    <cellStyle name="20% - 强调文字颜色 4 2 3" xfId="19"/>
    <cellStyle name="20% - 强调文字颜色 4 2 3 2" xfId="20"/>
    <cellStyle name="20% - 强调文字颜色 4 2 4" xfId="21"/>
    <cellStyle name="20% - 强调文字颜色 4 2 4 2" xfId="22"/>
    <cellStyle name="20% - 强调文字颜色 4 2 4 3" xfId="335"/>
    <cellStyle name="20% - 强调文字颜色 4 2 5" xfId="23"/>
    <cellStyle name="20% - 强调文字颜色 4 2 5 2" xfId="24"/>
    <cellStyle name="20% - 强调文字颜色 4 2 6" xfId="25"/>
    <cellStyle name="20% - 强调文字颜色 4 2 7" xfId="26"/>
    <cellStyle name="20% - 强调文字颜色 4 2 8" xfId="336"/>
    <cellStyle name="20% - 强调文字颜色 4 2 9" xfId="337"/>
    <cellStyle name="20% - 强调文字颜色 4 3" xfId="27"/>
    <cellStyle name="20% - 强调文字颜色 4 3 2" xfId="28"/>
    <cellStyle name="20% - 强调文字颜色 4 3 2 2" xfId="29"/>
    <cellStyle name="20% - 强调文字颜色 4 3 3" xfId="30"/>
    <cellStyle name="20% - 强调文字颜色 4 3 3 2" xfId="31"/>
    <cellStyle name="20% - 强调文字颜色 4 3 4" xfId="32"/>
    <cellStyle name="20% - 强调文字颜色 4 3 4 2" xfId="33"/>
    <cellStyle name="20% - 强调文字颜色 4 3 5" xfId="34"/>
    <cellStyle name="20% - 强调文字颜色 4 3 5 2" xfId="35"/>
    <cellStyle name="20% - 强调文字颜色 4 3 6" xfId="36"/>
    <cellStyle name="20% - 强调文字颜色 4 3 7" xfId="37"/>
    <cellStyle name="20% - 强调文字颜色 4 4" xfId="38"/>
    <cellStyle name="20% - 强调文字颜色 4 4 2" xfId="39"/>
    <cellStyle name="20% - 强调文字颜色 4 4 2 2" xfId="40"/>
    <cellStyle name="20% - 强调文字颜色 4 4 3" xfId="41"/>
    <cellStyle name="20% - 强调文字颜色 4 4 3 2" xfId="42"/>
    <cellStyle name="20% - 强调文字颜色 4 4 4" xfId="43"/>
    <cellStyle name="20% - 强调文字颜色 4 4 4 2" xfId="44"/>
    <cellStyle name="20% - 强调文字颜色 4 4 5" xfId="45"/>
    <cellStyle name="20% - 强调文字颜色 4 4 5 2" xfId="46"/>
    <cellStyle name="20% - 强调文字颜色 4 4 6" xfId="47"/>
    <cellStyle name="20% - 强调文字颜色 4 4 7" xfId="48"/>
    <cellStyle name="20% - 强调文字颜色 4 4 8" xfId="338"/>
    <cellStyle name="20% - 强调文字颜色 4 5" xfId="49"/>
    <cellStyle name="20% - 强调文字颜色 4 5 2" xfId="50"/>
    <cellStyle name="20% - 强调文字颜色 4 5 2 2" xfId="51"/>
    <cellStyle name="20% - 强调文字颜色 4 5 3" xfId="52"/>
    <cellStyle name="20% - 强调文字颜色 4 5 3 2" xfId="53"/>
    <cellStyle name="20% - 强调文字颜色 4 5 4" xfId="54"/>
    <cellStyle name="20% - 强调文字颜色 4 5 4 2" xfId="55"/>
    <cellStyle name="20% - 强调文字颜色 4 5 5" xfId="56"/>
    <cellStyle name="20% - 强调文字颜色 4 5 5 2" xfId="57"/>
    <cellStyle name="20% - 强调文字颜色 4 5 6" xfId="58"/>
    <cellStyle name="20% - 强调文字颜色 4 5 7" xfId="59"/>
    <cellStyle name="20% - 强调文字颜色 4 5 8" xfId="339"/>
    <cellStyle name="20% - 强调文字颜色 4 6" xfId="60"/>
    <cellStyle name="20% - 强调文字颜色 4 6 2" xfId="61"/>
    <cellStyle name="20% - 强调文字颜色 4 6 2 2" xfId="62"/>
    <cellStyle name="20% - 强调文字颜色 4 6 3" xfId="63"/>
    <cellStyle name="20% - 强调文字颜色 4 6 3 2" xfId="64"/>
    <cellStyle name="20% - 强调文字颜色 4 6 4" xfId="65"/>
    <cellStyle name="20% - 强调文字颜色 4 6 4 2" xfId="66"/>
    <cellStyle name="20% - 强调文字颜色 4 6 5" xfId="67"/>
    <cellStyle name="20% - 强调文字颜色 4 6 5 2" xfId="68"/>
    <cellStyle name="20% - 强调文字颜色 4 6 6" xfId="69"/>
    <cellStyle name="20% - 强调文字颜色 4 6 7" xfId="70"/>
    <cellStyle name="20% - 强调文字颜色 4 6 8" xfId="340"/>
    <cellStyle name="20% - 强调文字颜色 4 6 9" xfId="341"/>
    <cellStyle name="20% - 强调文字颜色 4 7" xfId="71"/>
    <cellStyle name="20% - 强调文字颜色 4 7 2" xfId="72"/>
    <cellStyle name="20% - 强调文字颜色 4 8" xfId="73"/>
    <cellStyle name="20% - 强调文字颜色 4 8 2" xfId="74"/>
    <cellStyle name="20% - 强调文字颜色 4 9" xfId="75"/>
    <cellStyle name="20% - 强调文字颜色 4 9 2" xfId="76"/>
    <cellStyle name="20% - 着色 4 2" xfId="77"/>
    <cellStyle name="20% - 着色 4 2 2" xfId="78"/>
    <cellStyle name="20% - 着色 4 2 2 2" xfId="79"/>
    <cellStyle name="20% - 着色 4 2 3" xfId="80"/>
    <cellStyle name="20% - 着色 4 2 3 2" xfId="81"/>
    <cellStyle name="20% - 着色 4 2 4" xfId="82"/>
    <cellStyle name="20% - 着色 4 2 4 2" xfId="83"/>
    <cellStyle name="20% - 着色 4 2 5" xfId="84"/>
    <cellStyle name="20% - 着色 4 2 5 2" xfId="85"/>
    <cellStyle name="20% - 着色 4 2 6" xfId="86"/>
    <cellStyle name="20% - 着色 4 2 7" xfId="87"/>
    <cellStyle name="20% - 着色 4 2 8" xfId="342"/>
    <cellStyle name="40% - 强调文字颜色 3" xfId="1" builtinId="39"/>
    <cellStyle name="40% - 强调文字颜色 3 10" xfId="88"/>
    <cellStyle name="40% - 强调文字颜色 3 10 2" xfId="89"/>
    <cellStyle name="40% - 强调文字颜色 3 11" xfId="90"/>
    <cellStyle name="40% - 强调文字颜色 3 12" xfId="91"/>
    <cellStyle name="40% - 强调文字颜色 3 13" xfId="343"/>
    <cellStyle name="40% - 强调文字颜色 3 2" xfId="92"/>
    <cellStyle name="40% - 强调文字颜色 3 2 10" xfId="344"/>
    <cellStyle name="40% - 强调文字颜色 3 2 11" xfId="345"/>
    <cellStyle name="40% - 强调文字颜色 3 2 12" xfId="346"/>
    <cellStyle name="40% - 强调文字颜色 3 2 2" xfId="93"/>
    <cellStyle name="40% - 强调文字颜色 3 2 2 2" xfId="94"/>
    <cellStyle name="40% - 强调文字颜色 3 2 2 3" xfId="347"/>
    <cellStyle name="40% - 强调文字颜色 3 2 3" xfId="95"/>
    <cellStyle name="40% - 强调文字颜色 3 2 3 2" xfId="96"/>
    <cellStyle name="40% - 强调文字颜色 3 2 4" xfId="97"/>
    <cellStyle name="40% - 强调文字颜色 3 2 4 2" xfId="98"/>
    <cellStyle name="40% - 强调文字颜色 3 2 4 3" xfId="348"/>
    <cellStyle name="40% - 强调文字颜色 3 2 5" xfId="99"/>
    <cellStyle name="40% - 强调文字颜色 3 2 5 2" xfId="100"/>
    <cellStyle name="40% - 强调文字颜色 3 2 6" xfId="101"/>
    <cellStyle name="40% - 强调文字颜色 3 2 7" xfId="102"/>
    <cellStyle name="40% - 强调文字颜色 3 2 8" xfId="349"/>
    <cellStyle name="40% - 强调文字颜色 3 2 9" xfId="350"/>
    <cellStyle name="40% - 强调文字颜色 3 3" xfId="103"/>
    <cellStyle name="40% - 强调文字颜色 3 3 2" xfId="104"/>
    <cellStyle name="40% - 强调文字颜色 3 3 2 2" xfId="105"/>
    <cellStyle name="40% - 强调文字颜色 3 3 3" xfId="106"/>
    <cellStyle name="40% - 强调文字颜色 3 3 3 2" xfId="107"/>
    <cellStyle name="40% - 强调文字颜色 3 3 4" xfId="108"/>
    <cellStyle name="40% - 强调文字颜色 3 3 4 2" xfId="109"/>
    <cellStyle name="40% - 强调文字颜色 3 3 5" xfId="110"/>
    <cellStyle name="40% - 强调文字颜色 3 3 5 2" xfId="111"/>
    <cellStyle name="40% - 强调文字颜色 3 3 6" xfId="112"/>
    <cellStyle name="40% - 强调文字颜色 3 3 7" xfId="113"/>
    <cellStyle name="40% - 强调文字颜色 3 4" xfId="114"/>
    <cellStyle name="40% - 强调文字颜色 3 4 2" xfId="115"/>
    <cellStyle name="40% - 强调文字颜色 3 4 2 2" xfId="116"/>
    <cellStyle name="40% - 强调文字颜色 3 4 3" xfId="117"/>
    <cellStyle name="40% - 强调文字颜色 3 4 3 2" xfId="118"/>
    <cellStyle name="40% - 强调文字颜色 3 4 4" xfId="119"/>
    <cellStyle name="40% - 强调文字颜色 3 4 4 2" xfId="120"/>
    <cellStyle name="40% - 强调文字颜色 3 4 5" xfId="121"/>
    <cellStyle name="40% - 强调文字颜色 3 4 5 2" xfId="122"/>
    <cellStyle name="40% - 强调文字颜色 3 4 6" xfId="123"/>
    <cellStyle name="40% - 强调文字颜色 3 4 7" xfId="124"/>
    <cellStyle name="40% - 强调文字颜色 3 4 8" xfId="351"/>
    <cellStyle name="40% - 强调文字颜色 3 5" xfId="125"/>
    <cellStyle name="40% - 强调文字颜色 3 5 2" xfId="126"/>
    <cellStyle name="40% - 强调文字颜色 3 5 2 2" xfId="127"/>
    <cellStyle name="40% - 强调文字颜色 3 5 3" xfId="128"/>
    <cellStyle name="40% - 强调文字颜色 3 5 3 2" xfId="129"/>
    <cellStyle name="40% - 强调文字颜色 3 5 4" xfId="130"/>
    <cellStyle name="40% - 强调文字颜色 3 5 4 2" xfId="131"/>
    <cellStyle name="40% - 强调文字颜色 3 5 5" xfId="132"/>
    <cellStyle name="40% - 强调文字颜色 3 5 5 2" xfId="133"/>
    <cellStyle name="40% - 强调文字颜色 3 5 6" xfId="134"/>
    <cellStyle name="40% - 强调文字颜色 3 5 7" xfId="135"/>
    <cellStyle name="40% - 强调文字颜色 3 5 8" xfId="352"/>
    <cellStyle name="40% - 强调文字颜色 3 6" xfId="136"/>
    <cellStyle name="40% - 强调文字颜色 3 6 2" xfId="137"/>
    <cellStyle name="40% - 强调文字颜色 3 6 2 2" xfId="138"/>
    <cellStyle name="40% - 强调文字颜色 3 6 3" xfId="139"/>
    <cellStyle name="40% - 强调文字颜色 3 6 3 2" xfId="140"/>
    <cellStyle name="40% - 强调文字颜色 3 6 4" xfId="141"/>
    <cellStyle name="40% - 强调文字颜色 3 6 4 2" xfId="142"/>
    <cellStyle name="40% - 强调文字颜色 3 6 5" xfId="143"/>
    <cellStyle name="40% - 强调文字颜色 3 6 5 2" xfId="144"/>
    <cellStyle name="40% - 强调文字颜色 3 6 6" xfId="145"/>
    <cellStyle name="40% - 强调文字颜色 3 6 7" xfId="146"/>
    <cellStyle name="40% - 强调文字颜色 3 6 8" xfId="353"/>
    <cellStyle name="40% - 强调文字颜色 3 6 9" xfId="354"/>
    <cellStyle name="40% - 强调文字颜色 3 7" xfId="147"/>
    <cellStyle name="40% - 强调文字颜色 3 7 2" xfId="148"/>
    <cellStyle name="40% - 强调文字颜色 3 8" xfId="149"/>
    <cellStyle name="40% - 强调文字颜色 3 8 2" xfId="150"/>
    <cellStyle name="40% - 强调文字颜色 3 9" xfId="151"/>
    <cellStyle name="40% - 强调文字颜色 3 9 2" xfId="152"/>
    <cellStyle name="40% - 着色 3 2" xfId="153"/>
    <cellStyle name="40% - 着色 3 2 2" xfId="154"/>
    <cellStyle name="40% - 着色 3 2 2 2" xfId="155"/>
    <cellStyle name="40% - 着色 3 2 3" xfId="156"/>
    <cellStyle name="40% - 着色 3 2 3 2" xfId="157"/>
    <cellStyle name="40% - 着色 3 2 4" xfId="158"/>
    <cellStyle name="40% - 着色 3 2 4 2" xfId="159"/>
    <cellStyle name="40% - 着色 3 2 5" xfId="160"/>
    <cellStyle name="40% - 着色 3 2 5 2" xfId="161"/>
    <cellStyle name="40% - 着色 3 2 6" xfId="162"/>
    <cellStyle name="40% - 着色 3 2 7" xfId="163"/>
    <cellStyle name="40% - 着色 3 2 8" xfId="355"/>
    <cellStyle name="Normal 2" xfId="164"/>
    <cellStyle name="Normal 2 2" xfId="165"/>
    <cellStyle name="Normal_EDGE-NEW ML" xfId="166"/>
    <cellStyle name="常规" xfId="0" builtinId="0"/>
    <cellStyle name="常规 10" xfId="167"/>
    <cellStyle name="常规 10 2" xfId="4"/>
    <cellStyle name="常规 11" xfId="168"/>
    <cellStyle name="常规 11 2" xfId="169"/>
    <cellStyle name="常规 11 2 2" xfId="170"/>
    <cellStyle name="常规 11 2 2 2" xfId="171"/>
    <cellStyle name="常规 11 2 2 2 2" xfId="172"/>
    <cellStyle name="常规 11 2 2 2 3" xfId="173"/>
    <cellStyle name="常规 11 2 2 3" xfId="174"/>
    <cellStyle name="常规 11 2 2 4" xfId="175"/>
    <cellStyle name="常规 11 2 3" xfId="176"/>
    <cellStyle name="常规 11 2 3 2" xfId="177"/>
    <cellStyle name="常规 11 2 3 3" xfId="178"/>
    <cellStyle name="常规 11 2 4" xfId="179"/>
    <cellStyle name="常规 11 2 5" xfId="180"/>
    <cellStyle name="常规 11 3" xfId="181"/>
    <cellStyle name="常规 11 3 2" xfId="182"/>
    <cellStyle name="常规 11 3 2 2" xfId="183"/>
    <cellStyle name="常规 11 3 2 3" xfId="184"/>
    <cellStyle name="常规 11 3 3" xfId="185"/>
    <cellStyle name="常规 11 3 4" xfId="186"/>
    <cellStyle name="常规 11 4" xfId="187"/>
    <cellStyle name="常规 11 4 2" xfId="188"/>
    <cellStyle name="常规 11 4 3" xfId="189"/>
    <cellStyle name="常规 11 5" xfId="190"/>
    <cellStyle name="常规 11 6" xfId="191"/>
    <cellStyle name="常规 12" xfId="192"/>
    <cellStyle name="常规 12 2" xfId="193"/>
    <cellStyle name="常规 12 2 2" xfId="194"/>
    <cellStyle name="常规 12 2 2 2" xfId="195"/>
    <cellStyle name="常规 12 2 2 2 2" xfId="196"/>
    <cellStyle name="常规 12 2 2 2 3" xfId="197"/>
    <cellStyle name="常规 12 2 2 3" xfId="198"/>
    <cellStyle name="常规 12 2 2 4" xfId="199"/>
    <cellStyle name="常规 12 2 3" xfId="200"/>
    <cellStyle name="常规 12 2 3 2" xfId="201"/>
    <cellStyle name="常规 12 2 3 3" xfId="202"/>
    <cellStyle name="常规 12 2 4" xfId="203"/>
    <cellStyle name="常规 12 2 5" xfId="204"/>
    <cellStyle name="常规 12 3" xfId="205"/>
    <cellStyle name="常规 12 3 2" xfId="206"/>
    <cellStyle name="常规 12 3 2 2" xfId="207"/>
    <cellStyle name="常规 12 3 2 3" xfId="208"/>
    <cellStyle name="常规 12 3 3" xfId="209"/>
    <cellStyle name="常规 12 3 4" xfId="210"/>
    <cellStyle name="常规 12 4" xfId="211"/>
    <cellStyle name="常规 12 4 2" xfId="212"/>
    <cellStyle name="常规 12 4 3" xfId="213"/>
    <cellStyle name="常规 12 5" xfId="214"/>
    <cellStyle name="常规 12 5 2" xfId="215"/>
    <cellStyle name="常规 12 5 3" xfId="216"/>
    <cellStyle name="常规 12 6" xfId="217"/>
    <cellStyle name="常规 12 7" xfId="218"/>
    <cellStyle name="常规 13" xfId="219"/>
    <cellStyle name="常规 13 2" xfId="220"/>
    <cellStyle name="常规 13 3" xfId="221"/>
    <cellStyle name="常规 14" xfId="222"/>
    <cellStyle name="常规 14 2" xfId="223"/>
    <cellStyle name="常规 14 2 2" xfId="224"/>
    <cellStyle name="常规 14 2 3" xfId="225"/>
    <cellStyle name="常规 14 3" xfId="226"/>
    <cellStyle name="常规 15" xfId="227"/>
    <cellStyle name="常规 16" xfId="228"/>
    <cellStyle name="常规 17" xfId="229"/>
    <cellStyle name="常规 2" xfId="3"/>
    <cellStyle name="常规 2 12" xfId="230"/>
    <cellStyle name="常规 2 12 2" xfId="231"/>
    <cellStyle name="常规 2 12 3" xfId="232"/>
    <cellStyle name="常规 2 14" xfId="233"/>
    <cellStyle name="常规 2 14 2" xfId="234"/>
    <cellStyle name="常规 2 14 3" xfId="235"/>
    <cellStyle name="常规 2 18" xfId="236"/>
    <cellStyle name="常规 2 18 2" xfId="237"/>
    <cellStyle name="常规 2 18 3" xfId="238"/>
    <cellStyle name="常规 2 19" xfId="239"/>
    <cellStyle name="常规 2 19 2" xfId="240"/>
    <cellStyle name="常规 2 19 3" xfId="241"/>
    <cellStyle name="常规 2 2" xfId="242"/>
    <cellStyle name="常规 2 2 2" xfId="243"/>
    <cellStyle name="常规 2 20" xfId="244"/>
    <cellStyle name="常规 2 20 2" xfId="245"/>
    <cellStyle name="常规 2 20 3" xfId="246"/>
    <cellStyle name="常规 2 3" xfId="247"/>
    <cellStyle name="常规 2 4" xfId="5"/>
    <cellStyle name="常规 3" xfId="248"/>
    <cellStyle name="常规 3 2" xfId="249"/>
    <cellStyle name="常规 3 2 2" xfId="250"/>
    <cellStyle name="常规 3 2 3" xfId="251"/>
    <cellStyle name="常规 3 3" xfId="252"/>
    <cellStyle name="常规 3 3 2" xfId="253"/>
    <cellStyle name="常规 3 3 3" xfId="254"/>
    <cellStyle name="常规 3 4" xfId="255"/>
    <cellStyle name="常规 3 4 2" xfId="256"/>
    <cellStyle name="常规 3 4 3" xfId="257"/>
    <cellStyle name="常规 3 5" xfId="258"/>
    <cellStyle name="常规 4" xfId="259"/>
    <cellStyle name="常规 4 2" xfId="260"/>
    <cellStyle name="常规 4 2 2" xfId="261"/>
    <cellStyle name="常规 4 2 3" xfId="262"/>
    <cellStyle name="常规 4 3" xfId="263"/>
    <cellStyle name="常规 4 3 2" xfId="264"/>
    <cellStyle name="常规 4 4" xfId="265"/>
    <cellStyle name="常规 5" xfId="266"/>
    <cellStyle name="常规 5 2" xfId="267"/>
    <cellStyle name="常规 5 2 2" xfId="268"/>
    <cellStyle name="常规 5 2 3" xfId="269"/>
    <cellStyle name="常规 5 3" xfId="270"/>
    <cellStyle name="常规 6" xfId="271"/>
    <cellStyle name="常规 6 2" xfId="272"/>
    <cellStyle name="常规 6 3" xfId="273"/>
    <cellStyle name="常规 6 3 2" xfId="274"/>
    <cellStyle name="常规 6 6" xfId="275"/>
    <cellStyle name="常规 6 6 2" xfId="276"/>
    <cellStyle name="常规 7" xfId="277"/>
    <cellStyle name="常规 7 2" xfId="278"/>
    <cellStyle name="常规 8" xfId="279"/>
    <cellStyle name="常规 8 2" xfId="280"/>
    <cellStyle name="常规 8 2 2" xfId="281"/>
    <cellStyle name="常规 8 2 3" xfId="282"/>
    <cellStyle name="常规 8 3" xfId="283"/>
    <cellStyle name="常规 9" xfId="284"/>
    <cellStyle name="常规 9 10" xfId="285"/>
    <cellStyle name="常规 9 10 2" xfId="286"/>
    <cellStyle name="常规 9 2" xfId="287"/>
    <cellStyle name="常规 9 5" xfId="288"/>
    <cellStyle name="常规 9 5 2" xfId="289"/>
    <cellStyle name="常规 9 8" xfId="290"/>
    <cellStyle name="常规 9 8 2" xfId="291"/>
    <cellStyle name="常规_中央SIMS六期工程项目WBS" xfId="356"/>
    <cellStyle name="超链接 2" xfId="292"/>
    <cellStyle name="超链接 3" xfId="293"/>
    <cellStyle name="货币 2" xfId="294"/>
    <cellStyle name="货币 2 2" xfId="295"/>
    <cellStyle name="货币 2 2 2" xfId="296"/>
    <cellStyle name="货币 2 2 2 2" xfId="297"/>
    <cellStyle name="货币 2 2 2 2 2" xfId="298"/>
    <cellStyle name="货币 2 2 2 2 3" xfId="299"/>
    <cellStyle name="货币 2 2 2 3" xfId="300"/>
    <cellStyle name="货币 2 2 2 4" xfId="301"/>
    <cellStyle name="货币 2 2 3" xfId="302"/>
    <cellStyle name="货币 2 2 3 2" xfId="303"/>
    <cellStyle name="货币 2 2 3 3" xfId="304"/>
    <cellStyle name="货币 2 2 4" xfId="305"/>
    <cellStyle name="货币 2 2 5" xfId="306"/>
    <cellStyle name="货币 2 2 6" xfId="307"/>
    <cellStyle name="货币 2 3" xfId="308"/>
    <cellStyle name="货币 2 3 2" xfId="309"/>
    <cellStyle name="货币 2 3 2 2" xfId="310"/>
    <cellStyle name="货币 2 3 2 3" xfId="311"/>
    <cellStyle name="货币 2 3 3" xfId="312"/>
    <cellStyle name="货币 2 3 4" xfId="313"/>
    <cellStyle name="货币 2 4" xfId="314"/>
    <cellStyle name="货币 2 4 2" xfId="315"/>
    <cellStyle name="货币 2 4 3" xfId="316"/>
    <cellStyle name="货币 2 5" xfId="317"/>
    <cellStyle name="货币 2 6" xfId="318"/>
    <cellStyle name="货币 2 7" xfId="319"/>
    <cellStyle name="普通 3" xfId="320"/>
    <cellStyle name="普通 3 2" xfId="321"/>
    <cellStyle name="千位分隔 2" xfId="322"/>
    <cellStyle name="㼿㼿㼿㼿?" xfId="323"/>
    <cellStyle name="㼿㼿㼿㼿? 2" xfId="324"/>
    <cellStyle name="样式 1" xfId="325"/>
    <cellStyle name="样式 1 2" xfId="326"/>
    <cellStyle name="样式 1 3" xfId="327"/>
    <cellStyle name="样式 1 3 2" xfId="3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第三代BOSS系统二期工程!$C$6:$C$17</c:f>
              <c:strCache>
                <c:ptCount val="12"/>
                <c:pt idx="0">
                  <c:v>311地市内存库X86化</c:v>
                </c:pt>
                <c:pt idx="1">
                  <c:v>319、335地市内存库X86化</c:v>
                </c:pt>
                <c:pt idx="2">
                  <c:v>313、317地市内存库X86化</c:v>
                </c:pt>
                <c:pt idx="3">
                  <c:v>TT内存版本升级试点地市</c:v>
                </c:pt>
                <c:pt idx="4">
                  <c:v>315地市内存库X86化</c:v>
                </c:pt>
                <c:pt idx="5">
                  <c:v>310、318地市内存库X86化</c:v>
                </c:pt>
                <c:pt idx="6">
                  <c:v>计费本地实施软件专题上线</c:v>
                </c:pt>
                <c:pt idx="7">
                  <c:v>312地市内存库X86化</c:v>
                </c:pt>
                <c:pt idx="8">
                  <c:v>计费C51大版本升级</c:v>
                </c:pt>
                <c:pt idx="9">
                  <c:v>taskmon版本升级</c:v>
                </c:pt>
                <c:pt idx="10">
                  <c:v>修复采集C51版本不兼容华为网元windows操作系统的问题</c:v>
                </c:pt>
                <c:pt idx="11">
                  <c:v>完成在线灰度发布专题</c:v>
                </c:pt>
              </c:strCache>
            </c:strRef>
          </c:cat>
          <c:val>
            <c:numRef>
              <c:f>第三代BOSS系统二期工程!$E$6:$E$17</c:f>
              <c:numCache>
                <c:formatCode>m/d/yyyy</c:formatCode>
                <c:ptCount val="12"/>
                <c:pt idx="0">
                  <c:v>42705</c:v>
                </c:pt>
                <c:pt idx="1">
                  <c:v>42717</c:v>
                </c:pt>
                <c:pt idx="2">
                  <c:v>42752</c:v>
                </c:pt>
                <c:pt idx="3">
                  <c:v>42816</c:v>
                </c:pt>
                <c:pt idx="4">
                  <c:v>43040</c:v>
                </c:pt>
                <c:pt idx="5">
                  <c:v>42887</c:v>
                </c:pt>
                <c:pt idx="6">
                  <c:v>42875</c:v>
                </c:pt>
                <c:pt idx="7">
                  <c:v>42936</c:v>
                </c:pt>
                <c:pt idx="8">
                  <c:v>42926</c:v>
                </c:pt>
                <c:pt idx="9">
                  <c:v>42926</c:v>
                </c:pt>
                <c:pt idx="10">
                  <c:v>43060</c:v>
                </c:pt>
                <c:pt idx="11">
                  <c:v>43075</c:v>
                </c:pt>
              </c:numCache>
            </c:numRef>
          </c:val>
        </c:ser>
        <c:ser>
          <c:idx val="2"/>
          <c:order val="1"/>
          <c:tx>
            <c:v>完成进度</c:v>
          </c:tx>
          <c:invertIfNegative val="0"/>
          <c:cat>
            <c:strRef>
              <c:f>第三代BOSS系统二期工程!$C$6:$C$17</c:f>
              <c:strCache>
                <c:ptCount val="12"/>
                <c:pt idx="0">
                  <c:v>311地市内存库X86化</c:v>
                </c:pt>
                <c:pt idx="1">
                  <c:v>319、335地市内存库X86化</c:v>
                </c:pt>
                <c:pt idx="2">
                  <c:v>313、317地市内存库X86化</c:v>
                </c:pt>
                <c:pt idx="3">
                  <c:v>TT内存版本升级试点地市</c:v>
                </c:pt>
                <c:pt idx="4">
                  <c:v>315地市内存库X86化</c:v>
                </c:pt>
                <c:pt idx="5">
                  <c:v>310、318地市内存库X86化</c:v>
                </c:pt>
                <c:pt idx="6">
                  <c:v>计费本地实施软件专题上线</c:v>
                </c:pt>
                <c:pt idx="7">
                  <c:v>312地市内存库X86化</c:v>
                </c:pt>
                <c:pt idx="8">
                  <c:v>计费C51大版本升级</c:v>
                </c:pt>
                <c:pt idx="9">
                  <c:v>taskmon版本升级</c:v>
                </c:pt>
                <c:pt idx="10">
                  <c:v>修复采集C51版本不兼容华为网元windows操作系统的问题</c:v>
                </c:pt>
                <c:pt idx="11">
                  <c:v>完成在线灰度发布专题</c:v>
                </c:pt>
              </c:strCache>
            </c:strRef>
          </c:cat>
          <c:val>
            <c:numRef>
              <c:f>第三代BOSS系统二期工程!$J$6:$J$17</c:f>
              <c:numCache>
                <c:formatCode>General</c:formatCode>
                <c:ptCount val="12"/>
                <c:pt idx="0">
                  <c:v>11</c:v>
                </c:pt>
                <c:pt idx="1">
                  <c:v>34</c:v>
                </c:pt>
                <c:pt idx="2">
                  <c:v>64</c:v>
                </c:pt>
                <c:pt idx="3">
                  <c:v>31</c:v>
                </c:pt>
                <c:pt idx="4">
                  <c:v>22</c:v>
                </c:pt>
                <c:pt idx="5">
                  <c:v>19</c:v>
                </c:pt>
                <c:pt idx="6">
                  <c:v>61</c:v>
                </c:pt>
                <c:pt idx="7">
                  <c:v>31</c:v>
                </c:pt>
                <c:pt idx="8">
                  <c:v>122</c:v>
                </c:pt>
                <c:pt idx="9">
                  <c:v>134</c:v>
                </c:pt>
                <c:pt idx="10">
                  <c:v>15</c:v>
                </c:pt>
                <c:pt idx="11">
                  <c:v>12.5</c:v>
                </c:pt>
              </c:numCache>
            </c:numRef>
          </c:val>
        </c:ser>
        <c:ser>
          <c:idx val="0"/>
          <c:order val="2"/>
          <c:tx>
            <c:v>剩余进度</c:v>
          </c:tx>
          <c:invertIfNegative val="0"/>
          <c:cat>
            <c:strRef>
              <c:f>第三代BOSS系统二期工程!$C$6:$C$17</c:f>
              <c:strCache>
                <c:ptCount val="12"/>
                <c:pt idx="0">
                  <c:v>311地市内存库X86化</c:v>
                </c:pt>
                <c:pt idx="1">
                  <c:v>319、335地市内存库X86化</c:v>
                </c:pt>
                <c:pt idx="2">
                  <c:v>313、317地市内存库X86化</c:v>
                </c:pt>
                <c:pt idx="3">
                  <c:v>TT内存版本升级试点地市</c:v>
                </c:pt>
                <c:pt idx="4">
                  <c:v>315地市内存库X86化</c:v>
                </c:pt>
                <c:pt idx="5">
                  <c:v>310、318地市内存库X86化</c:v>
                </c:pt>
                <c:pt idx="6">
                  <c:v>计费本地实施软件专题上线</c:v>
                </c:pt>
                <c:pt idx="7">
                  <c:v>312地市内存库X86化</c:v>
                </c:pt>
                <c:pt idx="8">
                  <c:v>计费C51大版本升级</c:v>
                </c:pt>
                <c:pt idx="9">
                  <c:v>taskmon版本升级</c:v>
                </c:pt>
                <c:pt idx="10">
                  <c:v>修复采集C51版本不兼容华为网元windows操作系统的问题</c:v>
                </c:pt>
                <c:pt idx="11">
                  <c:v>完成在线灰度发布专题</c:v>
                </c:pt>
              </c:strCache>
            </c:strRef>
          </c:cat>
          <c:val>
            <c:numRef>
              <c:f>第三代BOSS系统二期工程!$K$6:$K$17</c:f>
              <c:numCache>
                <c:formatCode>General</c:formatCode>
                <c:ptCount val="12"/>
                <c:pt idx="0">
                  <c:v>0</c:v>
                </c:pt>
                <c:pt idx="1">
                  <c:v>0</c:v>
                </c:pt>
                <c:pt idx="2">
                  <c:v>0</c:v>
                </c:pt>
                <c:pt idx="3">
                  <c:v>0</c:v>
                </c:pt>
                <c:pt idx="4">
                  <c:v>0</c:v>
                </c:pt>
                <c:pt idx="5">
                  <c:v>0</c:v>
                </c:pt>
                <c:pt idx="6">
                  <c:v>0</c:v>
                </c:pt>
                <c:pt idx="7">
                  <c:v>0</c:v>
                </c:pt>
                <c:pt idx="8">
                  <c:v>0</c:v>
                </c:pt>
                <c:pt idx="9">
                  <c:v>0</c:v>
                </c:pt>
                <c:pt idx="10">
                  <c:v>15</c:v>
                </c:pt>
                <c:pt idx="11">
                  <c:v>12.5</c:v>
                </c:pt>
              </c:numCache>
            </c:numRef>
          </c:val>
        </c:ser>
        <c:dLbls>
          <c:showLegendKey val="0"/>
          <c:showVal val="0"/>
          <c:showCatName val="0"/>
          <c:showSerName val="0"/>
          <c:showPercent val="0"/>
          <c:showBubbleSize val="0"/>
        </c:dLbls>
        <c:gapWidth val="150"/>
        <c:overlap val="100"/>
        <c:axId val="77244672"/>
        <c:axId val="82096512"/>
      </c:barChart>
      <c:catAx>
        <c:axId val="77244672"/>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82096512"/>
        <c:crosses val="autoZero"/>
        <c:auto val="0"/>
        <c:lblAlgn val="ctr"/>
        <c:lblOffset val="100"/>
        <c:noMultiLvlLbl val="0"/>
      </c:catAx>
      <c:valAx>
        <c:axId val="82096512"/>
        <c:scaling>
          <c:orientation val="minMax"/>
          <c:max val="43100"/>
          <c:min val="42705"/>
        </c:scaling>
        <c:delete val="0"/>
        <c:axPos val="t"/>
        <c:majorGridlines/>
        <c:numFmt formatCode="m/d;@" sourceLinked="0"/>
        <c:majorTickMark val="out"/>
        <c:minorTickMark val="none"/>
        <c:tickLblPos val="nextTo"/>
        <c:crossAx val="77244672"/>
        <c:crosses val="autoZero"/>
        <c:crossBetween val="between"/>
        <c:majorUnit val="28"/>
      </c:valAx>
      <c:spPr>
        <a:noFill/>
      </c:spPr>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'大数据平台（应用建设）-对外服务（一期）'!$C$6:$C$11</c:f>
              <c:strCache>
                <c:ptCount val="6"/>
                <c:pt idx="0">
                  <c:v>智慧气象</c:v>
                </c:pt>
                <c:pt idx="1">
                  <c:v>智慧旅游（首页）</c:v>
                </c:pt>
                <c:pt idx="2">
                  <c:v>和信用分</c:v>
                </c:pt>
                <c:pt idx="3">
                  <c:v>行业内容解析</c:v>
                </c:pt>
                <c:pt idx="4">
                  <c:v>雄安新区智慧公安信息平台</c:v>
                </c:pt>
                <c:pt idx="5">
                  <c:v>大数据风控（金融二期）</c:v>
                </c:pt>
              </c:strCache>
            </c:strRef>
          </c:cat>
          <c:val>
            <c:numRef>
              <c:f>'大数据平台（应用建设）-对外服务（一期）'!$E$6:$E$11</c:f>
              <c:numCache>
                <c:formatCode>m/d/yyyy</c:formatCode>
                <c:ptCount val="6"/>
                <c:pt idx="0">
                  <c:v>42998</c:v>
                </c:pt>
                <c:pt idx="1">
                  <c:v>42988</c:v>
                </c:pt>
                <c:pt idx="2">
                  <c:v>43040</c:v>
                </c:pt>
                <c:pt idx="3">
                  <c:v>42977</c:v>
                </c:pt>
                <c:pt idx="4">
                  <c:v>42979</c:v>
                </c:pt>
                <c:pt idx="5">
                  <c:v>43009</c:v>
                </c:pt>
              </c:numCache>
            </c:numRef>
          </c:val>
          <c:extLst xmlns:c16r2="http://schemas.microsoft.com/office/drawing/2015/06/chart">
            <c:ext xmlns:c16="http://schemas.microsoft.com/office/drawing/2014/chart" uri="{C3380CC4-5D6E-409C-BE32-E72D297353CC}">
              <c16:uniqueId val="{00000000-2373-4D11-BD6B-336EE52C8B2B}"/>
            </c:ext>
          </c:extLst>
        </c:ser>
        <c:ser>
          <c:idx val="2"/>
          <c:order val="1"/>
          <c:tx>
            <c:v>完成进度</c:v>
          </c:tx>
          <c:invertIfNegative val="0"/>
          <c:cat>
            <c:strRef>
              <c:f>'大数据平台（应用建设）-对外服务（一期）'!$C$6:$C$11</c:f>
              <c:strCache>
                <c:ptCount val="6"/>
                <c:pt idx="0">
                  <c:v>智慧气象</c:v>
                </c:pt>
                <c:pt idx="1">
                  <c:v>智慧旅游（首页）</c:v>
                </c:pt>
                <c:pt idx="2">
                  <c:v>和信用分</c:v>
                </c:pt>
                <c:pt idx="3">
                  <c:v>行业内容解析</c:v>
                </c:pt>
                <c:pt idx="4">
                  <c:v>雄安新区智慧公安信息平台</c:v>
                </c:pt>
                <c:pt idx="5">
                  <c:v>大数据风控（金融二期）</c:v>
                </c:pt>
              </c:strCache>
            </c:strRef>
          </c:cat>
          <c:val>
            <c:numRef>
              <c:f>'大数据平台（应用建设）-对外服务（一期）'!$J$6:$J$11</c:f>
              <c:numCache>
                <c:formatCode>General</c:formatCode>
                <c:ptCount val="6"/>
                <c:pt idx="0">
                  <c:v>30</c:v>
                </c:pt>
                <c:pt idx="1">
                  <c:v>76.800000000000011</c:v>
                </c:pt>
                <c:pt idx="2">
                  <c:v>29</c:v>
                </c:pt>
                <c:pt idx="3">
                  <c:v>31</c:v>
                </c:pt>
                <c:pt idx="4">
                  <c:v>99.75</c:v>
                </c:pt>
                <c:pt idx="5">
                  <c:v>27</c:v>
                </c:pt>
              </c:numCache>
            </c:numRef>
          </c:val>
          <c:extLst xmlns:c16r2="http://schemas.microsoft.com/office/drawing/2015/06/chart">
            <c:ext xmlns:c16="http://schemas.microsoft.com/office/drawing/2014/chart" uri="{C3380CC4-5D6E-409C-BE32-E72D297353CC}">
              <c16:uniqueId val="{00000001-2373-4D11-BD6B-336EE52C8B2B}"/>
            </c:ext>
          </c:extLst>
        </c:ser>
        <c:ser>
          <c:idx val="0"/>
          <c:order val="2"/>
          <c:tx>
            <c:v>剩余进度</c:v>
          </c:tx>
          <c:invertIfNegative val="0"/>
          <c:cat>
            <c:strRef>
              <c:f>'大数据平台（应用建设）-对外服务（一期）'!$C$6:$C$11</c:f>
              <c:strCache>
                <c:ptCount val="6"/>
                <c:pt idx="0">
                  <c:v>智慧气象</c:v>
                </c:pt>
                <c:pt idx="1">
                  <c:v>智慧旅游（首页）</c:v>
                </c:pt>
                <c:pt idx="2">
                  <c:v>和信用分</c:v>
                </c:pt>
                <c:pt idx="3">
                  <c:v>行业内容解析</c:v>
                </c:pt>
                <c:pt idx="4">
                  <c:v>雄安新区智慧公安信息平台</c:v>
                </c:pt>
                <c:pt idx="5">
                  <c:v>大数据风控（金融二期）</c:v>
                </c:pt>
              </c:strCache>
            </c:strRef>
          </c:cat>
          <c:val>
            <c:numRef>
              <c:f>'大数据平台（应用建设）-对外服务（一期）'!$K$6:$K$11</c:f>
              <c:numCache>
                <c:formatCode>General</c:formatCode>
                <c:ptCount val="6"/>
                <c:pt idx="0">
                  <c:v>0</c:v>
                </c:pt>
                <c:pt idx="1">
                  <c:v>19.199999999999996</c:v>
                </c:pt>
                <c:pt idx="2">
                  <c:v>0</c:v>
                </c:pt>
                <c:pt idx="3">
                  <c:v>0</c:v>
                </c:pt>
                <c:pt idx="4">
                  <c:v>5.2500000000000044</c:v>
                </c:pt>
                <c:pt idx="5">
                  <c:v>62.999999999999993</c:v>
                </c:pt>
              </c:numCache>
            </c:numRef>
          </c:val>
          <c:extLst xmlns:c16r2="http://schemas.microsoft.com/office/drawing/2015/06/chart">
            <c:ext xmlns:c16="http://schemas.microsoft.com/office/drawing/2014/chart" uri="{C3380CC4-5D6E-409C-BE32-E72D297353CC}">
              <c16:uniqueId val="{00000002-2373-4D11-BD6B-336EE52C8B2B}"/>
            </c:ext>
          </c:extLst>
        </c:ser>
        <c:dLbls>
          <c:showLegendKey val="0"/>
          <c:showVal val="0"/>
          <c:showCatName val="0"/>
          <c:showSerName val="0"/>
          <c:showPercent val="0"/>
          <c:showBubbleSize val="0"/>
        </c:dLbls>
        <c:gapWidth val="150"/>
        <c:overlap val="100"/>
        <c:axId val="113182592"/>
        <c:axId val="113600000"/>
      </c:barChart>
      <c:catAx>
        <c:axId val="113182592"/>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13600000"/>
        <c:crosses val="autoZero"/>
        <c:auto val="0"/>
        <c:lblAlgn val="ctr"/>
        <c:lblOffset val="100"/>
        <c:noMultiLvlLbl val="0"/>
      </c:catAx>
      <c:valAx>
        <c:axId val="113600000"/>
        <c:scaling>
          <c:orientation val="minMax"/>
          <c:max val="43100"/>
          <c:min val="42977"/>
        </c:scaling>
        <c:delete val="0"/>
        <c:axPos val="t"/>
        <c:majorGridlines/>
        <c:numFmt formatCode="m/d;@" sourceLinked="0"/>
        <c:majorTickMark val="out"/>
        <c:minorTickMark val="none"/>
        <c:tickLblPos val="nextTo"/>
        <c:crossAx val="113182592"/>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业支安全运维管理平台SMP六期!$C$6:$C$14</c:f>
              <c:strCache>
                <c:ptCount val="9"/>
                <c:pt idx="0">
                  <c:v>安全工作矩阵、安全受控资源模块开发</c:v>
                </c:pt>
                <c:pt idx="1">
                  <c:v>安全展示中心模块开发</c:v>
                </c:pt>
                <c:pt idx="2">
                  <c:v>安全量化模块开发</c:v>
                </c:pt>
                <c:pt idx="3">
                  <c:v>安全策略中心模块开发</c:v>
                </c:pt>
                <c:pt idx="4">
                  <c:v>安全工单模块开发</c:v>
                </c:pt>
                <c:pt idx="5">
                  <c:v>功能视图模块开发</c:v>
                </c:pt>
                <c:pt idx="6">
                  <c:v>安全工程管理模块开发</c:v>
                </c:pt>
                <c:pt idx="7">
                  <c:v>与集团一级SMC平台接口</c:v>
                </c:pt>
                <c:pt idx="8">
                  <c:v>本地安全符合性测评需求</c:v>
                </c:pt>
              </c:strCache>
            </c:strRef>
          </c:cat>
          <c:val>
            <c:numRef>
              <c:f>业支安全运维管理平台SMP六期!$E$6:$E$14</c:f>
              <c:numCache>
                <c:formatCode>m/d/yyyy</c:formatCode>
                <c:ptCount val="9"/>
                <c:pt idx="0">
                  <c:v>42916</c:v>
                </c:pt>
                <c:pt idx="1">
                  <c:v>42936</c:v>
                </c:pt>
                <c:pt idx="2">
                  <c:v>42962</c:v>
                </c:pt>
                <c:pt idx="3">
                  <c:v>42988</c:v>
                </c:pt>
                <c:pt idx="4">
                  <c:v>43017</c:v>
                </c:pt>
                <c:pt idx="5">
                  <c:v>43038</c:v>
                </c:pt>
                <c:pt idx="6">
                  <c:v>43049</c:v>
                </c:pt>
                <c:pt idx="7">
                  <c:v>43069</c:v>
                </c:pt>
                <c:pt idx="8">
                  <c:v>43017</c:v>
                </c:pt>
              </c:numCache>
            </c:numRef>
          </c:val>
        </c:ser>
        <c:ser>
          <c:idx val="2"/>
          <c:order val="1"/>
          <c:tx>
            <c:v>完成进度</c:v>
          </c:tx>
          <c:invertIfNegative val="0"/>
          <c:cat>
            <c:strRef>
              <c:f>业支安全运维管理平台SMP六期!$C$6:$C$14</c:f>
              <c:strCache>
                <c:ptCount val="9"/>
                <c:pt idx="0">
                  <c:v>安全工作矩阵、安全受控资源模块开发</c:v>
                </c:pt>
                <c:pt idx="1">
                  <c:v>安全展示中心模块开发</c:v>
                </c:pt>
                <c:pt idx="2">
                  <c:v>安全量化模块开发</c:v>
                </c:pt>
                <c:pt idx="3">
                  <c:v>安全策略中心模块开发</c:v>
                </c:pt>
                <c:pt idx="4">
                  <c:v>安全工单模块开发</c:v>
                </c:pt>
                <c:pt idx="5">
                  <c:v>功能视图模块开发</c:v>
                </c:pt>
                <c:pt idx="6">
                  <c:v>安全工程管理模块开发</c:v>
                </c:pt>
                <c:pt idx="7">
                  <c:v>与集团一级SMC平台接口</c:v>
                </c:pt>
                <c:pt idx="8">
                  <c:v>本地安全符合性测评需求</c:v>
                </c:pt>
              </c:strCache>
            </c:strRef>
          </c:cat>
          <c:val>
            <c:numRef>
              <c:f>业支安全运维管理平台SMP六期!$J$6:$J$14</c:f>
              <c:numCache>
                <c:formatCode>General</c:formatCode>
                <c:ptCount val="9"/>
                <c:pt idx="0">
                  <c:v>31</c:v>
                </c:pt>
                <c:pt idx="1">
                  <c:v>26</c:v>
                </c:pt>
                <c:pt idx="2">
                  <c:v>26</c:v>
                </c:pt>
                <c:pt idx="3">
                  <c:v>20</c:v>
                </c:pt>
                <c:pt idx="4">
                  <c:v>21</c:v>
                </c:pt>
                <c:pt idx="5">
                  <c:v>11</c:v>
                </c:pt>
                <c:pt idx="6">
                  <c:v>20</c:v>
                </c:pt>
                <c:pt idx="7">
                  <c:v>0</c:v>
                </c:pt>
                <c:pt idx="8">
                  <c:v>66.400000000000006</c:v>
                </c:pt>
              </c:numCache>
            </c:numRef>
          </c:val>
        </c:ser>
        <c:ser>
          <c:idx val="0"/>
          <c:order val="2"/>
          <c:tx>
            <c:v>剩余进度</c:v>
          </c:tx>
          <c:invertIfNegative val="0"/>
          <c:cat>
            <c:strRef>
              <c:f>业支安全运维管理平台SMP六期!$C$6:$C$14</c:f>
              <c:strCache>
                <c:ptCount val="9"/>
                <c:pt idx="0">
                  <c:v>安全工作矩阵、安全受控资源模块开发</c:v>
                </c:pt>
                <c:pt idx="1">
                  <c:v>安全展示中心模块开发</c:v>
                </c:pt>
                <c:pt idx="2">
                  <c:v>安全量化模块开发</c:v>
                </c:pt>
                <c:pt idx="3">
                  <c:v>安全策略中心模块开发</c:v>
                </c:pt>
                <c:pt idx="4">
                  <c:v>安全工单模块开发</c:v>
                </c:pt>
                <c:pt idx="5">
                  <c:v>功能视图模块开发</c:v>
                </c:pt>
                <c:pt idx="6">
                  <c:v>安全工程管理模块开发</c:v>
                </c:pt>
                <c:pt idx="7">
                  <c:v>与集团一级SMC平台接口</c:v>
                </c:pt>
                <c:pt idx="8">
                  <c:v>本地安全符合性测评需求</c:v>
                </c:pt>
              </c:strCache>
            </c:strRef>
          </c:cat>
          <c:val>
            <c:numRef>
              <c:f>业支安全运维管理平台SMP六期!$K$6:$K$14</c:f>
              <c:numCache>
                <c:formatCode>General</c:formatCode>
                <c:ptCount val="9"/>
                <c:pt idx="0">
                  <c:v>0</c:v>
                </c:pt>
                <c:pt idx="1">
                  <c:v>0</c:v>
                </c:pt>
                <c:pt idx="2">
                  <c:v>0</c:v>
                </c:pt>
                <c:pt idx="3">
                  <c:v>0</c:v>
                </c:pt>
                <c:pt idx="4">
                  <c:v>0</c:v>
                </c:pt>
                <c:pt idx="5">
                  <c:v>0</c:v>
                </c:pt>
                <c:pt idx="6">
                  <c:v>0</c:v>
                </c:pt>
                <c:pt idx="7">
                  <c:v>25</c:v>
                </c:pt>
                <c:pt idx="8">
                  <c:v>16.599999999999998</c:v>
                </c:pt>
              </c:numCache>
            </c:numRef>
          </c:val>
        </c:ser>
        <c:dLbls>
          <c:showLegendKey val="0"/>
          <c:showVal val="0"/>
          <c:showCatName val="0"/>
          <c:showSerName val="0"/>
          <c:showPercent val="0"/>
          <c:showBubbleSize val="0"/>
        </c:dLbls>
        <c:gapWidth val="150"/>
        <c:overlap val="100"/>
        <c:axId val="119852032"/>
        <c:axId val="121254656"/>
      </c:barChart>
      <c:catAx>
        <c:axId val="119852032"/>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21254656"/>
        <c:crosses val="autoZero"/>
        <c:auto val="0"/>
        <c:lblAlgn val="ctr"/>
        <c:lblOffset val="100"/>
        <c:noMultiLvlLbl val="0"/>
      </c:catAx>
      <c:valAx>
        <c:axId val="121254656"/>
        <c:scaling>
          <c:orientation val="minMax"/>
          <c:max val="43100"/>
          <c:min val="42910"/>
        </c:scaling>
        <c:delete val="0"/>
        <c:axPos val="t"/>
        <c:majorGridlines/>
        <c:numFmt formatCode="m/d;@" sourceLinked="0"/>
        <c:majorTickMark val="out"/>
        <c:minorTickMark val="none"/>
        <c:tickLblPos val="nextTo"/>
        <c:crossAx val="119852032"/>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'业支安全管控平台（4A）六期'!$C$6:$C$14</c:f>
              <c:strCache>
                <c:ptCount val="8"/>
                <c:pt idx="0">
                  <c:v>第一阶段版本上线（帐号登录访问控制、权限全景视图、中间数据分析、4A平台综合展现视图等功能上线）</c:v>
                </c:pt>
                <c:pt idx="1">
                  <c:v>大版本功能问题及6月份月度版本上线（智能终端认证防撞库）及态势感知的上线</c:v>
                </c:pt>
                <c:pt idx="2">
                  <c:v>第二阶段版本上线程序帐号孤立帐号管控、中间处理策略管理、预警策略告警提醒、系统金库审计人互斥管理、金库审批变更配置提醒</c:v>
                </c:pt>
                <c:pt idx="3">
                  <c:v>系统优化整改：基础审计功能优化及上月版本内容修复、安全加固、集团巡检问题整改。</c:v>
                </c:pt>
                <c:pt idx="4">
                  <c:v>审计优化整改（日志统一查询、专项审计报表、金库一致性稽核、BOMC资源稽核展现）</c:v>
                </c:pt>
                <c:pt idx="5">
                  <c:v>应急改造版本升级及短信、接口服务容灾模式调整</c:v>
                </c:pt>
                <c:pt idx="6">
                  <c:v>系统集成割接：审计存储扩容集割接、4A虚拟化实施与部署</c:v>
                </c:pt>
                <c:pt idx="7">
                  <c:v>管信网4A整合割接</c:v>
                </c:pt>
              </c:strCache>
            </c:strRef>
          </c:cat>
          <c:val>
            <c:numRef>
              <c:f>'业支安全管控平台（4A）六期'!$E$6:$E$14</c:f>
              <c:numCache>
                <c:formatCode>m/d/yyyy</c:formatCode>
                <c:ptCount val="9"/>
                <c:pt idx="0">
                  <c:v>42885</c:v>
                </c:pt>
                <c:pt idx="1">
                  <c:v>42916</c:v>
                </c:pt>
                <c:pt idx="2">
                  <c:v>42977</c:v>
                </c:pt>
                <c:pt idx="3">
                  <c:v>43008</c:v>
                </c:pt>
                <c:pt idx="4">
                  <c:v>43049</c:v>
                </c:pt>
                <c:pt idx="5">
                  <c:v>43089</c:v>
                </c:pt>
                <c:pt idx="6">
                  <c:v>43094</c:v>
                </c:pt>
                <c:pt idx="7">
                  <c:v>43094</c:v>
                </c:pt>
              </c:numCache>
            </c:numRef>
          </c:val>
        </c:ser>
        <c:ser>
          <c:idx val="2"/>
          <c:order val="1"/>
          <c:tx>
            <c:v>完成进度</c:v>
          </c:tx>
          <c:invertIfNegative val="0"/>
          <c:cat>
            <c:strRef>
              <c:f>'业支安全管控平台（4A）六期'!$C$6:$C$14</c:f>
              <c:strCache>
                <c:ptCount val="8"/>
                <c:pt idx="0">
                  <c:v>第一阶段版本上线（帐号登录访问控制、权限全景视图、中间数据分析、4A平台综合展现视图等功能上线）</c:v>
                </c:pt>
                <c:pt idx="1">
                  <c:v>大版本功能问题及6月份月度版本上线（智能终端认证防撞库）及态势感知的上线</c:v>
                </c:pt>
                <c:pt idx="2">
                  <c:v>第二阶段版本上线程序帐号孤立帐号管控、中间处理策略管理、预警策略告警提醒、系统金库审计人互斥管理、金库审批变更配置提醒</c:v>
                </c:pt>
                <c:pt idx="3">
                  <c:v>系统优化整改：基础审计功能优化及上月版本内容修复、安全加固、集团巡检问题整改。</c:v>
                </c:pt>
                <c:pt idx="4">
                  <c:v>审计优化整改（日志统一查询、专项审计报表、金库一致性稽核、BOMC资源稽核展现）</c:v>
                </c:pt>
                <c:pt idx="5">
                  <c:v>应急改造版本升级及短信、接口服务容灾模式调整</c:v>
                </c:pt>
                <c:pt idx="6">
                  <c:v>系统集成割接：审计存储扩容集割接、4A虚拟化实施与部署</c:v>
                </c:pt>
                <c:pt idx="7">
                  <c:v>管信网4A整合割接</c:v>
                </c:pt>
              </c:strCache>
            </c:strRef>
          </c:cat>
          <c:val>
            <c:numRef>
              <c:f>'业支安全管控平台（4A）六期'!$J$6:$J$14</c:f>
              <c:numCache>
                <c:formatCode>General</c:formatCode>
                <c:ptCount val="9"/>
                <c:pt idx="0">
                  <c:v>31</c:v>
                </c:pt>
                <c:pt idx="1">
                  <c:v>15</c:v>
                </c:pt>
                <c:pt idx="2">
                  <c:v>31</c:v>
                </c:pt>
                <c:pt idx="3">
                  <c:v>30</c:v>
                </c:pt>
                <c:pt idx="4">
                  <c:v>20</c:v>
                </c:pt>
                <c:pt idx="5">
                  <c:v>5</c:v>
                </c:pt>
                <c:pt idx="6">
                  <c:v>0</c:v>
                </c:pt>
                <c:pt idx="7">
                  <c:v>0</c:v>
                </c:pt>
                <c:pt idx="8">
                  <c:v>0</c:v>
                </c:pt>
              </c:numCache>
            </c:numRef>
          </c:val>
        </c:ser>
        <c:ser>
          <c:idx val="0"/>
          <c:order val="2"/>
          <c:tx>
            <c:v>剩余进度</c:v>
          </c:tx>
          <c:invertIfNegative val="0"/>
          <c:cat>
            <c:strRef>
              <c:f>'业支安全管控平台（4A）六期'!$C$6:$C$14</c:f>
              <c:strCache>
                <c:ptCount val="8"/>
                <c:pt idx="0">
                  <c:v>第一阶段版本上线（帐号登录访问控制、权限全景视图、中间数据分析、4A平台综合展现视图等功能上线）</c:v>
                </c:pt>
                <c:pt idx="1">
                  <c:v>大版本功能问题及6月份月度版本上线（智能终端认证防撞库）及态势感知的上线</c:v>
                </c:pt>
                <c:pt idx="2">
                  <c:v>第二阶段版本上线程序帐号孤立帐号管控、中间处理策略管理、预警策略告警提醒、系统金库审计人互斥管理、金库审批变更配置提醒</c:v>
                </c:pt>
                <c:pt idx="3">
                  <c:v>系统优化整改：基础审计功能优化及上月版本内容修复、安全加固、集团巡检问题整改。</c:v>
                </c:pt>
                <c:pt idx="4">
                  <c:v>审计优化整改（日志统一查询、专项审计报表、金库一致性稽核、BOMC资源稽核展现）</c:v>
                </c:pt>
                <c:pt idx="5">
                  <c:v>应急改造版本升级及短信、接口服务容灾模式调整</c:v>
                </c:pt>
                <c:pt idx="6">
                  <c:v>系统集成割接：审计存储扩容集割接、4A虚拟化实施与部署</c:v>
                </c:pt>
                <c:pt idx="7">
                  <c:v>管信网4A整合割接</c:v>
                </c:pt>
              </c:strCache>
            </c:strRef>
          </c:cat>
          <c:val>
            <c:numRef>
              <c:f>'业支安全管控平台（4A）六期'!$K$6:$K$14</c:f>
              <c:numCache>
                <c:formatCode>General</c:formatCode>
                <c:ptCount val="9"/>
                <c:pt idx="0">
                  <c:v>0</c:v>
                </c:pt>
                <c:pt idx="1">
                  <c:v>0</c:v>
                </c:pt>
                <c:pt idx="2">
                  <c:v>0</c:v>
                </c:pt>
                <c:pt idx="3">
                  <c:v>0</c:v>
                </c:pt>
                <c:pt idx="4">
                  <c:v>0</c:v>
                </c:pt>
                <c:pt idx="5">
                  <c:v>5</c:v>
                </c:pt>
                <c:pt idx="6">
                  <c:v>31</c:v>
                </c:pt>
                <c:pt idx="7">
                  <c:v>31</c:v>
                </c:pt>
                <c:pt idx="8">
                  <c:v>0</c:v>
                </c:pt>
              </c:numCache>
            </c:numRef>
          </c:val>
        </c:ser>
        <c:dLbls>
          <c:showLegendKey val="0"/>
          <c:showVal val="0"/>
          <c:showCatName val="0"/>
          <c:showSerName val="0"/>
          <c:showPercent val="0"/>
          <c:showBubbleSize val="0"/>
        </c:dLbls>
        <c:gapWidth val="150"/>
        <c:overlap val="100"/>
        <c:axId val="132443520"/>
        <c:axId val="132461696"/>
      </c:barChart>
      <c:catAx>
        <c:axId val="132443520"/>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32461696"/>
        <c:crosses val="autoZero"/>
        <c:auto val="0"/>
        <c:lblAlgn val="ctr"/>
        <c:lblOffset val="100"/>
        <c:noMultiLvlLbl val="0"/>
      </c:catAx>
      <c:valAx>
        <c:axId val="132461696"/>
        <c:scaling>
          <c:orientation val="minMax"/>
          <c:max val="43125"/>
          <c:min val="42885"/>
        </c:scaling>
        <c:delete val="0"/>
        <c:axPos val="t"/>
        <c:majorGridlines/>
        <c:numFmt formatCode="m/d;@" sourceLinked="0"/>
        <c:majorTickMark val="out"/>
        <c:minorTickMark val="none"/>
        <c:tickLblPos val="nextTo"/>
        <c:crossAx val="132443520"/>
        <c:crosses val="autoZero"/>
        <c:crossBetween val="between"/>
        <c:majorUnit val="28"/>
      </c:valAx>
      <c:spPr>
        <a:noFill/>
      </c:spPr>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业支17年网络与信息安全加固工程!$C$6:$C$9</c:f>
              <c:strCache>
                <c:ptCount val="4"/>
                <c:pt idx="0">
                  <c:v>IPS设备部署</c:v>
                </c:pt>
                <c:pt idx="1">
                  <c:v>抗DDOS设备部署</c:v>
                </c:pt>
                <c:pt idx="2">
                  <c:v>服务器防病毒部署</c:v>
                </c:pt>
                <c:pt idx="3">
                  <c:v>系统漏洞扫描器部署</c:v>
                </c:pt>
              </c:strCache>
            </c:strRef>
          </c:cat>
          <c:val>
            <c:numRef>
              <c:f>业支17年网络与信息安全加固工程!$E$6:$E$9</c:f>
              <c:numCache>
                <c:formatCode>m/d/yyyy</c:formatCode>
                <c:ptCount val="4"/>
                <c:pt idx="0">
                  <c:v>43062</c:v>
                </c:pt>
                <c:pt idx="1">
                  <c:v>43062</c:v>
                </c:pt>
                <c:pt idx="2">
                  <c:v>43066</c:v>
                </c:pt>
                <c:pt idx="3">
                  <c:v>43080</c:v>
                </c:pt>
              </c:numCache>
            </c:numRef>
          </c:val>
        </c:ser>
        <c:ser>
          <c:idx val="2"/>
          <c:order val="1"/>
          <c:tx>
            <c:v>完成进度</c:v>
          </c:tx>
          <c:invertIfNegative val="0"/>
          <c:cat>
            <c:strRef>
              <c:f>业支17年网络与信息安全加固工程!$C$6:$C$9</c:f>
              <c:strCache>
                <c:ptCount val="4"/>
                <c:pt idx="0">
                  <c:v>IPS设备部署</c:v>
                </c:pt>
                <c:pt idx="1">
                  <c:v>抗DDOS设备部署</c:v>
                </c:pt>
                <c:pt idx="2">
                  <c:v>服务器防病毒部署</c:v>
                </c:pt>
                <c:pt idx="3">
                  <c:v>系统漏洞扫描器部署</c:v>
                </c:pt>
              </c:strCache>
            </c:strRef>
          </c:cat>
          <c:val>
            <c:numRef>
              <c:f>业支17年网络与信息安全加固工程!$J$6:$J$9</c:f>
              <c:numCache>
                <c:formatCode>General</c:formatCode>
                <c:ptCount val="4"/>
                <c:pt idx="0">
                  <c:v>30.400000000000002</c:v>
                </c:pt>
                <c:pt idx="1">
                  <c:v>26.599999999999998</c:v>
                </c:pt>
                <c:pt idx="2">
                  <c:v>17</c:v>
                </c:pt>
                <c:pt idx="3">
                  <c:v>12</c:v>
                </c:pt>
              </c:numCache>
            </c:numRef>
          </c:val>
        </c:ser>
        <c:ser>
          <c:idx val="0"/>
          <c:order val="2"/>
          <c:tx>
            <c:v>剩余进度</c:v>
          </c:tx>
          <c:invertIfNegative val="0"/>
          <c:cat>
            <c:strRef>
              <c:f>业支17年网络与信息安全加固工程!$C$6:$C$9</c:f>
              <c:strCache>
                <c:ptCount val="4"/>
                <c:pt idx="0">
                  <c:v>IPS设备部署</c:v>
                </c:pt>
                <c:pt idx="1">
                  <c:v>抗DDOS设备部署</c:v>
                </c:pt>
                <c:pt idx="2">
                  <c:v>服务器防病毒部署</c:v>
                </c:pt>
                <c:pt idx="3">
                  <c:v>系统漏洞扫描器部署</c:v>
                </c:pt>
              </c:strCache>
            </c:strRef>
          </c:cat>
          <c:val>
            <c:numRef>
              <c:f>业支17年网络与信息安全加固工程!$K$6:$K$9</c:f>
              <c:numCache>
                <c:formatCode>General</c:formatCode>
                <c:ptCount val="4"/>
                <c:pt idx="0">
                  <c:v>7.5999999999999979</c:v>
                </c:pt>
                <c:pt idx="1">
                  <c:v>11.400000000000002</c:v>
                </c:pt>
                <c:pt idx="2">
                  <c:v>17</c:v>
                </c:pt>
                <c:pt idx="3">
                  <c:v>8</c:v>
                </c:pt>
              </c:numCache>
            </c:numRef>
          </c:val>
        </c:ser>
        <c:dLbls>
          <c:showLegendKey val="0"/>
          <c:showVal val="0"/>
          <c:showCatName val="0"/>
          <c:showSerName val="0"/>
          <c:showPercent val="0"/>
          <c:showBubbleSize val="0"/>
        </c:dLbls>
        <c:gapWidth val="150"/>
        <c:overlap val="100"/>
        <c:axId val="138185728"/>
        <c:axId val="138191616"/>
      </c:barChart>
      <c:catAx>
        <c:axId val="138185728"/>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38191616"/>
        <c:crosses val="autoZero"/>
        <c:auto val="0"/>
        <c:lblAlgn val="ctr"/>
        <c:lblOffset val="100"/>
        <c:noMultiLvlLbl val="0"/>
      </c:catAx>
      <c:valAx>
        <c:axId val="138191616"/>
        <c:scaling>
          <c:orientation val="minMax"/>
          <c:max val="43100"/>
          <c:min val="43062"/>
        </c:scaling>
        <c:delete val="0"/>
        <c:axPos val="t"/>
        <c:majorGridlines/>
        <c:numFmt formatCode="m/d;@" sourceLinked="0"/>
        <c:majorTickMark val="out"/>
        <c:minorTickMark val="none"/>
        <c:tickLblPos val="nextTo"/>
        <c:crossAx val="138185728"/>
        <c:crosses val="autoZero"/>
        <c:crossBetween val="between"/>
        <c:majorUnit val="7"/>
      </c:valAx>
      <c:spPr>
        <a:noFill/>
      </c:spPr>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计划开始时间</c:v>
          </c:tx>
          <c:spPr>
            <a:noFill/>
          </c:spPr>
          <c:invertIfNegative val="0"/>
          <c:cat>
            <c:strRef>
              <c:f>物联网连接管理平台!$C$6:$C$12</c:f>
              <c:strCache>
                <c:ptCount val="7"/>
                <c:pt idx="0">
                  <c:v>需求分析调研：确定项目建设范围</c:v>
                </c:pt>
                <c:pt idx="1">
                  <c:v>方案设计：确定接口协议</c:v>
                </c:pt>
                <c:pt idx="2">
                  <c:v>软件开发（物联网基地）</c:v>
                </c:pt>
                <c:pt idx="3">
                  <c:v>软件开发（省BOSS/CRM）</c:v>
                </c:pt>
                <c:pt idx="4">
                  <c:v>硬件、网络环境配置</c:v>
                </c:pt>
                <c:pt idx="5">
                  <c:v>联调测试</c:v>
                </c:pt>
                <c:pt idx="6">
                  <c:v>系统上线</c:v>
                </c:pt>
              </c:strCache>
            </c:strRef>
          </c:cat>
          <c:val>
            <c:numRef>
              <c:f>物联网连接管理平台!$E$6:$E$12</c:f>
              <c:numCache>
                <c:formatCode>m/d/yyyy</c:formatCode>
                <c:ptCount val="7"/>
                <c:pt idx="0">
                  <c:v>43033</c:v>
                </c:pt>
                <c:pt idx="1">
                  <c:v>43041</c:v>
                </c:pt>
                <c:pt idx="2">
                  <c:v>43033</c:v>
                </c:pt>
                <c:pt idx="3">
                  <c:v>43041</c:v>
                </c:pt>
                <c:pt idx="4">
                  <c:v>43033</c:v>
                </c:pt>
                <c:pt idx="5">
                  <c:v>43077</c:v>
                </c:pt>
                <c:pt idx="6">
                  <c:v>43092</c:v>
                </c:pt>
              </c:numCache>
            </c:numRef>
          </c:val>
        </c:ser>
        <c:ser>
          <c:idx val="2"/>
          <c:order val="1"/>
          <c:tx>
            <c:v>完成进度</c:v>
          </c:tx>
          <c:invertIfNegative val="0"/>
          <c:cat>
            <c:strRef>
              <c:f>物联网连接管理平台!$C$6:$C$12</c:f>
              <c:strCache>
                <c:ptCount val="7"/>
                <c:pt idx="0">
                  <c:v>需求分析调研：确定项目建设范围</c:v>
                </c:pt>
                <c:pt idx="1">
                  <c:v>方案设计：确定接口协议</c:v>
                </c:pt>
                <c:pt idx="2">
                  <c:v>软件开发（物联网基地）</c:v>
                </c:pt>
                <c:pt idx="3">
                  <c:v>软件开发（省BOSS/CRM）</c:v>
                </c:pt>
                <c:pt idx="4">
                  <c:v>硬件、网络环境配置</c:v>
                </c:pt>
                <c:pt idx="5">
                  <c:v>联调测试</c:v>
                </c:pt>
                <c:pt idx="6">
                  <c:v>系统上线</c:v>
                </c:pt>
              </c:strCache>
            </c:strRef>
          </c:cat>
          <c:val>
            <c:numRef>
              <c:f>物联网连接管理平台!$J$6:$J$12</c:f>
              <c:numCache>
                <c:formatCode>General</c:formatCode>
                <c:ptCount val="7"/>
                <c:pt idx="0">
                  <c:v>7</c:v>
                </c:pt>
                <c:pt idx="1">
                  <c:v>13</c:v>
                </c:pt>
                <c:pt idx="2">
                  <c:v>26</c:v>
                </c:pt>
                <c:pt idx="3">
                  <c:v>7</c:v>
                </c:pt>
                <c:pt idx="4">
                  <c:v>44</c:v>
                </c:pt>
                <c:pt idx="5">
                  <c:v>1.4000000000000001</c:v>
                </c:pt>
                <c:pt idx="6">
                  <c:v>0</c:v>
                </c:pt>
              </c:numCache>
            </c:numRef>
          </c:val>
        </c:ser>
        <c:ser>
          <c:idx val="0"/>
          <c:order val="2"/>
          <c:tx>
            <c:v>剩余进度</c:v>
          </c:tx>
          <c:invertIfNegative val="0"/>
          <c:cat>
            <c:strRef>
              <c:f>物联网连接管理平台!$C$6:$C$12</c:f>
              <c:strCache>
                <c:ptCount val="7"/>
                <c:pt idx="0">
                  <c:v>需求分析调研：确定项目建设范围</c:v>
                </c:pt>
                <c:pt idx="1">
                  <c:v>方案设计：确定接口协议</c:v>
                </c:pt>
                <c:pt idx="2">
                  <c:v>软件开发（物联网基地）</c:v>
                </c:pt>
                <c:pt idx="3">
                  <c:v>软件开发（省BOSS/CRM）</c:v>
                </c:pt>
                <c:pt idx="4">
                  <c:v>硬件、网络环境配置</c:v>
                </c:pt>
                <c:pt idx="5">
                  <c:v>联调测试</c:v>
                </c:pt>
                <c:pt idx="6">
                  <c:v>系统上线</c:v>
                </c:pt>
              </c:strCache>
            </c:strRef>
          </c:cat>
          <c:val>
            <c:numRef>
              <c:f>物联网连接管理平台!$K$6:$K$12</c:f>
              <c:numCache>
                <c:formatCode>General</c:formatCode>
                <c:ptCount val="7"/>
                <c:pt idx="0">
                  <c:v>0</c:v>
                </c:pt>
                <c:pt idx="1">
                  <c:v>0</c:v>
                </c:pt>
                <c:pt idx="2">
                  <c:v>0</c:v>
                </c:pt>
                <c:pt idx="3">
                  <c:v>0</c:v>
                </c:pt>
                <c:pt idx="4">
                  <c:v>0</c:v>
                </c:pt>
                <c:pt idx="5">
                  <c:v>12.6</c:v>
                </c:pt>
                <c:pt idx="6">
                  <c:v>8</c:v>
                </c:pt>
              </c:numCache>
            </c:numRef>
          </c:val>
        </c:ser>
        <c:dLbls>
          <c:showLegendKey val="0"/>
          <c:showVal val="0"/>
          <c:showCatName val="0"/>
          <c:showSerName val="0"/>
          <c:showPercent val="0"/>
          <c:showBubbleSize val="0"/>
        </c:dLbls>
        <c:gapWidth val="150"/>
        <c:overlap val="100"/>
        <c:axId val="119814400"/>
        <c:axId val="121251712"/>
      </c:barChart>
      <c:catAx>
        <c:axId val="119814400"/>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21251712"/>
        <c:crosses val="autoZero"/>
        <c:auto val="0"/>
        <c:lblAlgn val="ctr"/>
        <c:lblOffset val="100"/>
        <c:noMultiLvlLbl val="0"/>
      </c:catAx>
      <c:valAx>
        <c:axId val="121251712"/>
        <c:scaling>
          <c:orientation val="minMax"/>
          <c:max val="43100"/>
          <c:min val="43033"/>
        </c:scaling>
        <c:delete val="0"/>
        <c:axPos val="t"/>
        <c:majorGridlines/>
        <c:numFmt formatCode="m/d;@" sourceLinked="0"/>
        <c:majorTickMark val="out"/>
        <c:minorTickMark val="none"/>
        <c:tickLblPos val="nextTo"/>
        <c:crossAx val="119814400"/>
        <c:crosses val="autoZero"/>
        <c:crossBetween val="between"/>
        <c:majorUnit val="7"/>
      </c:valAx>
      <c:spPr>
        <a:noFill/>
      </c:spPr>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第三代业支二期CRM扩容改造工程!$C$6:$C$14</c:f>
              <c:strCache>
                <c:ptCount val="9"/>
                <c:pt idx="0">
                  <c:v>DOCKER试点</c:v>
                </c:pt>
                <c:pt idx="1">
                  <c:v>去tuxedo化</c:v>
                </c:pt>
                <c:pt idx="2">
                  <c:v>IE浏览器升级改造</c:v>
                </c:pt>
                <c:pt idx="3">
                  <c:v>物联网独立部署</c:v>
                </c:pt>
                <c:pt idx="4">
                  <c:v>客服内嵌解耦</c:v>
                </c:pt>
                <c:pt idx="5">
                  <c:v>能开功能扩展</c:v>
                </c:pt>
                <c:pt idx="6">
                  <c:v>核心数据库X86化试点</c:v>
                </c:pt>
                <c:pt idx="7">
                  <c:v>数据库双活试点</c:v>
                </c:pt>
                <c:pt idx="8">
                  <c:v>第三代CRM版本交付</c:v>
                </c:pt>
              </c:strCache>
            </c:strRef>
          </c:cat>
          <c:val>
            <c:numRef>
              <c:f>第三代业支二期CRM扩容改造工程!$E$6:$E$14</c:f>
              <c:numCache>
                <c:formatCode>m/d/yyyy</c:formatCode>
                <c:ptCount val="9"/>
                <c:pt idx="0">
                  <c:v>43016</c:v>
                </c:pt>
                <c:pt idx="1">
                  <c:v>43016</c:v>
                </c:pt>
                <c:pt idx="2">
                  <c:v>42979</c:v>
                </c:pt>
                <c:pt idx="3">
                  <c:v>43038</c:v>
                </c:pt>
                <c:pt idx="4">
                  <c:v>42979</c:v>
                </c:pt>
                <c:pt idx="5">
                  <c:v>43040</c:v>
                </c:pt>
                <c:pt idx="6">
                  <c:v>43160</c:v>
                </c:pt>
                <c:pt idx="7">
                  <c:v>43160</c:v>
                </c:pt>
                <c:pt idx="8">
                  <c:v>42998</c:v>
                </c:pt>
              </c:numCache>
            </c:numRef>
          </c:val>
        </c:ser>
        <c:ser>
          <c:idx val="2"/>
          <c:order val="1"/>
          <c:tx>
            <c:v>完成进度</c:v>
          </c:tx>
          <c:invertIfNegative val="0"/>
          <c:cat>
            <c:strRef>
              <c:f>第三代业支二期CRM扩容改造工程!$C$6:$C$14</c:f>
              <c:strCache>
                <c:ptCount val="9"/>
                <c:pt idx="0">
                  <c:v>DOCKER试点</c:v>
                </c:pt>
                <c:pt idx="1">
                  <c:v>去tuxedo化</c:v>
                </c:pt>
                <c:pt idx="2">
                  <c:v>IE浏览器升级改造</c:v>
                </c:pt>
                <c:pt idx="3">
                  <c:v>物联网独立部署</c:v>
                </c:pt>
                <c:pt idx="4">
                  <c:v>客服内嵌解耦</c:v>
                </c:pt>
                <c:pt idx="5">
                  <c:v>能开功能扩展</c:v>
                </c:pt>
                <c:pt idx="6">
                  <c:v>核心数据库X86化试点</c:v>
                </c:pt>
                <c:pt idx="7">
                  <c:v>数据库双活试点</c:v>
                </c:pt>
                <c:pt idx="8">
                  <c:v>第三代CRM版本交付</c:v>
                </c:pt>
              </c:strCache>
            </c:strRef>
          </c:cat>
          <c:val>
            <c:numRef>
              <c:f>第三代业支二期CRM扩容改造工程!$J$6:$J$14</c:f>
              <c:numCache>
                <c:formatCode>General</c:formatCode>
                <c:ptCount val="9"/>
                <c:pt idx="0">
                  <c:v>66.600000000000009</c:v>
                </c:pt>
                <c:pt idx="1">
                  <c:v>66.600000000000009</c:v>
                </c:pt>
                <c:pt idx="2">
                  <c:v>81</c:v>
                </c:pt>
                <c:pt idx="3">
                  <c:v>34.199999999999996</c:v>
                </c:pt>
                <c:pt idx="4">
                  <c:v>57.6</c:v>
                </c:pt>
                <c:pt idx="5">
                  <c:v>12.45</c:v>
                </c:pt>
                <c:pt idx="6">
                  <c:v>0</c:v>
                </c:pt>
                <c:pt idx="7">
                  <c:v>0</c:v>
                </c:pt>
                <c:pt idx="8">
                  <c:v>96</c:v>
                </c:pt>
              </c:numCache>
            </c:numRef>
          </c:val>
        </c:ser>
        <c:ser>
          <c:idx val="0"/>
          <c:order val="2"/>
          <c:tx>
            <c:v>剩余进度</c:v>
          </c:tx>
          <c:invertIfNegative val="0"/>
          <c:cat>
            <c:strRef>
              <c:f>第三代业支二期CRM扩容改造工程!$C$6:$C$14</c:f>
              <c:strCache>
                <c:ptCount val="9"/>
                <c:pt idx="0">
                  <c:v>DOCKER试点</c:v>
                </c:pt>
                <c:pt idx="1">
                  <c:v>去tuxedo化</c:v>
                </c:pt>
                <c:pt idx="2">
                  <c:v>IE浏览器升级改造</c:v>
                </c:pt>
                <c:pt idx="3">
                  <c:v>物联网独立部署</c:v>
                </c:pt>
                <c:pt idx="4">
                  <c:v>客服内嵌解耦</c:v>
                </c:pt>
                <c:pt idx="5">
                  <c:v>能开功能扩展</c:v>
                </c:pt>
                <c:pt idx="6">
                  <c:v>核心数据库X86化试点</c:v>
                </c:pt>
                <c:pt idx="7">
                  <c:v>数据库双活试点</c:v>
                </c:pt>
                <c:pt idx="8">
                  <c:v>第三代CRM版本交付</c:v>
                </c:pt>
              </c:strCache>
            </c:strRef>
          </c:cat>
          <c:val>
            <c:numRef>
              <c:f>第三代业支二期CRM扩容改造工程!$K$6:$K$14</c:f>
              <c:numCache>
                <c:formatCode>General</c:formatCode>
                <c:ptCount val="9"/>
                <c:pt idx="0">
                  <c:v>7.3999999999999986</c:v>
                </c:pt>
                <c:pt idx="1">
                  <c:v>7.3999999999999986</c:v>
                </c:pt>
                <c:pt idx="2">
                  <c:v>27</c:v>
                </c:pt>
                <c:pt idx="3">
                  <c:v>22.8</c:v>
                </c:pt>
                <c:pt idx="4">
                  <c:v>86.399999999999991</c:v>
                </c:pt>
                <c:pt idx="5">
                  <c:v>70.55</c:v>
                </c:pt>
                <c:pt idx="6">
                  <c:v>177</c:v>
                </c:pt>
                <c:pt idx="7">
                  <c:v>111</c:v>
                </c:pt>
                <c:pt idx="8">
                  <c:v>96</c:v>
                </c:pt>
              </c:numCache>
            </c:numRef>
          </c:val>
        </c:ser>
        <c:dLbls>
          <c:showLegendKey val="0"/>
          <c:showVal val="0"/>
          <c:showCatName val="0"/>
          <c:showSerName val="0"/>
          <c:showPercent val="0"/>
          <c:showBubbleSize val="0"/>
        </c:dLbls>
        <c:gapWidth val="150"/>
        <c:overlap val="100"/>
        <c:axId val="157795456"/>
        <c:axId val="157796992"/>
      </c:barChart>
      <c:catAx>
        <c:axId val="157795456"/>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57796992"/>
        <c:crosses val="autoZero"/>
        <c:auto val="0"/>
        <c:lblAlgn val="ctr"/>
        <c:lblOffset val="100"/>
        <c:noMultiLvlLbl val="0"/>
      </c:catAx>
      <c:valAx>
        <c:axId val="157796992"/>
        <c:scaling>
          <c:orientation val="minMax"/>
          <c:max val="43350"/>
          <c:min val="42979"/>
        </c:scaling>
        <c:delete val="0"/>
        <c:axPos val="t"/>
        <c:majorGridlines/>
        <c:numFmt formatCode="m/d;@" sourceLinked="0"/>
        <c:majorTickMark val="out"/>
        <c:minorTickMark val="none"/>
        <c:tickLblPos val="nextTo"/>
        <c:crossAx val="157795456"/>
        <c:crosses val="autoZero"/>
        <c:crossBetween val="between"/>
        <c:majorUnit val="28"/>
        <c:minorUnit val="14"/>
      </c:valAx>
      <c:spPr>
        <a:noFill/>
      </c:spPr>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'2017年运营平台系统改造工程'!$C$6:$C$13</c:f>
              <c:strCache>
                <c:ptCount val="8"/>
                <c:pt idx="0">
                  <c:v>ICT项目管理</c:v>
                </c:pt>
                <c:pt idx="1">
                  <c:v>订单中心建设</c:v>
                </c:pt>
                <c:pt idx="2">
                  <c:v>集团客户竞争信息优化</c:v>
                </c:pt>
                <c:pt idx="3">
                  <c:v>专线管理优化</c:v>
                </c:pt>
                <c:pt idx="4">
                  <c:v>商机管理功能优化</c:v>
                </c:pt>
                <c:pt idx="5">
                  <c:v>政企门户优化</c:v>
                </c:pt>
                <c:pt idx="6">
                  <c:v>铁通支撑系统融合</c:v>
                </c:pt>
                <c:pt idx="7">
                  <c:v>移动视频体系优化</c:v>
                </c:pt>
              </c:strCache>
            </c:strRef>
          </c:cat>
          <c:val>
            <c:numRef>
              <c:f>'2017年运营平台系统改造工程'!$E$6:$E$13</c:f>
              <c:numCache>
                <c:formatCode>m/d/yyyy</c:formatCode>
                <c:ptCount val="8"/>
                <c:pt idx="0">
                  <c:v>42705</c:v>
                </c:pt>
                <c:pt idx="1">
                  <c:v>42705</c:v>
                </c:pt>
                <c:pt idx="2">
                  <c:v>42705</c:v>
                </c:pt>
                <c:pt idx="3">
                  <c:v>42705</c:v>
                </c:pt>
                <c:pt idx="4">
                  <c:v>42705</c:v>
                </c:pt>
                <c:pt idx="5">
                  <c:v>42705</c:v>
                </c:pt>
                <c:pt idx="6">
                  <c:v>42826</c:v>
                </c:pt>
                <c:pt idx="7">
                  <c:v>42705</c:v>
                </c:pt>
              </c:numCache>
            </c:numRef>
          </c:val>
        </c:ser>
        <c:ser>
          <c:idx val="2"/>
          <c:order val="1"/>
          <c:tx>
            <c:v>完成进度</c:v>
          </c:tx>
          <c:invertIfNegative val="0"/>
          <c:cat>
            <c:strRef>
              <c:f>'2017年运营平台系统改造工程'!$C$6:$C$13</c:f>
              <c:strCache>
                <c:ptCount val="8"/>
                <c:pt idx="0">
                  <c:v>ICT项目管理</c:v>
                </c:pt>
                <c:pt idx="1">
                  <c:v>订单中心建设</c:v>
                </c:pt>
                <c:pt idx="2">
                  <c:v>集团客户竞争信息优化</c:v>
                </c:pt>
                <c:pt idx="3">
                  <c:v>专线管理优化</c:v>
                </c:pt>
                <c:pt idx="4">
                  <c:v>商机管理功能优化</c:v>
                </c:pt>
                <c:pt idx="5">
                  <c:v>政企门户优化</c:v>
                </c:pt>
                <c:pt idx="6">
                  <c:v>铁通支撑系统融合</c:v>
                </c:pt>
                <c:pt idx="7">
                  <c:v>移动视频体系优化</c:v>
                </c:pt>
              </c:strCache>
            </c:strRef>
          </c:cat>
          <c:val>
            <c:numRef>
              <c:f>'2017年运营平台系统改造工程'!$J$6:$J$13</c:f>
              <c:numCache>
                <c:formatCode>General</c:formatCode>
                <c:ptCount val="8"/>
                <c:pt idx="0">
                  <c:v>288</c:v>
                </c:pt>
                <c:pt idx="1">
                  <c:v>289</c:v>
                </c:pt>
                <c:pt idx="2">
                  <c:v>160</c:v>
                </c:pt>
                <c:pt idx="3">
                  <c:v>186</c:v>
                </c:pt>
                <c:pt idx="4">
                  <c:v>186</c:v>
                </c:pt>
                <c:pt idx="5">
                  <c:v>257</c:v>
                </c:pt>
                <c:pt idx="6">
                  <c:v>232.20000000000002</c:v>
                </c:pt>
                <c:pt idx="7">
                  <c:v>265</c:v>
                </c:pt>
              </c:numCache>
            </c:numRef>
          </c:val>
        </c:ser>
        <c:ser>
          <c:idx val="0"/>
          <c:order val="2"/>
          <c:tx>
            <c:v>剩余进度</c:v>
          </c:tx>
          <c:invertIfNegative val="0"/>
          <c:cat>
            <c:strRef>
              <c:f>'2017年运营平台系统改造工程'!$C$6:$C$13</c:f>
              <c:strCache>
                <c:ptCount val="8"/>
                <c:pt idx="0">
                  <c:v>ICT项目管理</c:v>
                </c:pt>
                <c:pt idx="1">
                  <c:v>订单中心建设</c:v>
                </c:pt>
                <c:pt idx="2">
                  <c:v>集团客户竞争信息优化</c:v>
                </c:pt>
                <c:pt idx="3">
                  <c:v>专线管理优化</c:v>
                </c:pt>
                <c:pt idx="4">
                  <c:v>商机管理功能优化</c:v>
                </c:pt>
                <c:pt idx="5">
                  <c:v>政企门户优化</c:v>
                </c:pt>
                <c:pt idx="6">
                  <c:v>铁通支撑系统融合</c:v>
                </c:pt>
                <c:pt idx="7">
                  <c:v>移动视频体系优化</c:v>
                </c:pt>
              </c:strCache>
            </c:strRef>
          </c:cat>
          <c:val>
            <c:numRef>
              <c:f>'2017年运营平台系统改造工程'!$K$6:$K$13</c:f>
              <c:numCache>
                <c:formatCode>General</c:formatCode>
                <c:ptCount val="8"/>
                <c:pt idx="0">
                  <c:v>0</c:v>
                </c:pt>
                <c:pt idx="1">
                  <c:v>0</c:v>
                </c:pt>
                <c:pt idx="2">
                  <c:v>0</c:v>
                </c:pt>
                <c:pt idx="3">
                  <c:v>0</c:v>
                </c:pt>
                <c:pt idx="4">
                  <c:v>0</c:v>
                </c:pt>
                <c:pt idx="5">
                  <c:v>0</c:v>
                </c:pt>
                <c:pt idx="6">
                  <c:v>25.799999999999994</c:v>
                </c:pt>
                <c:pt idx="7">
                  <c:v>0</c:v>
                </c:pt>
              </c:numCache>
            </c:numRef>
          </c:val>
        </c:ser>
        <c:dLbls>
          <c:showLegendKey val="0"/>
          <c:showVal val="0"/>
          <c:showCatName val="0"/>
          <c:showSerName val="0"/>
          <c:showPercent val="0"/>
          <c:showBubbleSize val="0"/>
        </c:dLbls>
        <c:gapWidth val="150"/>
        <c:overlap val="100"/>
        <c:axId val="85228544"/>
        <c:axId val="85357312"/>
      </c:barChart>
      <c:catAx>
        <c:axId val="85228544"/>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85357312"/>
        <c:crosses val="autoZero"/>
        <c:auto val="0"/>
        <c:lblAlgn val="ctr"/>
        <c:lblOffset val="100"/>
        <c:noMultiLvlLbl val="0"/>
      </c:catAx>
      <c:valAx>
        <c:axId val="85357312"/>
        <c:scaling>
          <c:orientation val="minMax"/>
          <c:max val="43120"/>
          <c:min val="42705"/>
        </c:scaling>
        <c:delete val="0"/>
        <c:axPos val="t"/>
        <c:majorGridlines/>
        <c:numFmt formatCode="m/d;@" sourceLinked="0"/>
        <c:majorTickMark val="out"/>
        <c:minorTickMark val="none"/>
        <c:tickLblPos val="nextTo"/>
        <c:crossAx val="85228544"/>
        <c:crosses val="autoZero"/>
        <c:crossBetween val="between"/>
        <c:majorUnit val="56"/>
      </c:valAx>
      <c:spPr>
        <a:noFill/>
      </c:spPr>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SIMS九期工程!$C$6:$C$19</c:f>
              <c:strCache>
                <c:ptCount val="14"/>
                <c:pt idx="0">
                  <c:v>河北SIMS配合改造完成行业短消息白名单二次确认功能软件</c:v>
                </c:pt>
                <c:pt idx="1">
                  <c:v>河北SIMS配合改造完成行业短消息白名单二次确认功能集成工作</c:v>
                </c:pt>
                <c:pt idx="2">
                  <c:v>SIMS平台功能开发</c:v>
                </c:pt>
                <c:pt idx="3">
                  <c:v>UMP平台功能开发</c:v>
                </c:pt>
                <c:pt idx="4">
                  <c:v>主机设备操作系统调整</c:v>
                </c:pt>
                <c:pt idx="5">
                  <c:v>收集河北IRMS与BOSS、MISC网络地址</c:v>
                </c:pt>
                <c:pt idx="6">
                  <c:v>河北网络部、省BOSS、省MISC网络策略数据制作</c:v>
                </c:pt>
                <c:pt idx="7">
                  <c:v>河北与BOSS网络测试确认</c:v>
                </c:pt>
                <c:pt idx="8">
                  <c:v>河北与MISC网络测试确认</c:v>
                </c:pt>
                <c:pt idx="9">
                  <c:v>IRMS与MISC功能接口联调（河北省IRMS具备MISC接口能力，不依赖于MISC上线）</c:v>
                </c:pt>
                <c:pt idx="10">
                  <c:v>SIMS平台功能部署升级</c:v>
                </c:pt>
                <c:pt idx="11">
                  <c:v>UMP平台功能部署升级</c:v>
                </c:pt>
                <c:pt idx="12">
                  <c:v>河北省IRMS应用部署</c:v>
                </c:pt>
                <c:pt idx="13">
                  <c:v>河北省IRMS联调配合河北BOSS上线并做好业务稳定性观察</c:v>
                </c:pt>
              </c:strCache>
            </c:strRef>
          </c:cat>
          <c:val>
            <c:numRef>
              <c:f>SIMS九期工程!$E$6:$E$19</c:f>
              <c:numCache>
                <c:formatCode>m/d/yyyy</c:formatCode>
                <c:ptCount val="14"/>
                <c:pt idx="0">
                  <c:v>42736</c:v>
                </c:pt>
                <c:pt idx="1">
                  <c:v>42736</c:v>
                </c:pt>
                <c:pt idx="2">
                  <c:v>42736</c:v>
                </c:pt>
                <c:pt idx="3">
                  <c:v>42736</c:v>
                </c:pt>
                <c:pt idx="4">
                  <c:v>42736</c:v>
                </c:pt>
                <c:pt idx="5">
                  <c:v>42736</c:v>
                </c:pt>
                <c:pt idx="6">
                  <c:v>42736</c:v>
                </c:pt>
                <c:pt idx="7">
                  <c:v>42736</c:v>
                </c:pt>
                <c:pt idx="8">
                  <c:v>42736</c:v>
                </c:pt>
                <c:pt idx="9">
                  <c:v>42736</c:v>
                </c:pt>
                <c:pt idx="10">
                  <c:v>42736</c:v>
                </c:pt>
                <c:pt idx="11">
                  <c:v>42736</c:v>
                </c:pt>
                <c:pt idx="12">
                  <c:v>42736</c:v>
                </c:pt>
                <c:pt idx="13">
                  <c:v>42736</c:v>
                </c:pt>
              </c:numCache>
            </c:numRef>
          </c:val>
        </c:ser>
        <c:ser>
          <c:idx val="2"/>
          <c:order val="1"/>
          <c:tx>
            <c:v>完成进度</c:v>
          </c:tx>
          <c:invertIfNegative val="0"/>
          <c:cat>
            <c:strRef>
              <c:f>SIMS九期工程!$C$6:$C$19</c:f>
              <c:strCache>
                <c:ptCount val="14"/>
                <c:pt idx="0">
                  <c:v>河北SIMS配合改造完成行业短消息白名单二次确认功能软件</c:v>
                </c:pt>
                <c:pt idx="1">
                  <c:v>河北SIMS配合改造完成行业短消息白名单二次确认功能集成工作</c:v>
                </c:pt>
                <c:pt idx="2">
                  <c:v>SIMS平台功能开发</c:v>
                </c:pt>
                <c:pt idx="3">
                  <c:v>UMP平台功能开发</c:v>
                </c:pt>
                <c:pt idx="4">
                  <c:v>主机设备操作系统调整</c:v>
                </c:pt>
                <c:pt idx="5">
                  <c:v>收集河北IRMS与BOSS、MISC网络地址</c:v>
                </c:pt>
                <c:pt idx="6">
                  <c:v>河北网络部、省BOSS、省MISC网络策略数据制作</c:v>
                </c:pt>
                <c:pt idx="7">
                  <c:v>河北与BOSS网络测试确认</c:v>
                </c:pt>
                <c:pt idx="8">
                  <c:v>河北与MISC网络测试确认</c:v>
                </c:pt>
                <c:pt idx="9">
                  <c:v>IRMS与MISC功能接口联调（河北省IRMS具备MISC接口能力，不依赖于MISC上线）</c:v>
                </c:pt>
                <c:pt idx="10">
                  <c:v>SIMS平台功能部署升级</c:v>
                </c:pt>
                <c:pt idx="11">
                  <c:v>UMP平台功能部署升级</c:v>
                </c:pt>
                <c:pt idx="12">
                  <c:v>河北省IRMS应用部署</c:v>
                </c:pt>
                <c:pt idx="13">
                  <c:v>河北省IRMS联调配合河北BOSS上线并做好业务稳定性观察</c:v>
                </c:pt>
              </c:strCache>
            </c:strRef>
          </c:cat>
          <c:val>
            <c:numRef>
              <c:f>SIMS九期工程!$J$6:$J$19</c:f>
              <c:numCache>
                <c:formatCode>General</c:formatCode>
                <c:ptCount val="14"/>
                <c:pt idx="0">
                  <c:v>119</c:v>
                </c:pt>
                <c:pt idx="1">
                  <c:v>119</c:v>
                </c:pt>
                <c:pt idx="2">
                  <c:v>180</c:v>
                </c:pt>
                <c:pt idx="3">
                  <c:v>210</c:v>
                </c:pt>
                <c:pt idx="4">
                  <c:v>200</c:v>
                </c:pt>
                <c:pt idx="5">
                  <c:v>323</c:v>
                </c:pt>
                <c:pt idx="6">
                  <c:v>335</c:v>
                </c:pt>
                <c:pt idx="7">
                  <c:v>182</c:v>
                </c:pt>
                <c:pt idx="8">
                  <c:v>182</c:v>
                </c:pt>
                <c:pt idx="9">
                  <c:v>182</c:v>
                </c:pt>
                <c:pt idx="10">
                  <c:v>200</c:v>
                </c:pt>
                <c:pt idx="11">
                  <c:v>231</c:v>
                </c:pt>
                <c:pt idx="12">
                  <c:v>241</c:v>
                </c:pt>
                <c:pt idx="13">
                  <c:v>0</c:v>
                </c:pt>
              </c:numCache>
            </c:numRef>
          </c:val>
        </c:ser>
        <c:ser>
          <c:idx val="0"/>
          <c:order val="2"/>
          <c:tx>
            <c:v>剩余进度</c:v>
          </c:tx>
          <c:invertIfNegative val="0"/>
          <c:cat>
            <c:strRef>
              <c:f>SIMS九期工程!$C$6:$C$19</c:f>
              <c:strCache>
                <c:ptCount val="14"/>
                <c:pt idx="0">
                  <c:v>河北SIMS配合改造完成行业短消息白名单二次确认功能软件</c:v>
                </c:pt>
                <c:pt idx="1">
                  <c:v>河北SIMS配合改造完成行业短消息白名单二次确认功能集成工作</c:v>
                </c:pt>
                <c:pt idx="2">
                  <c:v>SIMS平台功能开发</c:v>
                </c:pt>
                <c:pt idx="3">
                  <c:v>UMP平台功能开发</c:v>
                </c:pt>
                <c:pt idx="4">
                  <c:v>主机设备操作系统调整</c:v>
                </c:pt>
                <c:pt idx="5">
                  <c:v>收集河北IRMS与BOSS、MISC网络地址</c:v>
                </c:pt>
                <c:pt idx="6">
                  <c:v>河北网络部、省BOSS、省MISC网络策略数据制作</c:v>
                </c:pt>
                <c:pt idx="7">
                  <c:v>河北与BOSS网络测试确认</c:v>
                </c:pt>
                <c:pt idx="8">
                  <c:v>河北与MISC网络测试确认</c:v>
                </c:pt>
                <c:pt idx="9">
                  <c:v>IRMS与MISC功能接口联调（河北省IRMS具备MISC接口能力，不依赖于MISC上线）</c:v>
                </c:pt>
                <c:pt idx="10">
                  <c:v>SIMS平台功能部署升级</c:v>
                </c:pt>
                <c:pt idx="11">
                  <c:v>UMP平台功能部署升级</c:v>
                </c:pt>
                <c:pt idx="12">
                  <c:v>河北省IRMS应用部署</c:v>
                </c:pt>
                <c:pt idx="13">
                  <c:v>河北省IRMS联调配合河北BOSS上线并做好业务稳定性观察</c:v>
                </c:pt>
              </c:strCache>
            </c:strRef>
          </c:cat>
          <c:val>
            <c:numRef>
              <c:f>SIMS九期工程!$K$6:$K$19</c:f>
              <c:numCache>
                <c:formatCode>General</c:formatCode>
                <c:ptCount val="14"/>
                <c:pt idx="0">
                  <c:v>0</c:v>
                </c:pt>
                <c:pt idx="1">
                  <c:v>0</c:v>
                </c:pt>
                <c:pt idx="2">
                  <c:v>0</c:v>
                </c:pt>
                <c:pt idx="3">
                  <c:v>0</c:v>
                </c:pt>
                <c:pt idx="4">
                  <c:v>0</c:v>
                </c:pt>
                <c:pt idx="5">
                  <c:v>0</c:v>
                </c:pt>
                <c:pt idx="6">
                  <c:v>0</c:v>
                </c:pt>
                <c:pt idx="7">
                  <c:v>182</c:v>
                </c:pt>
                <c:pt idx="8">
                  <c:v>182</c:v>
                </c:pt>
                <c:pt idx="9">
                  <c:v>182</c:v>
                </c:pt>
                <c:pt idx="10">
                  <c:v>0</c:v>
                </c:pt>
                <c:pt idx="11">
                  <c:v>0</c:v>
                </c:pt>
                <c:pt idx="12">
                  <c:v>0</c:v>
                </c:pt>
                <c:pt idx="13">
                  <c:v>394</c:v>
                </c:pt>
              </c:numCache>
            </c:numRef>
          </c:val>
        </c:ser>
        <c:dLbls>
          <c:showLegendKey val="0"/>
          <c:showVal val="0"/>
          <c:showCatName val="0"/>
          <c:showSerName val="0"/>
          <c:showPercent val="0"/>
          <c:showBubbleSize val="0"/>
        </c:dLbls>
        <c:gapWidth val="150"/>
        <c:overlap val="100"/>
        <c:axId val="103272448"/>
        <c:axId val="103273984"/>
      </c:barChart>
      <c:catAx>
        <c:axId val="103272448"/>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03273984"/>
        <c:crosses val="autoZero"/>
        <c:auto val="0"/>
        <c:lblAlgn val="ctr"/>
        <c:lblOffset val="100"/>
        <c:noMultiLvlLbl val="0"/>
      </c:catAx>
      <c:valAx>
        <c:axId val="103273984"/>
        <c:scaling>
          <c:orientation val="minMax"/>
          <c:max val="43130"/>
          <c:min val="42736"/>
        </c:scaling>
        <c:delete val="0"/>
        <c:axPos val="t"/>
        <c:majorGridlines/>
        <c:numFmt formatCode="m/d;@" sourceLinked="0"/>
        <c:majorTickMark val="out"/>
        <c:minorTickMark val="none"/>
        <c:tickLblPos val="nextTo"/>
        <c:crossAx val="103272448"/>
        <c:crosses val="autoZero"/>
        <c:crossBetween val="between"/>
        <c:majorUnit val="28"/>
      </c:valAx>
      <c:spPr>
        <a:noFill/>
      </c:spPr>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私有云管理平台二期工程!$C$6:$C$25</c:f>
              <c:strCache>
                <c:ptCount val="20"/>
                <c:pt idx="0">
                  <c:v>项目需求确认</c:v>
                </c:pt>
                <c:pt idx="1">
                  <c:v>实施范围确认</c:v>
                </c:pt>
                <c:pt idx="2">
                  <c:v>实施阶段确认</c:v>
                </c:pt>
                <c:pt idx="3">
                  <c:v>项目工程设计</c:v>
                </c:pt>
                <c:pt idx="4">
                  <c:v>一阶段实施</c:v>
                </c:pt>
                <c:pt idx="5">
                  <c:v>硬件集成</c:v>
                </c:pt>
                <c:pt idx="6">
                  <c:v>设备调整</c:v>
                </c:pt>
                <c:pt idx="7">
                  <c:v>软件部署</c:v>
                </c:pt>
                <c:pt idx="8">
                  <c:v>操作系统部署</c:v>
                </c:pt>
                <c:pt idx="9">
                  <c:v>BCEC部署</c:v>
                </c:pt>
                <c:pt idx="10">
                  <c:v>BCVN部署</c:v>
                </c:pt>
                <c:pt idx="11">
                  <c:v>BCCLM部署</c:v>
                </c:pt>
                <c:pt idx="12">
                  <c:v>BCEPC部署</c:v>
                </c:pt>
                <c:pt idx="13">
                  <c:v>BCEC ironic部署</c:v>
                </c:pt>
                <c:pt idx="14">
                  <c:v>集成联调</c:v>
                </c:pt>
                <c:pt idx="15">
                  <c:v>内部联调</c:v>
                </c:pt>
                <c:pt idx="16">
                  <c:v>vmware旧资源池纳管割接</c:v>
                </c:pt>
                <c:pt idx="17">
                  <c:v>裸金属资源池纳管</c:v>
                </c:pt>
                <c:pt idx="18">
                  <c:v>统一视图</c:v>
                </c:pt>
                <c:pt idx="19">
                  <c:v>整体测试</c:v>
                </c:pt>
              </c:strCache>
            </c:strRef>
          </c:cat>
          <c:val>
            <c:numRef>
              <c:f>私有云管理平台二期工程!$E$6:$E$25</c:f>
              <c:numCache>
                <c:formatCode>m/d/yyyy</c:formatCode>
                <c:ptCount val="20"/>
                <c:pt idx="0">
                  <c:v>43019</c:v>
                </c:pt>
                <c:pt idx="1">
                  <c:v>43024</c:v>
                </c:pt>
                <c:pt idx="2">
                  <c:v>43031</c:v>
                </c:pt>
                <c:pt idx="3">
                  <c:v>43031</c:v>
                </c:pt>
                <c:pt idx="5">
                  <c:v>43031</c:v>
                </c:pt>
                <c:pt idx="6">
                  <c:v>43031</c:v>
                </c:pt>
                <c:pt idx="8">
                  <c:v>43041</c:v>
                </c:pt>
                <c:pt idx="9">
                  <c:v>43046</c:v>
                </c:pt>
                <c:pt idx="10">
                  <c:v>43046</c:v>
                </c:pt>
                <c:pt idx="12">
                  <c:v>43062</c:v>
                </c:pt>
                <c:pt idx="13">
                  <c:v>43059</c:v>
                </c:pt>
                <c:pt idx="15">
                  <c:v>43059</c:v>
                </c:pt>
                <c:pt idx="16">
                  <c:v>43070</c:v>
                </c:pt>
                <c:pt idx="17">
                  <c:v>43070</c:v>
                </c:pt>
                <c:pt idx="18">
                  <c:v>43045</c:v>
                </c:pt>
                <c:pt idx="19">
                  <c:v>43102</c:v>
                </c:pt>
              </c:numCache>
            </c:numRef>
          </c:val>
          <c:extLst xmlns:c16r2="http://schemas.microsoft.com/office/drawing/2015/06/chart">
            <c:ext xmlns:c16="http://schemas.microsoft.com/office/drawing/2014/chart" uri="{C3380CC4-5D6E-409C-BE32-E72D297353CC}">
              <c16:uniqueId val="{00000000-7AFC-413F-8C9C-773F5888BC05}"/>
            </c:ext>
          </c:extLst>
        </c:ser>
        <c:ser>
          <c:idx val="2"/>
          <c:order val="1"/>
          <c:tx>
            <c:v>完成进度</c:v>
          </c:tx>
          <c:invertIfNegative val="0"/>
          <c:cat>
            <c:strRef>
              <c:f>私有云管理平台二期工程!$C$6:$C$25</c:f>
              <c:strCache>
                <c:ptCount val="20"/>
                <c:pt idx="0">
                  <c:v>项目需求确认</c:v>
                </c:pt>
                <c:pt idx="1">
                  <c:v>实施范围确认</c:v>
                </c:pt>
                <c:pt idx="2">
                  <c:v>实施阶段确认</c:v>
                </c:pt>
                <c:pt idx="3">
                  <c:v>项目工程设计</c:v>
                </c:pt>
                <c:pt idx="4">
                  <c:v>一阶段实施</c:v>
                </c:pt>
                <c:pt idx="5">
                  <c:v>硬件集成</c:v>
                </c:pt>
                <c:pt idx="6">
                  <c:v>设备调整</c:v>
                </c:pt>
                <c:pt idx="7">
                  <c:v>软件部署</c:v>
                </c:pt>
                <c:pt idx="8">
                  <c:v>操作系统部署</c:v>
                </c:pt>
                <c:pt idx="9">
                  <c:v>BCEC部署</c:v>
                </c:pt>
                <c:pt idx="10">
                  <c:v>BCVN部署</c:v>
                </c:pt>
                <c:pt idx="11">
                  <c:v>BCCLM部署</c:v>
                </c:pt>
                <c:pt idx="12">
                  <c:v>BCEPC部署</c:v>
                </c:pt>
                <c:pt idx="13">
                  <c:v>BCEC ironic部署</c:v>
                </c:pt>
                <c:pt idx="14">
                  <c:v>集成联调</c:v>
                </c:pt>
                <c:pt idx="15">
                  <c:v>内部联调</c:v>
                </c:pt>
                <c:pt idx="16">
                  <c:v>vmware旧资源池纳管割接</c:v>
                </c:pt>
                <c:pt idx="17">
                  <c:v>裸金属资源池纳管</c:v>
                </c:pt>
                <c:pt idx="18">
                  <c:v>统一视图</c:v>
                </c:pt>
                <c:pt idx="19">
                  <c:v>整体测试</c:v>
                </c:pt>
              </c:strCache>
            </c:strRef>
          </c:cat>
          <c:val>
            <c:numRef>
              <c:f>私有云管理平台二期工程!$J$6:$J$25</c:f>
              <c:numCache>
                <c:formatCode>General</c:formatCode>
                <c:ptCount val="20"/>
                <c:pt idx="0">
                  <c:v>0</c:v>
                </c:pt>
                <c:pt idx="1">
                  <c:v>2</c:v>
                </c:pt>
                <c:pt idx="2">
                  <c:v>2</c:v>
                </c:pt>
                <c:pt idx="3">
                  <c:v>4</c:v>
                </c:pt>
                <c:pt idx="4">
                  <c:v>0</c:v>
                </c:pt>
                <c:pt idx="5">
                  <c:v>10.5</c:v>
                </c:pt>
                <c:pt idx="6">
                  <c:v>6.3</c:v>
                </c:pt>
                <c:pt idx="7">
                  <c:v>0</c:v>
                </c:pt>
                <c:pt idx="8">
                  <c:v>5</c:v>
                </c:pt>
                <c:pt idx="9">
                  <c:v>10</c:v>
                </c:pt>
                <c:pt idx="10">
                  <c:v>10</c:v>
                </c:pt>
                <c:pt idx="11">
                  <c:v>0</c:v>
                </c:pt>
                <c:pt idx="12">
                  <c:v>5.6000000000000005</c:v>
                </c:pt>
                <c:pt idx="13">
                  <c:v>2.8</c:v>
                </c:pt>
                <c:pt idx="14">
                  <c:v>0</c:v>
                </c:pt>
                <c:pt idx="15">
                  <c:v>4.4000000000000004</c:v>
                </c:pt>
                <c:pt idx="16">
                  <c:v>14</c:v>
                </c:pt>
                <c:pt idx="17">
                  <c:v>1.4000000000000001</c:v>
                </c:pt>
                <c:pt idx="18">
                  <c:v>24.25</c:v>
                </c:pt>
                <c:pt idx="19">
                  <c:v>0</c:v>
                </c:pt>
              </c:numCache>
            </c:numRef>
          </c:val>
          <c:extLst xmlns:c16r2="http://schemas.microsoft.com/office/drawing/2015/06/chart">
            <c:ext xmlns:c16="http://schemas.microsoft.com/office/drawing/2014/chart" uri="{C3380CC4-5D6E-409C-BE32-E72D297353CC}">
              <c16:uniqueId val="{00000001-7AFC-413F-8C9C-773F5888BC05}"/>
            </c:ext>
          </c:extLst>
        </c:ser>
        <c:ser>
          <c:idx val="0"/>
          <c:order val="2"/>
          <c:tx>
            <c:v>剩余进度</c:v>
          </c:tx>
          <c:invertIfNegative val="0"/>
          <c:cat>
            <c:strRef>
              <c:f>私有云管理平台二期工程!$C$6:$C$25</c:f>
              <c:strCache>
                <c:ptCount val="20"/>
                <c:pt idx="0">
                  <c:v>项目需求确认</c:v>
                </c:pt>
                <c:pt idx="1">
                  <c:v>实施范围确认</c:v>
                </c:pt>
                <c:pt idx="2">
                  <c:v>实施阶段确认</c:v>
                </c:pt>
                <c:pt idx="3">
                  <c:v>项目工程设计</c:v>
                </c:pt>
                <c:pt idx="4">
                  <c:v>一阶段实施</c:v>
                </c:pt>
                <c:pt idx="5">
                  <c:v>硬件集成</c:v>
                </c:pt>
                <c:pt idx="6">
                  <c:v>设备调整</c:v>
                </c:pt>
                <c:pt idx="7">
                  <c:v>软件部署</c:v>
                </c:pt>
                <c:pt idx="8">
                  <c:v>操作系统部署</c:v>
                </c:pt>
                <c:pt idx="9">
                  <c:v>BCEC部署</c:v>
                </c:pt>
                <c:pt idx="10">
                  <c:v>BCVN部署</c:v>
                </c:pt>
                <c:pt idx="11">
                  <c:v>BCCLM部署</c:v>
                </c:pt>
                <c:pt idx="12">
                  <c:v>BCEPC部署</c:v>
                </c:pt>
                <c:pt idx="13">
                  <c:v>BCEC ironic部署</c:v>
                </c:pt>
                <c:pt idx="14">
                  <c:v>集成联调</c:v>
                </c:pt>
                <c:pt idx="15">
                  <c:v>内部联调</c:v>
                </c:pt>
                <c:pt idx="16">
                  <c:v>vmware旧资源池纳管割接</c:v>
                </c:pt>
                <c:pt idx="17">
                  <c:v>裸金属资源池纳管</c:v>
                </c:pt>
                <c:pt idx="18">
                  <c:v>统一视图</c:v>
                </c:pt>
                <c:pt idx="19">
                  <c:v>整体测试</c:v>
                </c:pt>
              </c:strCache>
            </c:strRef>
          </c:cat>
          <c:val>
            <c:numRef>
              <c:f>私有云管理平台二期工程!$K$6:$K$25</c:f>
              <c:numCache>
                <c:formatCode>General</c:formatCode>
                <c:ptCount val="20"/>
                <c:pt idx="0">
                  <c:v>0</c:v>
                </c:pt>
                <c:pt idx="1">
                  <c:v>0</c:v>
                </c:pt>
                <c:pt idx="2">
                  <c:v>0</c:v>
                </c:pt>
                <c:pt idx="3">
                  <c:v>0</c:v>
                </c:pt>
                <c:pt idx="4">
                  <c:v>0</c:v>
                </c:pt>
                <c:pt idx="5">
                  <c:v>4.5000000000000009</c:v>
                </c:pt>
                <c:pt idx="6">
                  <c:v>0.69999999999999984</c:v>
                </c:pt>
                <c:pt idx="7">
                  <c:v>0</c:v>
                </c:pt>
                <c:pt idx="8">
                  <c:v>0</c:v>
                </c:pt>
                <c:pt idx="9">
                  <c:v>0</c:v>
                </c:pt>
                <c:pt idx="10">
                  <c:v>0</c:v>
                </c:pt>
                <c:pt idx="11">
                  <c:v>0</c:v>
                </c:pt>
                <c:pt idx="12">
                  <c:v>8.4</c:v>
                </c:pt>
                <c:pt idx="13">
                  <c:v>1.2000000000000002</c:v>
                </c:pt>
                <c:pt idx="14">
                  <c:v>0</c:v>
                </c:pt>
                <c:pt idx="15">
                  <c:v>6.6</c:v>
                </c:pt>
                <c:pt idx="16">
                  <c:v>14</c:v>
                </c:pt>
                <c:pt idx="17">
                  <c:v>26.599999999999998</c:v>
                </c:pt>
                <c:pt idx="18">
                  <c:v>0.75000000000000067</c:v>
                </c:pt>
                <c:pt idx="19">
                  <c:v>14</c:v>
                </c:pt>
              </c:numCache>
            </c:numRef>
          </c:val>
          <c:extLst xmlns:c16r2="http://schemas.microsoft.com/office/drawing/2015/06/chart">
            <c:ext xmlns:c16="http://schemas.microsoft.com/office/drawing/2014/chart" uri="{C3380CC4-5D6E-409C-BE32-E72D297353CC}">
              <c16:uniqueId val="{00000002-7AFC-413F-8C9C-773F5888BC05}"/>
            </c:ext>
          </c:extLst>
        </c:ser>
        <c:dLbls>
          <c:showLegendKey val="0"/>
          <c:showVal val="0"/>
          <c:showCatName val="0"/>
          <c:showSerName val="0"/>
          <c:showPercent val="0"/>
          <c:showBubbleSize val="0"/>
        </c:dLbls>
        <c:gapWidth val="150"/>
        <c:overlap val="100"/>
        <c:axId val="93423872"/>
        <c:axId val="93602944"/>
      </c:barChart>
      <c:catAx>
        <c:axId val="93423872"/>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93602944"/>
        <c:crosses val="autoZero"/>
        <c:auto val="0"/>
        <c:lblAlgn val="ctr"/>
        <c:lblOffset val="100"/>
        <c:noMultiLvlLbl val="0"/>
      </c:catAx>
      <c:valAx>
        <c:axId val="93602944"/>
        <c:scaling>
          <c:orientation val="minMax"/>
          <c:max val="43116"/>
          <c:min val="43019"/>
        </c:scaling>
        <c:delete val="0"/>
        <c:axPos val="t"/>
        <c:majorGridlines/>
        <c:numFmt formatCode="m/d;@" sourceLinked="0"/>
        <c:majorTickMark val="out"/>
        <c:minorTickMark val="none"/>
        <c:tickLblPos val="nextTo"/>
        <c:crossAx val="93423872"/>
        <c:crosses val="autoZero"/>
        <c:crossBetween val="between"/>
        <c:majorUnit val="7"/>
      </c:valAx>
      <c:spPr>
        <a:noFill/>
      </c:spPr>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运营管理系统2017年扩容改造工程!$C$6:$C$15</c:f>
              <c:strCache>
                <c:ptCount val="10"/>
                <c:pt idx="0">
                  <c:v>监控管理范围拓展</c:v>
                </c:pt>
                <c:pt idx="1">
                  <c:v>监控告警质量提升</c:v>
                </c:pt>
                <c:pt idx="2">
                  <c:v>自动部署与主机评估</c:v>
                </c:pt>
                <c:pt idx="3">
                  <c:v>运维流程改造</c:v>
                </c:pt>
                <c:pt idx="4">
                  <c:v>手机客户端改造</c:v>
                </c:pt>
                <c:pt idx="5">
                  <c:v>运营容量分析与提醒</c:v>
                </c:pt>
                <c:pt idx="6">
                  <c:v>数据集中采集与检索</c:v>
                </c:pt>
                <c:pt idx="7">
                  <c:v>运维流程细化</c:v>
                </c:pt>
                <c:pt idx="8">
                  <c:v>集中操作管理平台</c:v>
                </c:pt>
                <c:pt idx="9">
                  <c:v>网络数据质量分析</c:v>
                </c:pt>
              </c:strCache>
            </c:strRef>
          </c:cat>
          <c:val>
            <c:numRef>
              <c:f>运营管理系统2017年扩容改造工程!$E$6:$E$15</c:f>
              <c:numCache>
                <c:formatCode>m/d/yyyy</c:formatCode>
                <c:ptCount val="10"/>
                <c:pt idx="0">
                  <c:v>42795</c:v>
                </c:pt>
                <c:pt idx="1">
                  <c:v>42805</c:v>
                </c:pt>
                <c:pt idx="2">
                  <c:v>42831</c:v>
                </c:pt>
                <c:pt idx="3">
                  <c:v>42869</c:v>
                </c:pt>
                <c:pt idx="4">
                  <c:v>42887</c:v>
                </c:pt>
                <c:pt idx="5">
                  <c:v>42898</c:v>
                </c:pt>
                <c:pt idx="6">
                  <c:v>42917</c:v>
                </c:pt>
                <c:pt idx="7">
                  <c:v>42959</c:v>
                </c:pt>
                <c:pt idx="8">
                  <c:v>42979</c:v>
                </c:pt>
                <c:pt idx="9">
                  <c:v>43052</c:v>
                </c:pt>
              </c:numCache>
            </c:numRef>
          </c:val>
        </c:ser>
        <c:ser>
          <c:idx val="2"/>
          <c:order val="1"/>
          <c:tx>
            <c:v>完成进度</c:v>
          </c:tx>
          <c:invertIfNegative val="0"/>
          <c:cat>
            <c:strRef>
              <c:f>运营管理系统2017年扩容改造工程!$C$6:$C$15</c:f>
              <c:strCache>
                <c:ptCount val="10"/>
                <c:pt idx="0">
                  <c:v>监控管理范围拓展</c:v>
                </c:pt>
                <c:pt idx="1">
                  <c:v>监控告警质量提升</c:v>
                </c:pt>
                <c:pt idx="2">
                  <c:v>自动部署与主机评估</c:v>
                </c:pt>
                <c:pt idx="3">
                  <c:v>运维流程改造</c:v>
                </c:pt>
                <c:pt idx="4">
                  <c:v>手机客户端改造</c:v>
                </c:pt>
                <c:pt idx="5">
                  <c:v>运营容量分析与提醒</c:v>
                </c:pt>
                <c:pt idx="6">
                  <c:v>数据集中采集与检索</c:v>
                </c:pt>
                <c:pt idx="7">
                  <c:v>运维流程细化</c:v>
                </c:pt>
                <c:pt idx="8">
                  <c:v>集中操作管理平台</c:v>
                </c:pt>
                <c:pt idx="9">
                  <c:v>网络数据质量分析</c:v>
                </c:pt>
              </c:strCache>
            </c:strRef>
          </c:cat>
          <c:val>
            <c:numRef>
              <c:f>运营管理系统2017年扩容改造工程!$J$6:$J$15</c:f>
              <c:numCache>
                <c:formatCode>General</c:formatCode>
                <c:ptCount val="10"/>
                <c:pt idx="0">
                  <c:v>148</c:v>
                </c:pt>
                <c:pt idx="1">
                  <c:v>166</c:v>
                </c:pt>
                <c:pt idx="2">
                  <c:v>172</c:v>
                </c:pt>
                <c:pt idx="3">
                  <c:v>102</c:v>
                </c:pt>
                <c:pt idx="4">
                  <c:v>116</c:v>
                </c:pt>
                <c:pt idx="5">
                  <c:v>119.39999999999999</c:v>
                </c:pt>
                <c:pt idx="6">
                  <c:v>144</c:v>
                </c:pt>
                <c:pt idx="7">
                  <c:v>96.6</c:v>
                </c:pt>
                <c:pt idx="8">
                  <c:v>94.4</c:v>
                </c:pt>
                <c:pt idx="9">
                  <c:v>20.6</c:v>
                </c:pt>
              </c:numCache>
            </c:numRef>
          </c:val>
        </c:ser>
        <c:ser>
          <c:idx val="0"/>
          <c:order val="2"/>
          <c:tx>
            <c:v>剩余进度</c:v>
          </c:tx>
          <c:invertIfNegative val="0"/>
          <c:cat>
            <c:strRef>
              <c:f>运营管理系统2017年扩容改造工程!$C$6:$C$15</c:f>
              <c:strCache>
                <c:ptCount val="10"/>
                <c:pt idx="0">
                  <c:v>监控管理范围拓展</c:v>
                </c:pt>
                <c:pt idx="1">
                  <c:v>监控告警质量提升</c:v>
                </c:pt>
                <c:pt idx="2">
                  <c:v>自动部署与主机评估</c:v>
                </c:pt>
                <c:pt idx="3">
                  <c:v>运维流程改造</c:v>
                </c:pt>
                <c:pt idx="4">
                  <c:v>手机客户端改造</c:v>
                </c:pt>
                <c:pt idx="5">
                  <c:v>运营容量分析与提醒</c:v>
                </c:pt>
                <c:pt idx="6">
                  <c:v>数据集中采集与检索</c:v>
                </c:pt>
                <c:pt idx="7">
                  <c:v>运维流程细化</c:v>
                </c:pt>
                <c:pt idx="8">
                  <c:v>集中操作管理平台</c:v>
                </c:pt>
                <c:pt idx="9">
                  <c:v>网络数据质量分析</c:v>
                </c:pt>
              </c:strCache>
            </c:strRef>
          </c:cat>
          <c:val>
            <c:numRef>
              <c:f>运营管理系统2017年扩容改造工程!$K$6:$K$15</c:f>
              <c:numCache>
                <c:formatCode>General</c:formatCode>
                <c:ptCount val="10"/>
                <c:pt idx="0">
                  <c:v>0</c:v>
                </c:pt>
                <c:pt idx="1">
                  <c:v>0</c:v>
                </c:pt>
                <c:pt idx="2">
                  <c:v>0</c:v>
                </c:pt>
                <c:pt idx="3">
                  <c:v>0</c:v>
                </c:pt>
                <c:pt idx="4">
                  <c:v>0</c:v>
                </c:pt>
                <c:pt idx="5">
                  <c:v>79.600000000000009</c:v>
                </c:pt>
                <c:pt idx="6">
                  <c:v>35.999999999999993</c:v>
                </c:pt>
                <c:pt idx="7">
                  <c:v>41.400000000000006</c:v>
                </c:pt>
                <c:pt idx="8">
                  <c:v>23.599999999999994</c:v>
                </c:pt>
                <c:pt idx="9">
                  <c:v>82.4</c:v>
                </c:pt>
              </c:numCache>
            </c:numRef>
          </c:val>
        </c:ser>
        <c:dLbls>
          <c:showLegendKey val="0"/>
          <c:showVal val="0"/>
          <c:showCatName val="0"/>
          <c:showSerName val="0"/>
          <c:showPercent val="0"/>
          <c:showBubbleSize val="0"/>
        </c:dLbls>
        <c:gapWidth val="150"/>
        <c:overlap val="100"/>
        <c:axId val="94221056"/>
        <c:axId val="94222976"/>
      </c:barChart>
      <c:catAx>
        <c:axId val="94221056"/>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94222976"/>
        <c:crosses val="autoZero"/>
        <c:auto val="0"/>
        <c:lblAlgn val="ctr"/>
        <c:lblOffset val="100"/>
        <c:noMultiLvlLbl val="0"/>
      </c:catAx>
      <c:valAx>
        <c:axId val="94222976"/>
        <c:scaling>
          <c:orientation val="minMax"/>
          <c:max val="43190"/>
          <c:min val="42795"/>
        </c:scaling>
        <c:delete val="0"/>
        <c:axPos val="t"/>
        <c:majorGridlines/>
        <c:numFmt formatCode="m/d;@" sourceLinked="0"/>
        <c:majorTickMark val="out"/>
        <c:minorTickMark val="none"/>
        <c:tickLblPos val="nextTo"/>
        <c:crossAx val="94221056"/>
        <c:crosses val="autoZero"/>
        <c:crossBetween val="between"/>
        <c:majorUnit val="28"/>
      </c:valAx>
      <c:spPr>
        <a:noFill/>
      </c:spPr>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计划开始时间</c:v>
          </c:tx>
          <c:spPr>
            <a:noFill/>
          </c:spPr>
          <c:invertIfNegative val="0"/>
          <c:cat>
            <c:strRef>
              <c:f>业支资源池四期工程!$C$6:$C$22</c:f>
              <c:strCache>
                <c:ptCount val="17"/>
                <c:pt idx="0">
                  <c:v>1、架构调整：内存库X86化（全省11个地市）</c:v>
                </c:pt>
                <c:pt idx="1">
                  <c:v>1、架构调整：话单经分接口进程X86化</c:v>
                </c:pt>
                <c:pt idx="2">
                  <c:v>1、架构调整：系统拆分独立部署（量酬）</c:v>
                </c:pt>
                <c:pt idx="3">
                  <c:v>2、版本升级：报表数据库Oracle版本升级12C</c:v>
                </c:pt>
                <c:pt idx="4">
                  <c:v>2、版本升级：内存库版本升级    </c:v>
                </c:pt>
                <c:pt idx="5">
                  <c:v>2、版本升级：GPFS版本升级</c:v>
                </c:pt>
                <c:pt idx="6">
                  <c:v>2、版本升级：SUSE操作系统版本升级</c:v>
                </c:pt>
                <c:pt idx="7">
                  <c:v>2、版本升级：Weblogic版本升级</c:v>
                </c:pt>
                <c:pt idx="8">
                  <c:v>3、应用优化：应用单点改造</c:v>
                </c:pt>
                <c:pt idx="9">
                  <c:v>3、应用优化：Memcache分布式缓存替换</c:v>
                </c:pt>
                <c:pt idx="10">
                  <c:v>3、应用优化：Apache软件替换</c:v>
                </c:pt>
                <c:pt idx="11">
                  <c:v>3、应用优化：DNS服务器及应用DNS改造</c:v>
                </c:pt>
                <c:pt idx="12">
                  <c:v>3、应用优化：负载分发策略优化</c:v>
                </c:pt>
                <c:pt idx="13">
                  <c:v>4、系统常规扩容：新购硬件到货</c:v>
                </c:pt>
                <c:pt idx="14">
                  <c:v>4、系统常规扩容：数据库扩容</c:v>
                </c:pt>
                <c:pt idx="15">
                  <c:v>4、系统常规扩容：应用扩容</c:v>
                </c:pt>
                <c:pt idx="16">
                  <c:v>4、系统常规扩容：系统容灾建设</c:v>
                </c:pt>
              </c:strCache>
            </c:strRef>
          </c:cat>
          <c:val>
            <c:numRef>
              <c:f>业支资源池四期工程!$E$6:$E$22</c:f>
              <c:numCache>
                <c:formatCode>m/d/yyyy</c:formatCode>
                <c:ptCount val="17"/>
                <c:pt idx="0">
                  <c:v>42461</c:v>
                </c:pt>
                <c:pt idx="1">
                  <c:v>42767</c:v>
                </c:pt>
                <c:pt idx="2">
                  <c:v>42767</c:v>
                </c:pt>
                <c:pt idx="3">
                  <c:v>42856</c:v>
                </c:pt>
                <c:pt idx="4">
                  <c:v>42461</c:v>
                </c:pt>
                <c:pt idx="5">
                  <c:v>42795</c:v>
                </c:pt>
                <c:pt idx="6">
                  <c:v>42795</c:v>
                </c:pt>
                <c:pt idx="7">
                  <c:v>42795</c:v>
                </c:pt>
                <c:pt idx="8">
                  <c:v>42767</c:v>
                </c:pt>
                <c:pt idx="9">
                  <c:v>42948</c:v>
                </c:pt>
                <c:pt idx="10">
                  <c:v>42461</c:v>
                </c:pt>
                <c:pt idx="11">
                  <c:v>42795</c:v>
                </c:pt>
                <c:pt idx="12">
                  <c:v>42856</c:v>
                </c:pt>
                <c:pt idx="13">
                  <c:v>42856</c:v>
                </c:pt>
                <c:pt idx="14">
                  <c:v>43040</c:v>
                </c:pt>
                <c:pt idx="15">
                  <c:v>42795</c:v>
                </c:pt>
                <c:pt idx="16">
                  <c:v>43040</c:v>
                </c:pt>
              </c:numCache>
            </c:numRef>
          </c:val>
        </c:ser>
        <c:ser>
          <c:idx val="2"/>
          <c:order val="1"/>
          <c:tx>
            <c:v>完成进度</c:v>
          </c:tx>
          <c:invertIfNegative val="0"/>
          <c:cat>
            <c:strRef>
              <c:f>业支资源池四期工程!$C$6:$C$22</c:f>
              <c:strCache>
                <c:ptCount val="17"/>
                <c:pt idx="0">
                  <c:v>1、架构调整：内存库X86化（全省11个地市）</c:v>
                </c:pt>
                <c:pt idx="1">
                  <c:v>1、架构调整：话单经分接口进程X86化</c:v>
                </c:pt>
                <c:pt idx="2">
                  <c:v>1、架构调整：系统拆分独立部署（量酬）</c:v>
                </c:pt>
                <c:pt idx="3">
                  <c:v>2、版本升级：报表数据库Oracle版本升级12C</c:v>
                </c:pt>
                <c:pt idx="4">
                  <c:v>2、版本升级：内存库版本升级    </c:v>
                </c:pt>
                <c:pt idx="5">
                  <c:v>2、版本升级：GPFS版本升级</c:v>
                </c:pt>
                <c:pt idx="6">
                  <c:v>2、版本升级：SUSE操作系统版本升级</c:v>
                </c:pt>
                <c:pt idx="7">
                  <c:v>2、版本升级：Weblogic版本升级</c:v>
                </c:pt>
                <c:pt idx="8">
                  <c:v>3、应用优化：应用单点改造</c:v>
                </c:pt>
                <c:pt idx="9">
                  <c:v>3、应用优化：Memcache分布式缓存替换</c:v>
                </c:pt>
                <c:pt idx="10">
                  <c:v>3、应用优化：Apache软件替换</c:v>
                </c:pt>
                <c:pt idx="11">
                  <c:v>3、应用优化：DNS服务器及应用DNS改造</c:v>
                </c:pt>
                <c:pt idx="12">
                  <c:v>3、应用优化：负载分发策略优化</c:v>
                </c:pt>
                <c:pt idx="13">
                  <c:v>4、系统常规扩容：新购硬件到货</c:v>
                </c:pt>
                <c:pt idx="14">
                  <c:v>4、系统常规扩容：数据库扩容</c:v>
                </c:pt>
                <c:pt idx="15">
                  <c:v>4、系统常规扩容：应用扩容</c:v>
                </c:pt>
                <c:pt idx="16">
                  <c:v>4、系统常规扩容：系统容灾建设</c:v>
                </c:pt>
              </c:strCache>
            </c:strRef>
          </c:cat>
          <c:val>
            <c:numRef>
              <c:f>业支资源池四期工程!$J$6:$J$22</c:f>
              <c:numCache>
                <c:formatCode>General</c:formatCode>
                <c:ptCount val="17"/>
                <c:pt idx="0">
                  <c:v>486</c:v>
                </c:pt>
                <c:pt idx="1">
                  <c:v>27</c:v>
                </c:pt>
                <c:pt idx="2">
                  <c:v>0</c:v>
                </c:pt>
                <c:pt idx="3">
                  <c:v>0</c:v>
                </c:pt>
                <c:pt idx="4">
                  <c:v>486</c:v>
                </c:pt>
                <c:pt idx="5">
                  <c:v>302.40000000000003</c:v>
                </c:pt>
                <c:pt idx="6">
                  <c:v>322.56</c:v>
                </c:pt>
                <c:pt idx="7">
                  <c:v>121</c:v>
                </c:pt>
                <c:pt idx="8">
                  <c:v>88</c:v>
                </c:pt>
                <c:pt idx="9">
                  <c:v>30</c:v>
                </c:pt>
                <c:pt idx="10">
                  <c:v>455</c:v>
                </c:pt>
                <c:pt idx="11">
                  <c:v>60</c:v>
                </c:pt>
                <c:pt idx="12">
                  <c:v>60</c:v>
                </c:pt>
                <c:pt idx="13">
                  <c:v>165</c:v>
                </c:pt>
                <c:pt idx="14">
                  <c:v>54.6</c:v>
                </c:pt>
                <c:pt idx="15">
                  <c:v>302.40000000000003</c:v>
                </c:pt>
                <c:pt idx="16">
                  <c:v>72.8</c:v>
                </c:pt>
              </c:numCache>
            </c:numRef>
          </c:val>
        </c:ser>
        <c:ser>
          <c:idx val="0"/>
          <c:order val="2"/>
          <c:tx>
            <c:v>剩余进度</c:v>
          </c:tx>
          <c:invertIfNegative val="0"/>
          <c:cat>
            <c:strRef>
              <c:f>业支资源池四期工程!$C$6:$C$22</c:f>
              <c:strCache>
                <c:ptCount val="17"/>
                <c:pt idx="0">
                  <c:v>1、架构调整：内存库X86化（全省11个地市）</c:v>
                </c:pt>
                <c:pt idx="1">
                  <c:v>1、架构调整：话单经分接口进程X86化</c:v>
                </c:pt>
                <c:pt idx="2">
                  <c:v>1、架构调整：系统拆分独立部署（量酬）</c:v>
                </c:pt>
                <c:pt idx="3">
                  <c:v>2、版本升级：报表数据库Oracle版本升级12C</c:v>
                </c:pt>
                <c:pt idx="4">
                  <c:v>2、版本升级：内存库版本升级    </c:v>
                </c:pt>
                <c:pt idx="5">
                  <c:v>2、版本升级：GPFS版本升级</c:v>
                </c:pt>
                <c:pt idx="6">
                  <c:v>2、版本升级：SUSE操作系统版本升级</c:v>
                </c:pt>
                <c:pt idx="7">
                  <c:v>2、版本升级：Weblogic版本升级</c:v>
                </c:pt>
                <c:pt idx="8">
                  <c:v>3、应用优化：应用单点改造</c:v>
                </c:pt>
                <c:pt idx="9">
                  <c:v>3、应用优化：Memcache分布式缓存替换</c:v>
                </c:pt>
                <c:pt idx="10">
                  <c:v>3、应用优化：Apache软件替换</c:v>
                </c:pt>
                <c:pt idx="11">
                  <c:v>3、应用优化：DNS服务器及应用DNS改造</c:v>
                </c:pt>
                <c:pt idx="12">
                  <c:v>3、应用优化：负载分发策略优化</c:v>
                </c:pt>
                <c:pt idx="13">
                  <c:v>4、系统常规扩容：新购硬件到货</c:v>
                </c:pt>
                <c:pt idx="14">
                  <c:v>4、系统常规扩容：数据库扩容</c:v>
                </c:pt>
                <c:pt idx="15">
                  <c:v>4、系统常规扩容：应用扩容</c:v>
                </c:pt>
                <c:pt idx="16">
                  <c:v>4、系统常规扩容：系统容灾建设</c:v>
                </c:pt>
              </c:strCache>
            </c:strRef>
          </c:cat>
          <c:val>
            <c:numRef>
              <c:f>业支资源池四期工程!$K$6:$K$22</c:f>
              <c:numCache>
                <c:formatCode>General</c:formatCode>
                <c:ptCount val="17"/>
                <c:pt idx="0">
                  <c:v>0</c:v>
                </c:pt>
                <c:pt idx="1">
                  <c:v>0</c:v>
                </c:pt>
                <c:pt idx="2">
                  <c:v>27</c:v>
                </c:pt>
                <c:pt idx="3">
                  <c:v>275</c:v>
                </c:pt>
                <c:pt idx="4">
                  <c:v>0</c:v>
                </c:pt>
                <c:pt idx="5">
                  <c:v>33.599999999999994</c:v>
                </c:pt>
                <c:pt idx="6">
                  <c:v>13.440000000000012</c:v>
                </c:pt>
                <c:pt idx="7">
                  <c:v>0</c:v>
                </c:pt>
                <c:pt idx="8">
                  <c:v>0</c:v>
                </c:pt>
                <c:pt idx="9">
                  <c:v>0</c:v>
                </c:pt>
                <c:pt idx="10">
                  <c:v>0</c:v>
                </c:pt>
                <c:pt idx="11">
                  <c:v>0</c:v>
                </c:pt>
                <c:pt idx="12">
                  <c:v>0</c:v>
                </c:pt>
                <c:pt idx="13">
                  <c:v>110</c:v>
                </c:pt>
                <c:pt idx="14">
                  <c:v>36.4</c:v>
                </c:pt>
                <c:pt idx="15">
                  <c:v>33.599999999999994</c:v>
                </c:pt>
                <c:pt idx="16">
                  <c:v>18.199999999999996</c:v>
                </c:pt>
              </c:numCache>
            </c:numRef>
          </c:val>
        </c:ser>
        <c:dLbls>
          <c:showLegendKey val="0"/>
          <c:showVal val="0"/>
          <c:showCatName val="0"/>
          <c:showSerName val="0"/>
          <c:showPercent val="0"/>
          <c:showBubbleSize val="0"/>
        </c:dLbls>
        <c:gapWidth val="150"/>
        <c:overlap val="100"/>
        <c:axId val="95822976"/>
        <c:axId val="95824512"/>
      </c:barChart>
      <c:catAx>
        <c:axId val="95822976"/>
        <c:scaling>
          <c:orientation val="maxMin"/>
        </c:scaling>
        <c:delete val="0"/>
        <c:axPos val="l"/>
        <c:numFmt formatCode="General" sourceLinked="1"/>
        <c:majorTickMark val="out"/>
        <c:minorTickMark val="none"/>
        <c:tickLblPos val="nextTo"/>
        <c:txPr>
          <a:bodyPr rot="0" vert="horz"/>
          <a:lstStyle/>
          <a:p>
            <a:pPr>
              <a:defRPr/>
            </a:pPr>
            <a:endParaRPr lang="zh-CN"/>
          </a:p>
        </c:txPr>
        <c:crossAx val="95824512"/>
        <c:crosses val="autoZero"/>
        <c:auto val="0"/>
        <c:lblAlgn val="ctr"/>
        <c:lblOffset val="100"/>
        <c:noMultiLvlLbl val="0"/>
      </c:catAx>
      <c:valAx>
        <c:axId val="95824512"/>
        <c:scaling>
          <c:orientation val="minMax"/>
          <c:max val="43131"/>
          <c:min val="42461"/>
        </c:scaling>
        <c:delete val="0"/>
        <c:axPos val="t"/>
        <c:majorGridlines/>
        <c:numFmt formatCode="m/d;@" sourceLinked="0"/>
        <c:majorTickMark val="out"/>
        <c:minorTickMark val="none"/>
        <c:tickLblPos val="nextTo"/>
        <c:crossAx val="95822976"/>
        <c:crosses val="autoZero"/>
        <c:crossBetween val="between"/>
        <c:majorUnit val="56"/>
      </c:valAx>
      <c:spPr>
        <a:noFill/>
      </c:spPr>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'大数据平台一期工程（平台部分）'!$C$6:$C$16</c:f>
              <c:strCache>
                <c:ptCount val="11"/>
                <c:pt idx="0">
                  <c:v>第一阶段（平台测试）：大数据平台集成功能测试：大数据平台集成大云、Gbase安装、联调、功能测试。</c:v>
                </c:pt>
                <c:pt idx="1">
                  <c:v>第一阶段（应用测试）大数据平台应用功能测试：应用厂商基于平台与数据库应用测试：模型、sql运行等。</c:v>
                </c:pt>
                <c:pt idx="2">
                  <c:v>第二阶段（平台集成）：大数据平台硬件环境搭建：硬件设备到货、安装、加电、网络调测、系统安装；大数据平台软件环境搭建：大数据平台集成大云、Gbase安装、联调测试。</c:v>
                </c:pt>
                <c:pt idx="3">
                  <c:v>第二阶段（应用测试）大数据平台应用测试：基于平台与数据库应用测试，包括模型、SQL应用专题。</c:v>
                </c:pt>
                <c:pt idx="4">
                  <c:v>第二阶段（服务多租）：服务多租硬件环境搭建；服务多租软件环境搭建与适配开发；服务多租应用测试。</c:v>
                </c:pt>
                <c:pt idx="5">
                  <c:v>第二阶段（门户建设）：需求细化；临时平台门户搭建；临时平台应用支撑。</c:v>
                </c:pt>
                <c:pt idx="6">
                  <c:v>第二阶段（数据治理）：临时数据治理平台搭建；临时数据治理平台调测。</c:v>
                </c:pt>
                <c:pt idx="7">
                  <c:v>第三阶段（平台集成）：大数据平台硬件环境搭建；大数据平台软件环境搭建；系统割接</c:v>
                </c:pt>
                <c:pt idx="8">
                  <c:v>第三阶段（服务多租）：服务多租软件环境搭建与适配联调；服务多租应用上线使用。</c:v>
                </c:pt>
                <c:pt idx="9">
                  <c:v>第三阶段（门户建设）：生产平台门户搭建；生产平台应用支撑。</c:v>
                </c:pt>
                <c:pt idx="10">
                  <c:v>第三阶段（数据治理）：生产数据治理平台搭建；生产数据治理平台调测。</c:v>
                </c:pt>
              </c:strCache>
            </c:strRef>
          </c:cat>
          <c:val>
            <c:numRef>
              <c:f>'大数据平台一期工程（平台部分）'!$E$6:$E$16</c:f>
              <c:numCache>
                <c:formatCode>m/d/yyyy</c:formatCode>
                <c:ptCount val="11"/>
                <c:pt idx="0">
                  <c:v>42962</c:v>
                </c:pt>
                <c:pt idx="1">
                  <c:v>42993</c:v>
                </c:pt>
                <c:pt idx="2">
                  <c:v>43033</c:v>
                </c:pt>
                <c:pt idx="3">
                  <c:v>43054</c:v>
                </c:pt>
                <c:pt idx="4">
                  <c:v>43044</c:v>
                </c:pt>
                <c:pt idx="5">
                  <c:v>43049</c:v>
                </c:pt>
                <c:pt idx="6">
                  <c:v>43054</c:v>
                </c:pt>
                <c:pt idx="7">
                  <c:v>43040</c:v>
                </c:pt>
                <c:pt idx="8">
                  <c:v>43133</c:v>
                </c:pt>
                <c:pt idx="9">
                  <c:v>43089</c:v>
                </c:pt>
                <c:pt idx="10">
                  <c:v>43104</c:v>
                </c:pt>
              </c:numCache>
            </c:numRef>
          </c:val>
        </c:ser>
        <c:ser>
          <c:idx val="2"/>
          <c:order val="1"/>
          <c:tx>
            <c:v>完成进度</c:v>
          </c:tx>
          <c:invertIfNegative val="0"/>
          <c:cat>
            <c:strRef>
              <c:f>'大数据平台一期工程（平台部分）'!$C$6:$C$16</c:f>
              <c:strCache>
                <c:ptCount val="11"/>
                <c:pt idx="0">
                  <c:v>第一阶段（平台测试）：大数据平台集成功能测试：大数据平台集成大云、Gbase安装、联调、功能测试。</c:v>
                </c:pt>
                <c:pt idx="1">
                  <c:v>第一阶段（应用测试）大数据平台应用功能测试：应用厂商基于平台与数据库应用测试：模型、sql运行等。</c:v>
                </c:pt>
                <c:pt idx="2">
                  <c:v>第二阶段（平台集成）：大数据平台硬件环境搭建：硬件设备到货、安装、加电、网络调测、系统安装；大数据平台软件环境搭建：大数据平台集成大云、Gbase安装、联调测试。</c:v>
                </c:pt>
                <c:pt idx="3">
                  <c:v>第二阶段（应用测试）大数据平台应用测试：基于平台与数据库应用测试，包括模型、SQL应用专题。</c:v>
                </c:pt>
                <c:pt idx="4">
                  <c:v>第二阶段（服务多租）：服务多租硬件环境搭建；服务多租软件环境搭建与适配开发；服务多租应用测试。</c:v>
                </c:pt>
                <c:pt idx="5">
                  <c:v>第二阶段（门户建设）：需求细化；临时平台门户搭建；临时平台应用支撑。</c:v>
                </c:pt>
                <c:pt idx="6">
                  <c:v>第二阶段（数据治理）：临时数据治理平台搭建；临时数据治理平台调测。</c:v>
                </c:pt>
                <c:pt idx="7">
                  <c:v>第三阶段（平台集成）：大数据平台硬件环境搭建；大数据平台软件环境搭建；系统割接</c:v>
                </c:pt>
                <c:pt idx="8">
                  <c:v>第三阶段（服务多租）：服务多租软件环境搭建与适配联调；服务多租应用上线使用。</c:v>
                </c:pt>
                <c:pt idx="9">
                  <c:v>第三阶段（门户建设）：生产平台门户搭建；生产平台应用支撑。</c:v>
                </c:pt>
                <c:pt idx="10">
                  <c:v>第三阶段（数据治理）：生产数据治理平台搭建；生产数据治理平台调测。</c:v>
                </c:pt>
              </c:strCache>
            </c:strRef>
          </c:cat>
          <c:val>
            <c:numRef>
              <c:f>'大数据平台一期工程（平台部分）'!$J$6:$J$16</c:f>
              <c:numCache>
                <c:formatCode>General</c:formatCode>
                <c:ptCount val="11"/>
                <c:pt idx="0">
                  <c:v>61</c:v>
                </c:pt>
                <c:pt idx="1">
                  <c:v>34</c:v>
                </c:pt>
                <c:pt idx="2">
                  <c:v>45.9</c:v>
                </c:pt>
                <c:pt idx="3">
                  <c:v>15</c:v>
                </c:pt>
                <c:pt idx="4">
                  <c:v>9.7000000000000011</c:v>
                </c:pt>
                <c:pt idx="5">
                  <c:v>10.5</c:v>
                </c:pt>
                <c:pt idx="6">
                  <c:v>5.6000000000000005</c:v>
                </c:pt>
                <c:pt idx="7">
                  <c:v>9.1</c:v>
                </c:pt>
                <c:pt idx="8">
                  <c:v>1.8</c:v>
                </c:pt>
                <c:pt idx="9">
                  <c:v>2.1</c:v>
                </c:pt>
                <c:pt idx="10">
                  <c:v>2.1</c:v>
                </c:pt>
              </c:numCache>
            </c:numRef>
          </c:val>
        </c:ser>
        <c:ser>
          <c:idx val="0"/>
          <c:order val="2"/>
          <c:tx>
            <c:v>剩余进度</c:v>
          </c:tx>
          <c:invertIfNegative val="0"/>
          <c:cat>
            <c:strRef>
              <c:f>'大数据平台一期工程（平台部分）'!$C$6:$C$16</c:f>
              <c:strCache>
                <c:ptCount val="11"/>
                <c:pt idx="0">
                  <c:v>第一阶段（平台测试）：大数据平台集成功能测试：大数据平台集成大云、Gbase安装、联调、功能测试。</c:v>
                </c:pt>
                <c:pt idx="1">
                  <c:v>第一阶段（应用测试）大数据平台应用功能测试：应用厂商基于平台与数据库应用测试：模型、sql运行等。</c:v>
                </c:pt>
                <c:pt idx="2">
                  <c:v>第二阶段（平台集成）：大数据平台硬件环境搭建：硬件设备到货、安装、加电、网络调测、系统安装；大数据平台软件环境搭建：大数据平台集成大云、Gbase安装、联调测试。</c:v>
                </c:pt>
                <c:pt idx="3">
                  <c:v>第二阶段（应用测试）大数据平台应用测试：基于平台与数据库应用测试，包括模型、SQL应用专题。</c:v>
                </c:pt>
                <c:pt idx="4">
                  <c:v>第二阶段（服务多租）：服务多租硬件环境搭建；服务多租软件环境搭建与适配开发；服务多租应用测试。</c:v>
                </c:pt>
                <c:pt idx="5">
                  <c:v>第二阶段（门户建设）：需求细化；临时平台门户搭建；临时平台应用支撑。</c:v>
                </c:pt>
                <c:pt idx="6">
                  <c:v>第二阶段（数据治理）：临时数据治理平台搭建；临时数据治理平台调测。</c:v>
                </c:pt>
                <c:pt idx="7">
                  <c:v>第三阶段（平台集成）：大数据平台硬件环境搭建；大数据平台软件环境搭建；系统割接</c:v>
                </c:pt>
                <c:pt idx="8">
                  <c:v>第三阶段（服务多租）：服务多租软件环境搭建与适配联调；服务多租应用上线使用。</c:v>
                </c:pt>
                <c:pt idx="9">
                  <c:v>第三阶段（门户建设）：生产平台门户搭建；生产平台应用支撑。</c:v>
                </c:pt>
                <c:pt idx="10">
                  <c:v>第三阶段（数据治理）：生产数据治理平台搭建；生产数据治理平台调测。</c:v>
                </c:pt>
              </c:strCache>
            </c:strRef>
          </c:cat>
          <c:val>
            <c:numRef>
              <c:f>'大数据平台一期工程（平台部分）'!$K$6:$K$16</c:f>
              <c:numCache>
                <c:formatCode>General</c:formatCode>
                <c:ptCount val="11"/>
                <c:pt idx="0">
                  <c:v>0</c:v>
                </c:pt>
                <c:pt idx="1">
                  <c:v>0</c:v>
                </c:pt>
                <c:pt idx="2">
                  <c:v>5.0999999999999988</c:v>
                </c:pt>
                <c:pt idx="3">
                  <c:v>0</c:v>
                </c:pt>
                <c:pt idx="4">
                  <c:v>87.3</c:v>
                </c:pt>
                <c:pt idx="5">
                  <c:v>24.5</c:v>
                </c:pt>
                <c:pt idx="6">
                  <c:v>50.4</c:v>
                </c:pt>
                <c:pt idx="7">
                  <c:v>81.900000000000006</c:v>
                </c:pt>
                <c:pt idx="8">
                  <c:v>34.199999999999996</c:v>
                </c:pt>
                <c:pt idx="9">
                  <c:v>39.9</c:v>
                </c:pt>
                <c:pt idx="10">
                  <c:v>39.9</c:v>
                </c:pt>
              </c:numCache>
            </c:numRef>
          </c:val>
        </c:ser>
        <c:dLbls>
          <c:showLegendKey val="0"/>
          <c:showVal val="0"/>
          <c:showCatName val="0"/>
          <c:showSerName val="0"/>
          <c:showPercent val="0"/>
          <c:showBubbleSize val="0"/>
        </c:dLbls>
        <c:gapWidth val="150"/>
        <c:overlap val="100"/>
        <c:axId val="102682624"/>
        <c:axId val="102684160"/>
      </c:barChart>
      <c:catAx>
        <c:axId val="102682624"/>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02684160"/>
        <c:crosses val="autoZero"/>
        <c:auto val="0"/>
        <c:lblAlgn val="ctr"/>
        <c:lblOffset val="100"/>
        <c:noMultiLvlLbl val="0"/>
      </c:catAx>
      <c:valAx>
        <c:axId val="102684160"/>
        <c:scaling>
          <c:orientation val="minMax"/>
          <c:max val="43120"/>
          <c:min val="43028"/>
        </c:scaling>
        <c:delete val="0"/>
        <c:axPos val="t"/>
        <c:majorGridlines/>
        <c:numFmt formatCode="m/d;@" sourceLinked="0"/>
        <c:majorTickMark val="out"/>
        <c:minorTickMark val="none"/>
        <c:tickLblPos val="nextTo"/>
        <c:crossAx val="102682624"/>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'2017年经营分析系统改造工程（平台部分）'!$C$6:$C$15</c:f>
              <c:strCache>
                <c:ptCount val="10"/>
                <c:pt idx="0">
                  <c:v>一经库DB2版本升级</c:v>
                </c:pt>
                <c:pt idx="1">
                  <c:v>扩容Hadoop集群</c:v>
                </c:pt>
                <c:pt idx="2">
                  <c:v>扩容MPP数据库</c:v>
                </c:pt>
                <c:pt idx="3">
                  <c:v>扩容精准营销</c:v>
                </c:pt>
                <c:pt idx="4">
                  <c:v>扩容虚拟化资源池能力</c:v>
                </c:pt>
                <c:pt idx="5">
                  <c:v>数据集市库使用分布式块存储替换</c:v>
                </c:pt>
                <c:pt idx="6">
                  <c:v>交换机升级扩容（S9312）</c:v>
                </c:pt>
                <c:pt idx="7">
                  <c:v>交换机升级扩容（CE12812、CE12808）</c:v>
                </c:pt>
                <c:pt idx="8">
                  <c:v>新增交换机割接入网（N7K）</c:v>
                </c:pt>
                <c:pt idx="9">
                  <c:v>网络调整实现百ＧＥ互联</c:v>
                </c:pt>
              </c:strCache>
            </c:strRef>
          </c:cat>
          <c:val>
            <c:numRef>
              <c:f>'2017年经营分析系统改造工程（平台部分）'!$E$6:$E$15</c:f>
              <c:numCache>
                <c:formatCode>m/d/yyyy</c:formatCode>
                <c:ptCount val="10"/>
                <c:pt idx="0">
                  <c:v>42948</c:v>
                </c:pt>
                <c:pt idx="1">
                  <c:v>43040</c:v>
                </c:pt>
                <c:pt idx="2">
                  <c:v>43040</c:v>
                </c:pt>
                <c:pt idx="3">
                  <c:v>43040</c:v>
                </c:pt>
                <c:pt idx="4">
                  <c:v>43040</c:v>
                </c:pt>
                <c:pt idx="5">
                  <c:v>43040</c:v>
                </c:pt>
                <c:pt idx="6">
                  <c:v>43040</c:v>
                </c:pt>
                <c:pt idx="7">
                  <c:v>43040</c:v>
                </c:pt>
                <c:pt idx="8">
                  <c:v>43040</c:v>
                </c:pt>
                <c:pt idx="9">
                  <c:v>43040</c:v>
                </c:pt>
              </c:numCache>
            </c:numRef>
          </c:val>
        </c:ser>
        <c:ser>
          <c:idx val="2"/>
          <c:order val="1"/>
          <c:tx>
            <c:v>完成进度</c:v>
          </c:tx>
          <c:invertIfNegative val="0"/>
          <c:cat>
            <c:strRef>
              <c:f>'2017年经营分析系统改造工程（平台部分）'!$C$6:$C$15</c:f>
              <c:strCache>
                <c:ptCount val="10"/>
                <c:pt idx="0">
                  <c:v>一经库DB2版本升级</c:v>
                </c:pt>
                <c:pt idx="1">
                  <c:v>扩容Hadoop集群</c:v>
                </c:pt>
                <c:pt idx="2">
                  <c:v>扩容MPP数据库</c:v>
                </c:pt>
                <c:pt idx="3">
                  <c:v>扩容精准营销</c:v>
                </c:pt>
                <c:pt idx="4">
                  <c:v>扩容虚拟化资源池能力</c:v>
                </c:pt>
                <c:pt idx="5">
                  <c:v>数据集市库使用分布式块存储替换</c:v>
                </c:pt>
                <c:pt idx="6">
                  <c:v>交换机升级扩容（S9312）</c:v>
                </c:pt>
                <c:pt idx="7">
                  <c:v>交换机升级扩容（CE12812、CE12808）</c:v>
                </c:pt>
                <c:pt idx="8">
                  <c:v>新增交换机割接入网（N7K）</c:v>
                </c:pt>
                <c:pt idx="9">
                  <c:v>网络调整实现百ＧＥ互联</c:v>
                </c:pt>
              </c:strCache>
            </c:strRef>
          </c:cat>
          <c:val>
            <c:numRef>
              <c:f>'2017年经营分析系统改造工程（平台部分）'!$J$6:$J$15</c:f>
              <c:numCache>
                <c:formatCode>General</c:formatCode>
                <c:ptCount val="10"/>
                <c:pt idx="0">
                  <c:v>16</c:v>
                </c:pt>
                <c:pt idx="1">
                  <c:v>30</c:v>
                </c:pt>
                <c:pt idx="2">
                  <c:v>11.5</c:v>
                </c:pt>
                <c:pt idx="3">
                  <c:v>0</c:v>
                </c:pt>
                <c:pt idx="4">
                  <c:v>0</c:v>
                </c:pt>
                <c:pt idx="5">
                  <c:v>0</c:v>
                </c:pt>
                <c:pt idx="6">
                  <c:v>23</c:v>
                </c:pt>
                <c:pt idx="7">
                  <c:v>23</c:v>
                </c:pt>
                <c:pt idx="8">
                  <c:v>0</c:v>
                </c:pt>
                <c:pt idx="9">
                  <c:v>2.4500000000000002</c:v>
                </c:pt>
              </c:numCache>
            </c:numRef>
          </c:val>
        </c:ser>
        <c:ser>
          <c:idx val="0"/>
          <c:order val="2"/>
          <c:tx>
            <c:v>剩余进度</c:v>
          </c:tx>
          <c:invertIfNegative val="0"/>
          <c:cat>
            <c:strRef>
              <c:f>'2017年经营分析系统改造工程（平台部分）'!$C$6:$C$15</c:f>
              <c:strCache>
                <c:ptCount val="10"/>
                <c:pt idx="0">
                  <c:v>一经库DB2版本升级</c:v>
                </c:pt>
                <c:pt idx="1">
                  <c:v>扩容Hadoop集群</c:v>
                </c:pt>
                <c:pt idx="2">
                  <c:v>扩容MPP数据库</c:v>
                </c:pt>
                <c:pt idx="3">
                  <c:v>扩容精准营销</c:v>
                </c:pt>
                <c:pt idx="4">
                  <c:v>扩容虚拟化资源池能力</c:v>
                </c:pt>
                <c:pt idx="5">
                  <c:v>数据集市库使用分布式块存储替换</c:v>
                </c:pt>
                <c:pt idx="6">
                  <c:v>交换机升级扩容（S9312）</c:v>
                </c:pt>
                <c:pt idx="7">
                  <c:v>交换机升级扩容（CE12812、CE12808）</c:v>
                </c:pt>
                <c:pt idx="8">
                  <c:v>新增交换机割接入网（N7K）</c:v>
                </c:pt>
                <c:pt idx="9">
                  <c:v>网络调整实现百ＧＥ互联</c:v>
                </c:pt>
              </c:strCache>
            </c:strRef>
          </c:cat>
          <c:val>
            <c:numRef>
              <c:f>'2017年经营分析系统改造工程（平台部分）'!$K$6:$K$15</c:f>
              <c:numCache>
                <c:formatCode>General</c:formatCode>
                <c:ptCount val="10"/>
                <c:pt idx="0">
                  <c:v>0</c:v>
                </c:pt>
                <c:pt idx="1">
                  <c:v>30</c:v>
                </c:pt>
                <c:pt idx="2">
                  <c:v>11.5</c:v>
                </c:pt>
                <c:pt idx="3">
                  <c:v>60</c:v>
                </c:pt>
                <c:pt idx="4">
                  <c:v>60</c:v>
                </c:pt>
                <c:pt idx="5">
                  <c:v>60</c:v>
                </c:pt>
                <c:pt idx="6">
                  <c:v>0</c:v>
                </c:pt>
                <c:pt idx="7">
                  <c:v>0</c:v>
                </c:pt>
                <c:pt idx="8">
                  <c:v>49</c:v>
                </c:pt>
                <c:pt idx="9">
                  <c:v>46.55</c:v>
                </c:pt>
              </c:numCache>
            </c:numRef>
          </c:val>
        </c:ser>
        <c:dLbls>
          <c:showLegendKey val="0"/>
          <c:showVal val="0"/>
          <c:showCatName val="0"/>
          <c:showSerName val="0"/>
          <c:showPercent val="0"/>
          <c:showBubbleSize val="0"/>
        </c:dLbls>
        <c:gapWidth val="150"/>
        <c:overlap val="100"/>
        <c:axId val="104745216"/>
        <c:axId val="104804352"/>
      </c:barChart>
      <c:catAx>
        <c:axId val="104745216"/>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04804352"/>
        <c:crosses val="autoZero"/>
        <c:auto val="0"/>
        <c:lblAlgn val="ctr"/>
        <c:lblOffset val="100"/>
        <c:noMultiLvlLbl val="0"/>
      </c:catAx>
      <c:valAx>
        <c:axId val="104804352"/>
        <c:scaling>
          <c:orientation val="minMax"/>
          <c:max val="43100"/>
          <c:min val="42948"/>
        </c:scaling>
        <c:delete val="0"/>
        <c:axPos val="t"/>
        <c:majorGridlines/>
        <c:numFmt formatCode="m/d;@" sourceLinked="0"/>
        <c:majorTickMark val="out"/>
        <c:minorTickMark val="none"/>
        <c:tickLblPos val="nextTo"/>
        <c:crossAx val="104745216"/>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1171574</xdr:colOff>
      <xdr:row>3</xdr:row>
      <xdr:rowOff>1</xdr:rowOff>
    </xdr:from>
    <xdr:to>
      <xdr:col>7</xdr:col>
      <xdr:colOff>971550</xdr:colOff>
      <xdr:row>3</xdr:row>
      <xdr:rowOff>2476500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a:extLst>
            <a:ext uri="{FF2B5EF4-FFF2-40B4-BE49-F238E27FC236}">
              <a16:creationId xmlns:a16="http://schemas.microsoft.com/office/drawing/2014/main" xmlns=""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0</xdr:colOff>
      <xdr:row>3</xdr:row>
      <xdr:rowOff>0</xdr:rowOff>
    </xdr:from>
    <xdr:to>
      <xdr:col>7</xdr:col>
      <xdr:colOff>828675</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1171574</xdr:colOff>
      <xdr:row>3</xdr:row>
      <xdr:rowOff>0</xdr:rowOff>
    </xdr:from>
    <xdr:to>
      <xdr:col>6</xdr:col>
      <xdr:colOff>504825</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0</xdr:colOff>
      <xdr:row>3</xdr:row>
      <xdr:rowOff>1</xdr:rowOff>
    </xdr:from>
    <xdr:to>
      <xdr:col>5</xdr:col>
      <xdr:colOff>809626</xdr:colOff>
      <xdr:row>3</xdr:row>
      <xdr:rowOff>1190625</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0</xdr:colOff>
      <xdr:row>3</xdr:row>
      <xdr:rowOff>1</xdr:rowOff>
    </xdr:from>
    <xdr:to>
      <xdr:col>6</xdr:col>
      <xdr:colOff>809625</xdr:colOff>
      <xdr:row>3</xdr:row>
      <xdr:rowOff>1866901</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1171574</xdr:colOff>
      <xdr:row>3</xdr:row>
      <xdr:rowOff>0</xdr:rowOff>
    </xdr:from>
    <xdr:to>
      <xdr:col>6</xdr:col>
      <xdr:colOff>838200</xdr:colOff>
      <xdr:row>3</xdr:row>
      <xdr:rowOff>2228850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1171574</xdr:colOff>
      <xdr:row>3</xdr:row>
      <xdr:rowOff>0</xdr:rowOff>
    </xdr:from>
    <xdr:to>
      <xdr:col>7</xdr:col>
      <xdr:colOff>2095499</xdr:colOff>
      <xdr:row>3</xdr:row>
      <xdr:rowOff>2762249</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1171574</xdr:colOff>
      <xdr:row>3</xdr:row>
      <xdr:rowOff>1</xdr:rowOff>
    </xdr:from>
    <xdr:to>
      <xdr:col>6</xdr:col>
      <xdr:colOff>581024</xdr:colOff>
      <xdr:row>3</xdr:row>
      <xdr:rowOff>2343151</xdr:rowOff>
    </xdr:to>
    <xdr:graphicFrame macro="">
      <xdr:nvGraphicFramePr>
        <xdr:cNvPr id="2" name="图表 1">
          <a:extLst>
            <a:ext uri="{FF2B5EF4-FFF2-40B4-BE49-F238E27FC236}">
              <a16:creationId xmlns=""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3</xdr:row>
      <xdr:rowOff>0</xdr:rowOff>
    </xdr:from>
    <xdr:to>
      <xdr:col>6</xdr:col>
      <xdr:colOff>485775</xdr:colOff>
      <xdr:row>3</xdr:row>
      <xdr:rowOff>3743325</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1171574</xdr:colOff>
      <xdr:row>3</xdr:row>
      <xdr:rowOff>0</xdr:rowOff>
    </xdr:from>
    <xdr:to>
      <xdr:col>6</xdr:col>
      <xdr:colOff>209549</xdr:colOff>
      <xdr:row>3</xdr:row>
      <xdr:rowOff>2647950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1453;&#39304;/&#19994;&#25903;&#24037;&#31243;&#23454;&#26045;&#24773;&#20917;-&#20449;&#23433;-&#29579;&#2686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1453;&#39304;/&#19994;&#25903;&#24037;&#31243;&#23454;&#26045;&#24773;&#20917;(11&#26376;24&#26085;-12&#26376;7&#65289;-SIMS&#20061;&#26399;-&#29579;&#40548;&#3859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9994;&#25903;&#24037;&#31243;&#23454;&#26045;&#24773;&#20917;&#27169;&#26495;&#65288;&#21453;&#39304;&#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第三代BOSS系统二期工程"/>
      <sheetName val="第三代业支二期CRM扩容改造工程"/>
      <sheetName val="省级CRM系统2017年改造工程"/>
      <sheetName val="2017年运营平台系统改造工程"/>
      <sheetName val="门户网站七期"/>
      <sheetName val="SIMS九期工程"/>
      <sheetName val="终端B2B管理系统一期"/>
      <sheetName val="和生活APP一期工程"/>
      <sheetName val="私有云管理平台二期工程"/>
      <sheetName val="运营管理系统2017年扩容改造工程"/>
      <sheetName val="业支资源池四期工程"/>
      <sheetName val="大数据平台一期工程（平台部分）"/>
      <sheetName val="大数据平台一期工程（模型部分）"/>
      <sheetName val="2016大数据应用现网改造工程"/>
      <sheetName val="2017年经营分析系统改造工程"/>
      <sheetName val="大数据平台（应用建设）-对内支撑（一期）"/>
      <sheetName val="大数据平台（应用建设）-对外服务（一期）"/>
      <sheetName val="采购物资管理系统五期"/>
      <sheetName val="计划建设管理系统四期"/>
      <sheetName val="财务集中化系统六期"/>
      <sheetName val="统一信息平台十期"/>
      <sheetName val="业支安全运维管理平台SMP六期"/>
      <sheetName val="业支安全管控平台（4A）六期"/>
      <sheetName val="业支17年网络与信息安全加固工程"/>
      <sheetName val="第三代业支二期CMP建设工程"/>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6">
          <cell r="E6">
            <v>43069</v>
          </cell>
          <cell r="J6">
            <v>0</v>
          </cell>
          <cell r="K6">
            <v>31</v>
          </cell>
        </row>
        <row r="7">
          <cell r="J7">
            <v>0</v>
          </cell>
          <cell r="K7">
            <v>0</v>
          </cell>
        </row>
        <row r="8">
          <cell r="J8">
            <v>0</v>
          </cell>
          <cell r="K8">
            <v>0</v>
          </cell>
        </row>
        <row r="9">
          <cell r="J9">
            <v>0</v>
          </cell>
          <cell r="K9">
            <v>0</v>
          </cell>
        </row>
        <row r="10">
          <cell r="J10">
            <v>0</v>
          </cell>
          <cell r="K10">
            <v>0</v>
          </cell>
        </row>
        <row r="11">
          <cell r="J11">
            <v>0</v>
          </cell>
          <cell r="K11">
            <v>0</v>
          </cell>
        </row>
        <row r="12">
          <cell r="J12">
            <v>0</v>
          </cell>
          <cell r="K12">
            <v>0</v>
          </cell>
        </row>
        <row r="13">
          <cell r="J13">
            <v>0</v>
          </cell>
          <cell r="K13">
            <v>0</v>
          </cell>
        </row>
        <row r="14">
          <cell r="J14">
            <v>0</v>
          </cell>
          <cell r="K14">
            <v>0</v>
          </cell>
        </row>
      </sheetData>
      <sheetData sheetId="21">
        <row r="6">
          <cell r="C6" t="str">
            <v>安全工作矩阵、安全受控资源模块开发</v>
          </cell>
          <cell r="E6">
            <v>42916</v>
          </cell>
          <cell r="J6">
            <v>31</v>
          </cell>
          <cell r="K6">
            <v>0</v>
          </cell>
        </row>
        <row r="7">
          <cell r="C7" t="str">
            <v>安全展示中心模块开发</v>
          </cell>
          <cell r="E7">
            <v>42936</v>
          </cell>
          <cell r="J7">
            <v>26</v>
          </cell>
          <cell r="K7">
            <v>0</v>
          </cell>
        </row>
        <row r="8">
          <cell r="C8" t="str">
            <v>安全量化模块开发</v>
          </cell>
          <cell r="E8">
            <v>42962</v>
          </cell>
          <cell r="J8">
            <v>26</v>
          </cell>
          <cell r="K8">
            <v>0</v>
          </cell>
        </row>
        <row r="9">
          <cell r="C9" t="str">
            <v>安全策略中心模块开发</v>
          </cell>
          <cell r="E9">
            <v>42988</v>
          </cell>
          <cell r="J9">
            <v>20</v>
          </cell>
          <cell r="K9">
            <v>0</v>
          </cell>
        </row>
        <row r="10">
          <cell r="C10" t="str">
            <v>安全工单模块开发</v>
          </cell>
          <cell r="E10">
            <v>43017</v>
          </cell>
          <cell r="J10">
            <v>21</v>
          </cell>
          <cell r="K10">
            <v>0</v>
          </cell>
        </row>
        <row r="11">
          <cell r="C11" t="str">
            <v>功能视图模块开发</v>
          </cell>
          <cell r="E11">
            <v>43038</v>
          </cell>
          <cell r="J11">
            <v>11</v>
          </cell>
          <cell r="K11">
            <v>0</v>
          </cell>
        </row>
        <row r="12">
          <cell r="C12" t="str">
            <v>安全工程管理模块开发</v>
          </cell>
          <cell r="E12">
            <v>43049</v>
          </cell>
          <cell r="J12">
            <v>20</v>
          </cell>
          <cell r="K12">
            <v>0</v>
          </cell>
        </row>
        <row r="13">
          <cell r="C13" t="str">
            <v>与集团一级SMC平台接口</v>
          </cell>
          <cell r="E13">
            <v>43069</v>
          </cell>
          <cell r="J13">
            <v>0</v>
          </cell>
          <cell r="K13">
            <v>25</v>
          </cell>
        </row>
        <row r="14">
          <cell r="C14" t="str">
            <v>本地安全符合性测评需求</v>
          </cell>
          <cell r="E14">
            <v>43017</v>
          </cell>
          <cell r="J14">
            <v>66.400000000000006</v>
          </cell>
          <cell r="K14">
            <v>16.599999999999998</v>
          </cell>
        </row>
      </sheetData>
      <sheetData sheetId="22">
        <row r="6">
          <cell r="C6" t="str">
            <v>第一阶段版本上线（帐号登录访问控制、权限全景视图、中间数据分析、4A平台综合展现视图等功能上线）</v>
          </cell>
          <cell r="E6">
            <v>42885</v>
          </cell>
          <cell r="J6">
            <v>31</v>
          </cell>
          <cell r="K6">
            <v>0</v>
          </cell>
        </row>
        <row r="7">
          <cell r="C7" t="str">
            <v>大版本功能问题及6月份月度版本上线（智能终端认证防撞库）及态势感知的上线</v>
          </cell>
          <cell r="E7">
            <v>42916</v>
          </cell>
          <cell r="J7">
            <v>15</v>
          </cell>
          <cell r="K7">
            <v>0</v>
          </cell>
        </row>
        <row r="8">
          <cell r="C8" t="str">
            <v>第二阶段版本上线程序帐号孤立帐号管控、中间处理策略管理、预警策略告警提醒、系统金库审计人互斥管理、金库审批变更配置提醒</v>
          </cell>
          <cell r="E8">
            <v>42977</v>
          </cell>
          <cell r="J8">
            <v>31</v>
          </cell>
          <cell r="K8">
            <v>0</v>
          </cell>
        </row>
        <row r="9">
          <cell r="C9" t="str">
            <v>系统优化整改：基础审计功能优化及上月版本内容修复、安全加固、集团巡检问题整改。</v>
          </cell>
          <cell r="E9">
            <v>43008</v>
          </cell>
          <cell r="J9">
            <v>30</v>
          </cell>
          <cell r="K9">
            <v>0</v>
          </cell>
        </row>
        <row r="10">
          <cell r="C10" t="str">
            <v>审计优化整改（日志统一查询、专项审计报表、金库一致性稽核、BOMC资源稽核展现）</v>
          </cell>
          <cell r="E10">
            <v>43049</v>
          </cell>
          <cell r="J10">
            <v>20</v>
          </cell>
          <cell r="K10">
            <v>0</v>
          </cell>
        </row>
        <row r="11">
          <cell r="C11" t="str">
            <v>应急改造版本升级及短信、接口服务容灾模式调整</v>
          </cell>
          <cell r="E11">
            <v>43089</v>
          </cell>
          <cell r="J11">
            <v>5</v>
          </cell>
          <cell r="K11">
            <v>5</v>
          </cell>
        </row>
        <row r="12">
          <cell r="C12" t="str">
            <v>系统集成割接：审计存储扩容集割接、4A虚拟化实施与部署</v>
          </cell>
          <cell r="E12">
            <v>43094</v>
          </cell>
          <cell r="J12">
            <v>0</v>
          </cell>
          <cell r="K12">
            <v>31</v>
          </cell>
        </row>
        <row r="13">
          <cell r="C13" t="str">
            <v>管信网4A整合割接</v>
          </cell>
          <cell r="E13">
            <v>43094</v>
          </cell>
          <cell r="J13">
            <v>0</v>
          </cell>
          <cell r="K13">
            <v>31</v>
          </cell>
        </row>
        <row r="14">
          <cell r="J14">
            <v>0</v>
          </cell>
          <cell r="K14">
            <v>0</v>
          </cell>
        </row>
      </sheetData>
      <sheetData sheetId="23">
        <row r="6">
          <cell r="C6" t="str">
            <v>IPS设备部署</v>
          </cell>
          <cell r="E6">
            <v>43062</v>
          </cell>
          <cell r="J6">
            <v>30.400000000000002</v>
          </cell>
          <cell r="K6">
            <v>7.5999999999999979</v>
          </cell>
        </row>
        <row r="7">
          <cell r="C7" t="str">
            <v>抗DDOS设备部署</v>
          </cell>
          <cell r="E7">
            <v>43062</v>
          </cell>
          <cell r="J7">
            <v>26.599999999999998</v>
          </cell>
          <cell r="K7">
            <v>11.400000000000002</v>
          </cell>
        </row>
        <row r="8">
          <cell r="C8" t="str">
            <v>服务器防病毒部署</v>
          </cell>
          <cell r="E8">
            <v>43066</v>
          </cell>
          <cell r="J8">
            <v>17</v>
          </cell>
          <cell r="K8">
            <v>17</v>
          </cell>
        </row>
        <row r="9">
          <cell r="C9" t="str">
            <v>系统漏洞扫描器部署</v>
          </cell>
          <cell r="E9">
            <v>43080</v>
          </cell>
          <cell r="J9">
            <v>12</v>
          </cell>
          <cell r="K9">
            <v>8</v>
          </cell>
        </row>
        <row r="10">
          <cell r="J10">
            <v>0</v>
          </cell>
          <cell r="K10">
            <v>0</v>
          </cell>
        </row>
        <row r="11">
          <cell r="J11">
            <v>0</v>
          </cell>
          <cell r="K11">
            <v>0</v>
          </cell>
        </row>
        <row r="12">
          <cell r="J12">
            <v>0</v>
          </cell>
          <cell r="K12">
            <v>0</v>
          </cell>
        </row>
        <row r="13">
          <cell r="J13">
            <v>0</v>
          </cell>
          <cell r="K13">
            <v>0</v>
          </cell>
        </row>
        <row r="14">
          <cell r="J14">
            <v>0</v>
          </cell>
          <cell r="K14">
            <v>0</v>
          </cell>
        </row>
      </sheetData>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第三代BOSS系统二期工程"/>
      <sheetName val="第三代业支二期CRM扩容改造工程"/>
      <sheetName val="省级CRM系统2017年改造工程"/>
      <sheetName val="2017年运营平台系统改造工程"/>
      <sheetName val="门户网站七期"/>
      <sheetName val="SIMS九期工程"/>
      <sheetName val="终端B2B管理系统一期"/>
      <sheetName val="和生活APP一期工程"/>
      <sheetName val="私有云管理平台二期工程"/>
      <sheetName val="运营管理系统2017年扩容改造工程"/>
      <sheetName val="业支资源池四期工程"/>
      <sheetName val="大数据平台一期工程（平台部分）"/>
      <sheetName val="大数据平台一期工程（模型部分）"/>
      <sheetName val="2016大数据应用现网改造工程"/>
      <sheetName val="2017年经营分析系统改造工程"/>
      <sheetName val="大数据平台（应用建设）-对内支撑（一期）"/>
      <sheetName val="大数据平台（应用建设）-对外服务（一期）"/>
      <sheetName val="采购物资管理系统五期"/>
      <sheetName val="计划建设管理系统四期"/>
      <sheetName val="财务集中化系统六期"/>
      <sheetName val="统一信息平台十期"/>
      <sheetName val="业支安全运维管理平台SMP六期"/>
      <sheetName val="业支安全管控平台（4A）六期"/>
      <sheetName val="业支17年网络与信息安全加固工程"/>
      <sheetName val="第三代业支二期CMP建设工程"/>
    </sheetNames>
    <sheetDataSet>
      <sheetData sheetId="0" refreshError="1"/>
      <sheetData sheetId="1" refreshError="1"/>
      <sheetData sheetId="2" refreshError="1"/>
      <sheetData sheetId="3" refreshError="1"/>
      <sheetData sheetId="4" refreshError="1"/>
      <sheetData sheetId="5">
        <row r="6">
          <cell r="C6" t="str">
            <v>河北SIMS配合改造完成行业短消息白名单二次确认功能软件</v>
          </cell>
          <cell r="E6">
            <v>42736</v>
          </cell>
          <cell r="J6">
            <v>119</v>
          </cell>
          <cell r="K6">
            <v>0</v>
          </cell>
        </row>
        <row r="7">
          <cell r="C7" t="str">
            <v>河北SIMS配合改造完成行业短消息白名单二次确认功能集成工作</v>
          </cell>
          <cell r="E7">
            <v>42736</v>
          </cell>
          <cell r="J7">
            <v>119</v>
          </cell>
          <cell r="K7">
            <v>0</v>
          </cell>
        </row>
        <row r="8">
          <cell r="C8" t="str">
            <v>SIMS平台功能开发</v>
          </cell>
          <cell r="E8">
            <v>42736</v>
          </cell>
          <cell r="J8">
            <v>180</v>
          </cell>
          <cell r="K8">
            <v>0</v>
          </cell>
        </row>
        <row r="9">
          <cell r="C9" t="str">
            <v>UMP平台功能开发</v>
          </cell>
          <cell r="E9">
            <v>42736</v>
          </cell>
          <cell r="J9">
            <v>210</v>
          </cell>
          <cell r="K9">
            <v>0</v>
          </cell>
        </row>
        <row r="10">
          <cell r="C10" t="str">
            <v>主机设备操作系统调整</v>
          </cell>
          <cell r="E10">
            <v>42736</v>
          </cell>
          <cell r="J10">
            <v>200</v>
          </cell>
          <cell r="K10">
            <v>0</v>
          </cell>
        </row>
        <row r="11">
          <cell r="C11" t="str">
            <v>收集河北IRMS与BOSS、MISC网络地址</v>
          </cell>
          <cell r="E11">
            <v>42736</v>
          </cell>
          <cell r="J11">
            <v>323</v>
          </cell>
          <cell r="K11">
            <v>0</v>
          </cell>
        </row>
        <row r="12">
          <cell r="C12" t="str">
            <v>河北网络部、省BOSS、省MISC网络策略数据制作</v>
          </cell>
          <cell r="E12">
            <v>42736</v>
          </cell>
          <cell r="J12">
            <v>335</v>
          </cell>
          <cell r="K12">
            <v>0</v>
          </cell>
        </row>
        <row r="13">
          <cell r="C13" t="str">
            <v>河北与BOSS网络测试确认</v>
          </cell>
          <cell r="E13">
            <v>42736</v>
          </cell>
          <cell r="J13">
            <v>182</v>
          </cell>
          <cell r="K13">
            <v>182</v>
          </cell>
        </row>
        <row r="14">
          <cell r="C14" t="str">
            <v>河北与MISC网络测试确认</v>
          </cell>
          <cell r="E14">
            <v>42736</v>
          </cell>
        </row>
        <row r="15">
          <cell r="C15" t="str">
            <v>IRMS与MISC功能接口联调（河北省IRMS具备MISC接口能力，不依赖于MISC上线）</v>
          </cell>
          <cell r="E15">
            <v>42736</v>
          </cell>
        </row>
        <row r="16">
          <cell r="C16" t="str">
            <v>SIMS平台功能部署升级</v>
          </cell>
          <cell r="E16">
            <v>42736</v>
          </cell>
        </row>
        <row r="17">
          <cell r="C17" t="str">
            <v>UMP平台功能部署升级</v>
          </cell>
          <cell r="E17">
            <v>42736</v>
          </cell>
        </row>
        <row r="18">
          <cell r="C18" t="str">
            <v>河北省IRMS应用部署</v>
          </cell>
          <cell r="E18">
            <v>42736</v>
          </cell>
        </row>
        <row r="19">
          <cell r="C19" t="str">
            <v>河北省IRMS联调配合河北BOSS上线并做好业务稳定性观察</v>
          </cell>
          <cell r="E19">
            <v>42736</v>
          </cell>
          <cell r="J19">
            <v>0</v>
          </cell>
          <cell r="K19">
            <v>394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第三代BOSS系统二期工程"/>
      <sheetName val="第三代业支二期CRM扩容改造工程"/>
      <sheetName val="省级CRM系统2017年改造工程"/>
      <sheetName val="2017年运营平台系统改造工程"/>
      <sheetName val="门户网站七期"/>
      <sheetName val="SIMS九期工程"/>
      <sheetName val="终端B2B管理系统一期"/>
      <sheetName val="和生活APP一期工程"/>
      <sheetName val="私有云管理平台二期工程"/>
      <sheetName val="运营管理系统2017年扩容改造工程"/>
      <sheetName val="业支资源池四期工程"/>
      <sheetName val="大数据平台一期工程（平台部分）"/>
      <sheetName val="大数据平台一期工程（模型部分）"/>
      <sheetName val="2016大数据应用现网改造工程"/>
      <sheetName val="2017年经营分析系统改造工程"/>
      <sheetName val="大数据平台（应用建设）-对内支撑（一期）"/>
      <sheetName val="大数据平台（应用建设）-对外服务（一期）"/>
      <sheetName val="采购物资管理系统五期"/>
      <sheetName val="计划建设管理系统四期"/>
      <sheetName val="财务集中化系统六期"/>
      <sheetName val="统一信息平台十期"/>
      <sheetName val="业支安全运维管理平台SMP六期"/>
      <sheetName val="业支安全管控平台（4A）六期"/>
      <sheetName val="业支17年网络与信息安全加固工程"/>
      <sheetName val="第三代业支二期CMP建设工程"/>
    </sheetNames>
    <sheetDataSet>
      <sheetData sheetId="0" refreshError="1"/>
      <sheetData sheetId="1">
        <row r="6">
          <cell r="E6">
            <v>43016</v>
          </cell>
          <cell r="J6">
            <v>66.600000000000009</v>
          </cell>
          <cell r="K6">
            <v>7.3999999999999986</v>
          </cell>
        </row>
        <row r="7">
          <cell r="E7">
            <v>43016</v>
          </cell>
          <cell r="J7">
            <v>66.600000000000009</v>
          </cell>
          <cell r="K7">
            <v>7.3999999999999986</v>
          </cell>
        </row>
        <row r="8">
          <cell r="E8">
            <v>42979</v>
          </cell>
          <cell r="J8">
            <v>75.599999999999994</v>
          </cell>
          <cell r="K8">
            <v>32.400000000000006</v>
          </cell>
        </row>
        <row r="9">
          <cell r="E9">
            <v>43038</v>
          </cell>
          <cell r="J9">
            <v>25.650000000000002</v>
          </cell>
          <cell r="K9">
            <v>31.35</v>
          </cell>
        </row>
        <row r="10">
          <cell r="E10">
            <v>42979</v>
          </cell>
          <cell r="J10">
            <v>38.880000000000003</v>
          </cell>
          <cell r="K10">
            <v>105.12</v>
          </cell>
        </row>
        <row r="11">
          <cell r="E11">
            <v>43040</v>
          </cell>
          <cell r="J11">
            <v>12.45</v>
          </cell>
          <cell r="K11">
            <v>70.55</v>
          </cell>
        </row>
        <row r="12">
          <cell r="E12">
            <v>43160</v>
          </cell>
          <cell r="J12">
            <v>0</v>
          </cell>
          <cell r="K12">
            <v>177</v>
          </cell>
        </row>
        <row r="13">
          <cell r="E13">
            <v>43160</v>
          </cell>
          <cell r="J13">
            <v>0</v>
          </cell>
          <cell r="K13">
            <v>111</v>
          </cell>
        </row>
        <row r="14">
          <cell r="E14">
            <v>42998</v>
          </cell>
          <cell r="J14">
            <v>96</v>
          </cell>
          <cell r="K14">
            <v>96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
  <sheetViews>
    <sheetView tabSelected="1" workbookViewId="0">
      <selection activeCell="D6" sqref="D6"/>
    </sheetView>
  </sheetViews>
  <sheetFormatPr defaultRowHeight="18.75"/>
  <cols>
    <col min="1" max="1" width="6" style="66" customWidth="1"/>
    <col min="2" max="2" width="15.375" style="41" bestFit="1" customWidth="1"/>
    <col min="3" max="3" width="45.625" style="41" bestFit="1" customWidth="1"/>
    <col min="4" max="4" width="11" style="41" bestFit="1" customWidth="1"/>
    <col min="5" max="5" width="13" style="41" bestFit="1" customWidth="1"/>
    <col min="6" max="6" width="14.125" style="41" customWidth="1"/>
    <col min="7" max="7" width="11.375" style="41" bestFit="1" customWidth="1"/>
    <col min="8" max="8" width="45.625" style="41" customWidth="1"/>
    <col min="9" max="16384" width="9" style="41"/>
  </cols>
  <sheetData>
    <row r="1" spans="1:11" ht="21">
      <c r="A1" s="131" t="s">
        <v>0</v>
      </c>
      <c r="B1" s="39" t="s">
        <v>1</v>
      </c>
      <c r="C1" s="39" t="s">
        <v>2</v>
      </c>
      <c r="D1" s="39" t="s">
        <v>3</v>
      </c>
      <c r="E1" s="39" t="s">
        <v>4</v>
      </c>
      <c r="F1" s="39" t="s">
        <v>5</v>
      </c>
      <c r="G1" s="39" t="s">
        <v>6</v>
      </c>
      <c r="H1" s="40"/>
    </row>
    <row r="2" spans="1:11" ht="18">
      <c r="A2" s="132"/>
      <c r="B2" s="42" t="s">
        <v>346</v>
      </c>
      <c r="C2" s="42" t="s">
        <v>347</v>
      </c>
      <c r="D2" s="42" t="s">
        <v>348</v>
      </c>
      <c r="E2" s="42" t="s">
        <v>10</v>
      </c>
      <c r="F2" s="43">
        <v>43100</v>
      </c>
      <c r="G2" s="44">
        <v>0.9</v>
      </c>
      <c r="H2" s="45"/>
    </row>
    <row r="3" spans="1:11" ht="94.5" customHeight="1" thickBot="1">
      <c r="A3" s="133"/>
      <c r="B3" s="46" t="s">
        <v>134</v>
      </c>
      <c r="C3" s="114" t="s">
        <v>349</v>
      </c>
      <c r="D3" s="134"/>
      <c r="E3" s="134"/>
      <c r="F3" s="134"/>
      <c r="G3" s="135"/>
      <c r="H3" s="47"/>
    </row>
    <row r="4" spans="1:11" ht="203.25" customHeight="1">
      <c r="A4" s="136" t="s">
        <v>13</v>
      </c>
      <c r="B4" s="48" t="s">
        <v>14</v>
      </c>
      <c r="C4" s="139"/>
      <c r="D4" s="139"/>
      <c r="E4" s="139"/>
      <c r="F4" s="139"/>
      <c r="G4" s="139"/>
      <c r="H4" s="140"/>
    </row>
    <row r="5" spans="1:11" ht="18">
      <c r="A5" s="137"/>
      <c r="B5" s="49" t="s">
        <v>15</v>
      </c>
      <c r="C5" s="49" t="s">
        <v>16</v>
      </c>
      <c r="D5" s="49" t="s">
        <v>17</v>
      </c>
      <c r="E5" s="49" t="s">
        <v>18</v>
      </c>
      <c r="F5" s="49" t="s">
        <v>19</v>
      </c>
      <c r="G5" s="50" t="s">
        <v>6</v>
      </c>
      <c r="H5" s="51" t="s">
        <v>20</v>
      </c>
      <c r="I5" s="14" t="s">
        <v>21</v>
      </c>
      <c r="J5" s="15" t="s">
        <v>22</v>
      </c>
      <c r="K5" s="15" t="s">
        <v>23</v>
      </c>
    </row>
    <row r="6" spans="1:11" ht="16.5">
      <c r="A6" s="137"/>
      <c r="B6" s="52">
        <v>1</v>
      </c>
      <c r="C6" s="17" t="s">
        <v>350</v>
      </c>
      <c r="D6" s="18" t="s">
        <v>348</v>
      </c>
      <c r="E6" s="106">
        <v>42705</v>
      </c>
      <c r="F6" s="106">
        <v>42716</v>
      </c>
      <c r="G6" s="107">
        <v>1</v>
      </c>
      <c r="H6" s="63"/>
      <c r="I6" s="41">
        <f>F6-E6</f>
        <v>11</v>
      </c>
      <c r="J6" s="41">
        <f>I6*G6</f>
        <v>11</v>
      </c>
      <c r="K6" s="41">
        <f>I6*(1-G6)</f>
        <v>0</v>
      </c>
    </row>
    <row r="7" spans="1:11" ht="16.5">
      <c r="A7" s="137"/>
      <c r="B7" s="52">
        <v>2</v>
      </c>
      <c r="C7" s="17" t="s">
        <v>351</v>
      </c>
      <c r="D7" s="18" t="s">
        <v>348</v>
      </c>
      <c r="E7" s="106">
        <v>42717</v>
      </c>
      <c r="F7" s="106">
        <v>42751</v>
      </c>
      <c r="G7" s="107">
        <v>1</v>
      </c>
      <c r="H7" s="63"/>
      <c r="I7" s="41">
        <f t="shared" ref="I7:I17" si="0">F7-E7</f>
        <v>34</v>
      </c>
      <c r="J7" s="41">
        <f t="shared" ref="J7:J13" si="1">I7*G7</f>
        <v>34</v>
      </c>
      <c r="K7" s="41">
        <f t="shared" ref="K7:K13" si="2">I7*(1-G7)</f>
        <v>0</v>
      </c>
    </row>
    <row r="8" spans="1:11" ht="16.5">
      <c r="A8" s="137"/>
      <c r="B8" s="52">
        <v>3</v>
      </c>
      <c r="C8" s="23" t="s">
        <v>352</v>
      </c>
      <c r="D8" s="18" t="s">
        <v>348</v>
      </c>
      <c r="E8" s="106">
        <v>42752</v>
      </c>
      <c r="F8" s="106">
        <v>42816</v>
      </c>
      <c r="G8" s="107">
        <v>1</v>
      </c>
      <c r="H8" s="63"/>
      <c r="I8" s="41">
        <f t="shared" si="0"/>
        <v>64</v>
      </c>
      <c r="J8" s="41">
        <f t="shared" si="1"/>
        <v>64</v>
      </c>
      <c r="K8" s="41">
        <f t="shared" si="2"/>
        <v>0</v>
      </c>
    </row>
    <row r="9" spans="1:11" ht="16.5">
      <c r="A9" s="137"/>
      <c r="B9" s="52">
        <v>4</v>
      </c>
      <c r="C9" s="17" t="s">
        <v>353</v>
      </c>
      <c r="D9" s="18" t="s">
        <v>348</v>
      </c>
      <c r="E9" s="106">
        <v>42816</v>
      </c>
      <c r="F9" s="106">
        <v>42847</v>
      </c>
      <c r="G9" s="107">
        <v>1</v>
      </c>
      <c r="H9" s="63"/>
      <c r="I9" s="41">
        <f t="shared" si="0"/>
        <v>31</v>
      </c>
      <c r="J9" s="41">
        <f t="shared" si="1"/>
        <v>31</v>
      </c>
      <c r="K9" s="41">
        <f t="shared" si="2"/>
        <v>0</v>
      </c>
    </row>
    <row r="10" spans="1:11" ht="16.5">
      <c r="A10" s="137"/>
      <c r="B10" s="52">
        <v>5</v>
      </c>
      <c r="C10" s="17" t="s">
        <v>354</v>
      </c>
      <c r="D10" s="18" t="s">
        <v>348</v>
      </c>
      <c r="E10" s="106">
        <v>43040</v>
      </c>
      <c r="F10" s="106">
        <v>43062</v>
      </c>
      <c r="G10" s="107">
        <v>1</v>
      </c>
      <c r="H10" s="63"/>
      <c r="I10" s="41">
        <f t="shared" si="0"/>
        <v>22</v>
      </c>
      <c r="J10" s="41">
        <f t="shared" si="1"/>
        <v>22</v>
      </c>
      <c r="K10" s="41">
        <f t="shared" si="2"/>
        <v>0</v>
      </c>
    </row>
    <row r="11" spans="1:11" ht="16.5">
      <c r="A11" s="137"/>
      <c r="B11" s="52">
        <v>6</v>
      </c>
      <c r="C11" s="17" t="s">
        <v>355</v>
      </c>
      <c r="D11" s="18" t="s">
        <v>348</v>
      </c>
      <c r="E11" s="106">
        <v>42887</v>
      </c>
      <c r="F11" s="106">
        <v>42906</v>
      </c>
      <c r="G11" s="107">
        <v>1</v>
      </c>
      <c r="H11" s="63"/>
      <c r="I11" s="41">
        <f t="shared" si="0"/>
        <v>19</v>
      </c>
      <c r="J11" s="41">
        <f t="shared" si="1"/>
        <v>19</v>
      </c>
      <c r="K11" s="41">
        <f t="shared" si="2"/>
        <v>0</v>
      </c>
    </row>
    <row r="12" spans="1:11" ht="16.5">
      <c r="A12" s="137"/>
      <c r="B12" s="52">
        <v>7</v>
      </c>
      <c r="C12" s="17" t="s">
        <v>356</v>
      </c>
      <c r="D12" s="18" t="s">
        <v>348</v>
      </c>
      <c r="E12" s="106">
        <v>42875</v>
      </c>
      <c r="F12" s="106">
        <v>42936</v>
      </c>
      <c r="G12" s="107">
        <v>1</v>
      </c>
      <c r="H12" s="63"/>
      <c r="I12" s="41">
        <f t="shared" si="0"/>
        <v>61</v>
      </c>
      <c r="J12" s="41">
        <f t="shared" si="1"/>
        <v>61</v>
      </c>
      <c r="K12" s="41">
        <f t="shared" si="2"/>
        <v>0</v>
      </c>
    </row>
    <row r="13" spans="1:11" ht="16.5">
      <c r="A13" s="137"/>
      <c r="B13" s="52">
        <v>8</v>
      </c>
      <c r="C13" s="17" t="s">
        <v>357</v>
      </c>
      <c r="D13" s="18" t="s">
        <v>348</v>
      </c>
      <c r="E13" s="106">
        <v>42936</v>
      </c>
      <c r="F13" s="106">
        <v>42967</v>
      </c>
      <c r="G13" s="107">
        <v>1</v>
      </c>
      <c r="H13" s="63"/>
      <c r="I13" s="41">
        <f t="shared" si="0"/>
        <v>31</v>
      </c>
      <c r="J13" s="41">
        <f t="shared" si="1"/>
        <v>31</v>
      </c>
      <c r="K13" s="41">
        <f t="shared" si="2"/>
        <v>0</v>
      </c>
    </row>
    <row r="14" spans="1:11" ht="16.5">
      <c r="A14" s="138"/>
      <c r="B14" s="52">
        <v>9</v>
      </c>
      <c r="C14" s="23" t="s">
        <v>358</v>
      </c>
      <c r="D14" s="18" t="s">
        <v>348</v>
      </c>
      <c r="E14" s="108">
        <v>42926</v>
      </c>
      <c r="F14" s="108">
        <v>43048</v>
      </c>
      <c r="G14" s="107">
        <v>1</v>
      </c>
      <c r="H14" s="109"/>
      <c r="I14" s="41">
        <f t="shared" ref="I14:I16" si="3">F14-E14</f>
        <v>122</v>
      </c>
      <c r="J14" s="41">
        <f t="shared" ref="J14:J16" si="4">I14*G14</f>
        <v>122</v>
      </c>
      <c r="K14" s="41">
        <f t="shared" ref="K14:K16" si="5">I14*(1-G14)</f>
        <v>0</v>
      </c>
    </row>
    <row r="15" spans="1:11" ht="16.5">
      <c r="A15" s="138"/>
      <c r="B15" s="52">
        <v>10</v>
      </c>
      <c r="C15" s="23" t="s">
        <v>359</v>
      </c>
      <c r="D15" s="18" t="s">
        <v>348</v>
      </c>
      <c r="E15" s="108">
        <v>42926</v>
      </c>
      <c r="F15" s="108">
        <v>43060</v>
      </c>
      <c r="G15" s="107">
        <v>1</v>
      </c>
      <c r="H15" s="109"/>
      <c r="I15" s="41">
        <f t="shared" si="3"/>
        <v>134</v>
      </c>
      <c r="J15" s="41">
        <f t="shared" si="4"/>
        <v>134</v>
      </c>
      <c r="K15" s="41">
        <f t="shared" si="5"/>
        <v>0</v>
      </c>
    </row>
    <row r="16" spans="1:11" ht="16.5">
      <c r="A16" s="138"/>
      <c r="B16" s="52">
        <v>11</v>
      </c>
      <c r="C16" s="17" t="s">
        <v>360</v>
      </c>
      <c r="D16" s="18" t="s">
        <v>361</v>
      </c>
      <c r="E16" s="108">
        <v>43060</v>
      </c>
      <c r="F16" s="108">
        <v>43090</v>
      </c>
      <c r="G16" s="110">
        <v>0.5</v>
      </c>
      <c r="H16" s="109"/>
      <c r="I16" s="41">
        <f t="shared" si="3"/>
        <v>30</v>
      </c>
      <c r="J16" s="41">
        <f t="shared" si="4"/>
        <v>15</v>
      </c>
      <c r="K16" s="41">
        <f t="shared" si="5"/>
        <v>15</v>
      </c>
    </row>
    <row r="17" spans="1:11" ht="17.25" thickBot="1">
      <c r="A17" s="138"/>
      <c r="B17" s="52">
        <v>12</v>
      </c>
      <c r="C17" s="17" t="s">
        <v>362</v>
      </c>
      <c r="D17" s="18" t="s">
        <v>348</v>
      </c>
      <c r="E17" s="108">
        <v>43075</v>
      </c>
      <c r="F17" s="108">
        <v>43100</v>
      </c>
      <c r="G17" s="110">
        <v>0.2</v>
      </c>
      <c r="H17" s="109" t="s">
        <v>363</v>
      </c>
      <c r="I17" s="41">
        <f t="shared" si="0"/>
        <v>25</v>
      </c>
      <c r="J17" s="41">
        <f>I17*G16</f>
        <v>12.5</v>
      </c>
      <c r="K17" s="41">
        <f>I17*(1-G16)</f>
        <v>12.5</v>
      </c>
    </row>
    <row r="18" spans="1:11" ht="18">
      <c r="A18" s="141" t="s">
        <v>34</v>
      </c>
      <c r="B18" s="61" t="s">
        <v>15</v>
      </c>
      <c r="C18" s="61" t="s">
        <v>16</v>
      </c>
      <c r="D18" s="144" t="s">
        <v>35</v>
      </c>
      <c r="E18" s="145"/>
      <c r="F18" s="145"/>
      <c r="G18" s="146"/>
      <c r="H18" s="62" t="s">
        <v>36</v>
      </c>
    </row>
    <row r="19" spans="1:11" ht="30" customHeight="1">
      <c r="A19" s="142"/>
      <c r="B19" s="52">
        <v>1</v>
      </c>
      <c r="C19" s="17" t="s">
        <v>360</v>
      </c>
      <c r="D19" s="116" t="s">
        <v>364</v>
      </c>
      <c r="E19" s="117"/>
      <c r="F19" s="117"/>
      <c r="G19" s="118"/>
      <c r="H19" s="63" t="s">
        <v>365</v>
      </c>
    </row>
    <row r="20" spans="1:11" ht="17.25" customHeight="1">
      <c r="A20" s="142"/>
      <c r="B20" s="52">
        <v>2</v>
      </c>
      <c r="C20" s="17" t="s">
        <v>362</v>
      </c>
      <c r="D20" s="116" t="s">
        <v>366</v>
      </c>
      <c r="E20" s="117"/>
      <c r="F20" s="117"/>
      <c r="G20" s="118"/>
      <c r="H20" s="63" t="s">
        <v>367</v>
      </c>
    </row>
    <row r="21" spans="1:11" ht="16.5">
      <c r="A21" s="142"/>
      <c r="B21" s="52">
        <v>3</v>
      </c>
      <c r="C21" s="23"/>
      <c r="D21" s="116"/>
      <c r="E21" s="117"/>
      <c r="F21" s="117"/>
      <c r="G21" s="118"/>
      <c r="H21" s="63"/>
    </row>
    <row r="22" spans="1:11" ht="16.5">
      <c r="A22" s="142"/>
      <c r="B22" s="52">
        <v>4</v>
      </c>
      <c r="C22" s="17"/>
      <c r="D22" s="116"/>
      <c r="E22" s="117"/>
      <c r="F22" s="117"/>
      <c r="G22" s="118"/>
      <c r="H22" s="63"/>
    </row>
    <row r="23" spans="1:11" ht="16.5">
      <c r="A23" s="142"/>
      <c r="B23" s="52">
        <v>5</v>
      </c>
      <c r="C23" s="17"/>
      <c r="D23" s="116"/>
      <c r="E23" s="117"/>
      <c r="F23" s="117"/>
      <c r="G23" s="118"/>
      <c r="H23" s="63"/>
    </row>
    <row r="24" spans="1:11" ht="16.5">
      <c r="A24" s="142"/>
      <c r="B24" s="52">
        <v>6</v>
      </c>
      <c r="C24" s="17"/>
      <c r="D24" s="116"/>
      <c r="E24" s="117"/>
      <c r="F24" s="117"/>
      <c r="G24" s="118"/>
      <c r="H24" s="63"/>
    </row>
    <row r="25" spans="1:11" ht="16.5">
      <c r="A25" s="142"/>
      <c r="B25" s="52">
        <v>7</v>
      </c>
      <c r="C25" s="17"/>
      <c r="D25" s="116"/>
      <c r="E25" s="117"/>
      <c r="F25" s="117"/>
      <c r="G25" s="118"/>
      <c r="H25" s="63"/>
    </row>
    <row r="26" spans="1:11" ht="16.5">
      <c r="A26" s="142"/>
      <c r="B26" s="52">
        <v>8</v>
      </c>
      <c r="C26" s="17"/>
      <c r="D26" s="116"/>
      <c r="E26" s="117"/>
      <c r="F26" s="117"/>
      <c r="G26" s="118"/>
      <c r="H26" s="63"/>
    </row>
    <row r="27" spans="1:11" ht="32.25" customHeight="1" thickBot="1">
      <c r="A27" s="143"/>
      <c r="B27" s="111">
        <v>9</v>
      </c>
      <c r="C27" s="32"/>
      <c r="D27" s="119"/>
      <c r="E27" s="120"/>
      <c r="F27" s="120"/>
      <c r="G27" s="121"/>
      <c r="H27" s="112"/>
    </row>
    <row r="28" spans="1:11" ht="16.5" customHeight="1">
      <c r="A28" s="122" t="s">
        <v>42</v>
      </c>
      <c r="B28" s="34" t="s">
        <v>15</v>
      </c>
      <c r="C28" s="34" t="s">
        <v>43</v>
      </c>
      <c r="D28" s="34" t="s">
        <v>44</v>
      </c>
      <c r="E28" s="34" t="s">
        <v>45</v>
      </c>
      <c r="F28" s="34" t="s">
        <v>46</v>
      </c>
      <c r="G28" s="125" t="s">
        <v>47</v>
      </c>
      <c r="H28" s="126"/>
    </row>
    <row r="29" spans="1:11" ht="16.5">
      <c r="A29" s="123"/>
      <c r="B29" s="18">
        <v>1</v>
      </c>
      <c r="C29" s="35" t="s">
        <v>368</v>
      </c>
      <c r="D29" s="18" t="s">
        <v>348</v>
      </c>
      <c r="E29" s="18" t="s">
        <v>369</v>
      </c>
      <c r="F29" s="18" t="s">
        <v>370</v>
      </c>
      <c r="G29" s="127"/>
      <c r="H29" s="128"/>
    </row>
    <row r="30" spans="1:11" ht="16.5">
      <c r="A30" s="123"/>
      <c r="B30" s="18">
        <v>2</v>
      </c>
      <c r="C30" s="35"/>
      <c r="D30" s="18"/>
      <c r="E30" s="18"/>
      <c r="F30" s="18"/>
      <c r="G30" s="127"/>
      <c r="H30" s="128"/>
    </row>
    <row r="31" spans="1:11" ht="16.5">
      <c r="A31" s="123"/>
      <c r="B31" s="18">
        <v>3</v>
      </c>
      <c r="C31" s="35"/>
      <c r="D31" s="18"/>
      <c r="E31" s="18"/>
      <c r="F31" s="18"/>
      <c r="G31" s="129"/>
      <c r="H31" s="130"/>
    </row>
    <row r="32" spans="1:11" ht="17.25" thickBot="1">
      <c r="A32" s="124"/>
      <c r="B32" s="36">
        <v>4</v>
      </c>
      <c r="C32" s="37"/>
      <c r="D32" s="36"/>
      <c r="E32" s="36"/>
      <c r="F32" s="36"/>
      <c r="G32" s="114"/>
      <c r="H32" s="115"/>
    </row>
  </sheetData>
  <mergeCells count="21">
    <mergeCell ref="A1:A3"/>
    <mergeCell ref="C3:G3"/>
    <mergeCell ref="A4:A17"/>
    <mergeCell ref="C4:H4"/>
    <mergeCell ref="A18:A27"/>
    <mergeCell ref="D18:G18"/>
    <mergeCell ref="D19:G19"/>
    <mergeCell ref="D20:G20"/>
    <mergeCell ref="D21:G21"/>
    <mergeCell ref="D22:G22"/>
    <mergeCell ref="A28:A32"/>
    <mergeCell ref="G28:H28"/>
    <mergeCell ref="G29:H29"/>
    <mergeCell ref="G30:H30"/>
    <mergeCell ref="G31:H31"/>
    <mergeCell ref="G32:H32"/>
    <mergeCell ref="D23:G23"/>
    <mergeCell ref="D24:G24"/>
    <mergeCell ref="D25:G25"/>
    <mergeCell ref="D26:G26"/>
    <mergeCell ref="D27:G27"/>
  </mergeCells>
  <phoneticPr fontId="2" type="noConversion"/>
  <dataValidations disablePrompts="1" count="2">
    <dataValidation type="list" allowBlank="1" showInputMessage="1" showErrorMessage="1" sqref="F29:F32">
      <formula1>"open,closed"</formula1>
    </dataValidation>
    <dataValidation type="list" allowBlank="1" showInputMessage="1" showErrorMessage="1" sqref="E29:E32">
      <formula1>"H,M,L"</formula1>
    </dataValidation>
  </dataValidations>
  <pageMargins left="0.7" right="0.7" top="0.75" bottom="0.75" header="0.3" footer="0.3"/>
  <pageSetup paperSize="9" scale="93" fitToHeight="0" orientation="landscape"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6"/>
  <sheetViews>
    <sheetView workbookViewId="0">
      <selection activeCell="C4" sqref="C4:H4"/>
    </sheetView>
  </sheetViews>
  <sheetFormatPr defaultRowHeight="18.75"/>
  <cols>
    <col min="1" max="1" width="6" style="38"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56" t="s">
        <v>0</v>
      </c>
      <c r="B1" s="1" t="s">
        <v>1</v>
      </c>
      <c r="C1" s="1" t="s">
        <v>391</v>
      </c>
      <c r="D1" s="1" t="s">
        <v>392</v>
      </c>
      <c r="E1" s="1" t="s">
        <v>4</v>
      </c>
      <c r="F1" s="1" t="s">
        <v>5</v>
      </c>
      <c r="G1" s="1" t="s">
        <v>6</v>
      </c>
      <c r="H1" s="2"/>
    </row>
    <row r="2" spans="1:11" ht="18">
      <c r="A2" s="157"/>
      <c r="B2" s="4"/>
      <c r="C2" s="4" t="s">
        <v>393</v>
      </c>
      <c r="D2" s="4" t="s">
        <v>394</v>
      </c>
      <c r="E2" s="4" t="s">
        <v>133</v>
      </c>
      <c r="F2" s="5">
        <v>43100</v>
      </c>
      <c r="G2" s="6">
        <v>0.65</v>
      </c>
      <c r="H2" s="7"/>
    </row>
    <row r="3" spans="1:11" ht="130.5" customHeight="1" thickBot="1">
      <c r="A3" s="158"/>
      <c r="B3" s="8" t="s">
        <v>395</v>
      </c>
      <c r="C3" s="114" t="s">
        <v>396</v>
      </c>
      <c r="D3" s="134"/>
      <c r="E3" s="134"/>
      <c r="F3" s="134"/>
      <c r="G3" s="135"/>
      <c r="H3" s="9"/>
    </row>
    <row r="4" spans="1:11" ht="151.5" customHeight="1">
      <c r="A4" s="159" t="s">
        <v>397</v>
      </c>
      <c r="B4" s="10" t="s">
        <v>398</v>
      </c>
      <c r="C4" s="161"/>
      <c r="D4" s="161"/>
      <c r="E4" s="161"/>
      <c r="F4" s="161"/>
      <c r="G4" s="161"/>
      <c r="H4" s="162"/>
    </row>
    <row r="5" spans="1:11" ht="18">
      <c r="A5" s="160"/>
      <c r="B5" s="11" t="s">
        <v>399</v>
      </c>
      <c r="C5" s="11" t="s">
        <v>400</v>
      </c>
      <c r="D5" s="11" t="s">
        <v>401</v>
      </c>
      <c r="E5" s="11" t="s">
        <v>402</v>
      </c>
      <c r="F5" s="11" t="s">
        <v>403</v>
      </c>
      <c r="G5" s="12" t="s">
        <v>404</v>
      </c>
      <c r="H5" s="13" t="s">
        <v>405</v>
      </c>
      <c r="I5" s="14" t="s">
        <v>406</v>
      </c>
      <c r="J5" s="15" t="s">
        <v>407</v>
      </c>
      <c r="K5" s="15" t="s">
        <v>408</v>
      </c>
    </row>
    <row r="6" spans="1:11" ht="16.5">
      <c r="A6" s="160"/>
      <c r="B6" s="16">
        <v>1</v>
      </c>
      <c r="C6" s="17" t="s">
        <v>409</v>
      </c>
      <c r="D6" s="18" t="s">
        <v>410</v>
      </c>
      <c r="E6" s="69">
        <v>42998</v>
      </c>
      <c r="F6" s="69">
        <v>43028</v>
      </c>
      <c r="G6" s="20">
        <v>1</v>
      </c>
      <c r="H6" s="21"/>
      <c r="I6" s="22">
        <f>F6-E6</f>
        <v>30</v>
      </c>
      <c r="J6" s="22">
        <f>I6*G6</f>
        <v>30</v>
      </c>
      <c r="K6" s="22">
        <f>I6*(1-G6)</f>
        <v>0</v>
      </c>
    </row>
    <row r="7" spans="1:11" ht="16.5">
      <c r="A7" s="160"/>
      <c r="B7" s="16">
        <v>2</v>
      </c>
      <c r="C7" s="17" t="s">
        <v>411</v>
      </c>
      <c r="D7" s="18" t="s">
        <v>412</v>
      </c>
      <c r="E7" s="69">
        <v>42988</v>
      </c>
      <c r="F7" s="69">
        <v>43084</v>
      </c>
      <c r="G7" s="20">
        <v>0.8</v>
      </c>
      <c r="H7" s="21"/>
      <c r="I7" s="22">
        <f t="shared" ref="I7:I11" si="0">F7-E7</f>
        <v>96</v>
      </c>
      <c r="J7" s="22">
        <f t="shared" ref="J7:J11" si="1">I7*G7</f>
        <v>76.800000000000011</v>
      </c>
      <c r="K7" s="22">
        <f t="shared" ref="K7:K11" si="2">I7*(1-G7)</f>
        <v>19.199999999999996</v>
      </c>
    </row>
    <row r="8" spans="1:11" ht="16.5">
      <c r="A8" s="160"/>
      <c r="B8" s="16">
        <v>3</v>
      </c>
      <c r="C8" s="23" t="s">
        <v>413</v>
      </c>
      <c r="D8" s="24" t="s">
        <v>414</v>
      </c>
      <c r="E8" s="69">
        <v>43040</v>
      </c>
      <c r="F8" s="69">
        <v>43069</v>
      </c>
      <c r="G8" s="20">
        <v>1</v>
      </c>
      <c r="H8" s="21"/>
      <c r="I8" s="22">
        <f t="shared" si="0"/>
        <v>29</v>
      </c>
      <c r="J8" s="22">
        <f t="shared" si="1"/>
        <v>29</v>
      </c>
      <c r="K8" s="22">
        <f t="shared" si="2"/>
        <v>0</v>
      </c>
    </row>
    <row r="9" spans="1:11" ht="16.5">
      <c r="A9" s="160"/>
      <c r="B9" s="16">
        <v>4</v>
      </c>
      <c r="C9" s="17" t="s">
        <v>415</v>
      </c>
      <c r="D9" s="24" t="s">
        <v>416</v>
      </c>
      <c r="E9" s="19">
        <v>42977</v>
      </c>
      <c r="F9" s="19">
        <v>43008</v>
      </c>
      <c r="G9" s="20">
        <v>1</v>
      </c>
      <c r="H9" s="21"/>
      <c r="I9" s="22">
        <f t="shared" si="0"/>
        <v>31</v>
      </c>
      <c r="J9" s="22">
        <f t="shared" si="1"/>
        <v>31</v>
      </c>
      <c r="K9" s="22">
        <f t="shared" si="2"/>
        <v>0</v>
      </c>
    </row>
    <row r="10" spans="1:11" ht="16.5">
      <c r="A10" s="160"/>
      <c r="B10" s="16">
        <v>5</v>
      </c>
      <c r="C10" s="17" t="s">
        <v>417</v>
      </c>
      <c r="D10" s="24" t="s">
        <v>418</v>
      </c>
      <c r="E10" s="19">
        <v>42979</v>
      </c>
      <c r="F10" s="19">
        <v>43084</v>
      </c>
      <c r="G10" s="20">
        <v>0.95</v>
      </c>
      <c r="H10" s="21"/>
      <c r="I10" s="22">
        <f t="shared" si="0"/>
        <v>105</v>
      </c>
      <c r="J10" s="22">
        <f t="shared" si="1"/>
        <v>99.75</v>
      </c>
      <c r="K10" s="22">
        <f t="shared" si="2"/>
        <v>5.2500000000000044</v>
      </c>
    </row>
    <row r="11" spans="1:11" ht="17.25" thickBot="1">
      <c r="A11" s="160"/>
      <c r="B11" s="16">
        <v>6</v>
      </c>
      <c r="C11" s="17" t="s">
        <v>419</v>
      </c>
      <c r="D11" s="24" t="s">
        <v>420</v>
      </c>
      <c r="E11" s="19">
        <v>43009</v>
      </c>
      <c r="F11" s="19">
        <v>43099</v>
      </c>
      <c r="G11" s="20">
        <v>0.3</v>
      </c>
      <c r="H11" s="21"/>
      <c r="I11" s="22">
        <f t="shared" si="0"/>
        <v>90</v>
      </c>
      <c r="J11" s="22">
        <f t="shared" si="1"/>
        <v>27</v>
      </c>
      <c r="K11" s="22">
        <f t="shared" si="2"/>
        <v>62.999999999999993</v>
      </c>
    </row>
    <row r="12" spans="1:11" ht="18">
      <c r="A12" s="163" t="s">
        <v>421</v>
      </c>
      <c r="B12" s="29" t="s">
        <v>422</v>
      </c>
      <c r="C12" s="29" t="s">
        <v>400</v>
      </c>
      <c r="D12" s="166" t="s">
        <v>423</v>
      </c>
      <c r="E12" s="167"/>
      <c r="F12" s="167"/>
      <c r="G12" s="168"/>
      <c r="H12" s="30" t="s">
        <v>424</v>
      </c>
    </row>
    <row r="13" spans="1:11" ht="30" customHeight="1">
      <c r="A13" s="164"/>
      <c r="B13" s="16">
        <v>1</v>
      </c>
      <c r="C13" s="17" t="s">
        <v>411</v>
      </c>
      <c r="D13" s="169" t="s">
        <v>425</v>
      </c>
      <c r="E13" s="169"/>
      <c r="F13" s="169"/>
      <c r="G13" s="169"/>
      <c r="H13" s="21" t="s">
        <v>426</v>
      </c>
    </row>
    <row r="14" spans="1:11" ht="24.75" customHeight="1">
      <c r="A14" s="164"/>
      <c r="B14" s="16">
        <v>2</v>
      </c>
      <c r="C14" s="23" t="s">
        <v>427</v>
      </c>
      <c r="D14" s="169" t="s">
        <v>428</v>
      </c>
      <c r="E14" s="169"/>
      <c r="F14" s="169"/>
      <c r="G14" s="169"/>
      <c r="H14" s="21" t="s">
        <v>429</v>
      </c>
    </row>
    <row r="15" spans="1:11" ht="16.5">
      <c r="A15" s="164"/>
      <c r="B15" s="16">
        <v>3</v>
      </c>
      <c r="C15" s="23" t="s">
        <v>430</v>
      </c>
      <c r="D15" s="147" t="s">
        <v>431</v>
      </c>
      <c r="E15" s="148"/>
      <c r="F15" s="148"/>
      <c r="G15" s="149"/>
      <c r="H15" s="21" t="s">
        <v>432</v>
      </c>
    </row>
    <row r="16" spans="1:11" ht="25.5" customHeight="1">
      <c r="A16" s="164"/>
      <c r="B16" s="16">
        <v>4</v>
      </c>
      <c r="C16" s="17" t="s">
        <v>433</v>
      </c>
      <c r="D16" s="147" t="s">
        <v>434</v>
      </c>
      <c r="E16" s="148"/>
      <c r="F16" s="148"/>
      <c r="G16" s="149"/>
      <c r="H16" s="21" t="s">
        <v>435</v>
      </c>
    </row>
    <row r="17" spans="1:8" ht="16.5">
      <c r="A17" s="164"/>
      <c r="B17" s="16">
        <v>5</v>
      </c>
      <c r="C17" s="17"/>
      <c r="D17" s="147"/>
      <c r="E17" s="148"/>
      <c r="F17" s="148"/>
      <c r="G17" s="149"/>
      <c r="H17" s="21"/>
    </row>
    <row r="18" spans="1:8" ht="16.5">
      <c r="A18" s="164"/>
      <c r="B18" s="16">
        <v>6</v>
      </c>
      <c r="C18" s="17"/>
      <c r="D18" s="147"/>
      <c r="E18" s="148"/>
      <c r="F18" s="148"/>
      <c r="G18" s="149"/>
      <c r="H18" s="21"/>
    </row>
    <row r="19" spans="1:8" ht="16.5">
      <c r="A19" s="164"/>
      <c r="B19" s="16">
        <v>7</v>
      </c>
      <c r="C19" s="17"/>
      <c r="D19" s="147"/>
      <c r="E19" s="148"/>
      <c r="F19" s="148"/>
      <c r="G19" s="149"/>
      <c r="H19" s="21"/>
    </row>
    <row r="20" spans="1:8" ht="16.5">
      <c r="A20" s="164"/>
      <c r="B20" s="16">
        <v>8</v>
      </c>
      <c r="C20" s="17"/>
      <c r="D20" s="147"/>
      <c r="E20" s="148"/>
      <c r="F20" s="148"/>
      <c r="G20" s="149"/>
      <c r="H20" s="21"/>
    </row>
    <row r="21" spans="1:8" ht="17.25" thickBot="1">
      <c r="A21" s="165"/>
      <c r="B21" s="31">
        <v>9</v>
      </c>
      <c r="C21" s="32"/>
      <c r="D21" s="150"/>
      <c r="E21" s="151"/>
      <c r="F21" s="151"/>
      <c r="G21" s="152"/>
      <c r="H21" s="33"/>
    </row>
    <row r="22" spans="1:8" ht="16.5" customHeight="1">
      <c r="A22" s="153" t="s">
        <v>42</v>
      </c>
      <c r="B22" s="34" t="s">
        <v>436</v>
      </c>
      <c r="C22" s="34" t="s">
        <v>437</v>
      </c>
      <c r="D22" s="34" t="s">
        <v>438</v>
      </c>
      <c r="E22" s="34" t="s">
        <v>439</v>
      </c>
      <c r="F22" s="34" t="s">
        <v>440</v>
      </c>
      <c r="G22" s="125" t="s">
        <v>441</v>
      </c>
      <c r="H22" s="126"/>
    </row>
    <row r="23" spans="1:8" ht="16.5">
      <c r="A23" s="154"/>
      <c r="B23" s="18">
        <v>1</v>
      </c>
      <c r="C23" s="35"/>
      <c r="D23" s="18"/>
      <c r="E23" s="18"/>
      <c r="F23" s="18"/>
      <c r="G23" s="127"/>
      <c r="H23" s="128"/>
    </row>
    <row r="24" spans="1:8" ht="16.5">
      <c r="A24" s="154"/>
      <c r="B24" s="18">
        <v>2</v>
      </c>
      <c r="C24" s="35"/>
      <c r="D24" s="18"/>
      <c r="E24" s="18"/>
      <c r="F24" s="18"/>
      <c r="G24" s="127"/>
      <c r="H24" s="128"/>
    </row>
    <row r="25" spans="1:8" ht="16.5">
      <c r="A25" s="154"/>
      <c r="B25" s="18">
        <v>3</v>
      </c>
      <c r="C25" s="35"/>
      <c r="D25" s="18"/>
      <c r="E25" s="18"/>
      <c r="F25" s="18"/>
      <c r="G25" s="129"/>
      <c r="H25" s="130"/>
    </row>
    <row r="26" spans="1:8" ht="17.25" thickBot="1">
      <c r="A26" s="155"/>
      <c r="B26" s="36">
        <v>4</v>
      </c>
      <c r="C26" s="37"/>
      <c r="D26" s="36"/>
      <c r="E26" s="36"/>
      <c r="F26" s="36"/>
      <c r="G26" s="114"/>
      <c r="H26" s="115"/>
    </row>
  </sheetData>
  <mergeCells count="21">
    <mergeCell ref="A1:A3"/>
    <mergeCell ref="C3:G3"/>
    <mergeCell ref="A4:A11"/>
    <mergeCell ref="C4:H4"/>
    <mergeCell ref="A12:A21"/>
    <mergeCell ref="D12:G12"/>
    <mergeCell ref="D13:G13"/>
    <mergeCell ref="D14:G14"/>
    <mergeCell ref="D15:G15"/>
    <mergeCell ref="D16:G16"/>
    <mergeCell ref="A22:A26"/>
    <mergeCell ref="G22:H22"/>
    <mergeCell ref="G23:H23"/>
    <mergeCell ref="G24:H24"/>
    <mergeCell ref="G25:H25"/>
    <mergeCell ref="G26:H26"/>
    <mergeCell ref="D17:G17"/>
    <mergeCell ref="D18:G18"/>
    <mergeCell ref="D19:G19"/>
    <mergeCell ref="D20:G20"/>
    <mergeCell ref="D21:G21"/>
  </mergeCells>
  <phoneticPr fontId="2" type="noConversion"/>
  <dataValidations count="2">
    <dataValidation type="list" allowBlank="1" showInputMessage="1" showErrorMessage="1" sqref="E23:E26">
      <formula1>"H,M,L"</formula1>
    </dataValidation>
    <dataValidation type="list" allowBlank="1" showInputMessage="1" showErrorMessage="1" sqref="F23:F26">
      <formula1>"open,closed"</formula1>
    </dataValidation>
  </dataValidations>
  <pageMargins left="0.7" right="0.7" top="0.75" bottom="0.75" header="0.3" footer="0.3"/>
  <pageSetup paperSize="9" scale="93" fitToHeight="0" orientation="landscape"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topLeftCell="A4" workbookViewId="0">
      <selection activeCell="D22" sqref="D22:G22"/>
    </sheetView>
  </sheetViews>
  <sheetFormatPr defaultRowHeight="18.75"/>
  <cols>
    <col min="1" max="1" width="6" style="38"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56" t="s">
        <v>0</v>
      </c>
      <c r="B1" s="1" t="s">
        <v>1</v>
      </c>
      <c r="C1" s="1" t="s">
        <v>2</v>
      </c>
      <c r="D1" s="1" t="s">
        <v>3</v>
      </c>
      <c r="E1" s="1" t="s">
        <v>4</v>
      </c>
      <c r="F1" s="1" t="s">
        <v>5</v>
      </c>
      <c r="G1" s="1" t="s">
        <v>404</v>
      </c>
      <c r="H1" s="2"/>
    </row>
    <row r="2" spans="1:11" ht="18">
      <c r="A2" s="157"/>
      <c r="B2" s="4" t="s">
        <v>442</v>
      </c>
      <c r="C2" s="4" t="s">
        <v>443</v>
      </c>
      <c r="D2" s="4" t="s">
        <v>444</v>
      </c>
      <c r="E2" s="4" t="s">
        <v>445</v>
      </c>
      <c r="F2" s="5">
        <v>43100</v>
      </c>
      <c r="G2" s="6">
        <v>0.91</v>
      </c>
      <c r="H2" s="7"/>
    </row>
    <row r="3" spans="1:11" ht="94.5" customHeight="1" thickBot="1">
      <c r="A3" s="158"/>
      <c r="B3" s="8" t="s">
        <v>61</v>
      </c>
      <c r="C3" s="114" t="s">
        <v>446</v>
      </c>
      <c r="D3" s="134"/>
      <c r="E3" s="134"/>
      <c r="F3" s="134"/>
      <c r="G3" s="135"/>
      <c r="H3" s="9"/>
    </row>
    <row r="4" spans="1:11" ht="151.5" customHeight="1">
      <c r="A4" s="159" t="s">
        <v>447</v>
      </c>
      <c r="B4" s="10" t="s">
        <v>449</v>
      </c>
      <c r="C4" s="161"/>
      <c r="D4" s="161"/>
      <c r="E4" s="161"/>
      <c r="F4" s="161"/>
      <c r="G4" s="161"/>
      <c r="H4" s="162"/>
    </row>
    <row r="5" spans="1:11" ht="18">
      <c r="A5" s="160"/>
      <c r="B5" s="11" t="s">
        <v>450</v>
      </c>
      <c r="C5" s="11" t="s">
        <v>451</v>
      </c>
      <c r="D5" s="11" t="s">
        <v>452</v>
      </c>
      <c r="E5" s="11" t="s">
        <v>453</v>
      </c>
      <c r="F5" s="11" t="s">
        <v>455</v>
      </c>
      <c r="G5" s="12" t="s">
        <v>456</v>
      </c>
      <c r="H5" s="13" t="s">
        <v>457</v>
      </c>
      <c r="I5" s="14" t="s">
        <v>458</v>
      </c>
      <c r="J5" s="15" t="s">
        <v>460</v>
      </c>
      <c r="K5" s="15" t="s">
        <v>461</v>
      </c>
    </row>
    <row r="6" spans="1:11" ht="16.5">
      <c r="A6" s="160"/>
      <c r="B6" s="16">
        <v>1</v>
      </c>
      <c r="C6" s="17" t="s">
        <v>462</v>
      </c>
      <c r="D6" s="18"/>
      <c r="E6" s="19">
        <v>42916</v>
      </c>
      <c r="F6" s="19">
        <v>42947</v>
      </c>
      <c r="G6" s="20">
        <v>1</v>
      </c>
      <c r="H6" s="21"/>
      <c r="I6" s="22">
        <f t="shared" ref="I6:I14" si="0">F6-E6</f>
        <v>31</v>
      </c>
      <c r="J6" s="22">
        <f t="shared" ref="J6:J14" si="1">I6*G6</f>
        <v>31</v>
      </c>
      <c r="K6" s="22">
        <f t="shared" ref="K6:K14" si="2">I6*(1-G6)</f>
        <v>0</v>
      </c>
    </row>
    <row r="7" spans="1:11" ht="16.5">
      <c r="A7" s="160"/>
      <c r="B7" s="16">
        <v>2</v>
      </c>
      <c r="C7" s="17" t="s">
        <v>463</v>
      </c>
      <c r="D7" s="18"/>
      <c r="E7" s="19">
        <v>42936</v>
      </c>
      <c r="F7" s="19">
        <v>42962</v>
      </c>
      <c r="G7" s="20">
        <v>1</v>
      </c>
      <c r="H7" s="21"/>
      <c r="I7" s="22">
        <f t="shared" si="0"/>
        <v>26</v>
      </c>
      <c r="J7" s="22">
        <f t="shared" si="1"/>
        <v>26</v>
      </c>
      <c r="K7" s="22">
        <f t="shared" si="2"/>
        <v>0</v>
      </c>
    </row>
    <row r="8" spans="1:11" ht="16.5">
      <c r="A8" s="160"/>
      <c r="B8" s="16">
        <v>3</v>
      </c>
      <c r="C8" s="23" t="s">
        <v>464</v>
      </c>
      <c r="D8" s="24"/>
      <c r="E8" s="19">
        <v>42962</v>
      </c>
      <c r="F8" s="19">
        <v>42988</v>
      </c>
      <c r="G8" s="20">
        <v>1</v>
      </c>
      <c r="H8" s="21"/>
      <c r="I8" s="22">
        <f t="shared" si="0"/>
        <v>26</v>
      </c>
      <c r="J8" s="22">
        <f t="shared" si="1"/>
        <v>26</v>
      </c>
      <c r="K8" s="22">
        <f t="shared" si="2"/>
        <v>0</v>
      </c>
    </row>
    <row r="9" spans="1:11" ht="16.5">
      <c r="A9" s="160"/>
      <c r="B9" s="16">
        <v>4</v>
      </c>
      <c r="C9" s="17" t="s">
        <v>465</v>
      </c>
      <c r="D9" s="18"/>
      <c r="E9" s="19">
        <v>42988</v>
      </c>
      <c r="F9" s="19">
        <v>43008</v>
      </c>
      <c r="G9" s="20">
        <v>1</v>
      </c>
      <c r="H9" s="21"/>
      <c r="I9" s="22">
        <f t="shared" si="0"/>
        <v>20</v>
      </c>
      <c r="J9" s="22">
        <f t="shared" si="1"/>
        <v>20</v>
      </c>
      <c r="K9" s="22">
        <f t="shared" si="2"/>
        <v>0</v>
      </c>
    </row>
    <row r="10" spans="1:11" ht="16.5">
      <c r="A10" s="160"/>
      <c r="B10" s="16">
        <v>5</v>
      </c>
      <c r="C10" s="17" t="s">
        <v>466</v>
      </c>
      <c r="D10" s="18"/>
      <c r="E10" s="19">
        <v>43017</v>
      </c>
      <c r="F10" s="19">
        <v>43038</v>
      </c>
      <c r="G10" s="20">
        <v>1</v>
      </c>
      <c r="H10" s="21"/>
      <c r="I10" s="22">
        <f t="shared" si="0"/>
        <v>21</v>
      </c>
      <c r="J10" s="22">
        <f t="shared" si="1"/>
        <v>21</v>
      </c>
      <c r="K10" s="22">
        <f t="shared" si="2"/>
        <v>0</v>
      </c>
    </row>
    <row r="11" spans="1:11" ht="16.5">
      <c r="A11" s="160"/>
      <c r="B11" s="16">
        <v>6</v>
      </c>
      <c r="C11" s="17" t="s">
        <v>467</v>
      </c>
      <c r="D11" s="18"/>
      <c r="E11" s="19">
        <v>43038</v>
      </c>
      <c r="F11" s="19">
        <v>43049</v>
      </c>
      <c r="G11" s="20">
        <v>1</v>
      </c>
      <c r="H11" s="21"/>
      <c r="I11" s="22">
        <f t="shared" si="0"/>
        <v>11</v>
      </c>
      <c r="J11" s="22">
        <f t="shared" si="1"/>
        <v>11</v>
      </c>
      <c r="K11" s="22">
        <f t="shared" si="2"/>
        <v>0</v>
      </c>
    </row>
    <row r="12" spans="1:11" ht="16.5">
      <c r="A12" s="160"/>
      <c r="B12" s="16">
        <v>7</v>
      </c>
      <c r="C12" s="23" t="s">
        <v>468</v>
      </c>
      <c r="D12" s="18"/>
      <c r="E12" s="19">
        <v>43049</v>
      </c>
      <c r="F12" s="19">
        <v>43069</v>
      </c>
      <c r="G12" s="20">
        <v>1</v>
      </c>
      <c r="H12" s="21"/>
      <c r="I12" s="22">
        <f t="shared" si="0"/>
        <v>20</v>
      </c>
      <c r="J12" s="22">
        <f t="shared" si="1"/>
        <v>20</v>
      </c>
      <c r="K12" s="22">
        <f t="shared" si="2"/>
        <v>0</v>
      </c>
    </row>
    <row r="13" spans="1:11" ht="16.5">
      <c r="A13" s="160"/>
      <c r="B13" s="16">
        <v>8</v>
      </c>
      <c r="C13" s="17" t="s">
        <v>469</v>
      </c>
      <c r="D13" s="18"/>
      <c r="E13" s="19">
        <v>43069</v>
      </c>
      <c r="F13" s="19">
        <v>43094</v>
      </c>
      <c r="G13" s="20">
        <v>0</v>
      </c>
      <c r="H13" s="21" t="s">
        <v>470</v>
      </c>
      <c r="I13" s="22">
        <f t="shared" si="0"/>
        <v>25</v>
      </c>
      <c r="J13" s="22">
        <f t="shared" si="1"/>
        <v>0</v>
      </c>
      <c r="K13" s="22">
        <f t="shared" si="2"/>
        <v>25</v>
      </c>
    </row>
    <row r="14" spans="1:11" ht="17.25" thickBot="1">
      <c r="A14" s="174"/>
      <c r="B14" s="25">
        <v>9</v>
      </c>
      <c r="C14" s="17" t="s">
        <v>471</v>
      </c>
      <c r="D14" s="24"/>
      <c r="E14" s="19">
        <v>43017</v>
      </c>
      <c r="F14" s="19">
        <v>43100</v>
      </c>
      <c r="G14" s="27">
        <v>0.8</v>
      </c>
      <c r="H14" s="28"/>
      <c r="I14" s="22">
        <f t="shared" si="0"/>
        <v>83</v>
      </c>
      <c r="J14" s="22">
        <f t="shared" si="1"/>
        <v>66.400000000000006</v>
      </c>
      <c r="K14" s="22">
        <f t="shared" si="2"/>
        <v>16.599999999999998</v>
      </c>
    </row>
    <row r="15" spans="1:11" ht="18">
      <c r="A15" s="163" t="s">
        <v>472</v>
      </c>
      <c r="B15" s="29" t="s">
        <v>473</v>
      </c>
      <c r="C15" s="29" t="s">
        <v>474</v>
      </c>
      <c r="D15" s="166" t="s">
        <v>475</v>
      </c>
      <c r="E15" s="167"/>
      <c r="F15" s="167"/>
      <c r="G15" s="168"/>
      <c r="H15" s="30" t="s">
        <v>476</v>
      </c>
    </row>
    <row r="16" spans="1:11" ht="16.5">
      <c r="A16" s="164"/>
      <c r="B16" s="16">
        <v>1</v>
      </c>
      <c r="C16" s="17" t="s">
        <v>477</v>
      </c>
      <c r="D16" s="169" t="s">
        <v>478</v>
      </c>
      <c r="E16" s="169"/>
      <c r="F16" s="169"/>
      <c r="G16" s="169"/>
      <c r="H16" s="21" t="s">
        <v>479</v>
      </c>
    </row>
    <row r="17" spans="1:8" ht="16.5">
      <c r="A17" s="164"/>
      <c r="B17" s="16">
        <v>2</v>
      </c>
      <c r="C17" s="17" t="s">
        <v>480</v>
      </c>
      <c r="D17" s="169" t="s">
        <v>478</v>
      </c>
      <c r="E17" s="169"/>
      <c r="F17" s="169"/>
      <c r="G17" s="169"/>
      <c r="H17" s="21" t="s">
        <v>479</v>
      </c>
    </row>
    <row r="18" spans="1:8" ht="16.5">
      <c r="A18" s="164"/>
      <c r="B18" s="16">
        <v>3</v>
      </c>
      <c r="C18" s="23" t="s">
        <v>481</v>
      </c>
      <c r="D18" s="169" t="s">
        <v>478</v>
      </c>
      <c r="E18" s="169"/>
      <c r="F18" s="169"/>
      <c r="G18" s="169"/>
      <c r="H18" s="21" t="s">
        <v>482</v>
      </c>
    </row>
    <row r="19" spans="1:8" ht="16.5">
      <c r="A19" s="164"/>
      <c r="B19" s="16">
        <v>4</v>
      </c>
      <c r="C19" s="17" t="s">
        <v>483</v>
      </c>
      <c r="D19" s="169" t="s">
        <v>478</v>
      </c>
      <c r="E19" s="169"/>
      <c r="F19" s="169"/>
      <c r="G19" s="169"/>
      <c r="H19" s="21" t="s">
        <v>479</v>
      </c>
    </row>
    <row r="20" spans="1:8" ht="16.5">
      <c r="A20" s="164"/>
      <c r="B20" s="16">
        <v>5</v>
      </c>
      <c r="C20" s="17" t="s">
        <v>484</v>
      </c>
      <c r="D20" s="169" t="s">
        <v>478</v>
      </c>
      <c r="E20" s="169"/>
      <c r="F20" s="169"/>
      <c r="G20" s="169"/>
      <c r="H20" s="21" t="s">
        <v>482</v>
      </c>
    </row>
    <row r="21" spans="1:8" ht="16.5">
      <c r="A21" s="164"/>
      <c r="B21" s="16">
        <v>6</v>
      </c>
      <c r="C21" s="17" t="s">
        <v>485</v>
      </c>
      <c r="D21" s="169" t="s">
        <v>478</v>
      </c>
      <c r="E21" s="169"/>
      <c r="F21" s="169"/>
      <c r="G21" s="169"/>
      <c r="H21" s="21" t="s">
        <v>479</v>
      </c>
    </row>
    <row r="22" spans="1:8" ht="16.5">
      <c r="A22" s="164"/>
      <c r="B22" s="16">
        <v>7</v>
      </c>
      <c r="C22" s="23" t="s">
        <v>486</v>
      </c>
      <c r="D22" s="147" t="s">
        <v>487</v>
      </c>
      <c r="E22" s="148"/>
      <c r="F22" s="148"/>
      <c r="G22" s="149"/>
      <c r="H22" s="21" t="s">
        <v>482</v>
      </c>
    </row>
    <row r="23" spans="1:8" ht="16.5">
      <c r="A23" s="164"/>
      <c r="B23" s="16">
        <v>8</v>
      </c>
      <c r="C23" s="17" t="s">
        <v>488</v>
      </c>
      <c r="D23" s="147" t="s">
        <v>489</v>
      </c>
      <c r="E23" s="148"/>
      <c r="F23" s="148"/>
      <c r="G23" s="149"/>
      <c r="H23" s="21" t="s">
        <v>490</v>
      </c>
    </row>
    <row r="24" spans="1:8" ht="17.25" thickBot="1">
      <c r="A24" s="165"/>
      <c r="B24" s="31">
        <v>9</v>
      </c>
      <c r="C24" s="17" t="s">
        <v>491</v>
      </c>
      <c r="D24" s="150" t="s">
        <v>492</v>
      </c>
      <c r="E24" s="151"/>
      <c r="F24" s="151"/>
      <c r="G24" s="152"/>
      <c r="H24" s="33" t="s">
        <v>493</v>
      </c>
    </row>
    <row r="25" spans="1:8" ht="16.5" customHeight="1">
      <c r="A25" s="153" t="s">
        <v>494</v>
      </c>
      <c r="B25" s="34" t="s">
        <v>450</v>
      </c>
      <c r="C25" s="34" t="s">
        <v>495</v>
      </c>
      <c r="D25" s="34" t="s">
        <v>496</v>
      </c>
      <c r="E25" s="34" t="s">
        <v>439</v>
      </c>
      <c r="F25" s="34" t="s">
        <v>497</v>
      </c>
      <c r="G25" s="125" t="s">
        <v>498</v>
      </c>
      <c r="H25" s="126"/>
    </row>
    <row r="26" spans="1:8" ht="16.5">
      <c r="A26" s="154"/>
      <c r="B26" s="18">
        <v>1</v>
      </c>
      <c r="C26" s="17" t="s">
        <v>488</v>
      </c>
      <c r="D26" s="18" t="s">
        <v>499</v>
      </c>
      <c r="E26" s="18" t="s">
        <v>297</v>
      </c>
      <c r="F26" s="18" t="s">
        <v>49</v>
      </c>
      <c r="G26" s="127" t="s">
        <v>500</v>
      </c>
      <c r="H26" s="128"/>
    </row>
    <row r="27" spans="1:8" ht="16.5">
      <c r="A27" s="154"/>
      <c r="B27" s="18">
        <v>2</v>
      </c>
      <c r="C27" s="35"/>
      <c r="D27" s="18"/>
      <c r="E27" s="18"/>
      <c r="F27" s="18"/>
      <c r="G27" s="127"/>
      <c r="H27" s="128"/>
    </row>
    <row r="28" spans="1:8" ht="16.5">
      <c r="A28" s="154"/>
      <c r="B28" s="18">
        <v>3</v>
      </c>
      <c r="C28" s="35"/>
      <c r="D28" s="18"/>
      <c r="E28" s="18"/>
      <c r="F28" s="18"/>
      <c r="G28" s="129"/>
      <c r="H28" s="130"/>
    </row>
    <row r="29" spans="1:8" ht="17.25" thickBot="1">
      <c r="A29" s="155"/>
      <c r="B29" s="36">
        <v>4</v>
      </c>
      <c r="C29" s="37"/>
      <c r="D29" s="36"/>
      <c r="E29" s="36"/>
      <c r="F29" s="36"/>
      <c r="G29" s="114"/>
      <c r="H29" s="115"/>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topLeftCell="A7" workbookViewId="0">
      <selection activeCell="I7" sqref="I7"/>
    </sheetView>
  </sheetViews>
  <sheetFormatPr defaultRowHeight="18.75"/>
  <cols>
    <col min="1" max="1" width="6" style="38"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56" t="s">
        <v>0</v>
      </c>
      <c r="B1" s="1" t="s">
        <v>1</v>
      </c>
      <c r="C1" s="1" t="s">
        <v>2</v>
      </c>
      <c r="D1" s="1" t="s">
        <v>3</v>
      </c>
      <c r="E1" s="1" t="s">
        <v>4</v>
      </c>
      <c r="F1" s="1" t="s">
        <v>5</v>
      </c>
      <c r="G1" s="1" t="s">
        <v>404</v>
      </c>
      <c r="H1" s="2"/>
    </row>
    <row r="2" spans="1:11" ht="18">
      <c r="A2" s="157"/>
      <c r="B2" s="4" t="s">
        <v>501</v>
      </c>
      <c r="C2" s="4" t="s">
        <v>502</v>
      </c>
      <c r="D2" s="4" t="s">
        <v>444</v>
      </c>
      <c r="E2" s="4" t="s">
        <v>445</v>
      </c>
      <c r="F2" s="5">
        <v>43100</v>
      </c>
      <c r="G2" s="6">
        <v>0.87</v>
      </c>
      <c r="H2" s="7"/>
    </row>
    <row r="3" spans="1:11" ht="94.5" customHeight="1" thickBot="1">
      <c r="A3" s="158"/>
      <c r="B3" s="8" t="s">
        <v>61</v>
      </c>
      <c r="C3" s="114" t="s">
        <v>503</v>
      </c>
      <c r="D3" s="134"/>
      <c r="E3" s="134"/>
      <c r="F3" s="134"/>
      <c r="G3" s="135"/>
      <c r="H3" s="9"/>
    </row>
    <row r="4" spans="1:11" ht="151.5" customHeight="1">
      <c r="A4" s="159" t="s">
        <v>397</v>
      </c>
      <c r="B4" s="10" t="s">
        <v>448</v>
      </c>
      <c r="C4" s="161"/>
      <c r="D4" s="161"/>
      <c r="E4" s="161"/>
      <c r="F4" s="161"/>
      <c r="G4" s="161"/>
      <c r="H4" s="162"/>
    </row>
    <row r="5" spans="1:11" ht="18">
      <c r="A5" s="160"/>
      <c r="B5" s="11" t="s">
        <v>15</v>
      </c>
      <c r="C5" s="11" t="s">
        <v>16</v>
      </c>
      <c r="D5" s="11" t="s">
        <v>401</v>
      </c>
      <c r="E5" s="11" t="s">
        <v>68</v>
      </c>
      <c r="F5" s="11" t="s">
        <v>454</v>
      </c>
      <c r="G5" s="12" t="s">
        <v>404</v>
      </c>
      <c r="H5" s="13" t="s">
        <v>70</v>
      </c>
      <c r="I5" s="14" t="s">
        <v>406</v>
      </c>
      <c r="J5" s="15" t="s">
        <v>459</v>
      </c>
      <c r="K5" s="15" t="s">
        <v>23</v>
      </c>
    </row>
    <row r="6" spans="1:11" ht="33">
      <c r="A6" s="160"/>
      <c r="B6" s="16">
        <v>1</v>
      </c>
      <c r="C6" s="196" t="s">
        <v>617</v>
      </c>
      <c r="D6" s="197" t="s">
        <v>504</v>
      </c>
      <c r="E6" s="69">
        <v>42885</v>
      </c>
      <c r="F6" s="69">
        <v>42916</v>
      </c>
      <c r="G6" s="20">
        <v>1</v>
      </c>
      <c r="H6" s="21"/>
      <c r="I6" s="22">
        <f>F6-E6</f>
        <v>31</v>
      </c>
      <c r="J6" s="22">
        <f>I6*G6</f>
        <v>31</v>
      </c>
      <c r="K6" s="22">
        <f>I6*(1-G6)</f>
        <v>0</v>
      </c>
    </row>
    <row r="7" spans="1:11" ht="33">
      <c r="A7" s="160"/>
      <c r="B7" s="16">
        <v>2</v>
      </c>
      <c r="C7" s="196" t="s">
        <v>505</v>
      </c>
      <c r="D7" s="197" t="s">
        <v>504</v>
      </c>
      <c r="E7" s="69">
        <v>42916</v>
      </c>
      <c r="F7" s="69">
        <v>42931</v>
      </c>
      <c r="G7" s="20">
        <v>1</v>
      </c>
      <c r="H7" s="21"/>
      <c r="I7" s="22">
        <f t="shared" ref="I7:I14" si="0">F7-E7</f>
        <v>15</v>
      </c>
      <c r="J7" s="22">
        <f t="shared" ref="J7:J14" si="1">I7*G7</f>
        <v>15</v>
      </c>
      <c r="K7" s="22">
        <f t="shared" ref="K7:K14" si="2">I7*(1-G7)</f>
        <v>0</v>
      </c>
    </row>
    <row r="8" spans="1:11" ht="49.5">
      <c r="A8" s="160"/>
      <c r="B8" s="16">
        <v>3</v>
      </c>
      <c r="C8" s="196" t="s">
        <v>506</v>
      </c>
      <c r="D8" s="197" t="s">
        <v>507</v>
      </c>
      <c r="E8" s="69">
        <v>42977</v>
      </c>
      <c r="F8" s="69">
        <v>43008</v>
      </c>
      <c r="G8" s="20">
        <v>1</v>
      </c>
      <c r="H8" s="21"/>
      <c r="I8" s="22">
        <f t="shared" si="0"/>
        <v>31</v>
      </c>
      <c r="J8" s="22">
        <f t="shared" si="1"/>
        <v>31</v>
      </c>
      <c r="K8" s="22">
        <f t="shared" si="2"/>
        <v>0</v>
      </c>
    </row>
    <row r="9" spans="1:11" ht="33">
      <c r="A9" s="160"/>
      <c r="B9" s="16">
        <v>4</v>
      </c>
      <c r="C9" s="196" t="s">
        <v>508</v>
      </c>
      <c r="D9" s="197" t="s">
        <v>507</v>
      </c>
      <c r="E9" s="69">
        <v>43008</v>
      </c>
      <c r="F9" s="69">
        <v>43038</v>
      </c>
      <c r="G9" s="20">
        <v>1</v>
      </c>
      <c r="H9" s="21"/>
      <c r="I9" s="22">
        <f t="shared" si="0"/>
        <v>30</v>
      </c>
      <c r="J9" s="22">
        <f t="shared" si="1"/>
        <v>30</v>
      </c>
      <c r="K9" s="22">
        <f t="shared" si="2"/>
        <v>0</v>
      </c>
    </row>
    <row r="10" spans="1:11" ht="33">
      <c r="A10" s="160"/>
      <c r="B10" s="16">
        <v>5</v>
      </c>
      <c r="C10" s="198" t="s">
        <v>509</v>
      </c>
      <c r="D10" s="197" t="s">
        <v>507</v>
      </c>
      <c r="E10" s="69">
        <v>43049</v>
      </c>
      <c r="F10" s="69">
        <v>43069</v>
      </c>
      <c r="G10" s="20">
        <v>1</v>
      </c>
      <c r="H10" s="21"/>
      <c r="I10" s="22">
        <f t="shared" si="0"/>
        <v>20</v>
      </c>
      <c r="J10" s="22">
        <f t="shared" si="1"/>
        <v>20</v>
      </c>
      <c r="K10" s="22">
        <f t="shared" si="2"/>
        <v>0</v>
      </c>
    </row>
    <row r="11" spans="1:11" ht="16.5">
      <c r="A11" s="160"/>
      <c r="B11" s="16">
        <v>6</v>
      </c>
      <c r="C11" s="198" t="s">
        <v>510</v>
      </c>
      <c r="D11" s="197" t="s">
        <v>507</v>
      </c>
      <c r="E11" s="69">
        <v>43089</v>
      </c>
      <c r="F11" s="69">
        <v>43099</v>
      </c>
      <c r="G11" s="20">
        <v>0.5</v>
      </c>
      <c r="H11" s="21"/>
      <c r="I11" s="22">
        <f t="shared" si="0"/>
        <v>10</v>
      </c>
      <c r="J11" s="22">
        <f t="shared" si="1"/>
        <v>5</v>
      </c>
      <c r="K11" s="22">
        <f t="shared" si="2"/>
        <v>5</v>
      </c>
    </row>
    <row r="12" spans="1:11" ht="33">
      <c r="A12" s="160"/>
      <c r="B12" s="16">
        <v>7</v>
      </c>
      <c r="C12" s="198" t="s">
        <v>511</v>
      </c>
      <c r="D12" s="197" t="s">
        <v>507</v>
      </c>
      <c r="E12" s="69">
        <v>43094</v>
      </c>
      <c r="F12" s="69">
        <v>43125</v>
      </c>
      <c r="G12" s="20">
        <v>0</v>
      </c>
      <c r="H12" s="21"/>
      <c r="I12" s="22">
        <f t="shared" si="0"/>
        <v>31</v>
      </c>
      <c r="J12" s="22">
        <f t="shared" si="1"/>
        <v>0</v>
      </c>
      <c r="K12" s="22">
        <f t="shared" si="2"/>
        <v>31</v>
      </c>
    </row>
    <row r="13" spans="1:11" ht="16.5">
      <c r="A13" s="160"/>
      <c r="B13" s="16">
        <v>8</v>
      </c>
      <c r="C13" s="197" t="s">
        <v>512</v>
      </c>
      <c r="D13" s="197" t="s">
        <v>507</v>
      </c>
      <c r="E13" s="69">
        <v>43094</v>
      </c>
      <c r="F13" s="69">
        <v>43125</v>
      </c>
      <c r="G13" s="20">
        <v>0</v>
      </c>
      <c r="H13" s="21"/>
      <c r="I13" s="22">
        <f t="shared" si="0"/>
        <v>31</v>
      </c>
      <c r="J13" s="22">
        <f t="shared" si="1"/>
        <v>0</v>
      </c>
      <c r="K13" s="22">
        <f t="shared" si="2"/>
        <v>31</v>
      </c>
    </row>
    <row r="14" spans="1:11" ht="17.25" thickBot="1">
      <c r="A14" s="174"/>
      <c r="B14" s="25">
        <v>9</v>
      </c>
      <c r="C14" s="23"/>
      <c r="D14" s="24"/>
      <c r="E14" s="26"/>
      <c r="F14" s="26"/>
      <c r="G14" s="27">
        <v>0</v>
      </c>
      <c r="H14" s="28"/>
      <c r="I14" s="22">
        <f t="shared" si="0"/>
        <v>0</v>
      </c>
      <c r="J14" s="22">
        <f t="shared" si="1"/>
        <v>0</v>
      </c>
      <c r="K14" s="22">
        <f t="shared" si="2"/>
        <v>0</v>
      </c>
    </row>
    <row r="15" spans="1:11" ht="18">
      <c r="A15" s="163" t="s">
        <v>513</v>
      </c>
      <c r="B15" s="29" t="s">
        <v>514</v>
      </c>
      <c r="C15" s="29" t="s">
        <v>515</v>
      </c>
      <c r="D15" s="166" t="s">
        <v>516</v>
      </c>
      <c r="E15" s="167"/>
      <c r="F15" s="167"/>
      <c r="G15" s="168"/>
      <c r="H15" s="30" t="s">
        <v>517</v>
      </c>
    </row>
    <row r="16" spans="1:11" ht="60" customHeight="1">
      <c r="A16" s="164"/>
      <c r="B16" s="16">
        <v>1</v>
      </c>
      <c r="C16" s="198" t="s">
        <v>510</v>
      </c>
      <c r="D16" s="147" t="s">
        <v>518</v>
      </c>
      <c r="E16" s="148"/>
      <c r="F16" s="148"/>
      <c r="G16" s="149"/>
      <c r="H16" s="21" t="s">
        <v>519</v>
      </c>
    </row>
    <row r="17" spans="1:8" ht="16.5">
      <c r="A17" s="164"/>
      <c r="B17" s="16">
        <v>2</v>
      </c>
      <c r="C17" s="17"/>
      <c r="D17" s="147"/>
      <c r="E17" s="148"/>
      <c r="F17" s="148"/>
      <c r="G17" s="149"/>
      <c r="H17" s="21"/>
    </row>
    <row r="18" spans="1:8" ht="16.5" customHeight="1">
      <c r="A18" s="164"/>
      <c r="B18" s="16">
        <v>3</v>
      </c>
      <c r="C18" s="23"/>
      <c r="D18" s="147"/>
      <c r="E18" s="148"/>
      <c r="F18" s="148"/>
      <c r="G18" s="149"/>
      <c r="H18" s="21"/>
    </row>
    <row r="19" spans="1:8" ht="16.5" customHeight="1">
      <c r="A19" s="164"/>
      <c r="B19" s="16">
        <v>4</v>
      </c>
      <c r="C19" s="17"/>
      <c r="D19" s="147"/>
      <c r="E19" s="148"/>
      <c r="F19" s="148"/>
      <c r="G19" s="149"/>
      <c r="H19" s="21"/>
    </row>
    <row r="20" spans="1:8" ht="16.5">
      <c r="A20" s="164"/>
      <c r="B20" s="16">
        <v>5</v>
      </c>
      <c r="C20" s="17"/>
      <c r="D20" s="147"/>
      <c r="E20" s="148"/>
      <c r="F20" s="148"/>
      <c r="G20" s="149"/>
      <c r="H20" s="21"/>
    </row>
    <row r="21" spans="1:8" ht="16.5">
      <c r="A21" s="164"/>
      <c r="B21" s="16">
        <v>6</v>
      </c>
      <c r="C21" s="17"/>
      <c r="D21" s="147"/>
      <c r="E21" s="148"/>
      <c r="F21" s="148"/>
      <c r="G21" s="149"/>
      <c r="H21" s="21"/>
    </row>
    <row r="22" spans="1:8" ht="16.5">
      <c r="A22" s="164"/>
      <c r="B22" s="16">
        <v>7</v>
      </c>
      <c r="C22" s="17"/>
      <c r="D22" s="147"/>
      <c r="E22" s="148"/>
      <c r="F22" s="148"/>
      <c r="G22" s="149"/>
      <c r="H22" s="21"/>
    </row>
    <row r="23" spans="1:8" ht="16.5">
      <c r="A23" s="164"/>
      <c r="B23" s="16">
        <v>8</v>
      </c>
      <c r="C23" s="17"/>
      <c r="D23" s="147"/>
      <c r="E23" s="148"/>
      <c r="F23" s="148"/>
      <c r="G23" s="149"/>
      <c r="H23" s="21"/>
    </row>
    <row r="24" spans="1:8" ht="17.25" thickBot="1">
      <c r="A24" s="165"/>
      <c r="B24" s="31">
        <v>9</v>
      </c>
      <c r="C24" s="32"/>
      <c r="D24" s="150"/>
      <c r="E24" s="151"/>
      <c r="F24" s="151"/>
      <c r="G24" s="152"/>
      <c r="H24" s="33"/>
    </row>
    <row r="25" spans="1:8" ht="16.5" customHeight="1">
      <c r="A25" s="153" t="s">
        <v>520</v>
      </c>
      <c r="B25" s="34" t="s">
        <v>514</v>
      </c>
      <c r="C25" s="34" t="s">
        <v>521</v>
      </c>
      <c r="D25" s="34" t="s">
        <v>522</v>
      </c>
      <c r="E25" s="34" t="s">
        <v>523</v>
      </c>
      <c r="F25" s="34" t="s">
        <v>46</v>
      </c>
      <c r="G25" s="125" t="s">
        <v>441</v>
      </c>
      <c r="H25" s="126"/>
    </row>
    <row r="26" spans="1:8" ht="16.5">
      <c r="A26" s="154"/>
      <c r="B26" s="18">
        <v>1</v>
      </c>
      <c r="C26" s="35"/>
      <c r="D26" s="18"/>
      <c r="E26" s="18"/>
      <c r="F26" s="18"/>
      <c r="G26" s="127"/>
      <c r="H26" s="128"/>
    </row>
    <row r="27" spans="1:8" ht="16.5">
      <c r="A27" s="154"/>
      <c r="B27" s="18">
        <v>2</v>
      </c>
      <c r="C27" s="35"/>
      <c r="D27" s="18"/>
      <c r="E27" s="18"/>
      <c r="F27" s="18"/>
      <c r="G27" s="127"/>
      <c r="H27" s="128"/>
    </row>
    <row r="28" spans="1:8" ht="16.5">
      <c r="A28" s="154"/>
      <c r="B28" s="18">
        <v>3</v>
      </c>
      <c r="C28" s="35"/>
      <c r="D28" s="18"/>
      <c r="E28" s="18"/>
      <c r="F28" s="18"/>
      <c r="G28" s="129"/>
      <c r="H28" s="130"/>
    </row>
    <row r="29" spans="1:8" ht="17.25" thickBot="1">
      <c r="A29" s="155"/>
      <c r="B29" s="36">
        <v>4</v>
      </c>
      <c r="C29" s="37"/>
      <c r="D29" s="36"/>
      <c r="E29" s="36"/>
      <c r="F29" s="36"/>
      <c r="G29" s="114"/>
      <c r="H29" s="115"/>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4"/>
  <sheetViews>
    <sheetView workbookViewId="0">
      <selection activeCell="C4" sqref="C4:H4"/>
    </sheetView>
  </sheetViews>
  <sheetFormatPr defaultRowHeight="18.75"/>
  <cols>
    <col min="1" max="1" width="6" style="38"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56" t="s">
        <v>0</v>
      </c>
      <c r="B1" s="1" t="s">
        <v>1</v>
      </c>
      <c r="C1" s="1" t="s">
        <v>2</v>
      </c>
      <c r="D1" s="1" t="s">
        <v>3</v>
      </c>
      <c r="E1" s="1" t="s">
        <v>4</v>
      </c>
      <c r="F1" s="1" t="s">
        <v>5</v>
      </c>
      <c r="G1" s="1" t="s">
        <v>404</v>
      </c>
      <c r="H1" s="2"/>
    </row>
    <row r="2" spans="1:11" ht="18">
      <c r="A2" s="157"/>
      <c r="B2" s="4" t="s">
        <v>524</v>
      </c>
      <c r="C2" s="4" t="s">
        <v>525</v>
      </c>
      <c r="D2" s="4" t="s">
        <v>444</v>
      </c>
      <c r="E2" s="4" t="s">
        <v>445</v>
      </c>
      <c r="F2" s="5">
        <v>43100</v>
      </c>
      <c r="G2" s="6">
        <v>0.7</v>
      </c>
      <c r="H2" s="7"/>
    </row>
    <row r="3" spans="1:11" ht="94.5" customHeight="1" thickBot="1">
      <c r="A3" s="158"/>
      <c r="B3" s="8" t="s">
        <v>61</v>
      </c>
      <c r="C3" s="114" t="s">
        <v>526</v>
      </c>
      <c r="D3" s="134"/>
      <c r="E3" s="134"/>
      <c r="F3" s="134"/>
      <c r="G3" s="135"/>
      <c r="H3" s="9"/>
    </row>
    <row r="4" spans="1:11" ht="103.5" customHeight="1">
      <c r="A4" s="159" t="s">
        <v>397</v>
      </c>
      <c r="B4" s="10" t="s">
        <v>448</v>
      </c>
      <c r="C4" s="161"/>
      <c r="D4" s="161"/>
      <c r="E4" s="161"/>
      <c r="F4" s="161"/>
      <c r="G4" s="161"/>
      <c r="H4" s="162"/>
    </row>
    <row r="5" spans="1:11" ht="18">
      <c r="A5" s="160"/>
      <c r="B5" s="11" t="s">
        <v>15</v>
      </c>
      <c r="C5" s="11" t="s">
        <v>16</v>
      </c>
      <c r="D5" s="11" t="s">
        <v>401</v>
      </c>
      <c r="E5" s="11" t="s">
        <v>68</v>
      </c>
      <c r="F5" s="11" t="s">
        <v>454</v>
      </c>
      <c r="G5" s="12" t="s">
        <v>404</v>
      </c>
      <c r="H5" s="13" t="s">
        <v>70</v>
      </c>
      <c r="I5" s="14" t="s">
        <v>406</v>
      </c>
      <c r="J5" s="15" t="s">
        <v>459</v>
      </c>
      <c r="K5" s="15" t="s">
        <v>23</v>
      </c>
    </row>
    <row r="6" spans="1:11" ht="16.5">
      <c r="A6" s="160"/>
      <c r="B6" s="16">
        <v>1</v>
      </c>
      <c r="C6" s="199" t="s">
        <v>527</v>
      </c>
      <c r="D6" s="18"/>
      <c r="E6" s="69">
        <v>43062</v>
      </c>
      <c r="F6" s="19">
        <v>43100</v>
      </c>
      <c r="G6" s="20">
        <v>0.8</v>
      </c>
      <c r="H6" s="21"/>
      <c r="I6" s="22">
        <f>F6-E6</f>
        <v>38</v>
      </c>
      <c r="J6" s="22">
        <f>I6*G6</f>
        <v>30.400000000000002</v>
      </c>
      <c r="K6" s="22">
        <f>I6*(1-G6)</f>
        <v>7.5999999999999979</v>
      </c>
    </row>
    <row r="7" spans="1:11" ht="16.5">
      <c r="A7" s="160"/>
      <c r="B7" s="16">
        <v>2</v>
      </c>
      <c r="C7" s="199" t="s">
        <v>528</v>
      </c>
      <c r="D7" s="18"/>
      <c r="E7" s="69">
        <v>43062</v>
      </c>
      <c r="F7" s="19">
        <v>43100</v>
      </c>
      <c r="G7" s="20">
        <v>0.7</v>
      </c>
      <c r="H7" s="21"/>
      <c r="I7" s="22">
        <f t="shared" ref="I7:I9" si="0">F7-E7</f>
        <v>38</v>
      </c>
      <c r="J7" s="22">
        <f t="shared" ref="J7:J9" si="1">I7*G7</f>
        <v>26.599999999999998</v>
      </c>
      <c r="K7" s="22">
        <f t="shared" ref="K7:K9" si="2">I7*(1-G7)</f>
        <v>11.400000000000002</v>
      </c>
    </row>
    <row r="8" spans="1:11" ht="16.5">
      <c r="A8" s="160"/>
      <c r="B8" s="16">
        <v>3</v>
      </c>
      <c r="C8" s="200" t="s">
        <v>530</v>
      </c>
      <c r="D8" s="24"/>
      <c r="E8" s="69">
        <v>43066</v>
      </c>
      <c r="F8" s="19">
        <v>43100</v>
      </c>
      <c r="G8" s="20">
        <v>0.5</v>
      </c>
      <c r="H8" s="21"/>
      <c r="I8" s="22">
        <f t="shared" si="0"/>
        <v>34</v>
      </c>
      <c r="J8" s="22">
        <f t="shared" si="1"/>
        <v>17</v>
      </c>
      <c r="K8" s="22">
        <f t="shared" si="2"/>
        <v>17</v>
      </c>
    </row>
    <row r="9" spans="1:11" ht="17.25" thickBot="1">
      <c r="A9" s="160"/>
      <c r="B9" s="16">
        <v>4</v>
      </c>
      <c r="C9" s="201" t="s">
        <v>531</v>
      </c>
      <c r="D9" s="18"/>
      <c r="E9" s="69">
        <v>43080</v>
      </c>
      <c r="F9" s="19">
        <v>43100</v>
      </c>
      <c r="G9" s="20">
        <v>0.6</v>
      </c>
      <c r="H9" s="21"/>
      <c r="I9" s="22">
        <f t="shared" si="0"/>
        <v>20</v>
      </c>
      <c r="J9" s="22">
        <f t="shared" si="1"/>
        <v>12</v>
      </c>
      <c r="K9" s="22">
        <f t="shared" si="2"/>
        <v>8</v>
      </c>
    </row>
    <row r="10" spans="1:11" ht="18">
      <c r="A10" s="163" t="s">
        <v>34</v>
      </c>
      <c r="B10" s="29" t="s">
        <v>15</v>
      </c>
      <c r="C10" s="29" t="s">
        <v>16</v>
      </c>
      <c r="D10" s="166" t="s">
        <v>106</v>
      </c>
      <c r="E10" s="167"/>
      <c r="F10" s="167"/>
      <c r="G10" s="168"/>
      <c r="H10" s="30" t="s">
        <v>107</v>
      </c>
    </row>
    <row r="11" spans="1:11" ht="16.5">
      <c r="A11" s="164"/>
      <c r="B11" s="16">
        <v>1</v>
      </c>
      <c r="C11" s="199" t="s">
        <v>527</v>
      </c>
      <c r="D11" s="169" t="s">
        <v>532</v>
      </c>
      <c r="E11" s="169"/>
      <c r="F11" s="169"/>
      <c r="G11" s="169"/>
      <c r="H11" s="21" t="s">
        <v>533</v>
      </c>
    </row>
    <row r="12" spans="1:11" ht="16.5">
      <c r="A12" s="164"/>
      <c r="B12" s="16">
        <v>2</v>
      </c>
      <c r="C12" s="199" t="s">
        <v>528</v>
      </c>
      <c r="D12" s="169" t="s">
        <v>534</v>
      </c>
      <c r="E12" s="169"/>
      <c r="F12" s="169"/>
      <c r="G12" s="169"/>
      <c r="H12" s="21" t="s">
        <v>533</v>
      </c>
    </row>
    <row r="13" spans="1:11" ht="16.5">
      <c r="A13" s="164"/>
      <c r="B13" s="16">
        <v>3</v>
      </c>
      <c r="C13" s="200" t="s">
        <v>529</v>
      </c>
      <c r="D13" s="147" t="s">
        <v>535</v>
      </c>
      <c r="E13" s="148"/>
      <c r="F13" s="148"/>
      <c r="G13" s="149"/>
      <c r="H13" s="21" t="s">
        <v>536</v>
      </c>
    </row>
    <row r="14" spans="1:11" ht="16.5">
      <c r="A14" s="164"/>
      <c r="B14" s="16">
        <v>4</v>
      </c>
      <c r="C14" s="201" t="s">
        <v>537</v>
      </c>
      <c r="D14" s="147" t="s">
        <v>538</v>
      </c>
      <c r="E14" s="148"/>
      <c r="F14" s="148"/>
      <c r="G14" s="149"/>
      <c r="H14" s="21" t="s">
        <v>539</v>
      </c>
    </row>
    <row r="15" spans="1:11" ht="16.5">
      <c r="A15" s="164"/>
      <c r="B15" s="16">
        <v>5</v>
      </c>
      <c r="C15" s="17"/>
      <c r="D15" s="147"/>
      <c r="E15" s="148"/>
      <c r="F15" s="148"/>
      <c r="G15" s="149"/>
      <c r="H15" s="21"/>
    </row>
    <row r="16" spans="1:11" ht="16.5">
      <c r="A16" s="164"/>
      <c r="B16" s="16">
        <v>6</v>
      </c>
      <c r="C16" s="17"/>
      <c r="D16" s="147"/>
      <c r="E16" s="148"/>
      <c r="F16" s="148"/>
      <c r="G16" s="149"/>
      <c r="H16" s="21"/>
    </row>
    <row r="17" spans="1:8" ht="16.5">
      <c r="A17" s="164"/>
      <c r="B17" s="16">
        <v>7</v>
      </c>
      <c r="C17" s="17"/>
      <c r="D17" s="147"/>
      <c r="E17" s="148"/>
      <c r="F17" s="148"/>
      <c r="G17" s="149"/>
      <c r="H17" s="21"/>
    </row>
    <row r="18" spans="1:8" ht="16.5">
      <c r="A18" s="164"/>
      <c r="B18" s="16">
        <v>8</v>
      </c>
      <c r="C18" s="17"/>
      <c r="D18" s="147"/>
      <c r="E18" s="148"/>
      <c r="F18" s="148"/>
      <c r="G18" s="149"/>
      <c r="H18" s="21"/>
    </row>
    <row r="19" spans="1:8" ht="17.25" thickBot="1">
      <c r="A19" s="165"/>
      <c r="B19" s="31">
        <v>9</v>
      </c>
      <c r="C19" s="32"/>
      <c r="D19" s="150"/>
      <c r="E19" s="151"/>
      <c r="F19" s="151"/>
      <c r="G19" s="152"/>
      <c r="H19" s="33"/>
    </row>
    <row r="20" spans="1:8" ht="16.5" customHeight="1">
      <c r="A20" s="153" t="s">
        <v>115</v>
      </c>
      <c r="B20" s="34" t="s">
        <v>15</v>
      </c>
      <c r="C20" s="34" t="s">
        <v>116</v>
      </c>
      <c r="D20" s="34" t="s">
        <v>44</v>
      </c>
      <c r="E20" s="34" t="s">
        <v>118</v>
      </c>
      <c r="F20" s="34" t="s">
        <v>46</v>
      </c>
      <c r="G20" s="125" t="s">
        <v>441</v>
      </c>
      <c r="H20" s="126"/>
    </row>
    <row r="21" spans="1:8" ht="16.5">
      <c r="A21" s="154"/>
      <c r="B21" s="18">
        <v>1</v>
      </c>
      <c r="C21" s="35"/>
      <c r="D21" s="18"/>
      <c r="E21" s="18"/>
      <c r="F21" s="18"/>
      <c r="G21" s="127"/>
      <c r="H21" s="128"/>
    </row>
    <row r="22" spans="1:8" ht="16.5">
      <c r="A22" s="154"/>
      <c r="B22" s="18">
        <v>2</v>
      </c>
      <c r="C22" s="35"/>
      <c r="D22" s="18"/>
      <c r="E22" s="18"/>
      <c r="F22" s="18"/>
      <c r="G22" s="127"/>
      <c r="H22" s="128"/>
    </row>
    <row r="23" spans="1:8" ht="16.5">
      <c r="A23" s="154"/>
      <c r="B23" s="18">
        <v>3</v>
      </c>
      <c r="C23" s="35"/>
      <c r="D23" s="18"/>
      <c r="E23" s="18"/>
      <c r="F23" s="18"/>
      <c r="G23" s="129"/>
      <c r="H23" s="130"/>
    </row>
    <row r="24" spans="1:8" ht="17.25" thickBot="1">
      <c r="A24" s="155"/>
      <c r="B24" s="36">
        <v>4</v>
      </c>
      <c r="C24" s="37"/>
      <c r="D24" s="36"/>
      <c r="E24" s="36"/>
      <c r="F24" s="36"/>
      <c r="G24" s="114"/>
      <c r="H24" s="115"/>
    </row>
  </sheetData>
  <mergeCells count="21">
    <mergeCell ref="G24:H24"/>
    <mergeCell ref="D15:G15"/>
    <mergeCell ref="D16:G16"/>
    <mergeCell ref="D17:G17"/>
    <mergeCell ref="D18:G18"/>
    <mergeCell ref="D19:G19"/>
    <mergeCell ref="A20:A24"/>
    <mergeCell ref="G20:H20"/>
    <mergeCell ref="G21:H21"/>
    <mergeCell ref="G22:H22"/>
    <mergeCell ref="G23:H23"/>
    <mergeCell ref="A1:A3"/>
    <mergeCell ref="C3:G3"/>
    <mergeCell ref="A4:A9"/>
    <mergeCell ref="C4:H4"/>
    <mergeCell ref="A10:A19"/>
    <mergeCell ref="D10:G10"/>
    <mergeCell ref="D11:G11"/>
    <mergeCell ref="D12:G12"/>
    <mergeCell ref="D13:G13"/>
    <mergeCell ref="D14:G14"/>
  </mergeCells>
  <phoneticPr fontId="2" type="noConversion"/>
  <dataValidations count="2">
    <dataValidation type="list" allowBlank="1" showInputMessage="1" showErrorMessage="1" sqref="F21:F24">
      <formula1>"open,closed"</formula1>
    </dataValidation>
    <dataValidation type="list" allowBlank="1" showInputMessage="1" showErrorMessage="1" sqref="E21:E24">
      <formula1>"H,M,L"</formula1>
    </dataValidation>
  </dataValidations>
  <pageMargins left="0.7" right="0.7" top="0.75" bottom="0.75" header="0.3" footer="0.3"/>
  <pageSetup paperSize="9" scale="93" fitToHeight="0" orientation="landscape"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workbookViewId="0">
      <selection activeCell="D22" sqref="D22:G22"/>
    </sheetView>
  </sheetViews>
  <sheetFormatPr defaultRowHeight="18.75"/>
  <cols>
    <col min="1" max="1" width="6" style="38"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56" t="s">
        <v>0</v>
      </c>
      <c r="B1" s="1" t="s">
        <v>1</v>
      </c>
      <c r="C1" s="1" t="s">
        <v>2</v>
      </c>
      <c r="D1" s="1" t="s">
        <v>3</v>
      </c>
      <c r="E1" s="1" t="s">
        <v>4</v>
      </c>
      <c r="F1" s="1" t="s">
        <v>5</v>
      </c>
      <c r="G1" s="1" t="s">
        <v>6</v>
      </c>
      <c r="H1" s="2"/>
    </row>
    <row r="2" spans="1:11" ht="18">
      <c r="A2" s="157"/>
      <c r="B2" s="4" t="s">
        <v>7</v>
      </c>
      <c r="C2" s="4" t="s">
        <v>8</v>
      </c>
      <c r="D2" s="4" t="s">
        <v>9</v>
      </c>
      <c r="E2" s="4" t="s">
        <v>10</v>
      </c>
      <c r="F2" s="5">
        <v>43281</v>
      </c>
      <c r="G2" s="6">
        <v>0.6</v>
      </c>
      <c r="H2" s="7"/>
    </row>
    <row r="3" spans="1:11" ht="94.5" customHeight="1" thickBot="1">
      <c r="A3" s="158"/>
      <c r="B3" s="8" t="s">
        <v>11</v>
      </c>
      <c r="C3" s="114" t="s">
        <v>12</v>
      </c>
      <c r="D3" s="134"/>
      <c r="E3" s="134"/>
      <c r="F3" s="134"/>
      <c r="G3" s="135"/>
      <c r="H3" s="9"/>
    </row>
    <row r="4" spans="1:11" ht="149.25" customHeight="1">
      <c r="A4" s="159" t="s">
        <v>13</v>
      </c>
      <c r="B4" s="10" t="s">
        <v>14</v>
      </c>
      <c r="C4" s="161"/>
      <c r="D4" s="161"/>
      <c r="E4" s="161"/>
      <c r="F4" s="161"/>
      <c r="G4" s="161"/>
      <c r="H4" s="162"/>
    </row>
    <row r="5" spans="1:11" ht="18">
      <c r="A5" s="160"/>
      <c r="B5" s="11" t="s">
        <v>15</v>
      </c>
      <c r="C5" s="11" t="s">
        <v>16</v>
      </c>
      <c r="D5" s="11" t="s">
        <v>17</v>
      </c>
      <c r="E5" s="11" t="s">
        <v>18</v>
      </c>
      <c r="F5" s="11" t="s">
        <v>19</v>
      </c>
      <c r="G5" s="12" t="s">
        <v>6</v>
      </c>
      <c r="H5" s="13" t="s">
        <v>20</v>
      </c>
      <c r="I5" s="14" t="s">
        <v>21</v>
      </c>
      <c r="J5" s="15" t="s">
        <v>22</v>
      </c>
      <c r="K5" s="15" t="s">
        <v>23</v>
      </c>
    </row>
    <row r="6" spans="1:11" ht="16.5">
      <c r="A6" s="160"/>
      <c r="B6" s="16">
        <v>1</v>
      </c>
      <c r="C6" s="17" t="s">
        <v>24</v>
      </c>
      <c r="D6" s="18" t="s">
        <v>9</v>
      </c>
      <c r="E6" s="19">
        <v>43033</v>
      </c>
      <c r="F6" s="19">
        <v>43040</v>
      </c>
      <c r="G6" s="20">
        <v>1</v>
      </c>
      <c r="H6" s="21"/>
      <c r="I6" s="22">
        <f>F6-E6</f>
        <v>7</v>
      </c>
      <c r="J6" s="22">
        <f>I6*G6</f>
        <v>7</v>
      </c>
      <c r="K6" s="22">
        <f>I6*(1-G6)</f>
        <v>0</v>
      </c>
    </row>
    <row r="7" spans="1:11" ht="16.5">
      <c r="A7" s="160"/>
      <c r="B7" s="16">
        <v>2</v>
      </c>
      <c r="C7" s="17" t="s">
        <v>25</v>
      </c>
      <c r="D7" s="18" t="s">
        <v>9</v>
      </c>
      <c r="E7" s="19">
        <v>43041</v>
      </c>
      <c r="F7" s="19">
        <v>43054</v>
      </c>
      <c r="G7" s="20">
        <v>1</v>
      </c>
      <c r="H7" s="21"/>
      <c r="I7" s="22">
        <f t="shared" ref="I7:I12" si="0">F7-E7</f>
        <v>13</v>
      </c>
      <c r="J7" s="22">
        <f t="shared" ref="J7:J12" si="1">I7*G7</f>
        <v>13</v>
      </c>
      <c r="K7" s="22">
        <f t="shared" ref="K7:K12" si="2">I7*(1-G7)</f>
        <v>0</v>
      </c>
    </row>
    <row r="8" spans="1:11" ht="33">
      <c r="A8" s="160"/>
      <c r="B8" s="16">
        <v>3</v>
      </c>
      <c r="C8" s="23" t="s">
        <v>26</v>
      </c>
      <c r="D8" s="24" t="s">
        <v>27</v>
      </c>
      <c r="E8" s="19">
        <v>43033</v>
      </c>
      <c r="F8" s="19">
        <v>43059</v>
      </c>
      <c r="G8" s="20">
        <v>1</v>
      </c>
      <c r="H8" s="21"/>
      <c r="I8" s="22">
        <f t="shared" si="0"/>
        <v>26</v>
      </c>
      <c r="J8" s="22">
        <f t="shared" si="1"/>
        <v>26</v>
      </c>
      <c r="K8" s="22">
        <f t="shared" si="2"/>
        <v>0</v>
      </c>
    </row>
    <row r="9" spans="1:11" ht="16.5">
      <c r="A9" s="160"/>
      <c r="B9" s="16">
        <v>4</v>
      </c>
      <c r="C9" s="17" t="s">
        <v>28</v>
      </c>
      <c r="D9" s="18" t="s">
        <v>9</v>
      </c>
      <c r="E9" s="19">
        <v>43041</v>
      </c>
      <c r="F9" s="19">
        <v>43048</v>
      </c>
      <c r="G9" s="20">
        <v>1</v>
      </c>
      <c r="H9" s="21" t="s">
        <v>29</v>
      </c>
      <c r="I9" s="22">
        <f t="shared" si="0"/>
        <v>7</v>
      </c>
      <c r="J9" s="22">
        <f t="shared" si="1"/>
        <v>7</v>
      </c>
      <c r="K9" s="22">
        <f t="shared" si="2"/>
        <v>0</v>
      </c>
    </row>
    <row r="10" spans="1:11" ht="33">
      <c r="A10" s="160"/>
      <c r="B10" s="16">
        <v>5</v>
      </c>
      <c r="C10" s="17" t="s">
        <v>30</v>
      </c>
      <c r="D10" s="18" t="s">
        <v>31</v>
      </c>
      <c r="E10" s="19">
        <v>43033</v>
      </c>
      <c r="F10" s="19">
        <v>43077</v>
      </c>
      <c r="G10" s="20">
        <v>1</v>
      </c>
      <c r="H10" s="21"/>
      <c r="I10" s="22">
        <f t="shared" si="0"/>
        <v>44</v>
      </c>
      <c r="J10" s="22">
        <f t="shared" si="1"/>
        <v>44</v>
      </c>
      <c r="K10" s="22">
        <f t="shared" si="2"/>
        <v>0</v>
      </c>
    </row>
    <row r="11" spans="1:11" ht="33">
      <c r="A11" s="160"/>
      <c r="B11" s="16">
        <v>6</v>
      </c>
      <c r="C11" s="17" t="s">
        <v>32</v>
      </c>
      <c r="D11" s="18" t="s">
        <v>31</v>
      </c>
      <c r="E11" s="19">
        <v>43077</v>
      </c>
      <c r="F11" s="19">
        <v>43091</v>
      </c>
      <c r="G11" s="20">
        <v>0.1</v>
      </c>
      <c r="H11" s="21"/>
      <c r="I11" s="22">
        <f t="shared" si="0"/>
        <v>14</v>
      </c>
      <c r="J11" s="22">
        <f t="shared" si="1"/>
        <v>1.4000000000000001</v>
      </c>
      <c r="K11" s="22">
        <f t="shared" si="2"/>
        <v>12.6</v>
      </c>
    </row>
    <row r="12" spans="1:11" ht="16.5">
      <c r="A12" s="160"/>
      <c r="B12" s="16">
        <v>7</v>
      </c>
      <c r="C12" s="17" t="s">
        <v>33</v>
      </c>
      <c r="D12" s="18" t="s">
        <v>9</v>
      </c>
      <c r="E12" s="19">
        <v>43092</v>
      </c>
      <c r="F12" s="19">
        <v>43100</v>
      </c>
      <c r="G12" s="20">
        <v>0</v>
      </c>
      <c r="H12" s="21"/>
      <c r="I12" s="22">
        <f t="shared" si="0"/>
        <v>8</v>
      </c>
      <c r="J12" s="22">
        <f t="shared" si="1"/>
        <v>0</v>
      </c>
      <c r="K12" s="22">
        <f t="shared" si="2"/>
        <v>8</v>
      </c>
    </row>
    <row r="13" spans="1:11" ht="16.5">
      <c r="A13" s="160"/>
      <c r="B13" s="16">
        <v>8</v>
      </c>
      <c r="C13" s="17"/>
      <c r="D13" s="18"/>
      <c r="E13" s="19"/>
      <c r="F13" s="19"/>
      <c r="G13" s="20">
        <v>0</v>
      </c>
      <c r="H13" s="21"/>
    </row>
    <row r="14" spans="1:11" ht="17.25" thickBot="1">
      <c r="A14" s="174"/>
      <c r="B14" s="25">
        <v>9</v>
      </c>
      <c r="C14" s="23"/>
      <c r="D14" s="24"/>
      <c r="E14" s="26"/>
      <c r="F14" s="26"/>
      <c r="G14" s="27">
        <v>0</v>
      </c>
      <c r="H14" s="28"/>
    </row>
    <row r="15" spans="1:11" ht="18">
      <c r="A15" s="163" t="s">
        <v>34</v>
      </c>
      <c r="B15" s="29" t="s">
        <v>15</v>
      </c>
      <c r="C15" s="29" t="s">
        <v>16</v>
      </c>
      <c r="D15" s="166" t="s">
        <v>35</v>
      </c>
      <c r="E15" s="167"/>
      <c r="F15" s="167"/>
      <c r="G15" s="168"/>
      <c r="H15" s="30" t="s">
        <v>36</v>
      </c>
    </row>
    <row r="16" spans="1:11" ht="16.5">
      <c r="A16" s="164"/>
      <c r="B16" s="16">
        <v>1</v>
      </c>
      <c r="C16" s="17" t="s">
        <v>24</v>
      </c>
      <c r="D16" s="169"/>
      <c r="E16" s="169"/>
      <c r="F16" s="169"/>
      <c r="G16" s="169"/>
      <c r="H16" s="21"/>
    </row>
    <row r="17" spans="1:8" ht="16.5">
      <c r="A17" s="164"/>
      <c r="B17" s="16">
        <v>2</v>
      </c>
      <c r="C17" s="17" t="s">
        <v>25</v>
      </c>
      <c r="D17" s="169"/>
      <c r="E17" s="169"/>
      <c r="F17" s="169"/>
      <c r="G17" s="169"/>
      <c r="H17" s="21"/>
    </row>
    <row r="18" spans="1:8" ht="16.5">
      <c r="A18" s="164"/>
      <c r="B18" s="16">
        <v>3</v>
      </c>
      <c r="C18" s="23" t="s">
        <v>26</v>
      </c>
      <c r="D18" s="147"/>
      <c r="E18" s="148"/>
      <c r="F18" s="148"/>
      <c r="G18" s="149"/>
      <c r="H18" s="21"/>
    </row>
    <row r="19" spans="1:8" ht="16.5">
      <c r="A19" s="164"/>
      <c r="B19" s="16">
        <v>4</v>
      </c>
      <c r="C19" s="17" t="s">
        <v>28</v>
      </c>
      <c r="D19" s="147"/>
      <c r="E19" s="148"/>
      <c r="F19" s="148"/>
      <c r="G19" s="149"/>
      <c r="H19" s="21"/>
    </row>
    <row r="20" spans="1:8" ht="16.5">
      <c r="A20" s="164"/>
      <c r="B20" s="16">
        <v>5</v>
      </c>
      <c r="C20" s="17" t="s">
        <v>30</v>
      </c>
      <c r="D20" s="147" t="s">
        <v>37</v>
      </c>
      <c r="E20" s="148"/>
      <c r="F20" s="148"/>
      <c r="G20" s="149"/>
      <c r="H20" s="21"/>
    </row>
    <row r="21" spans="1:8" ht="16.5">
      <c r="A21" s="164"/>
      <c r="B21" s="16">
        <v>6</v>
      </c>
      <c r="C21" s="17" t="s">
        <v>32</v>
      </c>
      <c r="D21" s="147" t="s">
        <v>38</v>
      </c>
      <c r="E21" s="148"/>
      <c r="F21" s="148"/>
      <c r="G21" s="149"/>
      <c r="H21" s="21" t="s">
        <v>39</v>
      </c>
    </row>
    <row r="22" spans="1:8" ht="27.75" customHeight="1">
      <c r="A22" s="164"/>
      <c r="B22" s="16">
        <v>7</v>
      </c>
      <c r="C22" s="17" t="s">
        <v>33</v>
      </c>
      <c r="D22" s="147" t="s">
        <v>40</v>
      </c>
      <c r="E22" s="148"/>
      <c r="F22" s="148"/>
      <c r="G22" s="149"/>
      <c r="H22" s="21" t="s">
        <v>41</v>
      </c>
    </row>
    <row r="23" spans="1:8" ht="16.5">
      <c r="A23" s="164"/>
      <c r="B23" s="16">
        <v>8</v>
      </c>
      <c r="C23" s="17"/>
      <c r="D23" s="147"/>
      <c r="E23" s="148"/>
      <c r="F23" s="148"/>
      <c r="G23" s="149"/>
      <c r="H23" s="21"/>
    </row>
    <row r="24" spans="1:8" ht="17.25" thickBot="1">
      <c r="A24" s="165"/>
      <c r="B24" s="31">
        <v>9</v>
      </c>
      <c r="C24" s="32"/>
      <c r="D24" s="150"/>
      <c r="E24" s="151"/>
      <c r="F24" s="151"/>
      <c r="G24" s="152"/>
      <c r="H24" s="33"/>
    </row>
    <row r="25" spans="1:8" ht="16.5" customHeight="1">
      <c r="A25" s="153" t="s">
        <v>42</v>
      </c>
      <c r="B25" s="34" t="s">
        <v>15</v>
      </c>
      <c r="C25" s="34" t="s">
        <v>43</v>
      </c>
      <c r="D25" s="34" t="s">
        <v>44</v>
      </c>
      <c r="E25" s="34" t="s">
        <v>45</v>
      </c>
      <c r="F25" s="34" t="s">
        <v>46</v>
      </c>
      <c r="G25" s="125" t="s">
        <v>47</v>
      </c>
      <c r="H25" s="126"/>
    </row>
    <row r="26" spans="1:8" ht="38.25" customHeight="1">
      <c r="A26" s="154"/>
      <c r="B26" s="18">
        <v>1</v>
      </c>
      <c r="C26" s="35" t="s">
        <v>390</v>
      </c>
      <c r="D26" s="18" t="s">
        <v>388</v>
      </c>
      <c r="E26" s="18" t="s">
        <v>48</v>
      </c>
      <c r="F26" s="18" t="s">
        <v>49</v>
      </c>
      <c r="G26" s="127" t="s">
        <v>389</v>
      </c>
      <c r="H26" s="128"/>
    </row>
    <row r="27" spans="1:8" ht="16.5">
      <c r="A27" s="154"/>
      <c r="B27" s="18">
        <v>2</v>
      </c>
      <c r="C27" s="35"/>
      <c r="D27" s="18"/>
      <c r="E27" s="18"/>
      <c r="F27" s="18"/>
      <c r="G27" s="127"/>
      <c r="H27" s="128"/>
    </row>
    <row r="28" spans="1:8" ht="16.5">
      <c r="A28" s="154"/>
      <c r="B28" s="18">
        <v>3</v>
      </c>
      <c r="C28" s="35"/>
      <c r="D28" s="18"/>
      <c r="E28" s="18"/>
      <c r="F28" s="18"/>
      <c r="G28" s="129"/>
      <c r="H28" s="130"/>
    </row>
    <row r="29" spans="1:8" ht="17.25" thickBot="1">
      <c r="A29" s="155"/>
      <c r="B29" s="36">
        <v>4</v>
      </c>
      <c r="C29" s="37"/>
      <c r="D29" s="36"/>
      <c r="E29" s="36"/>
      <c r="F29" s="36"/>
      <c r="G29" s="114"/>
      <c r="H29" s="115"/>
    </row>
  </sheetData>
  <mergeCells count="21">
    <mergeCell ref="A1:A3"/>
    <mergeCell ref="C3:G3"/>
    <mergeCell ref="A4:A14"/>
    <mergeCell ref="C4:H4"/>
    <mergeCell ref="A15:A24"/>
    <mergeCell ref="D15:G15"/>
    <mergeCell ref="D16:G16"/>
    <mergeCell ref="D17:G17"/>
    <mergeCell ref="D18:G18"/>
    <mergeCell ref="D19:G19"/>
    <mergeCell ref="A25:A29"/>
    <mergeCell ref="G25:H25"/>
    <mergeCell ref="G26:H26"/>
    <mergeCell ref="G27:H27"/>
    <mergeCell ref="G28:H28"/>
    <mergeCell ref="G29:H29"/>
    <mergeCell ref="D20:G20"/>
    <mergeCell ref="D21:G21"/>
    <mergeCell ref="D22:G22"/>
    <mergeCell ref="D23:G23"/>
    <mergeCell ref="D24:G24"/>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topLeftCell="A25" workbookViewId="0">
      <selection activeCell="C4" sqref="C4:H4"/>
    </sheetView>
  </sheetViews>
  <sheetFormatPr defaultRowHeight="18.75"/>
  <cols>
    <col min="1" max="1" width="6" style="66" customWidth="1"/>
    <col min="2" max="2" width="15.375" style="41" bestFit="1" customWidth="1"/>
    <col min="3" max="3" width="45.625" style="41" bestFit="1" customWidth="1"/>
    <col min="4" max="4" width="11" style="41" bestFit="1" customWidth="1"/>
    <col min="5" max="5" width="13" style="41" bestFit="1" customWidth="1"/>
    <col min="6" max="6" width="14.125" style="41" customWidth="1"/>
    <col min="7" max="7" width="11.375" style="41" bestFit="1" customWidth="1"/>
    <col min="8" max="8" width="45.625" style="41" customWidth="1"/>
    <col min="9" max="16384" width="9" style="41"/>
  </cols>
  <sheetData>
    <row r="1" spans="1:11" ht="21">
      <c r="A1" s="131" t="s">
        <v>0</v>
      </c>
      <c r="B1" s="39" t="s">
        <v>1</v>
      </c>
      <c r="C1" s="39" t="s">
        <v>2</v>
      </c>
      <c r="D1" s="39" t="s">
        <v>577</v>
      </c>
      <c r="E1" s="39" t="s">
        <v>578</v>
      </c>
      <c r="F1" s="39" t="s">
        <v>5</v>
      </c>
      <c r="G1" s="39" t="s">
        <v>404</v>
      </c>
      <c r="H1" s="40"/>
    </row>
    <row r="2" spans="1:11" ht="18">
      <c r="A2" s="132"/>
      <c r="B2" s="42" t="s">
        <v>579</v>
      </c>
      <c r="C2" s="42" t="s">
        <v>580</v>
      </c>
      <c r="D2" s="42" t="s">
        <v>581</v>
      </c>
      <c r="E2" s="42" t="s">
        <v>543</v>
      </c>
      <c r="F2" s="43">
        <v>43190</v>
      </c>
      <c r="G2" s="44">
        <v>0.28000000000000003</v>
      </c>
      <c r="H2" s="45"/>
    </row>
    <row r="3" spans="1:11" ht="94.5" customHeight="1" thickBot="1">
      <c r="A3" s="133"/>
      <c r="B3" s="46" t="s">
        <v>61</v>
      </c>
      <c r="C3" s="114" t="s">
        <v>582</v>
      </c>
      <c r="D3" s="134"/>
      <c r="E3" s="134"/>
      <c r="F3" s="134"/>
      <c r="G3" s="135"/>
      <c r="H3" s="47"/>
    </row>
    <row r="4" spans="1:11" ht="177" customHeight="1">
      <c r="A4" s="136" t="s">
        <v>397</v>
      </c>
      <c r="B4" s="48" t="s">
        <v>448</v>
      </c>
      <c r="C4" s="139"/>
      <c r="D4" s="139"/>
      <c r="E4" s="139"/>
      <c r="F4" s="139"/>
      <c r="G4" s="139"/>
      <c r="H4" s="140"/>
    </row>
    <row r="5" spans="1:11" ht="18">
      <c r="A5" s="137"/>
      <c r="B5" s="49" t="s">
        <v>15</v>
      </c>
      <c r="C5" s="49" t="s">
        <v>16</v>
      </c>
      <c r="D5" s="49" t="s">
        <v>401</v>
      </c>
      <c r="E5" s="49" t="s">
        <v>68</v>
      </c>
      <c r="F5" s="49" t="s">
        <v>454</v>
      </c>
      <c r="G5" s="50" t="s">
        <v>404</v>
      </c>
      <c r="H5" s="51" t="s">
        <v>70</v>
      </c>
      <c r="I5" s="14" t="s">
        <v>406</v>
      </c>
      <c r="J5" s="15" t="s">
        <v>459</v>
      </c>
      <c r="K5" s="15" t="s">
        <v>23</v>
      </c>
    </row>
    <row r="6" spans="1:11" ht="16.5">
      <c r="A6" s="137"/>
      <c r="B6" s="52">
        <v>1</v>
      </c>
      <c r="C6" s="17" t="s">
        <v>583</v>
      </c>
      <c r="D6" s="18" t="s">
        <v>584</v>
      </c>
      <c r="E6" s="208">
        <v>43016</v>
      </c>
      <c r="F6" s="208">
        <v>43090</v>
      </c>
      <c r="G6" s="20">
        <v>0.9</v>
      </c>
      <c r="H6" s="21" t="s">
        <v>599</v>
      </c>
      <c r="I6" s="41">
        <f>F6-E6</f>
        <v>74</v>
      </c>
      <c r="J6" s="41">
        <f>I6*G6</f>
        <v>66.600000000000009</v>
      </c>
      <c r="K6" s="41">
        <f>I6*(1-G6)</f>
        <v>7.3999999999999986</v>
      </c>
    </row>
    <row r="7" spans="1:11" ht="28.5">
      <c r="A7" s="137"/>
      <c r="B7" s="52">
        <v>2</v>
      </c>
      <c r="C7" s="17" t="s">
        <v>585</v>
      </c>
      <c r="D7" s="18" t="s">
        <v>584</v>
      </c>
      <c r="E7" s="208">
        <v>43016</v>
      </c>
      <c r="F7" s="208">
        <v>43090</v>
      </c>
      <c r="G7" s="20">
        <v>0.9</v>
      </c>
      <c r="H7" s="21" t="s">
        <v>600</v>
      </c>
      <c r="I7" s="41">
        <f t="shared" ref="I7:I14" si="0">F7-E7</f>
        <v>74</v>
      </c>
      <c r="J7" s="41">
        <f t="shared" ref="J7:J14" si="1">I7*G7</f>
        <v>66.600000000000009</v>
      </c>
      <c r="K7" s="41">
        <f t="shared" ref="K7:K14" si="2">I7*(1-G7)</f>
        <v>7.3999999999999986</v>
      </c>
    </row>
    <row r="8" spans="1:11" ht="42.75">
      <c r="A8" s="137"/>
      <c r="B8" s="52">
        <v>3</v>
      </c>
      <c r="C8" s="23" t="s">
        <v>586</v>
      </c>
      <c r="D8" s="24" t="s">
        <v>587</v>
      </c>
      <c r="E8" s="208">
        <v>42979</v>
      </c>
      <c r="F8" s="208">
        <v>43087</v>
      </c>
      <c r="G8" s="20">
        <v>0.75</v>
      </c>
      <c r="H8" s="21" t="s">
        <v>601</v>
      </c>
      <c r="I8" s="41">
        <f t="shared" si="0"/>
        <v>108</v>
      </c>
      <c r="J8" s="41">
        <f t="shared" si="1"/>
        <v>81</v>
      </c>
      <c r="K8" s="41">
        <f t="shared" si="2"/>
        <v>27</v>
      </c>
    </row>
    <row r="9" spans="1:11" ht="28.5">
      <c r="A9" s="137"/>
      <c r="B9" s="52">
        <v>4</v>
      </c>
      <c r="C9" s="17" t="s">
        <v>588</v>
      </c>
      <c r="D9" s="18" t="s">
        <v>589</v>
      </c>
      <c r="E9" s="208">
        <v>43038</v>
      </c>
      <c r="F9" s="208">
        <v>43095</v>
      </c>
      <c r="G9" s="20">
        <v>0.6</v>
      </c>
      <c r="H9" s="21" t="s">
        <v>616</v>
      </c>
      <c r="I9" s="41">
        <f t="shared" si="0"/>
        <v>57</v>
      </c>
      <c r="J9" s="41">
        <f t="shared" si="1"/>
        <v>34.199999999999996</v>
      </c>
      <c r="K9" s="41">
        <f t="shared" si="2"/>
        <v>22.8</v>
      </c>
    </row>
    <row r="10" spans="1:11" ht="16.5">
      <c r="A10" s="137"/>
      <c r="B10" s="52">
        <v>5</v>
      </c>
      <c r="C10" s="17" t="s">
        <v>590</v>
      </c>
      <c r="D10" s="18" t="s">
        <v>587</v>
      </c>
      <c r="E10" s="208">
        <v>42979</v>
      </c>
      <c r="F10" s="208">
        <v>43123</v>
      </c>
      <c r="G10" s="20">
        <v>0.4</v>
      </c>
      <c r="H10" s="21" t="s">
        <v>602</v>
      </c>
      <c r="I10" s="41">
        <f t="shared" si="0"/>
        <v>144</v>
      </c>
      <c r="J10" s="41">
        <f t="shared" si="1"/>
        <v>57.6</v>
      </c>
      <c r="K10" s="41">
        <f t="shared" si="2"/>
        <v>86.399999999999991</v>
      </c>
    </row>
    <row r="11" spans="1:11" ht="16.5">
      <c r="A11" s="137"/>
      <c r="B11" s="52">
        <v>6</v>
      </c>
      <c r="C11" s="17" t="s">
        <v>591</v>
      </c>
      <c r="D11" s="18" t="s">
        <v>587</v>
      </c>
      <c r="E11" s="208">
        <v>43040</v>
      </c>
      <c r="F11" s="208">
        <v>43123</v>
      </c>
      <c r="G11" s="20">
        <v>0.15</v>
      </c>
      <c r="H11" s="21"/>
      <c r="I11" s="41">
        <f t="shared" si="0"/>
        <v>83</v>
      </c>
      <c r="J11" s="41">
        <f t="shared" si="1"/>
        <v>12.45</v>
      </c>
      <c r="K11" s="41">
        <f t="shared" si="2"/>
        <v>70.55</v>
      </c>
    </row>
    <row r="12" spans="1:11" ht="16.5">
      <c r="A12" s="137"/>
      <c r="B12" s="52">
        <v>7</v>
      </c>
      <c r="C12" s="17" t="s">
        <v>592</v>
      </c>
      <c r="D12" s="18" t="s">
        <v>593</v>
      </c>
      <c r="E12" s="208">
        <v>43160</v>
      </c>
      <c r="F12" s="208">
        <v>43337</v>
      </c>
      <c r="G12" s="20">
        <v>0</v>
      </c>
      <c r="H12" s="21"/>
      <c r="I12" s="41">
        <f t="shared" si="0"/>
        <v>177</v>
      </c>
      <c r="J12" s="41">
        <f t="shared" si="1"/>
        <v>0</v>
      </c>
      <c r="K12" s="41">
        <f t="shared" si="2"/>
        <v>177</v>
      </c>
    </row>
    <row r="13" spans="1:11" ht="16.5">
      <c r="A13" s="137"/>
      <c r="B13" s="52">
        <v>8</v>
      </c>
      <c r="C13" s="17" t="s">
        <v>594</v>
      </c>
      <c r="D13" s="18" t="s">
        <v>593</v>
      </c>
      <c r="E13" s="208">
        <v>43160</v>
      </c>
      <c r="F13" s="208">
        <v>43271</v>
      </c>
      <c r="G13" s="20">
        <v>0</v>
      </c>
      <c r="H13" s="21"/>
      <c r="I13" s="41">
        <f t="shared" si="0"/>
        <v>111</v>
      </c>
      <c r="J13" s="41">
        <f t="shared" si="1"/>
        <v>0</v>
      </c>
      <c r="K13" s="41">
        <f t="shared" si="2"/>
        <v>111</v>
      </c>
    </row>
    <row r="14" spans="1:11" ht="17.25" thickBot="1">
      <c r="A14" s="138"/>
      <c r="B14" s="59">
        <v>9</v>
      </c>
      <c r="C14" s="23" t="s">
        <v>595</v>
      </c>
      <c r="D14" s="24" t="s">
        <v>596</v>
      </c>
      <c r="E14" s="209">
        <v>42998</v>
      </c>
      <c r="F14" s="209">
        <v>43190</v>
      </c>
      <c r="G14" s="27">
        <v>0.5</v>
      </c>
      <c r="H14" s="28" t="s">
        <v>603</v>
      </c>
      <c r="I14" s="41">
        <f t="shared" si="0"/>
        <v>192</v>
      </c>
      <c r="J14" s="41">
        <f t="shared" si="1"/>
        <v>96</v>
      </c>
      <c r="K14" s="41">
        <f t="shared" si="2"/>
        <v>96</v>
      </c>
    </row>
    <row r="15" spans="1:11" ht="18">
      <c r="A15" s="141" t="s">
        <v>472</v>
      </c>
      <c r="B15" s="61" t="s">
        <v>450</v>
      </c>
      <c r="C15" s="61" t="s">
        <v>451</v>
      </c>
      <c r="D15" s="144" t="s">
        <v>597</v>
      </c>
      <c r="E15" s="145"/>
      <c r="F15" s="145"/>
      <c r="G15" s="146"/>
      <c r="H15" s="62" t="s">
        <v>476</v>
      </c>
    </row>
    <row r="16" spans="1:11" ht="16.5" customHeight="1">
      <c r="A16" s="142"/>
      <c r="B16" s="52">
        <v>1</v>
      </c>
      <c r="C16" s="17" t="s">
        <v>583</v>
      </c>
      <c r="D16" s="169" t="s">
        <v>604</v>
      </c>
      <c r="E16" s="169"/>
      <c r="F16" s="169"/>
      <c r="G16" s="169"/>
      <c r="H16" s="63"/>
    </row>
    <row r="17" spans="1:8" ht="16.5" customHeight="1">
      <c r="A17" s="142"/>
      <c r="B17" s="52">
        <v>2</v>
      </c>
      <c r="C17" s="17" t="s">
        <v>585</v>
      </c>
      <c r="D17" s="169" t="s">
        <v>605</v>
      </c>
      <c r="E17" s="169"/>
      <c r="F17" s="169"/>
      <c r="G17" s="169"/>
      <c r="H17" s="63"/>
    </row>
    <row r="18" spans="1:8" ht="16.5" customHeight="1">
      <c r="A18" s="142"/>
      <c r="B18" s="52">
        <v>3</v>
      </c>
      <c r="C18" s="23" t="s">
        <v>586</v>
      </c>
      <c r="D18" s="147" t="s">
        <v>606</v>
      </c>
      <c r="E18" s="148"/>
      <c r="F18" s="148"/>
      <c r="G18" s="149"/>
      <c r="H18" s="63"/>
    </row>
    <row r="19" spans="1:8" ht="16.5" customHeight="1">
      <c r="A19" s="142"/>
      <c r="B19" s="52">
        <v>4</v>
      </c>
      <c r="C19" s="17" t="s">
        <v>598</v>
      </c>
      <c r="D19" s="147" t="s">
        <v>607</v>
      </c>
      <c r="E19" s="148"/>
      <c r="F19" s="148"/>
      <c r="G19" s="149"/>
      <c r="H19" s="63"/>
    </row>
    <row r="20" spans="1:8" ht="16.5" customHeight="1">
      <c r="A20" s="142"/>
      <c r="B20" s="52">
        <v>5</v>
      </c>
      <c r="C20" s="17" t="s">
        <v>590</v>
      </c>
      <c r="D20" s="147" t="s">
        <v>608</v>
      </c>
      <c r="E20" s="148"/>
      <c r="F20" s="148"/>
      <c r="G20" s="149"/>
      <c r="H20" s="63"/>
    </row>
    <row r="21" spans="1:8" ht="16.5" customHeight="1">
      <c r="A21" s="142"/>
      <c r="B21" s="52">
        <v>6</v>
      </c>
      <c r="C21" s="17" t="s">
        <v>591</v>
      </c>
      <c r="D21" s="147" t="s">
        <v>609</v>
      </c>
      <c r="E21" s="148"/>
      <c r="F21" s="148"/>
      <c r="G21" s="149"/>
      <c r="H21" s="63"/>
    </row>
    <row r="22" spans="1:8" ht="16.5">
      <c r="A22" s="142"/>
      <c r="B22" s="52">
        <v>7</v>
      </c>
      <c r="C22" s="17" t="s">
        <v>592</v>
      </c>
      <c r="D22" s="147"/>
      <c r="E22" s="148"/>
      <c r="F22" s="148"/>
      <c r="G22" s="149"/>
      <c r="H22" s="63"/>
    </row>
    <row r="23" spans="1:8" ht="16.5">
      <c r="A23" s="142"/>
      <c r="B23" s="52">
        <v>8</v>
      </c>
      <c r="C23" s="17" t="s">
        <v>594</v>
      </c>
      <c r="D23" s="147"/>
      <c r="E23" s="148"/>
      <c r="F23" s="148"/>
      <c r="G23" s="149"/>
      <c r="H23" s="63"/>
    </row>
    <row r="24" spans="1:8" ht="32.25" customHeight="1" thickBot="1">
      <c r="A24" s="143"/>
      <c r="B24" s="111">
        <v>9</v>
      </c>
      <c r="C24" s="32" t="s">
        <v>595</v>
      </c>
      <c r="D24" s="150" t="s">
        <v>610</v>
      </c>
      <c r="E24" s="151"/>
      <c r="F24" s="151"/>
      <c r="G24" s="152"/>
      <c r="H24" s="112"/>
    </row>
    <row r="25" spans="1:8" ht="16.5" customHeight="1">
      <c r="A25" s="122" t="s">
        <v>494</v>
      </c>
      <c r="B25" s="34" t="s">
        <v>450</v>
      </c>
      <c r="C25" s="34" t="s">
        <v>495</v>
      </c>
      <c r="D25" s="34" t="s">
        <v>496</v>
      </c>
      <c r="E25" s="34" t="s">
        <v>439</v>
      </c>
      <c r="F25" s="34" t="s">
        <v>497</v>
      </c>
      <c r="G25" s="125" t="s">
        <v>498</v>
      </c>
      <c r="H25" s="126"/>
    </row>
    <row r="26" spans="1:8" ht="128.25" customHeight="1">
      <c r="A26" s="123"/>
      <c r="B26" s="18">
        <v>1</v>
      </c>
      <c r="C26" s="35" t="s">
        <v>611</v>
      </c>
      <c r="D26" s="18" t="s">
        <v>612</v>
      </c>
      <c r="E26" s="18" t="s">
        <v>129</v>
      </c>
      <c r="F26" s="18" t="s">
        <v>49</v>
      </c>
      <c r="G26" s="127" t="s">
        <v>613</v>
      </c>
      <c r="H26" s="128"/>
    </row>
    <row r="27" spans="1:8" ht="85.5" customHeight="1">
      <c r="A27" s="123"/>
      <c r="B27" s="18">
        <v>2</v>
      </c>
      <c r="C27" s="35" t="s">
        <v>614</v>
      </c>
      <c r="D27" s="18" t="s">
        <v>612</v>
      </c>
      <c r="E27" s="18" t="s">
        <v>129</v>
      </c>
      <c r="F27" s="18" t="s">
        <v>49</v>
      </c>
      <c r="G27" s="127" t="s">
        <v>615</v>
      </c>
      <c r="H27" s="128"/>
    </row>
    <row r="28" spans="1:8" ht="16.5">
      <c r="A28" s="123"/>
      <c r="B28" s="18">
        <v>3</v>
      </c>
      <c r="C28" s="35"/>
      <c r="D28" s="18"/>
      <c r="E28" s="18"/>
      <c r="F28" s="18"/>
      <c r="G28" s="129"/>
      <c r="H28" s="130"/>
    </row>
    <row r="29" spans="1:8" ht="17.25" thickBot="1">
      <c r="A29" s="124"/>
      <c r="B29" s="36">
        <v>4</v>
      </c>
      <c r="C29" s="37"/>
      <c r="D29" s="36"/>
      <c r="E29" s="36"/>
      <c r="F29" s="36"/>
      <c r="G29" s="114"/>
      <c r="H29" s="115"/>
    </row>
  </sheetData>
  <mergeCells count="21">
    <mergeCell ref="G29:H29"/>
    <mergeCell ref="D20:G20"/>
    <mergeCell ref="D21:G21"/>
    <mergeCell ref="D22:G22"/>
    <mergeCell ref="D23:G23"/>
    <mergeCell ref="D24:G24"/>
    <mergeCell ref="A25:A29"/>
    <mergeCell ref="G25:H25"/>
    <mergeCell ref="G26:H26"/>
    <mergeCell ref="G27:H27"/>
    <mergeCell ref="G28:H28"/>
    <mergeCell ref="A1:A3"/>
    <mergeCell ref="C3:G3"/>
    <mergeCell ref="A4:A14"/>
    <mergeCell ref="C4:H4"/>
    <mergeCell ref="A15:A24"/>
    <mergeCell ref="D15:G15"/>
    <mergeCell ref="D16:G16"/>
    <mergeCell ref="D17:G17"/>
    <mergeCell ref="D18:G18"/>
    <mergeCell ref="D19:G19"/>
  </mergeCells>
  <phoneticPr fontId="2" type="noConversion"/>
  <dataValidations count="2">
    <dataValidation type="list" allowBlank="1" showInputMessage="1" showErrorMessage="1" sqref="E26:E29">
      <formula1>"H,M,L"</formula1>
    </dataValidation>
    <dataValidation type="list" allowBlank="1" showInputMessage="1" showErrorMessage="1" sqref="F26:F29">
      <formula1>"open,closed"</formula1>
    </dataValidation>
  </dataValidations>
  <pageMargins left="0.7" right="0.7" top="0.75" bottom="0.75" header="0.3" footer="0.3"/>
  <pageSetup paperSize="9" scale="93" fitToHeight="0" orientation="landscape"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8"/>
  <sheetViews>
    <sheetView topLeftCell="A4" workbookViewId="0">
      <selection activeCell="C10" sqref="C10"/>
    </sheetView>
  </sheetViews>
  <sheetFormatPr defaultRowHeight="18.75"/>
  <cols>
    <col min="1" max="1" width="6" style="38"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56" t="s">
        <v>0</v>
      </c>
      <c r="B1" s="1" t="s">
        <v>1</v>
      </c>
      <c r="C1" s="1" t="s">
        <v>2</v>
      </c>
      <c r="D1" s="1" t="s">
        <v>3</v>
      </c>
      <c r="E1" s="1" t="s">
        <v>4</v>
      </c>
      <c r="F1" s="1" t="s">
        <v>5</v>
      </c>
      <c r="G1" s="1" t="s">
        <v>6</v>
      </c>
      <c r="H1" s="2"/>
    </row>
    <row r="2" spans="1:11" ht="18">
      <c r="A2" s="157"/>
      <c r="B2" s="4" t="s">
        <v>371</v>
      </c>
      <c r="C2" s="4" t="s">
        <v>372</v>
      </c>
      <c r="D2" s="4" t="s">
        <v>373</v>
      </c>
      <c r="E2" s="4" t="s">
        <v>10</v>
      </c>
      <c r="F2" s="5">
        <v>43100</v>
      </c>
      <c r="G2" s="6">
        <v>0.98</v>
      </c>
      <c r="H2" s="7"/>
    </row>
    <row r="3" spans="1:11" ht="94.5" customHeight="1" thickBot="1">
      <c r="A3" s="158"/>
      <c r="B3" s="8" t="s">
        <v>134</v>
      </c>
      <c r="C3" s="114" t="s">
        <v>387</v>
      </c>
      <c r="D3" s="134"/>
      <c r="E3" s="134"/>
      <c r="F3" s="134"/>
      <c r="G3" s="135"/>
      <c r="H3" s="9"/>
    </row>
    <row r="4" spans="1:11" ht="151.5" customHeight="1">
      <c r="A4" s="159" t="s">
        <v>13</v>
      </c>
      <c r="B4" s="10" t="s">
        <v>14</v>
      </c>
      <c r="C4" s="161"/>
      <c r="D4" s="161"/>
      <c r="E4" s="161"/>
      <c r="F4" s="161"/>
      <c r="G4" s="161"/>
      <c r="H4" s="162"/>
    </row>
    <row r="5" spans="1:11" ht="18">
      <c r="A5" s="160"/>
      <c r="B5" s="11" t="s">
        <v>15</v>
      </c>
      <c r="C5" s="11" t="s">
        <v>16</v>
      </c>
      <c r="D5" s="11" t="s">
        <v>17</v>
      </c>
      <c r="E5" s="11" t="s">
        <v>18</v>
      </c>
      <c r="F5" s="11" t="s">
        <v>19</v>
      </c>
      <c r="G5" s="12" t="s">
        <v>6</v>
      </c>
      <c r="H5" s="13" t="s">
        <v>20</v>
      </c>
      <c r="I5" s="14" t="s">
        <v>21</v>
      </c>
      <c r="J5" s="15" t="s">
        <v>22</v>
      </c>
      <c r="K5" s="15" t="s">
        <v>23</v>
      </c>
    </row>
    <row r="6" spans="1:11" ht="16.5">
      <c r="A6" s="160"/>
      <c r="B6" s="16">
        <v>1</v>
      </c>
      <c r="C6" s="113" t="s">
        <v>374</v>
      </c>
      <c r="D6" s="18" t="s">
        <v>382</v>
      </c>
      <c r="E6" s="19">
        <v>42705</v>
      </c>
      <c r="F6" s="19">
        <v>42993</v>
      </c>
      <c r="G6" s="20">
        <v>1</v>
      </c>
      <c r="H6" s="21"/>
      <c r="I6" s="22">
        <f>F6-E6</f>
        <v>288</v>
      </c>
      <c r="J6" s="22">
        <f>I6*G6</f>
        <v>288</v>
      </c>
      <c r="K6" s="22">
        <f>I6*(1-G6)</f>
        <v>0</v>
      </c>
    </row>
    <row r="7" spans="1:11" ht="16.5">
      <c r="A7" s="160"/>
      <c r="B7" s="16">
        <v>2</v>
      </c>
      <c r="C7" s="113" t="s">
        <v>375</v>
      </c>
      <c r="D7" s="18" t="s">
        <v>382</v>
      </c>
      <c r="E7" s="19">
        <v>42705</v>
      </c>
      <c r="F7" s="19">
        <v>42994</v>
      </c>
      <c r="G7" s="20">
        <v>1</v>
      </c>
      <c r="H7" s="21"/>
      <c r="I7" s="22">
        <f t="shared" ref="I7:I13" si="0">F7-E7</f>
        <v>289</v>
      </c>
      <c r="J7" s="22">
        <f t="shared" ref="J7:J13" si="1">I7*G7</f>
        <v>289</v>
      </c>
      <c r="K7" s="22">
        <f t="shared" ref="K7:K13" si="2">I7*(1-G7)</f>
        <v>0</v>
      </c>
    </row>
    <row r="8" spans="1:11" ht="16.5">
      <c r="A8" s="160"/>
      <c r="B8" s="16">
        <v>3</v>
      </c>
      <c r="C8" s="113" t="s">
        <v>376</v>
      </c>
      <c r="D8" s="18" t="s">
        <v>382</v>
      </c>
      <c r="E8" s="19">
        <v>42705</v>
      </c>
      <c r="F8" s="19">
        <v>42865</v>
      </c>
      <c r="G8" s="20">
        <v>1</v>
      </c>
      <c r="H8" s="21"/>
      <c r="I8" s="22">
        <f t="shared" si="0"/>
        <v>160</v>
      </c>
      <c r="J8" s="22">
        <f t="shared" si="1"/>
        <v>160</v>
      </c>
      <c r="K8" s="22">
        <f t="shared" si="2"/>
        <v>0</v>
      </c>
    </row>
    <row r="9" spans="1:11" ht="16.5">
      <c r="A9" s="160"/>
      <c r="B9" s="16">
        <v>4</v>
      </c>
      <c r="C9" s="113" t="s">
        <v>377</v>
      </c>
      <c r="D9" s="18" t="s">
        <v>382</v>
      </c>
      <c r="E9" s="19">
        <v>42705</v>
      </c>
      <c r="F9" s="19">
        <v>42891</v>
      </c>
      <c r="G9" s="20">
        <v>1</v>
      </c>
      <c r="H9" s="21"/>
      <c r="I9" s="22">
        <f t="shared" si="0"/>
        <v>186</v>
      </c>
      <c r="J9" s="22">
        <f t="shared" si="1"/>
        <v>186</v>
      </c>
      <c r="K9" s="22">
        <f t="shared" si="2"/>
        <v>0</v>
      </c>
    </row>
    <row r="10" spans="1:11" ht="16.5">
      <c r="A10" s="160"/>
      <c r="B10" s="16">
        <v>5</v>
      </c>
      <c r="C10" s="113" t="s">
        <v>378</v>
      </c>
      <c r="D10" s="18" t="s">
        <v>382</v>
      </c>
      <c r="E10" s="19">
        <v>42705</v>
      </c>
      <c r="F10" s="19">
        <v>42891</v>
      </c>
      <c r="G10" s="20">
        <v>1</v>
      </c>
      <c r="H10" s="21"/>
      <c r="I10" s="22">
        <f t="shared" si="0"/>
        <v>186</v>
      </c>
      <c r="J10" s="22">
        <f t="shared" si="1"/>
        <v>186</v>
      </c>
      <c r="K10" s="22">
        <f t="shared" si="2"/>
        <v>0</v>
      </c>
    </row>
    <row r="11" spans="1:11" ht="16.5">
      <c r="A11" s="160"/>
      <c r="B11" s="16">
        <v>6</v>
      </c>
      <c r="C11" s="113" t="s">
        <v>379</v>
      </c>
      <c r="D11" s="18" t="s">
        <v>382</v>
      </c>
      <c r="E11" s="19">
        <v>42705</v>
      </c>
      <c r="F11" s="19">
        <v>42962</v>
      </c>
      <c r="G11" s="20">
        <v>1</v>
      </c>
      <c r="H11" s="21"/>
      <c r="I11" s="22">
        <f t="shared" si="0"/>
        <v>257</v>
      </c>
      <c r="J11" s="22">
        <f t="shared" si="1"/>
        <v>257</v>
      </c>
      <c r="K11" s="22">
        <f t="shared" si="2"/>
        <v>0</v>
      </c>
    </row>
    <row r="12" spans="1:11" ht="16.5">
      <c r="A12" s="160"/>
      <c r="B12" s="16">
        <v>7</v>
      </c>
      <c r="C12" s="113" t="s">
        <v>380</v>
      </c>
      <c r="D12" s="18" t="s">
        <v>383</v>
      </c>
      <c r="E12" s="19">
        <v>42826</v>
      </c>
      <c r="F12" s="19">
        <v>43084</v>
      </c>
      <c r="G12" s="20">
        <v>0.9</v>
      </c>
      <c r="H12" s="21"/>
      <c r="I12" s="22">
        <f t="shared" si="0"/>
        <v>258</v>
      </c>
      <c r="J12" s="22">
        <f t="shared" si="1"/>
        <v>232.20000000000002</v>
      </c>
      <c r="K12" s="22">
        <f t="shared" si="2"/>
        <v>25.799999999999994</v>
      </c>
    </row>
    <row r="13" spans="1:11" ht="17.25" thickBot="1">
      <c r="A13" s="160"/>
      <c r="B13" s="16">
        <v>8</v>
      </c>
      <c r="C13" s="113" t="s">
        <v>381</v>
      </c>
      <c r="D13" s="18" t="s">
        <v>382</v>
      </c>
      <c r="E13" s="19">
        <v>42705</v>
      </c>
      <c r="F13" s="19">
        <v>42970</v>
      </c>
      <c r="G13" s="20">
        <v>1</v>
      </c>
      <c r="H13" s="21"/>
      <c r="I13" s="22">
        <f t="shared" si="0"/>
        <v>265</v>
      </c>
      <c r="J13" s="22">
        <f t="shared" si="1"/>
        <v>265</v>
      </c>
      <c r="K13" s="22">
        <f t="shared" si="2"/>
        <v>0</v>
      </c>
    </row>
    <row r="14" spans="1:11" ht="18">
      <c r="A14" s="163" t="s">
        <v>34</v>
      </c>
      <c r="B14" s="29" t="s">
        <v>15</v>
      </c>
      <c r="C14" s="29" t="s">
        <v>16</v>
      </c>
      <c r="D14" s="166" t="s">
        <v>35</v>
      </c>
      <c r="E14" s="167"/>
      <c r="F14" s="167"/>
      <c r="G14" s="168"/>
      <c r="H14" s="30" t="s">
        <v>36</v>
      </c>
    </row>
    <row r="15" spans="1:11" ht="16.5">
      <c r="A15" s="164"/>
      <c r="B15" s="16">
        <v>1</v>
      </c>
      <c r="C15" s="113" t="s">
        <v>384</v>
      </c>
      <c r="D15" s="169" t="s">
        <v>386</v>
      </c>
      <c r="E15" s="169"/>
      <c r="F15" s="169"/>
      <c r="G15" s="169"/>
      <c r="H15" s="21" t="s">
        <v>385</v>
      </c>
    </row>
    <row r="16" spans="1:11" ht="16.5">
      <c r="A16" s="164"/>
      <c r="B16" s="16">
        <v>2</v>
      </c>
      <c r="C16" s="17"/>
      <c r="D16" s="169"/>
      <c r="E16" s="169"/>
      <c r="F16" s="169"/>
      <c r="G16" s="169"/>
      <c r="H16" s="21"/>
    </row>
    <row r="17" spans="1:8" ht="16.5">
      <c r="A17" s="164"/>
      <c r="B17" s="16">
        <v>3</v>
      </c>
      <c r="C17" s="23"/>
      <c r="D17" s="147"/>
      <c r="E17" s="148"/>
      <c r="F17" s="148"/>
      <c r="G17" s="149"/>
      <c r="H17" s="21"/>
    </row>
    <row r="18" spans="1:8" ht="16.5">
      <c r="A18" s="164"/>
      <c r="B18" s="16">
        <v>4</v>
      </c>
      <c r="C18" s="17"/>
      <c r="D18" s="147"/>
      <c r="E18" s="148"/>
      <c r="F18" s="148"/>
      <c r="G18" s="149"/>
      <c r="H18" s="21"/>
    </row>
    <row r="19" spans="1:8" ht="16.5">
      <c r="A19" s="164"/>
      <c r="B19" s="16">
        <v>5</v>
      </c>
      <c r="C19" s="17"/>
      <c r="D19" s="147"/>
      <c r="E19" s="148"/>
      <c r="F19" s="148"/>
      <c r="G19" s="149"/>
      <c r="H19" s="21"/>
    </row>
    <row r="20" spans="1:8" ht="16.5">
      <c r="A20" s="164"/>
      <c r="B20" s="16">
        <v>6</v>
      </c>
      <c r="C20" s="17"/>
      <c r="D20" s="147"/>
      <c r="E20" s="148"/>
      <c r="F20" s="148"/>
      <c r="G20" s="149"/>
      <c r="H20" s="21"/>
    </row>
    <row r="21" spans="1:8" ht="16.5">
      <c r="A21" s="164"/>
      <c r="B21" s="16">
        <v>7</v>
      </c>
      <c r="C21" s="17"/>
      <c r="D21" s="147"/>
      <c r="E21" s="148"/>
      <c r="F21" s="148"/>
      <c r="G21" s="149"/>
      <c r="H21" s="21"/>
    </row>
    <row r="22" spans="1:8" ht="16.5">
      <c r="A22" s="164"/>
      <c r="B22" s="16">
        <v>8</v>
      </c>
      <c r="C22" s="17"/>
      <c r="D22" s="147"/>
      <c r="E22" s="148"/>
      <c r="F22" s="148"/>
      <c r="G22" s="149"/>
      <c r="H22" s="21"/>
    </row>
    <row r="23" spans="1:8" ht="17.25" thickBot="1">
      <c r="A23" s="165"/>
      <c r="B23" s="31">
        <v>9</v>
      </c>
      <c r="C23" s="32"/>
      <c r="D23" s="150"/>
      <c r="E23" s="151"/>
      <c r="F23" s="151"/>
      <c r="G23" s="152"/>
      <c r="H23" s="33"/>
    </row>
    <row r="24" spans="1:8" ht="16.5" customHeight="1">
      <c r="A24" s="153" t="s">
        <v>42</v>
      </c>
      <c r="B24" s="34" t="s">
        <v>15</v>
      </c>
      <c r="C24" s="34" t="s">
        <v>43</v>
      </c>
      <c r="D24" s="34" t="s">
        <v>44</v>
      </c>
      <c r="E24" s="34" t="s">
        <v>45</v>
      </c>
      <c r="F24" s="34" t="s">
        <v>46</v>
      </c>
      <c r="G24" s="125" t="s">
        <v>47</v>
      </c>
      <c r="H24" s="126"/>
    </row>
    <row r="25" spans="1:8" ht="16.5">
      <c r="A25" s="154"/>
      <c r="B25" s="18">
        <v>1</v>
      </c>
      <c r="C25" s="35"/>
      <c r="D25" s="18"/>
      <c r="E25" s="18"/>
      <c r="F25" s="18"/>
      <c r="G25" s="127"/>
      <c r="H25" s="128"/>
    </row>
    <row r="26" spans="1:8" ht="16.5">
      <c r="A26" s="154"/>
      <c r="B26" s="18">
        <v>2</v>
      </c>
      <c r="C26" s="35"/>
      <c r="D26" s="18"/>
      <c r="E26" s="18"/>
      <c r="F26" s="18"/>
      <c r="G26" s="127"/>
      <c r="H26" s="128"/>
    </row>
    <row r="27" spans="1:8" ht="16.5">
      <c r="A27" s="154"/>
      <c r="B27" s="18">
        <v>3</v>
      </c>
      <c r="C27" s="35"/>
      <c r="D27" s="18"/>
      <c r="E27" s="18"/>
      <c r="F27" s="18"/>
      <c r="G27" s="129"/>
      <c r="H27" s="130"/>
    </row>
    <row r="28" spans="1:8" ht="17.25" thickBot="1">
      <c r="A28" s="155"/>
      <c r="B28" s="36">
        <v>4</v>
      </c>
      <c r="C28" s="37"/>
      <c r="D28" s="36"/>
      <c r="E28" s="36"/>
      <c r="F28" s="36"/>
      <c r="G28" s="114"/>
      <c r="H28" s="115"/>
    </row>
  </sheetData>
  <mergeCells count="21">
    <mergeCell ref="A1:A3"/>
    <mergeCell ref="C3:G3"/>
    <mergeCell ref="A4:A13"/>
    <mergeCell ref="C4:H4"/>
    <mergeCell ref="A14:A23"/>
    <mergeCell ref="D14:G14"/>
    <mergeCell ref="D15:G15"/>
    <mergeCell ref="D16:G16"/>
    <mergeCell ref="D17:G17"/>
    <mergeCell ref="D18:G18"/>
    <mergeCell ref="A24:A28"/>
    <mergeCell ref="G24:H24"/>
    <mergeCell ref="G25:H25"/>
    <mergeCell ref="G26:H26"/>
    <mergeCell ref="G27:H27"/>
    <mergeCell ref="G28:H28"/>
    <mergeCell ref="D19:G19"/>
    <mergeCell ref="D20:G20"/>
    <mergeCell ref="D21:G21"/>
    <mergeCell ref="D22:G22"/>
    <mergeCell ref="D23:G23"/>
  </mergeCells>
  <phoneticPr fontId="2" type="noConversion"/>
  <dataValidations count="2">
    <dataValidation type="list" allowBlank="1" showInputMessage="1" showErrorMessage="1" sqref="F25:F28">
      <formula1>"open,closed"</formula1>
    </dataValidation>
    <dataValidation type="list" allowBlank="1" showInputMessage="1" showErrorMessage="1" sqref="E25:E28">
      <formula1>"H,M,L"</formula1>
    </dataValidation>
  </dataValidations>
  <pageMargins left="0.7" right="0.7" top="0.75" bottom="0.75" header="0.3" footer="0.3"/>
  <pageSetup paperSize="9" scale="93" fitToHeight="0" orientation="landscape"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4"/>
  <sheetViews>
    <sheetView topLeftCell="A4" workbookViewId="0">
      <selection activeCell="I4" sqref="I4"/>
    </sheetView>
  </sheetViews>
  <sheetFormatPr defaultRowHeight="18.75"/>
  <cols>
    <col min="1" max="1" width="6" style="38" customWidth="1"/>
    <col min="2" max="2" width="15.375" style="3" bestFit="1" customWidth="1"/>
    <col min="3" max="3" width="41.25" style="3" bestFit="1" customWidth="1"/>
    <col min="4" max="4" width="15.125" style="3"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56" t="s">
        <v>0</v>
      </c>
      <c r="B1" s="1" t="s">
        <v>1</v>
      </c>
      <c r="C1" s="1" t="s">
        <v>2</v>
      </c>
      <c r="D1" s="1" t="s">
        <v>3</v>
      </c>
      <c r="E1" s="1" t="s">
        <v>4</v>
      </c>
      <c r="F1" s="1" t="s">
        <v>5</v>
      </c>
      <c r="G1" s="1" t="s">
        <v>404</v>
      </c>
      <c r="H1" s="2"/>
    </row>
    <row r="2" spans="1:11" ht="18">
      <c r="A2" s="157"/>
      <c r="B2" s="4" t="s">
        <v>540</v>
      </c>
      <c r="C2" s="4" t="s">
        <v>541</v>
      </c>
      <c r="D2" s="4" t="s">
        <v>542</v>
      </c>
      <c r="E2" s="4" t="s">
        <v>543</v>
      </c>
      <c r="F2" s="5">
        <v>43100</v>
      </c>
      <c r="G2" s="6">
        <v>0.98</v>
      </c>
      <c r="H2" s="7"/>
    </row>
    <row r="3" spans="1:11" ht="94.5" customHeight="1" thickBot="1">
      <c r="A3" s="158"/>
      <c r="B3" s="8" t="s">
        <v>61</v>
      </c>
      <c r="C3" s="114" t="s">
        <v>544</v>
      </c>
      <c r="D3" s="134"/>
      <c r="E3" s="134"/>
      <c r="F3" s="134"/>
      <c r="G3" s="135"/>
      <c r="H3" s="9"/>
    </row>
    <row r="4" spans="1:11" ht="225" customHeight="1">
      <c r="A4" s="159" t="s">
        <v>397</v>
      </c>
      <c r="B4" s="10" t="s">
        <v>448</v>
      </c>
      <c r="C4" s="161"/>
      <c r="D4" s="161"/>
      <c r="E4" s="161"/>
      <c r="F4" s="161"/>
      <c r="G4" s="161"/>
      <c r="H4" s="162"/>
    </row>
    <row r="5" spans="1:11" ht="18">
      <c r="A5" s="160"/>
      <c r="B5" s="11" t="s">
        <v>15</v>
      </c>
      <c r="C5" s="11" t="s">
        <v>16</v>
      </c>
      <c r="D5" s="11" t="s">
        <v>401</v>
      </c>
      <c r="E5" s="11" t="s">
        <v>68</v>
      </c>
      <c r="F5" s="11" t="s">
        <v>454</v>
      </c>
      <c r="G5" s="12" t="s">
        <v>404</v>
      </c>
      <c r="H5" s="13" t="s">
        <v>70</v>
      </c>
      <c r="I5" s="14" t="s">
        <v>406</v>
      </c>
      <c r="J5" s="15" t="s">
        <v>459</v>
      </c>
      <c r="K5" s="15" t="s">
        <v>23</v>
      </c>
    </row>
    <row r="6" spans="1:11" ht="16.5">
      <c r="A6" s="160"/>
      <c r="B6" s="16">
        <v>1</v>
      </c>
      <c r="C6" s="202" t="s">
        <v>545</v>
      </c>
      <c r="D6" s="18" t="s">
        <v>546</v>
      </c>
      <c r="E6" s="19">
        <v>42736</v>
      </c>
      <c r="F6" s="19">
        <v>42855</v>
      </c>
      <c r="G6" s="20">
        <v>1</v>
      </c>
      <c r="H6" s="203"/>
      <c r="I6" s="22">
        <f>F6-E6</f>
        <v>119</v>
      </c>
      <c r="J6" s="22">
        <f>I6*G6</f>
        <v>119</v>
      </c>
      <c r="K6" s="22">
        <f>I6*(1-G6)</f>
        <v>0</v>
      </c>
    </row>
    <row r="7" spans="1:11" ht="16.5">
      <c r="A7" s="160"/>
      <c r="B7" s="16">
        <v>2</v>
      </c>
      <c r="C7" s="202" t="s">
        <v>547</v>
      </c>
      <c r="D7" s="18" t="s">
        <v>546</v>
      </c>
      <c r="E7" s="19">
        <v>42736</v>
      </c>
      <c r="F7" s="19">
        <v>42855</v>
      </c>
      <c r="G7" s="20">
        <v>1</v>
      </c>
      <c r="H7" s="204"/>
      <c r="I7" s="22">
        <f t="shared" ref="I7:I19" si="0">F7-E7</f>
        <v>119</v>
      </c>
      <c r="J7" s="22">
        <f t="shared" ref="J7:J19" si="1">I7*G7</f>
        <v>119</v>
      </c>
      <c r="K7" s="22">
        <f t="shared" ref="K7:K19" si="2">I7*(1-G7)</f>
        <v>0</v>
      </c>
    </row>
    <row r="8" spans="1:11" ht="16.5">
      <c r="A8" s="160"/>
      <c r="B8" s="16">
        <v>3</v>
      </c>
      <c r="C8" s="202" t="s">
        <v>548</v>
      </c>
      <c r="D8" s="18" t="s">
        <v>546</v>
      </c>
      <c r="E8" s="19">
        <v>42736</v>
      </c>
      <c r="F8" s="19">
        <v>42916</v>
      </c>
      <c r="G8" s="20">
        <v>1</v>
      </c>
      <c r="H8" s="204"/>
      <c r="I8" s="22">
        <f t="shared" si="0"/>
        <v>180</v>
      </c>
      <c r="J8" s="22">
        <f t="shared" si="1"/>
        <v>180</v>
      </c>
      <c r="K8" s="22">
        <f t="shared" si="2"/>
        <v>0</v>
      </c>
    </row>
    <row r="9" spans="1:11" ht="16.5">
      <c r="A9" s="160"/>
      <c r="B9" s="16">
        <v>4</v>
      </c>
      <c r="C9" s="202" t="s">
        <v>549</v>
      </c>
      <c r="D9" s="18" t="s">
        <v>546</v>
      </c>
      <c r="E9" s="19">
        <v>42736</v>
      </c>
      <c r="F9" s="19">
        <v>42946</v>
      </c>
      <c r="G9" s="20">
        <v>1</v>
      </c>
      <c r="H9" s="204"/>
      <c r="I9" s="22">
        <f t="shared" si="0"/>
        <v>210</v>
      </c>
      <c r="J9" s="22">
        <f t="shared" si="1"/>
        <v>210</v>
      </c>
      <c r="K9" s="22">
        <f t="shared" si="2"/>
        <v>0</v>
      </c>
    </row>
    <row r="10" spans="1:11" ht="16.5">
      <c r="A10" s="160"/>
      <c r="B10" s="16">
        <v>5</v>
      </c>
      <c r="C10" s="205" t="s">
        <v>550</v>
      </c>
      <c r="D10" s="18" t="s">
        <v>546</v>
      </c>
      <c r="E10" s="19">
        <v>42736</v>
      </c>
      <c r="F10" s="19">
        <v>42936</v>
      </c>
      <c r="G10" s="20">
        <v>1</v>
      </c>
      <c r="H10" s="206" t="s">
        <v>551</v>
      </c>
      <c r="I10" s="22">
        <f t="shared" si="0"/>
        <v>200</v>
      </c>
      <c r="J10" s="22">
        <f t="shared" si="1"/>
        <v>200</v>
      </c>
      <c r="K10" s="22">
        <f t="shared" si="2"/>
        <v>0</v>
      </c>
    </row>
    <row r="11" spans="1:11" ht="22.5">
      <c r="A11" s="160"/>
      <c r="B11" s="16">
        <v>6</v>
      </c>
      <c r="C11" s="205" t="s">
        <v>552</v>
      </c>
      <c r="D11" s="18" t="s">
        <v>546</v>
      </c>
      <c r="E11" s="19">
        <v>42736</v>
      </c>
      <c r="F11" s="19">
        <v>43059</v>
      </c>
      <c r="G11" s="20">
        <v>1</v>
      </c>
      <c r="H11" s="206" t="s">
        <v>553</v>
      </c>
      <c r="I11" s="22">
        <f t="shared" si="0"/>
        <v>323</v>
      </c>
      <c r="J11" s="22">
        <f t="shared" si="1"/>
        <v>323</v>
      </c>
      <c r="K11" s="22">
        <f t="shared" si="2"/>
        <v>0</v>
      </c>
    </row>
    <row r="12" spans="1:11" ht="28.5">
      <c r="A12" s="160"/>
      <c r="B12" s="16">
        <v>7</v>
      </c>
      <c r="C12" s="205" t="s">
        <v>554</v>
      </c>
      <c r="D12" s="18" t="s">
        <v>546</v>
      </c>
      <c r="E12" s="19">
        <v>42736</v>
      </c>
      <c r="F12" s="19">
        <v>43071</v>
      </c>
      <c r="G12" s="20">
        <v>1</v>
      </c>
      <c r="H12" s="206" t="s">
        <v>555</v>
      </c>
      <c r="I12" s="22">
        <f t="shared" ref="I12:I19" si="3">F12-E12</f>
        <v>335</v>
      </c>
      <c r="J12" s="22">
        <f t="shared" ref="J12:J19" si="4">I12*G12</f>
        <v>335</v>
      </c>
      <c r="K12" s="22">
        <f t="shared" ref="K12:K19" si="5">I12*(1-G12)</f>
        <v>0</v>
      </c>
    </row>
    <row r="13" spans="1:11" ht="16.5">
      <c r="A13" s="160"/>
      <c r="B13" s="16">
        <v>8</v>
      </c>
      <c r="C13" s="205" t="s">
        <v>556</v>
      </c>
      <c r="D13" s="18" t="s">
        <v>546</v>
      </c>
      <c r="E13" s="19">
        <v>42736</v>
      </c>
      <c r="F13" s="19">
        <v>43100</v>
      </c>
      <c r="G13" s="20">
        <v>0.5</v>
      </c>
      <c r="H13" s="206" t="s">
        <v>557</v>
      </c>
      <c r="I13" s="22">
        <f t="shared" si="3"/>
        <v>364</v>
      </c>
      <c r="J13" s="22">
        <f t="shared" si="4"/>
        <v>182</v>
      </c>
      <c r="K13" s="22">
        <f t="shared" si="5"/>
        <v>182</v>
      </c>
    </row>
    <row r="14" spans="1:11" ht="16.5">
      <c r="A14" s="174"/>
      <c r="B14" s="16">
        <v>9</v>
      </c>
      <c r="C14" s="205" t="s">
        <v>558</v>
      </c>
      <c r="D14" s="18" t="s">
        <v>546</v>
      </c>
      <c r="E14" s="19">
        <v>42736</v>
      </c>
      <c r="F14" s="19">
        <v>43100</v>
      </c>
      <c r="G14" s="27">
        <v>0.5</v>
      </c>
      <c r="H14" s="206" t="s">
        <v>559</v>
      </c>
      <c r="I14" s="22">
        <f t="shared" si="3"/>
        <v>364</v>
      </c>
      <c r="J14" s="22">
        <f t="shared" si="4"/>
        <v>182</v>
      </c>
      <c r="K14" s="22">
        <f t="shared" si="5"/>
        <v>182</v>
      </c>
    </row>
    <row r="15" spans="1:11" ht="28.5">
      <c r="A15" s="174"/>
      <c r="B15" s="16">
        <v>10</v>
      </c>
      <c r="C15" s="205" t="s">
        <v>560</v>
      </c>
      <c r="D15" s="18" t="s">
        <v>546</v>
      </c>
      <c r="E15" s="19">
        <v>42736</v>
      </c>
      <c r="F15" s="19">
        <v>43100</v>
      </c>
      <c r="G15" s="27">
        <v>0.5</v>
      </c>
      <c r="H15" s="206" t="s">
        <v>561</v>
      </c>
      <c r="I15" s="22">
        <f t="shared" si="3"/>
        <v>364</v>
      </c>
      <c r="J15" s="22">
        <f t="shared" si="4"/>
        <v>182</v>
      </c>
      <c r="K15" s="22">
        <f t="shared" si="5"/>
        <v>182</v>
      </c>
    </row>
    <row r="16" spans="1:11" ht="16.5">
      <c r="A16" s="174"/>
      <c r="B16" s="16">
        <v>11</v>
      </c>
      <c r="C16" s="205" t="s">
        <v>562</v>
      </c>
      <c r="D16" s="18" t="s">
        <v>546</v>
      </c>
      <c r="E16" s="19">
        <v>42736</v>
      </c>
      <c r="F16" s="19">
        <v>42936</v>
      </c>
      <c r="G16" s="20">
        <v>1</v>
      </c>
      <c r="H16" s="206"/>
      <c r="I16" s="22">
        <f t="shared" si="3"/>
        <v>200</v>
      </c>
      <c r="J16" s="22">
        <f t="shared" si="4"/>
        <v>200</v>
      </c>
      <c r="K16" s="22">
        <f t="shared" si="5"/>
        <v>0</v>
      </c>
    </row>
    <row r="17" spans="1:11" ht="16.5">
      <c r="A17" s="174"/>
      <c r="B17" s="16">
        <v>12</v>
      </c>
      <c r="C17" s="205" t="s">
        <v>563</v>
      </c>
      <c r="D17" s="18" t="s">
        <v>546</v>
      </c>
      <c r="E17" s="19">
        <v>42736</v>
      </c>
      <c r="F17" s="19">
        <v>42967</v>
      </c>
      <c r="G17" s="20">
        <v>1</v>
      </c>
      <c r="H17" s="206"/>
      <c r="I17" s="22">
        <f t="shared" si="3"/>
        <v>231</v>
      </c>
      <c r="J17" s="22">
        <f t="shared" si="4"/>
        <v>231</v>
      </c>
      <c r="K17" s="22">
        <f t="shared" si="5"/>
        <v>0</v>
      </c>
    </row>
    <row r="18" spans="1:11" ht="16.5">
      <c r="A18" s="174"/>
      <c r="B18" s="16">
        <v>13</v>
      </c>
      <c r="C18" s="205" t="s">
        <v>564</v>
      </c>
      <c r="D18" s="18" t="s">
        <v>546</v>
      </c>
      <c r="E18" s="19">
        <v>42736</v>
      </c>
      <c r="F18" s="19">
        <v>42977</v>
      </c>
      <c r="G18" s="20">
        <v>1</v>
      </c>
      <c r="H18" s="204"/>
      <c r="I18" s="22">
        <f t="shared" si="3"/>
        <v>241</v>
      </c>
      <c r="J18" s="22">
        <f t="shared" si="4"/>
        <v>241</v>
      </c>
      <c r="K18" s="22">
        <f t="shared" si="5"/>
        <v>0</v>
      </c>
    </row>
    <row r="19" spans="1:11" ht="23.25" thickBot="1">
      <c r="A19" s="174"/>
      <c r="B19" s="16">
        <v>14</v>
      </c>
      <c r="C19" s="207" t="s">
        <v>565</v>
      </c>
      <c r="D19" s="18" t="s">
        <v>546</v>
      </c>
      <c r="E19" s="19">
        <v>42736</v>
      </c>
      <c r="F19" s="19">
        <v>43130</v>
      </c>
      <c r="G19" s="27">
        <v>0</v>
      </c>
      <c r="H19" s="206" t="s">
        <v>566</v>
      </c>
      <c r="I19" s="22">
        <f t="shared" si="3"/>
        <v>394</v>
      </c>
      <c r="J19" s="22">
        <f t="shared" si="4"/>
        <v>0</v>
      </c>
      <c r="K19" s="22">
        <f t="shared" si="5"/>
        <v>394</v>
      </c>
    </row>
    <row r="20" spans="1:11" ht="18">
      <c r="A20" s="163" t="s">
        <v>34</v>
      </c>
      <c r="B20" s="29" t="s">
        <v>15</v>
      </c>
      <c r="C20" s="29" t="s">
        <v>16</v>
      </c>
      <c r="D20" s="166" t="s">
        <v>106</v>
      </c>
      <c r="E20" s="167"/>
      <c r="F20" s="167"/>
      <c r="G20" s="168"/>
      <c r="H20" s="30" t="s">
        <v>107</v>
      </c>
    </row>
    <row r="21" spans="1:11" ht="16.5">
      <c r="A21" s="164"/>
      <c r="B21" s="16">
        <v>1</v>
      </c>
      <c r="C21" s="17" t="s">
        <v>567</v>
      </c>
      <c r="D21" s="169" t="s">
        <v>568</v>
      </c>
      <c r="E21" s="169"/>
      <c r="F21" s="169"/>
      <c r="G21" s="169"/>
      <c r="H21" s="21" t="s">
        <v>569</v>
      </c>
    </row>
    <row r="22" spans="1:11" ht="16.5">
      <c r="A22" s="164"/>
      <c r="B22" s="16">
        <v>2</v>
      </c>
      <c r="C22" s="17" t="s">
        <v>570</v>
      </c>
      <c r="D22" s="169" t="s">
        <v>571</v>
      </c>
      <c r="E22" s="169"/>
      <c r="F22" s="169"/>
      <c r="G22" s="169"/>
      <c r="H22" s="21" t="s">
        <v>572</v>
      </c>
    </row>
    <row r="23" spans="1:11" ht="28.5" customHeight="1">
      <c r="A23" s="164"/>
      <c r="B23" s="16">
        <v>3</v>
      </c>
      <c r="C23" s="23" t="s">
        <v>573</v>
      </c>
      <c r="D23" s="147" t="s">
        <v>574</v>
      </c>
      <c r="E23" s="148"/>
      <c r="F23" s="148"/>
      <c r="G23" s="149"/>
      <c r="H23" s="21" t="s">
        <v>575</v>
      </c>
    </row>
    <row r="24" spans="1:11" ht="28.5">
      <c r="A24" s="164"/>
      <c r="B24" s="16">
        <v>4</v>
      </c>
      <c r="C24" s="17" t="s">
        <v>560</v>
      </c>
      <c r="D24" s="147" t="s">
        <v>576</v>
      </c>
      <c r="E24" s="148"/>
      <c r="F24" s="148"/>
      <c r="G24" s="149"/>
      <c r="H24" s="21" t="s">
        <v>576</v>
      </c>
    </row>
    <row r="25" spans="1:11" ht="16.5">
      <c r="A25" s="164"/>
      <c r="B25" s="16">
        <v>5</v>
      </c>
      <c r="C25" s="17"/>
      <c r="D25" s="147"/>
      <c r="E25" s="148"/>
      <c r="F25" s="148"/>
      <c r="G25" s="149"/>
      <c r="H25" s="21"/>
    </row>
    <row r="26" spans="1:11" ht="16.5">
      <c r="A26" s="164"/>
      <c r="B26" s="16">
        <v>6</v>
      </c>
      <c r="C26" s="17"/>
      <c r="D26" s="147"/>
      <c r="E26" s="148"/>
      <c r="F26" s="148"/>
      <c r="G26" s="149"/>
      <c r="H26" s="21"/>
    </row>
    <row r="27" spans="1:11" ht="16.5">
      <c r="A27" s="164"/>
      <c r="B27" s="16">
        <v>7</v>
      </c>
      <c r="C27" s="17"/>
      <c r="D27" s="147"/>
      <c r="E27" s="148"/>
      <c r="F27" s="148"/>
      <c r="G27" s="149"/>
      <c r="H27" s="21"/>
    </row>
    <row r="28" spans="1:11" ht="16.5">
      <c r="A28" s="164"/>
      <c r="B28" s="16">
        <v>8</v>
      </c>
      <c r="C28" s="17"/>
      <c r="D28" s="147"/>
      <c r="E28" s="148"/>
      <c r="F28" s="148"/>
      <c r="G28" s="149"/>
      <c r="H28" s="21"/>
    </row>
    <row r="29" spans="1:11" ht="17.25" thickBot="1">
      <c r="A29" s="165"/>
      <c r="B29" s="31">
        <v>9</v>
      </c>
      <c r="C29" s="32"/>
      <c r="D29" s="150"/>
      <c r="E29" s="151"/>
      <c r="F29" s="151"/>
      <c r="G29" s="152"/>
      <c r="H29" s="33"/>
    </row>
    <row r="30" spans="1:11" ht="16.5" customHeight="1">
      <c r="A30" s="153" t="s">
        <v>115</v>
      </c>
      <c r="B30" s="34" t="s">
        <v>15</v>
      </c>
      <c r="C30" s="34" t="s">
        <v>116</v>
      </c>
      <c r="D30" s="34" t="s">
        <v>44</v>
      </c>
      <c r="E30" s="34" t="s">
        <v>118</v>
      </c>
      <c r="F30" s="34" t="s">
        <v>46</v>
      </c>
      <c r="G30" s="125" t="s">
        <v>441</v>
      </c>
      <c r="H30" s="126"/>
    </row>
    <row r="31" spans="1:11" ht="16.5">
      <c r="A31" s="154"/>
      <c r="B31" s="18">
        <v>1</v>
      </c>
      <c r="C31" s="35"/>
      <c r="D31" s="18"/>
      <c r="E31" s="18"/>
      <c r="F31" s="18"/>
      <c r="G31" s="127"/>
      <c r="H31" s="128"/>
    </row>
    <row r="32" spans="1:11" ht="16.5">
      <c r="A32" s="154"/>
      <c r="B32" s="18">
        <v>2</v>
      </c>
      <c r="C32" s="35"/>
      <c r="D32" s="18"/>
      <c r="E32" s="18"/>
      <c r="F32" s="18"/>
      <c r="G32" s="127"/>
      <c r="H32" s="128"/>
    </row>
    <row r="33" spans="1:8" ht="16.5">
      <c r="A33" s="154"/>
      <c r="B33" s="18">
        <v>3</v>
      </c>
      <c r="C33" s="35"/>
      <c r="D33" s="18"/>
      <c r="E33" s="18"/>
      <c r="F33" s="18"/>
      <c r="G33" s="129"/>
      <c r="H33" s="130"/>
    </row>
    <row r="34" spans="1:8" ht="17.25" thickBot="1">
      <c r="A34" s="155"/>
      <c r="B34" s="36">
        <v>4</v>
      </c>
      <c r="C34" s="37"/>
      <c r="D34" s="36"/>
      <c r="E34" s="36"/>
      <c r="F34" s="36"/>
      <c r="G34" s="114"/>
      <c r="H34" s="115"/>
    </row>
  </sheetData>
  <mergeCells count="21">
    <mergeCell ref="G34:H34"/>
    <mergeCell ref="D25:G25"/>
    <mergeCell ref="D26:G26"/>
    <mergeCell ref="D27:G27"/>
    <mergeCell ref="D28:G28"/>
    <mergeCell ref="D29:G29"/>
    <mergeCell ref="A30:A34"/>
    <mergeCell ref="G30:H30"/>
    <mergeCell ref="G31:H31"/>
    <mergeCell ref="G32:H32"/>
    <mergeCell ref="G33:H33"/>
    <mergeCell ref="A1:A3"/>
    <mergeCell ref="C3:G3"/>
    <mergeCell ref="A4:A19"/>
    <mergeCell ref="C4:H4"/>
    <mergeCell ref="A20:A29"/>
    <mergeCell ref="D20:G20"/>
    <mergeCell ref="D21:G21"/>
    <mergeCell ref="D22:G22"/>
    <mergeCell ref="D23:G23"/>
    <mergeCell ref="D24:G24"/>
  </mergeCells>
  <phoneticPr fontId="2" type="noConversion"/>
  <dataValidations count="2">
    <dataValidation type="list" allowBlank="1" showInputMessage="1" showErrorMessage="1" sqref="F31:F34">
      <formula1>"open,closed"</formula1>
    </dataValidation>
    <dataValidation type="list" allowBlank="1" showInputMessage="1" showErrorMessage="1" sqref="E31:E34">
      <formula1>"H,M,L"</formula1>
    </dataValidation>
  </dataValidations>
  <pageMargins left="0.7" right="0.7" top="0.75" bottom="0.75" header="0.3" footer="0.3"/>
  <pageSetup paperSize="9" scale="93" fitToHeight="0" orientation="landscape"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8"/>
  <sheetViews>
    <sheetView topLeftCell="A4" workbookViewId="0">
      <selection activeCell="C14" sqref="C14"/>
    </sheetView>
  </sheetViews>
  <sheetFormatPr defaultRowHeight="18.75"/>
  <cols>
    <col min="1" max="1" width="6" style="38" customWidth="1"/>
    <col min="2" max="2" width="15.375" style="3" bestFit="1" customWidth="1"/>
    <col min="3" max="3" width="41.25" style="3" bestFit="1" customWidth="1"/>
    <col min="4" max="4" width="11.25" style="3" bestFit="1" customWidth="1"/>
    <col min="5" max="6" width="14.125" style="3" bestFit="1" customWidth="1"/>
    <col min="7" max="7" width="11.375" style="3" bestFit="1" customWidth="1"/>
    <col min="8" max="8" width="32.625" style="3" customWidth="1"/>
    <col min="9" max="16384" width="9" style="3"/>
  </cols>
  <sheetData>
    <row r="1" spans="1:11" ht="21">
      <c r="A1" s="156" t="s">
        <v>0</v>
      </c>
      <c r="B1" s="1" t="s">
        <v>1</v>
      </c>
      <c r="C1" s="1" t="s">
        <v>2</v>
      </c>
      <c r="D1" s="1" t="s">
        <v>3</v>
      </c>
      <c r="E1" s="1" t="s">
        <v>4</v>
      </c>
      <c r="F1" s="1" t="s">
        <v>5</v>
      </c>
      <c r="G1" s="1" t="s">
        <v>6</v>
      </c>
      <c r="H1" s="2"/>
    </row>
    <row r="2" spans="1:11" ht="18">
      <c r="A2" s="157"/>
      <c r="B2" s="4" t="s">
        <v>226</v>
      </c>
      <c r="C2" s="4" t="s">
        <v>227</v>
      </c>
      <c r="D2" s="4" t="s">
        <v>228</v>
      </c>
      <c r="E2" s="4" t="s">
        <v>229</v>
      </c>
      <c r="F2" s="5">
        <v>43251</v>
      </c>
      <c r="G2" s="6">
        <v>0.25</v>
      </c>
      <c r="H2" s="7"/>
    </row>
    <row r="3" spans="1:11" ht="124.5" customHeight="1" thickBot="1">
      <c r="A3" s="158"/>
      <c r="B3" s="8" t="s">
        <v>134</v>
      </c>
      <c r="C3" s="114" t="s">
        <v>230</v>
      </c>
      <c r="D3" s="134"/>
      <c r="E3" s="134"/>
      <c r="F3" s="134"/>
      <c r="G3" s="135"/>
      <c r="H3" s="9"/>
    </row>
    <row r="4" spans="1:11" ht="190.5" customHeight="1">
      <c r="A4" s="159" t="s">
        <v>13</v>
      </c>
      <c r="B4" s="10" t="s">
        <v>14</v>
      </c>
      <c r="C4" s="161"/>
      <c r="D4" s="161"/>
      <c r="E4" s="161"/>
      <c r="F4" s="161"/>
      <c r="G4" s="161"/>
      <c r="H4" s="162"/>
    </row>
    <row r="5" spans="1:11" ht="18">
      <c r="A5" s="160"/>
      <c r="B5" s="11" t="s">
        <v>15</v>
      </c>
      <c r="C5" s="11" t="s">
        <v>16</v>
      </c>
      <c r="D5" s="11" t="s">
        <v>345</v>
      </c>
      <c r="E5" s="11" t="s">
        <v>18</v>
      </c>
      <c r="F5" s="11" t="s">
        <v>19</v>
      </c>
      <c r="G5" s="12" t="s">
        <v>6</v>
      </c>
      <c r="H5" s="13" t="s">
        <v>20</v>
      </c>
      <c r="I5" s="14" t="s">
        <v>21</v>
      </c>
      <c r="J5" s="15" t="s">
        <v>22</v>
      </c>
      <c r="K5" s="15" t="s">
        <v>23</v>
      </c>
    </row>
    <row r="6" spans="1:11" ht="16.5">
      <c r="A6" s="160"/>
      <c r="B6" s="93">
        <v>1</v>
      </c>
      <c r="C6" s="94" t="s">
        <v>231</v>
      </c>
      <c r="D6" s="18" t="s">
        <v>228</v>
      </c>
      <c r="E6" s="19">
        <v>43019</v>
      </c>
      <c r="F6" s="19">
        <v>43019</v>
      </c>
      <c r="G6" s="20">
        <v>1</v>
      </c>
      <c r="H6" s="21"/>
      <c r="I6" s="22">
        <f>F6-E6</f>
        <v>0</v>
      </c>
      <c r="J6" s="22">
        <f>I6*G6</f>
        <v>0</v>
      </c>
      <c r="K6" s="22">
        <f>I6*(1-G6)</f>
        <v>0</v>
      </c>
    </row>
    <row r="7" spans="1:11" ht="16.5">
      <c r="A7" s="160"/>
      <c r="B7" s="93">
        <v>2</v>
      </c>
      <c r="C7" s="94" t="s">
        <v>232</v>
      </c>
      <c r="D7" s="18" t="s">
        <v>228</v>
      </c>
      <c r="E7" s="19">
        <v>43024</v>
      </c>
      <c r="F7" s="19">
        <v>43026</v>
      </c>
      <c r="G7" s="20">
        <v>1</v>
      </c>
      <c r="H7" s="21"/>
      <c r="I7" s="22">
        <f t="shared" ref="I7:I25" si="0">F7-E7</f>
        <v>2</v>
      </c>
      <c r="J7" s="22">
        <f t="shared" ref="J7:J25" si="1">I7*G7</f>
        <v>2</v>
      </c>
      <c r="K7" s="22">
        <f t="shared" ref="K7:K25" si="2">I7*(1-G7)</f>
        <v>0</v>
      </c>
    </row>
    <row r="8" spans="1:11" ht="16.5">
      <c r="A8" s="160"/>
      <c r="B8" s="93">
        <v>3</v>
      </c>
      <c r="C8" s="94" t="s">
        <v>233</v>
      </c>
      <c r="D8" s="18" t="s">
        <v>228</v>
      </c>
      <c r="E8" s="19">
        <v>43031</v>
      </c>
      <c r="F8" s="19">
        <v>43033</v>
      </c>
      <c r="G8" s="20">
        <v>1</v>
      </c>
      <c r="H8" s="21"/>
      <c r="I8" s="22">
        <f t="shared" si="0"/>
        <v>2</v>
      </c>
      <c r="J8" s="22">
        <f t="shared" si="1"/>
        <v>2</v>
      </c>
      <c r="K8" s="22">
        <f t="shared" si="2"/>
        <v>0</v>
      </c>
    </row>
    <row r="9" spans="1:11" ht="16.5">
      <c r="A9" s="160"/>
      <c r="B9" s="93">
        <v>4</v>
      </c>
      <c r="C9" s="94" t="s">
        <v>234</v>
      </c>
      <c r="D9" s="18" t="s">
        <v>228</v>
      </c>
      <c r="E9" s="19">
        <v>43031</v>
      </c>
      <c r="F9" s="19">
        <v>43035</v>
      </c>
      <c r="G9" s="20">
        <v>1</v>
      </c>
      <c r="H9" s="21"/>
      <c r="I9" s="22">
        <f t="shared" si="0"/>
        <v>4</v>
      </c>
      <c r="J9" s="22">
        <f t="shared" si="1"/>
        <v>4</v>
      </c>
      <c r="K9" s="22">
        <f t="shared" si="2"/>
        <v>0</v>
      </c>
    </row>
    <row r="10" spans="1:11" ht="16.5">
      <c r="A10" s="160"/>
      <c r="B10" s="93">
        <v>5</v>
      </c>
      <c r="C10" s="94" t="s">
        <v>235</v>
      </c>
      <c r="D10" s="18" t="s">
        <v>228</v>
      </c>
      <c r="E10" s="19"/>
      <c r="F10" s="19"/>
      <c r="G10" s="20"/>
      <c r="H10" s="21"/>
      <c r="I10" s="22">
        <f t="shared" si="0"/>
        <v>0</v>
      </c>
      <c r="J10" s="22">
        <f t="shared" si="1"/>
        <v>0</v>
      </c>
      <c r="K10" s="22">
        <f t="shared" si="2"/>
        <v>0</v>
      </c>
    </row>
    <row r="11" spans="1:11" ht="16.5">
      <c r="A11" s="160"/>
      <c r="B11" s="95">
        <v>5.0999999999999996</v>
      </c>
      <c r="C11" s="96" t="s">
        <v>236</v>
      </c>
      <c r="D11" s="18" t="s">
        <v>228</v>
      </c>
      <c r="E11" s="19">
        <v>43031</v>
      </c>
      <c r="F11" s="19">
        <v>43046</v>
      </c>
      <c r="G11" s="20">
        <v>0.7</v>
      </c>
      <c r="H11" s="21"/>
      <c r="I11" s="22">
        <f t="shared" si="0"/>
        <v>15</v>
      </c>
      <c r="J11" s="22">
        <f t="shared" si="1"/>
        <v>10.5</v>
      </c>
      <c r="K11" s="22">
        <f t="shared" si="2"/>
        <v>4.5000000000000009</v>
      </c>
    </row>
    <row r="12" spans="1:11" ht="16.5">
      <c r="A12" s="160"/>
      <c r="B12" s="95">
        <v>5.2</v>
      </c>
      <c r="C12" s="96" t="s">
        <v>237</v>
      </c>
      <c r="D12" s="18" t="s">
        <v>228</v>
      </c>
      <c r="E12" s="19">
        <v>43031</v>
      </c>
      <c r="F12" s="19">
        <v>43038</v>
      </c>
      <c r="G12" s="20">
        <v>0.9</v>
      </c>
      <c r="H12" s="21"/>
      <c r="I12" s="22">
        <f t="shared" si="0"/>
        <v>7</v>
      </c>
      <c r="J12" s="22">
        <f t="shared" si="1"/>
        <v>6.3</v>
      </c>
      <c r="K12" s="22">
        <f t="shared" si="2"/>
        <v>0.69999999999999984</v>
      </c>
    </row>
    <row r="13" spans="1:11" ht="16.5">
      <c r="A13" s="160"/>
      <c r="B13" s="95">
        <v>5.3</v>
      </c>
      <c r="C13" s="96" t="s">
        <v>238</v>
      </c>
      <c r="D13" s="18" t="s">
        <v>228</v>
      </c>
      <c r="E13" s="19"/>
      <c r="F13" s="19"/>
      <c r="G13" s="20"/>
      <c r="H13" s="21"/>
      <c r="I13" s="22">
        <f t="shared" si="0"/>
        <v>0</v>
      </c>
      <c r="J13" s="22">
        <f t="shared" si="1"/>
        <v>0</v>
      </c>
      <c r="K13" s="22">
        <f t="shared" si="2"/>
        <v>0</v>
      </c>
    </row>
    <row r="14" spans="1:11" ht="16.5">
      <c r="A14" s="160"/>
      <c r="B14" s="97" t="s">
        <v>239</v>
      </c>
      <c r="C14" s="98" t="s">
        <v>240</v>
      </c>
      <c r="D14" s="18" t="s">
        <v>228</v>
      </c>
      <c r="E14" s="19">
        <v>43041</v>
      </c>
      <c r="F14" s="19">
        <v>43046</v>
      </c>
      <c r="G14" s="20">
        <v>1</v>
      </c>
      <c r="H14" s="21"/>
      <c r="I14" s="22">
        <f t="shared" si="0"/>
        <v>5</v>
      </c>
      <c r="J14" s="22">
        <f t="shared" si="1"/>
        <v>5</v>
      </c>
      <c r="K14" s="22">
        <f t="shared" si="2"/>
        <v>0</v>
      </c>
    </row>
    <row r="15" spans="1:11" ht="16.5">
      <c r="A15" s="160"/>
      <c r="B15" s="97" t="s">
        <v>241</v>
      </c>
      <c r="C15" s="98" t="s">
        <v>242</v>
      </c>
      <c r="D15" s="18" t="s">
        <v>228</v>
      </c>
      <c r="E15" s="19">
        <v>43046</v>
      </c>
      <c r="F15" s="19">
        <v>43056</v>
      </c>
      <c r="G15" s="20">
        <v>1</v>
      </c>
      <c r="H15" s="21"/>
      <c r="I15" s="22">
        <f t="shared" si="0"/>
        <v>10</v>
      </c>
      <c r="J15" s="22">
        <f t="shared" si="1"/>
        <v>10</v>
      </c>
      <c r="K15" s="22">
        <f t="shared" si="2"/>
        <v>0</v>
      </c>
    </row>
    <row r="16" spans="1:11" ht="16.5">
      <c r="A16" s="160"/>
      <c r="B16" s="97" t="s">
        <v>243</v>
      </c>
      <c r="C16" s="98" t="s">
        <v>244</v>
      </c>
      <c r="D16" s="18" t="s">
        <v>228</v>
      </c>
      <c r="E16" s="19">
        <v>43046</v>
      </c>
      <c r="F16" s="19">
        <v>43056</v>
      </c>
      <c r="G16" s="20">
        <v>1</v>
      </c>
      <c r="H16" s="21"/>
      <c r="I16" s="22">
        <f t="shared" si="0"/>
        <v>10</v>
      </c>
      <c r="J16" s="22">
        <f t="shared" si="1"/>
        <v>10</v>
      </c>
      <c r="K16" s="22">
        <f t="shared" si="2"/>
        <v>0</v>
      </c>
    </row>
    <row r="17" spans="1:11" ht="16.5">
      <c r="A17" s="160"/>
      <c r="B17" s="97" t="s">
        <v>245</v>
      </c>
      <c r="C17" s="98" t="s">
        <v>246</v>
      </c>
      <c r="D17" s="18" t="s">
        <v>228</v>
      </c>
      <c r="E17" s="19"/>
      <c r="F17" s="19"/>
      <c r="G17" s="20">
        <v>0</v>
      </c>
      <c r="H17" s="21"/>
      <c r="I17" s="22">
        <f t="shared" si="0"/>
        <v>0</v>
      </c>
      <c r="J17" s="22">
        <f t="shared" si="1"/>
        <v>0</v>
      </c>
      <c r="K17" s="22">
        <f t="shared" si="2"/>
        <v>0</v>
      </c>
    </row>
    <row r="18" spans="1:11" ht="16.5">
      <c r="A18" s="160"/>
      <c r="B18" s="97" t="s">
        <v>247</v>
      </c>
      <c r="C18" s="98" t="s">
        <v>248</v>
      </c>
      <c r="D18" s="18" t="s">
        <v>228</v>
      </c>
      <c r="E18" s="19">
        <v>43062</v>
      </c>
      <c r="F18" s="19">
        <v>43076</v>
      </c>
      <c r="G18" s="20">
        <v>0.4</v>
      </c>
      <c r="H18" s="21"/>
      <c r="I18" s="22">
        <f t="shared" si="0"/>
        <v>14</v>
      </c>
      <c r="J18" s="22">
        <f t="shared" si="1"/>
        <v>5.6000000000000005</v>
      </c>
      <c r="K18" s="22">
        <f t="shared" si="2"/>
        <v>8.4</v>
      </c>
    </row>
    <row r="19" spans="1:11" ht="16.5">
      <c r="A19" s="160"/>
      <c r="B19" s="97" t="s">
        <v>249</v>
      </c>
      <c r="C19" s="98" t="s">
        <v>250</v>
      </c>
      <c r="D19" s="18" t="s">
        <v>228</v>
      </c>
      <c r="E19" s="19">
        <v>43059</v>
      </c>
      <c r="F19" s="19">
        <v>43063</v>
      </c>
      <c r="G19" s="20">
        <v>0.7</v>
      </c>
      <c r="H19" s="21"/>
      <c r="I19" s="22">
        <f t="shared" si="0"/>
        <v>4</v>
      </c>
      <c r="J19" s="22">
        <f t="shared" si="1"/>
        <v>2.8</v>
      </c>
      <c r="K19" s="22">
        <f t="shared" si="2"/>
        <v>1.2000000000000002</v>
      </c>
    </row>
    <row r="20" spans="1:11" ht="16.5">
      <c r="A20" s="160"/>
      <c r="B20" s="95">
        <v>5.4</v>
      </c>
      <c r="C20" s="96" t="s">
        <v>251</v>
      </c>
      <c r="D20" s="18" t="s">
        <v>228</v>
      </c>
      <c r="E20" s="19"/>
      <c r="F20" s="19"/>
      <c r="G20" s="20"/>
      <c r="H20" s="21"/>
      <c r="I20" s="22">
        <f t="shared" si="0"/>
        <v>0</v>
      </c>
      <c r="J20" s="22">
        <f t="shared" si="1"/>
        <v>0</v>
      </c>
      <c r="K20" s="22">
        <f t="shared" si="2"/>
        <v>0</v>
      </c>
    </row>
    <row r="21" spans="1:11" ht="16.5">
      <c r="A21" s="160"/>
      <c r="B21" s="97" t="s">
        <v>252</v>
      </c>
      <c r="C21" s="98" t="s">
        <v>253</v>
      </c>
      <c r="D21" s="18" t="s">
        <v>228</v>
      </c>
      <c r="E21" s="19">
        <v>43059</v>
      </c>
      <c r="F21" s="19">
        <v>43070</v>
      </c>
      <c r="G21" s="20">
        <v>0.4</v>
      </c>
      <c r="H21" s="21"/>
      <c r="I21" s="22">
        <f t="shared" si="0"/>
        <v>11</v>
      </c>
      <c r="J21" s="22">
        <f t="shared" si="1"/>
        <v>4.4000000000000004</v>
      </c>
      <c r="K21" s="22">
        <f t="shared" si="2"/>
        <v>6.6</v>
      </c>
    </row>
    <row r="22" spans="1:11" ht="16.5">
      <c r="A22" s="160"/>
      <c r="B22" s="97" t="s">
        <v>254</v>
      </c>
      <c r="C22" s="98" t="s">
        <v>255</v>
      </c>
      <c r="D22" s="18" t="s">
        <v>228</v>
      </c>
      <c r="E22" s="19">
        <v>43070</v>
      </c>
      <c r="F22" s="19">
        <v>43098</v>
      </c>
      <c r="G22" s="20">
        <v>0.5</v>
      </c>
      <c r="H22" s="21"/>
      <c r="I22" s="22">
        <f t="shared" si="0"/>
        <v>28</v>
      </c>
      <c r="J22" s="22">
        <f t="shared" si="1"/>
        <v>14</v>
      </c>
      <c r="K22" s="22">
        <f t="shared" si="2"/>
        <v>14</v>
      </c>
    </row>
    <row r="23" spans="1:11" ht="16.5">
      <c r="A23" s="160"/>
      <c r="B23" s="97" t="s">
        <v>256</v>
      </c>
      <c r="C23" s="98" t="s">
        <v>257</v>
      </c>
      <c r="D23" s="18" t="s">
        <v>228</v>
      </c>
      <c r="E23" s="19">
        <v>43070</v>
      </c>
      <c r="F23" s="19">
        <v>43098</v>
      </c>
      <c r="G23" s="20">
        <v>0.05</v>
      </c>
      <c r="H23" s="21"/>
      <c r="I23" s="22">
        <f t="shared" si="0"/>
        <v>28</v>
      </c>
      <c r="J23" s="22">
        <f t="shared" si="1"/>
        <v>1.4000000000000001</v>
      </c>
      <c r="K23" s="22">
        <f t="shared" si="2"/>
        <v>26.599999999999998</v>
      </c>
    </row>
    <row r="24" spans="1:11" ht="16.5">
      <c r="A24" s="160"/>
      <c r="B24" s="99">
        <v>5.5</v>
      </c>
      <c r="C24" s="96" t="s">
        <v>258</v>
      </c>
      <c r="D24" s="18" t="s">
        <v>228</v>
      </c>
      <c r="E24" s="19">
        <v>43045</v>
      </c>
      <c r="F24" s="19">
        <v>43070</v>
      </c>
      <c r="G24" s="20">
        <v>0.97</v>
      </c>
      <c r="H24" s="21"/>
      <c r="I24" s="22">
        <f t="shared" si="0"/>
        <v>25</v>
      </c>
      <c r="J24" s="22">
        <f t="shared" si="1"/>
        <v>24.25</v>
      </c>
      <c r="K24" s="22">
        <f t="shared" si="2"/>
        <v>0.75000000000000067</v>
      </c>
    </row>
    <row r="25" spans="1:11" ht="17.25" thickBot="1">
      <c r="A25" s="160"/>
      <c r="B25" s="99">
        <v>5.6</v>
      </c>
      <c r="C25" s="96" t="s">
        <v>259</v>
      </c>
      <c r="D25" s="18" t="s">
        <v>228</v>
      </c>
      <c r="E25" s="19">
        <v>43102</v>
      </c>
      <c r="F25" s="19">
        <v>43116</v>
      </c>
      <c r="G25" s="20">
        <v>0</v>
      </c>
      <c r="H25" s="21"/>
      <c r="I25" s="22">
        <f t="shared" si="0"/>
        <v>14</v>
      </c>
      <c r="J25" s="22">
        <f t="shared" si="1"/>
        <v>0</v>
      </c>
      <c r="K25" s="22">
        <f t="shared" si="2"/>
        <v>14</v>
      </c>
    </row>
    <row r="26" spans="1:11" ht="18">
      <c r="A26" s="163" t="s">
        <v>34</v>
      </c>
      <c r="B26" s="29" t="s">
        <v>15</v>
      </c>
      <c r="C26" s="29" t="s">
        <v>16</v>
      </c>
      <c r="D26" s="166" t="s">
        <v>35</v>
      </c>
      <c r="E26" s="167"/>
      <c r="F26" s="167"/>
      <c r="G26" s="168"/>
      <c r="H26" s="30" t="s">
        <v>36</v>
      </c>
    </row>
    <row r="27" spans="1:11" ht="16.5">
      <c r="A27" s="164"/>
      <c r="B27" s="16">
        <v>1</v>
      </c>
      <c r="C27" s="100" t="s">
        <v>260</v>
      </c>
      <c r="D27" s="170" t="s">
        <v>261</v>
      </c>
      <c r="E27" s="171"/>
      <c r="F27" s="171"/>
      <c r="G27" s="172"/>
      <c r="H27" s="21" t="s">
        <v>262</v>
      </c>
    </row>
    <row r="28" spans="1:11" ht="16.5">
      <c r="A28" s="164"/>
      <c r="B28" s="16">
        <v>2</v>
      </c>
      <c r="C28" s="100" t="s">
        <v>263</v>
      </c>
      <c r="D28" s="170" t="s">
        <v>264</v>
      </c>
      <c r="E28" s="171"/>
      <c r="F28" s="171"/>
      <c r="G28" s="172"/>
      <c r="H28" s="21" t="s">
        <v>262</v>
      </c>
    </row>
    <row r="29" spans="1:11" ht="16.5">
      <c r="A29" s="164"/>
      <c r="B29" s="16">
        <v>3</v>
      </c>
      <c r="C29" s="100" t="s">
        <v>265</v>
      </c>
      <c r="D29" s="170" t="s">
        <v>266</v>
      </c>
      <c r="E29" s="171"/>
      <c r="F29" s="171"/>
      <c r="G29" s="172"/>
      <c r="H29" s="21" t="s">
        <v>262</v>
      </c>
    </row>
    <row r="30" spans="1:11" ht="16.5">
      <c r="A30" s="164"/>
      <c r="B30" s="16">
        <v>4</v>
      </c>
      <c r="C30" s="100" t="s">
        <v>267</v>
      </c>
      <c r="D30" s="170" t="s">
        <v>268</v>
      </c>
      <c r="E30" s="171"/>
      <c r="F30" s="171"/>
      <c r="G30" s="172"/>
      <c r="H30" s="21" t="s">
        <v>262</v>
      </c>
    </row>
    <row r="31" spans="1:11" ht="16.5">
      <c r="A31" s="164"/>
      <c r="B31" s="16">
        <v>5</v>
      </c>
      <c r="C31" s="100" t="s">
        <v>269</v>
      </c>
      <c r="D31" s="170" t="s">
        <v>270</v>
      </c>
      <c r="E31" s="171"/>
      <c r="F31" s="171"/>
      <c r="G31" s="172"/>
      <c r="H31" s="21" t="s">
        <v>262</v>
      </c>
    </row>
    <row r="32" spans="1:11" ht="16.5">
      <c r="A32" s="164"/>
      <c r="B32" s="16">
        <v>6</v>
      </c>
      <c r="C32" s="100" t="s">
        <v>271</v>
      </c>
      <c r="D32" s="170" t="s">
        <v>272</v>
      </c>
      <c r="E32" s="171"/>
      <c r="F32" s="171"/>
      <c r="G32" s="172"/>
      <c r="H32" s="21" t="s">
        <v>262</v>
      </c>
    </row>
    <row r="33" spans="1:8" ht="16.5">
      <c r="A33" s="164"/>
      <c r="B33" s="16">
        <v>7</v>
      </c>
      <c r="C33" s="100" t="s">
        <v>273</v>
      </c>
      <c r="D33" s="170" t="s">
        <v>274</v>
      </c>
      <c r="E33" s="171"/>
      <c r="F33" s="171"/>
      <c r="G33" s="172"/>
      <c r="H33" s="21" t="s">
        <v>262</v>
      </c>
    </row>
    <row r="34" spans="1:8" ht="16.5">
      <c r="A34" s="164"/>
      <c r="B34" s="16">
        <v>8</v>
      </c>
      <c r="C34" s="100" t="s">
        <v>275</v>
      </c>
      <c r="D34" s="170" t="s">
        <v>276</v>
      </c>
      <c r="E34" s="171"/>
      <c r="F34" s="171"/>
      <c r="G34" s="172"/>
      <c r="H34" s="21" t="s">
        <v>277</v>
      </c>
    </row>
    <row r="35" spans="1:8" ht="16.5">
      <c r="A35" s="164"/>
      <c r="B35" s="16">
        <v>9</v>
      </c>
      <c r="C35" s="100" t="s">
        <v>278</v>
      </c>
      <c r="D35" s="170" t="s">
        <v>279</v>
      </c>
      <c r="E35" s="171"/>
      <c r="F35" s="171"/>
      <c r="G35" s="172"/>
      <c r="H35" s="21" t="s">
        <v>280</v>
      </c>
    </row>
    <row r="36" spans="1:8" ht="16.5">
      <c r="A36" s="164"/>
      <c r="B36" s="16">
        <v>10</v>
      </c>
      <c r="C36" s="100" t="s">
        <v>281</v>
      </c>
      <c r="D36" s="170" t="s">
        <v>282</v>
      </c>
      <c r="E36" s="171"/>
      <c r="F36" s="171"/>
      <c r="G36" s="172"/>
      <c r="H36" s="21" t="s">
        <v>283</v>
      </c>
    </row>
    <row r="37" spans="1:8" ht="16.5">
      <c r="A37" s="164"/>
      <c r="B37" s="16">
        <v>11</v>
      </c>
      <c r="C37" s="100" t="s">
        <v>284</v>
      </c>
      <c r="D37" s="170" t="s">
        <v>285</v>
      </c>
      <c r="E37" s="171"/>
      <c r="F37" s="171"/>
      <c r="G37" s="172"/>
      <c r="H37" s="21" t="s">
        <v>286</v>
      </c>
    </row>
    <row r="38" spans="1:8" ht="16.5">
      <c r="A38" s="164"/>
      <c r="B38" s="16">
        <v>12</v>
      </c>
      <c r="C38" s="100" t="s">
        <v>287</v>
      </c>
      <c r="D38" s="170" t="s">
        <v>288</v>
      </c>
      <c r="E38" s="171"/>
      <c r="F38" s="171"/>
      <c r="G38" s="172"/>
      <c r="H38" s="21" t="s">
        <v>289</v>
      </c>
    </row>
    <row r="39" spans="1:8" ht="16.5">
      <c r="A39" s="164"/>
      <c r="B39" s="16">
        <v>13</v>
      </c>
      <c r="C39" s="100" t="s">
        <v>290</v>
      </c>
      <c r="D39" s="170" t="s">
        <v>291</v>
      </c>
      <c r="E39" s="171"/>
      <c r="F39" s="171"/>
      <c r="G39" s="172"/>
      <c r="H39" s="21" t="s">
        <v>292</v>
      </c>
    </row>
    <row r="40" spans="1:8" ht="16.5">
      <c r="A40" s="164"/>
      <c r="B40" s="16">
        <v>14</v>
      </c>
      <c r="C40" s="100" t="s">
        <v>293</v>
      </c>
      <c r="D40" s="170" t="s">
        <v>288</v>
      </c>
      <c r="E40" s="171"/>
      <c r="F40" s="171"/>
      <c r="G40" s="172"/>
      <c r="H40" s="21" t="s">
        <v>294</v>
      </c>
    </row>
    <row r="41" spans="1:8" ht="16.5">
      <c r="A41" s="164"/>
      <c r="B41" s="16">
        <v>15</v>
      </c>
      <c r="C41" s="17"/>
      <c r="D41" s="101"/>
      <c r="E41" s="102"/>
      <c r="F41" s="102"/>
      <c r="G41" s="103"/>
      <c r="H41" s="21"/>
    </row>
    <row r="42" spans="1:8" ht="16.5">
      <c r="A42" s="164"/>
      <c r="B42" s="16">
        <v>16</v>
      </c>
      <c r="C42" s="17"/>
      <c r="D42" s="101"/>
      <c r="E42" s="102"/>
      <c r="F42" s="102"/>
      <c r="G42" s="103"/>
      <c r="H42" s="21"/>
    </row>
    <row r="43" spans="1:8" ht="17.25" thickBot="1">
      <c r="A43" s="164"/>
      <c r="B43" s="16">
        <v>17</v>
      </c>
      <c r="C43" s="17"/>
      <c r="D43" s="147"/>
      <c r="E43" s="148"/>
      <c r="F43" s="148"/>
      <c r="G43" s="149"/>
      <c r="H43" s="21"/>
    </row>
    <row r="44" spans="1:8" ht="16.5" customHeight="1">
      <c r="A44" s="153" t="s">
        <v>42</v>
      </c>
      <c r="B44" s="34" t="s">
        <v>15</v>
      </c>
      <c r="C44" s="34" t="s">
        <v>43</v>
      </c>
      <c r="D44" s="34" t="s">
        <v>44</v>
      </c>
      <c r="E44" s="34" t="s">
        <v>45</v>
      </c>
      <c r="F44" s="34" t="s">
        <v>46</v>
      </c>
      <c r="G44" s="125" t="s">
        <v>47</v>
      </c>
      <c r="H44" s="126"/>
    </row>
    <row r="45" spans="1:8" ht="49.5">
      <c r="A45" s="154"/>
      <c r="B45" s="18">
        <v>1</v>
      </c>
      <c r="C45" s="104" t="s">
        <v>295</v>
      </c>
      <c r="D45" s="105" t="s">
        <v>296</v>
      </c>
      <c r="E45" s="18" t="s">
        <v>297</v>
      </c>
      <c r="F45" s="18" t="s">
        <v>298</v>
      </c>
      <c r="G45" s="173" t="s">
        <v>299</v>
      </c>
      <c r="H45" s="173"/>
    </row>
    <row r="46" spans="1:8" ht="49.5">
      <c r="A46" s="154"/>
      <c r="B46" s="18">
        <v>2</v>
      </c>
      <c r="C46" s="104" t="s">
        <v>300</v>
      </c>
      <c r="D46" s="105" t="s">
        <v>296</v>
      </c>
      <c r="E46" s="18" t="s">
        <v>297</v>
      </c>
      <c r="F46" s="18" t="s">
        <v>298</v>
      </c>
      <c r="G46" s="173" t="s">
        <v>301</v>
      </c>
      <c r="H46" s="173"/>
    </row>
    <row r="47" spans="1:8" ht="49.5">
      <c r="A47" s="154"/>
      <c r="B47" s="18">
        <v>3</v>
      </c>
      <c r="C47" s="104" t="s">
        <v>302</v>
      </c>
      <c r="D47" s="105" t="s">
        <v>303</v>
      </c>
      <c r="E47" s="18" t="s">
        <v>297</v>
      </c>
      <c r="F47" s="18" t="s">
        <v>49</v>
      </c>
      <c r="G47" s="173" t="s">
        <v>304</v>
      </c>
      <c r="H47" s="173"/>
    </row>
    <row r="48" spans="1:8" ht="17.25" thickBot="1">
      <c r="A48" s="155"/>
      <c r="B48" s="36">
        <v>4</v>
      </c>
      <c r="C48" s="37"/>
      <c r="D48" s="36"/>
      <c r="E48" s="36"/>
      <c r="F48" s="36"/>
      <c r="G48" s="114"/>
      <c r="H48" s="115"/>
    </row>
  </sheetData>
  <mergeCells count="27">
    <mergeCell ref="D36:G36"/>
    <mergeCell ref="A1:A3"/>
    <mergeCell ref="C3:G3"/>
    <mergeCell ref="A4:A25"/>
    <mergeCell ref="C4:H4"/>
    <mergeCell ref="A26:A43"/>
    <mergeCell ref="D26:G26"/>
    <mergeCell ref="D27:G27"/>
    <mergeCell ref="D28:G28"/>
    <mergeCell ref="D29:G29"/>
    <mergeCell ref="D30:G30"/>
    <mergeCell ref="D31:G31"/>
    <mergeCell ref="D32:G32"/>
    <mergeCell ref="D33:G33"/>
    <mergeCell ref="D34:G34"/>
    <mergeCell ref="D35:G35"/>
    <mergeCell ref="A44:A48"/>
    <mergeCell ref="G44:H44"/>
    <mergeCell ref="G45:H45"/>
    <mergeCell ref="G46:H46"/>
    <mergeCell ref="G47:H47"/>
    <mergeCell ref="G48:H48"/>
    <mergeCell ref="D37:G37"/>
    <mergeCell ref="D38:G38"/>
    <mergeCell ref="D39:G39"/>
    <mergeCell ref="D40:G40"/>
    <mergeCell ref="D43:G43"/>
  </mergeCells>
  <phoneticPr fontId="2" type="noConversion"/>
  <dataValidations count="2">
    <dataValidation type="list" allowBlank="1" showInputMessage="1" showErrorMessage="1" sqref="F45:F48">
      <formula1>"open,closed"</formula1>
    </dataValidation>
    <dataValidation type="list" allowBlank="1" showInputMessage="1" showErrorMessage="1" sqref="E45:E48">
      <formula1>"H,M,L"</formula1>
    </dataValidation>
  </dataValidations>
  <pageMargins left="0.7" right="0.7" top="0.75" bottom="0.75" header="0.3" footer="0.3"/>
  <pageSetup paperSize="9" scale="93" fitToHeight="0" orientation="landscape"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0"/>
  <sheetViews>
    <sheetView workbookViewId="0">
      <selection activeCell="E9" sqref="E9"/>
    </sheetView>
  </sheetViews>
  <sheetFormatPr defaultRowHeight="18.75"/>
  <cols>
    <col min="1" max="1" width="6" style="38"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56" t="s">
        <v>0</v>
      </c>
      <c r="B1" s="1" t="s">
        <v>1</v>
      </c>
      <c r="C1" s="1" t="s">
        <v>2</v>
      </c>
      <c r="D1" s="1" t="s">
        <v>3</v>
      </c>
      <c r="E1" s="1" t="s">
        <v>4</v>
      </c>
      <c r="F1" s="1" t="s">
        <v>5</v>
      </c>
      <c r="G1" s="1" t="s">
        <v>6</v>
      </c>
      <c r="H1" s="2"/>
    </row>
    <row r="2" spans="1:11" ht="18">
      <c r="A2" s="157"/>
      <c r="B2" s="4" t="s">
        <v>305</v>
      </c>
      <c r="C2" s="4" t="s">
        <v>306</v>
      </c>
      <c r="D2" s="4" t="s">
        <v>307</v>
      </c>
      <c r="E2" s="4" t="s">
        <v>308</v>
      </c>
      <c r="F2" s="5">
        <v>43190</v>
      </c>
      <c r="G2" s="6">
        <v>0.6</v>
      </c>
      <c r="H2" s="7"/>
    </row>
    <row r="3" spans="1:11" ht="94.5" customHeight="1" thickBot="1">
      <c r="A3" s="158"/>
      <c r="B3" s="8" t="s">
        <v>134</v>
      </c>
      <c r="C3" s="114" t="s">
        <v>309</v>
      </c>
      <c r="D3" s="134"/>
      <c r="E3" s="134"/>
      <c r="F3" s="134"/>
      <c r="G3" s="135"/>
      <c r="H3" s="9"/>
    </row>
    <row r="4" spans="1:11" ht="151.5" customHeight="1">
      <c r="A4" s="159" t="s">
        <v>13</v>
      </c>
      <c r="B4" s="10" t="s">
        <v>14</v>
      </c>
      <c r="C4" s="161"/>
      <c r="D4" s="161"/>
      <c r="E4" s="161"/>
      <c r="F4" s="161"/>
      <c r="G4" s="161"/>
      <c r="H4" s="162"/>
    </row>
    <row r="5" spans="1:11" ht="18">
      <c r="A5" s="160"/>
      <c r="B5" s="11" t="s">
        <v>15</v>
      </c>
      <c r="C5" s="11" t="s">
        <v>16</v>
      </c>
      <c r="D5" s="11" t="s">
        <v>17</v>
      </c>
      <c r="E5" s="11" t="s">
        <v>18</v>
      </c>
      <c r="F5" s="11" t="s">
        <v>19</v>
      </c>
      <c r="G5" s="12" t="s">
        <v>6</v>
      </c>
      <c r="H5" s="13" t="s">
        <v>20</v>
      </c>
      <c r="I5" s="14" t="s">
        <v>21</v>
      </c>
      <c r="J5" s="15" t="s">
        <v>22</v>
      </c>
      <c r="K5" s="15" t="s">
        <v>23</v>
      </c>
    </row>
    <row r="6" spans="1:11" ht="42.75">
      <c r="A6" s="160"/>
      <c r="B6" s="16">
        <v>1</v>
      </c>
      <c r="C6" s="17" t="s">
        <v>310</v>
      </c>
      <c r="D6" s="18" t="s">
        <v>228</v>
      </c>
      <c r="E6" s="19">
        <v>42795</v>
      </c>
      <c r="F6" s="19">
        <v>42943</v>
      </c>
      <c r="G6" s="20">
        <v>1</v>
      </c>
      <c r="H6" s="21" t="s">
        <v>311</v>
      </c>
      <c r="I6" s="22">
        <f>F6-E6</f>
        <v>148</v>
      </c>
      <c r="J6" s="22">
        <f>I6*G6</f>
        <v>148</v>
      </c>
      <c r="K6" s="22">
        <f>I6*(1-G6)</f>
        <v>0</v>
      </c>
    </row>
    <row r="7" spans="1:11" ht="28.5">
      <c r="A7" s="160"/>
      <c r="B7" s="16">
        <v>2</v>
      </c>
      <c r="C7" s="17" t="s">
        <v>312</v>
      </c>
      <c r="D7" s="18" t="s">
        <v>228</v>
      </c>
      <c r="E7" s="19">
        <v>42805</v>
      </c>
      <c r="F7" s="19">
        <v>42971</v>
      </c>
      <c r="G7" s="20">
        <v>1</v>
      </c>
      <c r="H7" s="21" t="s">
        <v>313</v>
      </c>
      <c r="I7" s="22">
        <f t="shared" ref="I7:I15" si="0">F7-E7</f>
        <v>166</v>
      </c>
      <c r="J7" s="22">
        <f t="shared" ref="J7:J15" si="1">I7*G7</f>
        <v>166</v>
      </c>
      <c r="K7" s="22">
        <f t="shared" ref="K7:K15" si="2">I7*(1-G7)</f>
        <v>0</v>
      </c>
    </row>
    <row r="8" spans="1:11" ht="28.5">
      <c r="A8" s="160"/>
      <c r="B8" s="16">
        <v>3</v>
      </c>
      <c r="C8" s="23" t="s">
        <v>314</v>
      </c>
      <c r="D8" s="18" t="s">
        <v>228</v>
      </c>
      <c r="E8" s="19">
        <v>42831</v>
      </c>
      <c r="F8" s="19">
        <v>43003</v>
      </c>
      <c r="G8" s="20">
        <v>1</v>
      </c>
      <c r="H8" s="21" t="s">
        <v>315</v>
      </c>
      <c r="I8" s="22">
        <f t="shared" si="0"/>
        <v>172</v>
      </c>
      <c r="J8" s="22">
        <f t="shared" si="1"/>
        <v>172</v>
      </c>
      <c r="K8" s="22">
        <f t="shared" si="2"/>
        <v>0</v>
      </c>
    </row>
    <row r="9" spans="1:11" ht="28.5">
      <c r="A9" s="160"/>
      <c r="B9" s="16">
        <v>4</v>
      </c>
      <c r="C9" s="17" t="s">
        <v>316</v>
      </c>
      <c r="D9" s="18" t="s">
        <v>228</v>
      </c>
      <c r="E9" s="19">
        <v>42869</v>
      </c>
      <c r="F9" s="19">
        <v>42971</v>
      </c>
      <c r="G9" s="20">
        <v>1</v>
      </c>
      <c r="H9" s="21" t="s">
        <v>317</v>
      </c>
      <c r="I9" s="22">
        <f t="shared" si="0"/>
        <v>102</v>
      </c>
      <c r="J9" s="22">
        <f t="shared" si="1"/>
        <v>102</v>
      </c>
      <c r="K9" s="22">
        <f t="shared" si="2"/>
        <v>0</v>
      </c>
    </row>
    <row r="10" spans="1:11" ht="28.5">
      <c r="A10" s="160"/>
      <c r="B10" s="16">
        <v>5</v>
      </c>
      <c r="C10" s="17" t="s">
        <v>318</v>
      </c>
      <c r="D10" s="18" t="s">
        <v>228</v>
      </c>
      <c r="E10" s="19">
        <v>42887</v>
      </c>
      <c r="F10" s="19">
        <v>43003</v>
      </c>
      <c r="G10" s="20">
        <v>1</v>
      </c>
      <c r="H10" s="21" t="s">
        <v>319</v>
      </c>
      <c r="I10" s="22">
        <f t="shared" si="0"/>
        <v>116</v>
      </c>
      <c r="J10" s="22">
        <f t="shared" si="1"/>
        <v>116</v>
      </c>
      <c r="K10" s="22">
        <f t="shared" si="2"/>
        <v>0</v>
      </c>
    </row>
    <row r="11" spans="1:11" ht="28.5">
      <c r="A11" s="160"/>
      <c r="B11" s="16">
        <v>6</v>
      </c>
      <c r="C11" s="17" t="s">
        <v>320</v>
      </c>
      <c r="D11" s="18" t="s">
        <v>228</v>
      </c>
      <c r="E11" s="19">
        <v>42898</v>
      </c>
      <c r="F11" s="19">
        <v>43097</v>
      </c>
      <c r="G11" s="20">
        <v>0.6</v>
      </c>
      <c r="H11" s="21" t="s">
        <v>321</v>
      </c>
      <c r="I11" s="22">
        <f t="shared" si="0"/>
        <v>199</v>
      </c>
      <c r="J11" s="22">
        <f t="shared" si="1"/>
        <v>119.39999999999999</v>
      </c>
      <c r="K11" s="22">
        <f t="shared" si="2"/>
        <v>79.600000000000009</v>
      </c>
    </row>
    <row r="12" spans="1:11" ht="28.5">
      <c r="A12" s="160"/>
      <c r="B12" s="16">
        <v>7</v>
      </c>
      <c r="C12" s="17" t="s">
        <v>322</v>
      </c>
      <c r="D12" s="18" t="s">
        <v>228</v>
      </c>
      <c r="E12" s="19">
        <v>42917</v>
      </c>
      <c r="F12" s="19">
        <v>43097</v>
      </c>
      <c r="G12" s="20">
        <v>0.8</v>
      </c>
      <c r="H12" s="21" t="s">
        <v>323</v>
      </c>
      <c r="I12" s="22">
        <f t="shared" si="0"/>
        <v>180</v>
      </c>
      <c r="J12" s="22">
        <f t="shared" si="1"/>
        <v>144</v>
      </c>
      <c r="K12" s="22">
        <f t="shared" si="2"/>
        <v>35.999999999999993</v>
      </c>
    </row>
    <row r="13" spans="1:11" ht="28.5">
      <c r="A13" s="160"/>
      <c r="B13" s="16">
        <v>8</v>
      </c>
      <c r="C13" s="17" t="s">
        <v>324</v>
      </c>
      <c r="D13" s="18" t="s">
        <v>228</v>
      </c>
      <c r="E13" s="19">
        <v>42959</v>
      </c>
      <c r="F13" s="19">
        <v>43097</v>
      </c>
      <c r="G13" s="20">
        <v>0.7</v>
      </c>
      <c r="H13" s="21" t="s">
        <v>325</v>
      </c>
      <c r="I13" s="22">
        <f t="shared" si="0"/>
        <v>138</v>
      </c>
      <c r="J13" s="22">
        <f t="shared" si="1"/>
        <v>96.6</v>
      </c>
      <c r="K13" s="22">
        <f t="shared" si="2"/>
        <v>41.400000000000006</v>
      </c>
    </row>
    <row r="14" spans="1:11" ht="28.5">
      <c r="A14" s="174"/>
      <c r="B14" s="16">
        <v>9</v>
      </c>
      <c r="C14" s="23" t="s">
        <v>326</v>
      </c>
      <c r="D14" s="18" t="s">
        <v>228</v>
      </c>
      <c r="E14" s="26">
        <v>42979</v>
      </c>
      <c r="F14" s="19">
        <v>43097</v>
      </c>
      <c r="G14" s="27">
        <v>0.8</v>
      </c>
      <c r="H14" s="28" t="s">
        <v>327</v>
      </c>
      <c r="I14" s="22">
        <f t="shared" si="0"/>
        <v>118</v>
      </c>
      <c r="J14" s="22">
        <f t="shared" si="1"/>
        <v>94.4</v>
      </c>
      <c r="K14" s="22">
        <f t="shared" si="2"/>
        <v>23.599999999999994</v>
      </c>
    </row>
    <row r="15" spans="1:11" ht="17.25" thickBot="1">
      <c r="A15" s="174"/>
      <c r="B15" s="16">
        <v>10</v>
      </c>
      <c r="C15" s="23" t="s">
        <v>328</v>
      </c>
      <c r="D15" s="18" t="s">
        <v>228</v>
      </c>
      <c r="E15" s="26">
        <v>43052</v>
      </c>
      <c r="F15" s="26">
        <v>43155</v>
      </c>
      <c r="G15" s="27">
        <v>0.2</v>
      </c>
      <c r="H15" s="28" t="s">
        <v>329</v>
      </c>
      <c r="I15" s="22">
        <f t="shared" si="0"/>
        <v>103</v>
      </c>
      <c r="J15" s="22">
        <f t="shared" si="1"/>
        <v>20.6</v>
      </c>
      <c r="K15" s="22">
        <f t="shared" si="2"/>
        <v>82.4</v>
      </c>
    </row>
    <row r="16" spans="1:11" ht="18">
      <c r="A16" s="163" t="s">
        <v>34</v>
      </c>
      <c r="B16" s="29" t="s">
        <v>15</v>
      </c>
      <c r="C16" s="29" t="s">
        <v>16</v>
      </c>
      <c r="D16" s="166" t="s">
        <v>35</v>
      </c>
      <c r="E16" s="167"/>
      <c r="F16" s="167"/>
      <c r="G16" s="168"/>
      <c r="H16" s="30" t="s">
        <v>36</v>
      </c>
    </row>
    <row r="17" spans="1:8" ht="16.5">
      <c r="A17" s="164"/>
      <c r="B17" s="16">
        <v>1</v>
      </c>
      <c r="C17" s="17" t="s">
        <v>330</v>
      </c>
      <c r="D17" s="169" t="s">
        <v>331</v>
      </c>
      <c r="E17" s="169"/>
      <c r="F17" s="169"/>
      <c r="G17" s="169"/>
      <c r="H17" s="21" t="s">
        <v>332</v>
      </c>
    </row>
    <row r="18" spans="1:8" ht="28.5">
      <c r="A18" s="164"/>
      <c r="B18" s="16">
        <v>2</v>
      </c>
      <c r="C18" s="17" t="s">
        <v>333</v>
      </c>
      <c r="D18" s="169" t="s">
        <v>334</v>
      </c>
      <c r="E18" s="169"/>
      <c r="F18" s="169"/>
      <c r="G18" s="169"/>
      <c r="H18" s="21" t="s">
        <v>335</v>
      </c>
    </row>
    <row r="19" spans="1:8" ht="16.5">
      <c r="A19" s="164"/>
      <c r="B19" s="16">
        <v>3</v>
      </c>
      <c r="C19" s="23" t="s">
        <v>336</v>
      </c>
      <c r="D19" s="147" t="s">
        <v>337</v>
      </c>
      <c r="E19" s="148"/>
      <c r="F19" s="148"/>
      <c r="G19" s="149"/>
      <c r="H19" s="21" t="s">
        <v>338</v>
      </c>
    </row>
    <row r="20" spans="1:8" ht="16.5">
      <c r="A20" s="164"/>
      <c r="B20" s="16">
        <v>4</v>
      </c>
      <c r="C20" s="17" t="s">
        <v>339</v>
      </c>
      <c r="D20" s="147" t="s">
        <v>340</v>
      </c>
      <c r="E20" s="148"/>
      <c r="F20" s="148"/>
      <c r="G20" s="149"/>
      <c r="H20" s="21" t="s">
        <v>341</v>
      </c>
    </row>
    <row r="21" spans="1:8" ht="16.5">
      <c r="A21" s="164"/>
      <c r="B21" s="16">
        <v>5</v>
      </c>
      <c r="C21" s="17" t="s">
        <v>342</v>
      </c>
      <c r="D21" s="147" t="s">
        <v>343</v>
      </c>
      <c r="E21" s="148"/>
      <c r="F21" s="148"/>
      <c r="G21" s="149"/>
      <c r="H21" s="21" t="s">
        <v>344</v>
      </c>
    </row>
    <row r="22" spans="1:8" ht="16.5">
      <c r="A22" s="164"/>
      <c r="B22" s="16">
        <v>6</v>
      </c>
      <c r="C22" s="17"/>
      <c r="D22" s="147"/>
      <c r="E22" s="148"/>
      <c r="F22" s="148"/>
      <c r="G22" s="149"/>
      <c r="H22" s="21"/>
    </row>
    <row r="23" spans="1:8" ht="16.5">
      <c r="A23" s="164"/>
      <c r="B23" s="16">
        <v>7</v>
      </c>
      <c r="C23" s="17"/>
      <c r="D23" s="147"/>
      <c r="E23" s="148"/>
      <c r="F23" s="148"/>
      <c r="G23" s="149"/>
      <c r="H23" s="21"/>
    </row>
    <row r="24" spans="1:8" ht="16.5">
      <c r="A24" s="164"/>
      <c r="B24" s="16">
        <v>8</v>
      </c>
      <c r="C24" s="17"/>
      <c r="D24" s="147"/>
      <c r="E24" s="148"/>
      <c r="F24" s="148"/>
      <c r="G24" s="149"/>
      <c r="H24" s="21"/>
    </row>
    <row r="25" spans="1:8" ht="17.25" thickBot="1">
      <c r="A25" s="165"/>
      <c r="B25" s="31">
        <v>9</v>
      </c>
      <c r="C25" s="32"/>
      <c r="D25" s="150"/>
      <c r="E25" s="151"/>
      <c r="F25" s="151"/>
      <c r="G25" s="152"/>
      <c r="H25" s="33"/>
    </row>
    <row r="26" spans="1:8" ht="16.5" customHeight="1">
      <c r="A26" s="153" t="s">
        <v>42</v>
      </c>
      <c r="B26" s="34" t="s">
        <v>15</v>
      </c>
      <c r="C26" s="34" t="s">
        <v>43</v>
      </c>
      <c r="D26" s="34" t="s">
        <v>44</v>
      </c>
      <c r="E26" s="34" t="s">
        <v>45</v>
      </c>
      <c r="F26" s="34" t="s">
        <v>46</v>
      </c>
      <c r="G26" s="125" t="s">
        <v>47</v>
      </c>
      <c r="H26" s="126"/>
    </row>
    <row r="27" spans="1:8" ht="16.5">
      <c r="A27" s="154"/>
      <c r="B27" s="18">
        <v>1</v>
      </c>
      <c r="C27" s="35"/>
      <c r="D27" s="18"/>
      <c r="E27" s="18"/>
      <c r="F27" s="18"/>
      <c r="G27" s="127"/>
      <c r="H27" s="128"/>
    </row>
    <row r="28" spans="1:8" ht="16.5">
      <c r="A28" s="154"/>
      <c r="B28" s="18">
        <v>2</v>
      </c>
      <c r="C28" s="35"/>
      <c r="D28" s="18"/>
      <c r="E28" s="18"/>
      <c r="F28" s="18"/>
      <c r="G28" s="127"/>
      <c r="H28" s="128"/>
    </row>
    <row r="29" spans="1:8" ht="16.5">
      <c r="A29" s="154"/>
      <c r="B29" s="18">
        <v>3</v>
      </c>
      <c r="C29" s="35"/>
      <c r="D29" s="18"/>
      <c r="E29" s="18"/>
      <c r="F29" s="18"/>
      <c r="G29" s="129"/>
      <c r="H29" s="130"/>
    </row>
    <row r="30" spans="1:8" ht="17.25" thickBot="1">
      <c r="A30" s="155"/>
      <c r="B30" s="36">
        <v>4</v>
      </c>
      <c r="C30" s="37"/>
      <c r="D30" s="36"/>
      <c r="E30" s="36"/>
      <c r="F30" s="36"/>
      <c r="G30" s="114"/>
      <c r="H30" s="115"/>
    </row>
  </sheetData>
  <mergeCells count="21">
    <mergeCell ref="A1:A3"/>
    <mergeCell ref="C3:G3"/>
    <mergeCell ref="A4:A15"/>
    <mergeCell ref="C4:H4"/>
    <mergeCell ref="A16:A25"/>
    <mergeCell ref="D16:G16"/>
    <mergeCell ref="D17:G17"/>
    <mergeCell ref="D18:G18"/>
    <mergeCell ref="D19:G19"/>
    <mergeCell ref="D20:G20"/>
    <mergeCell ref="A26:A30"/>
    <mergeCell ref="G26:H26"/>
    <mergeCell ref="G27:H27"/>
    <mergeCell ref="G28:H28"/>
    <mergeCell ref="G29:H29"/>
    <mergeCell ref="G30:H30"/>
    <mergeCell ref="D21:G21"/>
    <mergeCell ref="D22:G22"/>
    <mergeCell ref="D23:G23"/>
    <mergeCell ref="D24:G24"/>
    <mergeCell ref="D25:G25"/>
  </mergeCells>
  <phoneticPr fontId="2" type="noConversion"/>
  <dataValidations count="2">
    <dataValidation type="list" allowBlank="1" showInputMessage="1" showErrorMessage="1" sqref="F27:F30">
      <formula1>"open,closed"</formula1>
    </dataValidation>
    <dataValidation type="list" allowBlank="1" showInputMessage="1" showErrorMessage="1" sqref="E27:E30">
      <formula1>"H,M,L"</formula1>
    </dataValidation>
  </dataValidations>
  <pageMargins left="0.7" right="0.7" top="0.75" bottom="0.75" header="0.3" footer="0.3"/>
  <pageSetup paperSize="9" scale="93" fitToHeight="0" orientation="landscape"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5"/>
  <sheetViews>
    <sheetView topLeftCell="B7" workbookViewId="0">
      <selection activeCell="C8" sqref="C8"/>
    </sheetView>
  </sheetViews>
  <sheetFormatPr defaultColWidth="9" defaultRowHeight="18.75"/>
  <cols>
    <col min="1" max="1" width="6" style="66" customWidth="1"/>
    <col min="2" max="2" width="15.375" style="41" bestFit="1" customWidth="1"/>
    <col min="3" max="3" width="45.625" style="41" bestFit="1" customWidth="1"/>
    <col min="4" max="4" width="11" style="41" bestFit="1" customWidth="1"/>
    <col min="5" max="5" width="13" style="41" bestFit="1" customWidth="1"/>
    <col min="6" max="6" width="14.125" style="41" customWidth="1"/>
    <col min="7" max="7" width="11.375" style="41" bestFit="1" customWidth="1"/>
    <col min="8" max="8" width="45.625" style="41" customWidth="1"/>
    <col min="9" max="16384" width="9" style="41"/>
  </cols>
  <sheetData>
    <row r="1" spans="1:11" ht="21">
      <c r="A1" s="131" t="s">
        <v>50</v>
      </c>
      <c r="B1" s="39" t="s">
        <v>51</v>
      </c>
      <c r="C1" s="39" t="s">
        <v>52</v>
      </c>
      <c r="D1" s="39" t="s">
        <v>53</v>
      </c>
      <c r="E1" s="39" t="s">
        <v>54</v>
      </c>
      <c r="F1" s="39" t="s">
        <v>55</v>
      </c>
      <c r="G1" s="39" t="s">
        <v>56</v>
      </c>
      <c r="H1" s="40"/>
    </row>
    <row r="2" spans="1:11" ht="18">
      <c r="A2" s="132"/>
      <c r="B2" s="42" t="s">
        <v>57</v>
      </c>
      <c r="C2" s="42" t="s">
        <v>58</v>
      </c>
      <c r="D2" s="42" t="s">
        <v>59</v>
      </c>
      <c r="E2" s="42" t="s">
        <v>60</v>
      </c>
      <c r="F2" s="43">
        <v>43100</v>
      </c>
      <c r="G2" s="44">
        <v>0.19</v>
      </c>
      <c r="H2" s="45"/>
    </row>
    <row r="3" spans="1:11" ht="94.5" customHeight="1" thickBot="1">
      <c r="A3" s="133"/>
      <c r="B3" s="46" t="s">
        <v>61</v>
      </c>
      <c r="C3" s="114" t="s">
        <v>62</v>
      </c>
      <c r="D3" s="134"/>
      <c r="E3" s="134"/>
      <c r="F3" s="134"/>
      <c r="G3" s="135"/>
      <c r="H3" s="47"/>
    </row>
    <row r="4" spans="1:11" ht="301.5" customHeight="1">
      <c r="A4" s="179" t="s">
        <v>63</v>
      </c>
      <c r="B4" s="48" t="s">
        <v>64</v>
      </c>
      <c r="C4" s="139"/>
      <c r="D4" s="139"/>
      <c r="E4" s="139"/>
      <c r="F4" s="139"/>
      <c r="G4" s="139"/>
      <c r="H4" s="140"/>
    </row>
    <row r="5" spans="1:11" ht="18" customHeight="1">
      <c r="A5" s="180"/>
      <c r="B5" s="49" t="s">
        <v>65</v>
      </c>
      <c r="C5" s="49" t="s">
        <v>66</v>
      </c>
      <c r="D5" s="49" t="s">
        <v>67</v>
      </c>
      <c r="E5" s="49" t="s">
        <v>68</v>
      </c>
      <c r="F5" s="49" t="s">
        <v>69</v>
      </c>
      <c r="G5" s="50" t="s">
        <v>56</v>
      </c>
      <c r="H5" s="51" t="s">
        <v>70</v>
      </c>
      <c r="I5" s="14" t="s">
        <v>21</v>
      </c>
      <c r="J5" s="15" t="s">
        <v>22</v>
      </c>
      <c r="K5" s="15" t="s">
        <v>23</v>
      </c>
    </row>
    <row r="6" spans="1:11" ht="16.5" customHeight="1">
      <c r="A6" s="180"/>
      <c r="B6" s="52">
        <v>1</v>
      </c>
      <c r="C6" s="53" t="s">
        <v>71</v>
      </c>
      <c r="D6" s="54" t="s">
        <v>72</v>
      </c>
      <c r="E6" s="55">
        <v>42461</v>
      </c>
      <c r="F6" s="56">
        <v>42947</v>
      </c>
      <c r="G6" s="57">
        <v>1</v>
      </c>
      <c r="H6" s="58" t="s">
        <v>73</v>
      </c>
      <c r="I6" s="22">
        <f>F6-E6</f>
        <v>486</v>
      </c>
      <c r="J6" s="22">
        <f>I6*G6</f>
        <v>486</v>
      </c>
      <c r="K6" s="22">
        <f>I6*(1-G6)</f>
        <v>0</v>
      </c>
    </row>
    <row r="7" spans="1:11" ht="16.5" customHeight="1">
      <c r="A7" s="180"/>
      <c r="B7" s="52">
        <v>2</v>
      </c>
      <c r="C7" s="53" t="s">
        <v>74</v>
      </c>
      <c r="D7" s="54" t="s">
        <v>72</v>
      </c>
      <c r="E7" s="55">
        <v>42767</v>
      </c>
      <c r="F7" s="56">
        <v>42794</v>
      </c>
      <c r="G7" s="57">
        <v>1</v>
      </c>
      <c r="H7" s="58" t="s">
        <v>75</v>
      </c>
      <c r="I7" s="22">
        <f t="shared" ref="I7:I19" si="0">F7-E7</f>
        <v>27</v>
      </c>
      <c r="J7" s="22">
        <f t="shared" ref="J7:J19" si="1">I7*G7</f>
        <v>27</v>
      </c>
      <c r="K7" s="22">
        <f t="shared" ref="K7:K19" si="2">I7*(1-G7)</f>
        <v>0</v>
      </c>
    </row>
    <row r="8" spans="1:11" ht="16.5" customHeight="1">
      <c r="A8" s="180"/>
      <c r="B8" s="52">
        <v>3</v>
      </c>
      <c r="C8" s="53" t="s">
        <v>76</v>
      </c>
      <c r="D8" s="54" t="s">
        <v>72</v>
      </c>
      <c r="E8" s="55">
        <v>42767</v>
      </c>
      <c r="F8" s="56">
        <v>42794</v>
      </c>
      <c r="G8" s="57">
        <v>0</v>
      </c>
      <c r="H8" s="58" t="s">
        <v>77</v>
      </c>
      <c r="I8" s="22">
        <f t="shared" si="0"/>
        <v>27</v>
      </c>
      <c r="J8" s="22">
        <f t="shared" si="1"/>
        <v>0</v>
      </c>
      <c r="K8" s="22">
        <f t="shared" si="2"/>
        <v>27</v>
      </c>
    </row>
    <row r="9" spans="1:11" ht="16.5" customHeight="1">
      <c r="A9" s="180"/>
      <c r="B9" s="52">
        <v>4</v>
      </c>
      <c r="C9" s="53" t="s">
        <v>78</v>
      </c>
      <c r="D9" s="54" t="s">
        <v>72</v>
      </c>
      <c r="E9" s="55">
        <v>42856</v>
      </c>
      <c r="F9" s="56">
        <v>43131</v>
      </c>
      <c r="G9" s="57">
        <v>0</v>
      </c>
      <c r="H9" s="58" t="s">
        <v>77</v>
      </c>
      <c r="I9" s="22">
        <f t="shared" si="0"/>
        <v>275</v>
      </c>
      <c r="J9" s="22">
        <f t="shared" si="1"/>
        <v>0</v>
      </c>
      <c r="K9" s="22">
        <f t="shared" si="2"/>
        <v>275</v>
      </c>
    </row>
    <row r="10" spans="1:11" ht="28.5">
      <c r="A10" s="180"/>
      <c r="B10" s="52">
        <v>5</v>
      </c>
      <c r="C10" s="53" t="s">
        <v>79</v>
      </c>
      <c r="D10" s="54" t="s">
        <v>72</v>
      </c>
      <c r="E10" s="55">
        <v>42461</v>
      </c>
      <c r="F10" s="56">
        <v>42947</v>
      </c>
      <c r="G10" s="57">
        <v>1</v>
      </c>
      <c r="H10" s="58" t="s">
        <v>80</v>
      </c>
      <c r="I10" s="22">
        <f t="shared" si="0"/>
        <v>486</v>
      </c>
      <c r="J10" s="22">
        <f t="shared" si="1"/>
        <v>486</v>
      </c>
      <c r="K10" s="22">
        <f t="shared" si="2"/>
        <v>0</v>
      </c>
    </row>
    <row r="11" spans="1:11" ht="16.5" customHeight="1">
      <c r="A11" s="180"/>
      <c r="B11" s="52">
        <v>6</v>
      </c>
      <c r="C11" s="53" t="s">
        <v>81</v>
      </c>
      <c r="D11" s="54" t="s">
        <v>72</v>
      </c>
      <c r="E11" s="55">
        <v>42795</v>
      </c>
      <c r="F11" s="56">
        <v>43131</v>
      </c>
      <c r="G11" s="57">
        <v>0.9</v>
      </c>
      <c r="H11" s="58" t="s">
        <v>82</v>
      </c>
      <c r="I11" s="22">
        <f t="shared" si="0"/>
        <v>336</v>
      </c>
      <c r="J11" s="22">
        <f t="shared" si="1"/>
        <v>302.40000000000003</v>
      </c>
      <c r="K11" s="22">
        <f t="shared" si="2"/>
        <v>33.599999999999994</v>
      </c>
    </row>
    <row r="12" spans="1:11" ht="42.75">
      <c r="A12" s="180"/>
      <c r="B12" s="52">
        <v>7</v>
      </c>
      <c r="C12" s="53" t="s">
        <v>83</v>
      </c>
      <c r="D12" s="54" t="s">
        <v>72</v>
      </c>
      <c r="E12" s="55">
        <v>42795</v>
      </c>
      <c r="F12" s="56">
        <v>43131</v>
      </c>
      <c r="G12" s="57">
        <v>0.96</v>
      </c>
      <c r="H12" s="58" t="s">
        <v>84</v>
      </c>
      <c r="I12" s="22">
        <f t="shared" si="0"/>
        <v>336</v>
      </c>
      <c r="J12" s="22">
        <f t="shared" si="1"/>
        <v>322.56</v>
      </c>
      <c r="K12" s="22">
        <f t="shared" si="2"/>
        <v>13.440000000000012</v>
      </c>
    </row>
    <row r="13" spans="1:11" ht="16.5" customHeight="1">
      <c r="A13" s="180"/>
      <c r="B13" s="52">
        <v>8</v>
      </c>
      <c r="C13" s="53" t="s">
        <v>85</v>
      </c>
      <c r="D13" s="54" t="s">
        <v>72</v>
      </c>
      <c r="E13" s="55">
        <v>42795</v>
      </c>
      <c r="F13" s="56">
        <v>42916</v>
      </c>
      <c r="G13" s="57">
        <v>1</v>
      </c>
      <c r="H13" s="58" t="s">
        <v>86</v>
      </c>
      <c r="I13" s="22">
        <f t="shared" si="0"/>
        <v>121</v>
      </c>
      <c r="J13" s="22">
        <f t="shared" si="1"/>
        <v>121</v>
      </c>
      <c r="K13" s="22">
        <f t="shared" si="2"/>
        <v>0</v>
      </c>
    </row>
    <row r="14" spans="1:11" ht="16.5" customHeight="1">
      <c r="A14" s="180"/>
      <c r="B14" s="59">
        <v>9</v>
      </c>
      <c r="C14" s="53" t="s">
        <v>87</v>
      </c>
      <c r="D14" s="54" t="s">
        <v>72</v>
      </c>
      <c r="E14" s="55">
        <v>42767</v>
      </c>
      <c r="F14" s="56">
        <v>42855</v>
      </c>
      <c r="G14" s="60">
        <v>1</v>
      </c>
      <c r="H14" s="58" t="s">
        <v>88</v>
      </c>
      <c r="I14" s="22">
        <f t="shared" si="0"/>
        <v>88</v>
      </c>
      <c r="J14" s="22">
        <f t="shared" si="1"/>
        <v>88</v>
      </c>
      <c r="K14" s="22">
        <f t="shared" si="2"/>
        <v>0</v>
      </c>
    </row>
    <row r="15" spans="1:11" ht="28.5">
      <c r="A15" s="180"/>
      <c r="B15" s="59">
        <v>10</v>
      </c>
      <c r="C15" s="53" t="s">
        <v>89</v>
      </c>
      <c r="D15" s="54" t="s">
        <v>72</v>
      </c>
      <c r="E15" s="55">
        <v>42948</v>
      </c>
      <c r="F15" s="56">
        <v>42978</v>
      </c>
      <c r="G15" s="57">
        <v>1</v>
      </c>
      <c r="H15" s="58" t="s">
        <v>90</v>
      </c>
      <c r="I15" s="22">
        <f t="shared" si="0"/>
        <v>30</v>
      </c>
      <c r="J15" s="22">
        <f t="shared" si="1"/>
        <v>30</v>
      </c>
      <c r="K15" s="22">
        <f t="shared" si="2"/>
        <v>0</v>
      </c>
    </row>
    <row r="16" spans="1:11" ht="16.5">
      <c r="A16" s="180"/>
      <c r="B16" s="59">
        <v>11</v>
      </c>
      <c r="C16" s="53" t="s">
        <v>91</v>
      </c>
      <c r="D16" s="54" t="s">
        <v>72</v>
      </c>
      <c r="E16" s="55">
        <v>42461</v>
      </c>
      <c r="F16" s="56">
        <v>42916</v>
      </c>
      <c r="G16" s="57">
        <v>1</v>
      </c>
      <c r="H16" s="58" t="s">
        <v>92</v>
      </c>
      <c r="I16" s="22">
        <f t="shared" si="0"/>
        <v>455</v>
      </c>
      <c r="J16" s="22">
        <f t="shared" si="1"/>
        <v>455</v>
      </c>
      <c r="K16" s="22">
        <f t="shared" si="2"/>
        <v>0</v>
      </c>
    </row>
    <row r="17" spans="1:11" ht="16.5">
      <c r="A17" s="180"/>
      <c r="B17" s="59">
        <v>12</v>
      </c>
      <c r="C17" s="53" t="s">
        <v>93</v>
      </c>
      <c r="D17" s="54" t="s">
        <v>72</v>
      </c>
      <c r="E17" s="55">
        <v>42795</v>
      </c>
      <c r="F17" s="56">
        <v>42855</v>
      </c>
      <c r="G17" s="57">
        <v>1</v>
      </c>
      <c r="H17" s="58" t="s">
        <v>94</v>
      </c>
      <c r="I17" s="22">
        <f t="shared" si="0"/>
        <v>60</v>
      </c>
      <c r="J17" s="22">
        <f t="shared" si="1"/>
        <v>60</v>
      </c>
      <c r="K17" s="22">
        <f t="shared" si="2"/>
        <v>0</v>
      </c>
    </row>
    <row r="18" spans="1:11" ht="28.5">
      <c r="A18" s="180"/>
      <c r="B18" s="59">
        <v>13</v>
      </c>
      <c r="C18" s="53" t="s">
        <v>95</v>
      </c>
      <c r="D18" s="54" t="s">
        <v>72</v>
      </c>
      <c r="E18" s="55">
        <v>42856</v>
      </c>
      <c r="F18" s="56">
        <v>42916</v>
      </c>
      <c r="G18" s="57">
        <v>1</v>
      </c>
      <c r="H18" s="58" t="s">
        <v>96</v>
      </c>
      <c r="I18" s="22">
        <f t="shared" si="0"/>
        <v>60</v>
      </c>
      <c r="J18" s="22">
        <f t="shared" si="1"/>
        <v>60</v>
      </c>
      <c r="K18" s="22">
        <f t="shared" si="2"/>
        <v>0</v>
      </c>
    </row>
    <row r="19" spans="1:11" ht="57">
      <c r="A19" s="180"/>
      <c r="B19" s="59">
        <v>14</v>
      </c>
      <c r="C19" s="53" t="s">
        <v>97</v>
      </c>
      <c r="D19" s="54" t="s">
        <v>72</v>
      </c>
      <c r="E19" s="55">
        <v>42856</v>
      </c>
      <c r="F19" s="56">
        <v>43131</v>
      </c>
      <c r="G19" s="57">
        <v>0.6</v>
      </c>
      <c r="H19" s="58" t="s">
        <v>98</v>
      </c>
      <c r="I19" s="22">
        <f t="shared" si="0"/>
        <v>275</v>
      </c>
      <c r="J19" s="22">
        <f t="shared" si="1"/>
        <v>165</v>
      </c>
      <c r="K19" s="22">
        <f t="shared" si="2"/>
        <v>110</v>
      </c>
    </row>
    <row r="20" spans="1:11" ht="16.5">
      <c r="A20" s="180"/>
      <c r="B20" s="59">
        <v>15</v>
      </c>
      <c r="C20" s="53" t="s">
        <v>99</v>
      </c>
      <c r="D20" s="54" t="s">
        <v>72</v>
      </c>
      <c r="E20" s="55">
        <v>43040</v>
      </c>
      <c r="F20" s="56">
        <v>43131</v>
      </c>
      <c r="G20" s="57">
        <v>0.6</v>
      </c>
      <c r="H20" s="58" t="s">
        <v>100</v>
      </c>
      <c r="I20" s="22">
        <f>F20-E20</f>
        <v>91</v>
      </c>
      <c r="J20" s="22">
        <f>I20*G20</f>
        <v>54.6</v>
      </c>
      <c r="K20" s="22">
        <f>I20*(1-G20)</f>
        <v>36.4</v>
      </c>
    </row>
    <row r="21" spans="1:11" ht="16.5">
      <c r="A21" s="180"/>
      <c r="B21" s="59">
        <v>16</v>
      </c>
      <c r="C21" s="53" t="s">
        <v>101</v>
      </c>
      <c r="D21" s="54" t="s">
        <v>72</v>
      </c>
      <c r="E21" s="55">
        <v>42795</v>
      </c>
      <c r="F21" s="56">
        <v>43131</v>
      </c>
      <c r="G21" s="57">
        <v>0.9</v>
      </c>
      <c r="H21" s="58" t="s">
        <v>102</v>
      </c>
      <c r="I21" s="22">
        <f t="shared" ref="I21:I22" si="3">F21-E21</f>
        <v>336</v>
      </c>
      <c r="J21" s="22">
        <f t="shared" ref="J21:J22" si="4">I21*G21</f>
        <v>302.40000000000003</v>
      </c>
      <c r="K21" s="22">
        <f t="shared" ref="K21:K22" si="5">I21*(1-G21)</f>
        <v>33.599999999999994</v>
      </c>
    </row>
    <row r="22" spans="1:11" ht="17.25" thickBot="1">
      <c r="A22" s="181"/>
      <c r="B22" s="59">
        <v>17</v>
      </c>
      <c r="C22" s="53" t="s">
        <v>103</v>
      </c>
      <c r="D22" s="54" t="s">
        <v>72</v>
      </c>
      <c r="E22" s="55">
        <v>43040</v>
      </c>
      <c r="F22" s="56">
        <v>43131</v>
      </c>
      <c r="G22" s="60">
        <v>0.8</v>
      </c>
      <c r="H22" s="58" t="s">
        <v>104</v>
      </c>
      <c r="I22" s="22">
        <f t="shared" si="3"/>
        <v>91</v>
      </c>
      <c r="J22" s="22">
        <f t="shared" si="4"/>
        <v>72.8</v>
      </c>
      <c r="K22" s="22">
        <f t="shared" si="5"/>
        <v>18.199999999999996</v>
      </c>
    </row>
    <row r="23" spans="1:11" ht="18" customHeight="1">
      <c r="A23" s="141" t="s">
        <v>105</v>
      </c>
      <c r="B23" s="61" t="s">
        <v>65</v>
      </c>
      <c r="C23" s="61" t="s">
        <v>66</v>
      </c>
      <c r="D23" s="144" t="s">
        <v>106</v>
      </c>
      <c r="E23" s="145"/>
      <c r="F23" s="145"/>
      <c r="G23" s="146"/>
      <c r="H23" s="62" t="s">
        <v>107</v>
      </c>
    </row>
    <row r="24" spans="1:11" ht="16.5" customHeight="1">
      <c r="A24" s="142"/>
      <c r="B24" s="52">
        <v>1</v>
      </c>
      <c r="C24" s="53" t="s">
        <v>71</v>
      </c>
      <c r="D24" s="177"/>
      <c r="E24" s="177"/>
      <c r="F24" s="177"/>
      <c r="G24" s="177"/>
      <c r="H24" s="63"/>
    </row>
    <row r="25" spans="1:11" ht="16.5" customHeight="1">
      <c r="A25" s="142"/>
      <c r="B25" s="52">
        <v>2</v>
      </c>
      <c r="C25" s="53" t="s">
        <v>74</v>
      </c>
      <c r="D25" s="177"/>
      <c r="E25" s="177"/>
      <c r="F25" s="177"/>
      <c r="G25" s="177"/>
      <c r="H25" s="63"/>
    </row>
    <row r="26" spans="1:11" ht="16.5" customHeight="1">
      <c r="A26" s="142"/>
      <c r="B26" s="52">
        <v>3</v>
      </c>
      <c r="C26" s="53" t="s">
        <v>76</v>
      </c>
      <c r="D26" s="116"/>
      <c r="E26" s="117"/>
      <c r="F26" s="117"/>
      <c r="G26" s="118"/>
      <c r="H26" s="63"/>
    </row>
    <row r="27" spans="1:11" ht="16.5" customHeight="1">
      <c r="A27" s="142"/>
      <c r="B27" s="52">
        <v>4</v>
      </c>
      <c r="C27" s="53" t="s">
        <v>78</v>
      </c>
      <c r="D27" s="116"/>
      <c r="E27" s="117"/>
      <c r="F27" s="117"/>
      <c r="G27" s="118"/>
      <c r="H27" s="63"/>
    </row>
    <row r="28" spans="1:11" ht="16.5" customHeight="1">
      <c r="A28" s="142"/>
      <c r="B28" s="52">
        <v>5</v>
      </c>
      <c r="C28" s="53" t="s">
        <v>79</v>
      </c>
      <c r="D28" s="116"/>
      <c r="E28" s="117"/>
      <c r="F28" s="117"/>
      <c r="G28" s="118"/>
      <c r="H28" s="63"/>
    </row>
    <row r="29" spans="1:11" ht="16.5" customHeight="1">
      <c r="A29" s="142"/>
      <c r="B29" s="52">
        <v>6</v>
      </c>
      <c r="C29" s="53" t="s">
        <v>81</v>
      </c>
      <c r="D29" s="116"/>
      <c r="E29" s="117"/>
      <c r="F29" s="117"/>
      <c r="G29" s="118"/>
      <c r="H29" s="63"/>
    </row>
    <row r="30" spans="1:11" ht="16.5" customHeight="1">
      <c r="A30" s="142"/>
      <c r="B30" s="52">
        <v>7</v>
      </c>
      <c r="C30" s="53" t="s">
        <v>83</v>
      </c>
      <c r="D30" s="116"/>
      <c r="E30" s="117"/>
      <c r="F30" s="117"/>
      <c r="G30" s="118"/>
      <c r="H30" s="63"/>
    </row>
    <row r="31" spans="1:11" ht="16.5" customHeight="1">
      <c r="A31" s="142"/>
      <c r="B31" s="52">
        <v>8</v>
      </c>
      <c r="C31" s="53" t="s">
        <v>85</v>
      </c>
      <c r="D31" s="116"/>
      <c r="E31" s="117"/>
      <c r="F31" s="117"/>
      <c r="G31" s="118"/>
      <c r="H31" s="63"/>
    </row>
    <row r="32" spans="1:11" s="64" customFormat="1" ht="17.25" customHeight="1">
      <c r="A32" s="142"/>
      <c r="B32" s="59">
        <v>9</v>
      </c>
      <c r="C32" s="53" t="s">
        <v>87</v>
      </c>
      <c r="D32" s="116"/>
      <c r="E32" s="117"/>
      <c r="F32" s="117"/>
      <c r="G32" s="118"/>
      <c r="H32" s="63"/>
    </row>
    <row r="33" spans="1:8" ht="16.5">
      <c r="A33" s="142"/>
      <c r="B33" s="59">
        <v>10</v>
      </c>
      <c r="C33" s="53" t="s">
        <v>89</v>
      </c>
      <c r="D33" s="178"/>
      <c r="E33" s="178"/>
      <c r="F33" s="178"/>
      <c r="G33" s="178"/>
      <c r="H33" s="65"/>
    </row>
    <row r="34" spans="1:8" ht="16.5">
      <c r="A34" s="142"/>
      <c r="B34" s="59">
        <v>11</v>
      </c>
      <c r="C34" s="53" t="s">
        <v>91</v>
      </c>
      <c r="D34" s="177"/>
      <c r="E34" s="177"/>
      <c r="F34" s="177"/>
      <c r="G34" s="177"/>
      <c r="H34" s="63"/>
    </row>
    <row r="35" spans="1:8" ht="16.5">
      <c r="A35" s="142"/>
      <c r="B35" s="59">
        <v>12</v>
      </c>
      <c r="C35" s="53" t="s">
        <v>93</v>
      </c>
      <c r="D35" s="116"/>
      <c r="E35" s="117"/>
      <c r="F35" s="117"/>
      <c r="G35" s="118"/>
      <c r="H35" s="63"/>
    </row>
    <row r="36" spans="1:8" ht="16.5">
      <c r="A36" s="142"/>
      <c r="B36" s="59">
        <v>13</v>
      </c>
      <c r="C36" s="53" t="s">
        <v>95</v>
      </c>
      <c r="D36" s="116"/>
      <c r="E36" s="117"/>
      <c r="F36" s="117"/>
      <c r="G36" s="118"/>
      <c r="H36" s="63"/>
    </row>
    <row r="37" spans="1:8" ht="51.75" customHeight="1">
      <c r="A37" s="142"/>
      <c r="B37" s="59">
        <v>14</v>
      </c>
      <c r="C37" s="53" t="s">
        <v>97</v>
      </c>
      <c r="D37" s="116" t="s">
        <v>108</v>
      </c>
      <c r="E37" s="117"/>
      <c r="F37" s="117"/>
      <c r="G37" s="118"/>
      <c r="H37" s="63" t="s">
        <v>109</v>
      </c>
    </row>
    <row r="38" spans="1:8" ht="33" customHeight="1">
      <c r="A38" s="142"/>
      <c r="B38" s="59">
        <v>15</v>
      </c>
      <c r="C38" s="53" t="s">
        <v>99</v>
      </c>
      <c r="D38" s="116" t="s">
        <v>110</v>
      </c>
      <c r="E38" s="117"/>
      <c r="F38" s="117"/>
      <c r="G38" s="118"/>
      <c r="H38" s="63" t="s">
        <v>111</v>
      </c>
    </row>
    <row r="39" spans="1:8" ht="16.5">
      <c r="A39" s="142"/>
      <c r="B39" s="59">
        <v>16</v>
      </c>
      <c r="C39" s="53" t="s">
        <v>101</v>
      </c>
      <c r="D39" s="116"/>
      <c r="E39" s="117"/>
      <c r="F39" s="117"/>
      <c r="G39" s="118"/>
      <c r="H39" s="63" t="s">
        <v>112</v>
      </c>
    </row>
    <row r="40" spans="1:8" ht="29.25" thickBot="1">
      <c r="A40" s="142"/>
      <c r="B40" s="59">
        <v>17</v>
      </c>
      <c r="C40" s="53" t="s">
        <v>103</v>
      </c>
      <c r="D40" s="116" t="s">
        <v>113</v>
      </c>
      <c r="E40" s="117"/>
      <c r="F40" s="117"/>
      <c r="G40" s="118"/>
      <c r="H40" s="63" t="s">
        <v>114</v>
      </c>
    </row>
    <row r="41" spans="1:8" ht="16.5" customHeight="1">
      <c r="A41" s="122" t="s">
        <v>115</v>
      </c>
      <c r="B41" s="34" t="s">
        <v>65</v>
      </c>
      <c r="C41" s="34" t="s">
        <v>116</v>
      </c>
      <c r="D41" s="34" t="s">
        <v>117</v>
      </c>
      <c r="E41" s="34" t="s">
        <v>118</v>
      </c>
      <c r="F41" s="34" t="s">
        <v>119</v>
      </c>
      <c r="G41" s="125" t="s">
        <v>120</v>
      </c>
      <c r="H41" s="126"/>
    </row>
    <row r="42" spans="1:8" ht="42.75">
      <c r="A42" s="123"/>
      <c r="B42" s="18">
        <v>1</v>
      </c>
      <c r="C42" s="35" t="s">
        <v>121</v>
      </c>
      <c r="D42" s="18" t="s">
        <v>122</v>
      </c>
      <c r="E42" s="18" t="s">
        <v>123</v>
      </c>
      <c r="F42" s="18" t="s">
        <v>124</v>
      </c>
      <c r="G42" s="127" t="s">
        <v>125</v>
      </c>
      <c r="H42" s="128"/>
    </row>
    <row r="43" spans="1:8" ht="42.75">
      <c r="A43" s="123"/>
      <c r="B43" s="18">
        <v>2</v>
      </c>
      <c r="C43" s="35" t="s">
        <v>126</v>
      </c>
      <c r="D43" s="18" t="s">
        <v>122</v>
      </c>
      <c r="E43" s="18" t="s">
        <v>123</v>
      </c>
      <c r="F43" s="18" t="s">
        <v>124</v>
      </c>
      <c r="G43" s="127" t="s">
        <v>127</v>
      </c>
      <c r="H43" s="128"/>
    </row>
    <row r="44" spans="1:8" ht="28.5">
      <c r="A44" s="123"/>
      <c r="B44" s="18">
        <v>3</v>
      </c>
      <c r="C44" s="35" t="s">
        <v>128</v>
      </c>
      <c r="D44" s="18" t="s">
        <v>122</v>
      </c>
      <c r="E44" s="18" t="s">
        <v>129</v>
      </c>
      <c r="F44" s="18" t="s">
        <v>124</v>
      </c>
      <c r="G44" s="127" t="s">
        <v>130</v>
      </c>
      <c r="H44" s="128"/>
    </row>
    <row r="45" spans="1:8" ht="17.25" thickBot="1">
      <c r="A45" s="124"/>
      <c r="B45" s="36">
        <v>4</v>
      </c>
      <c r="C45" s="37"/>
      <c r="D45" s="36"/>
      <c r="E45" s="36"/>
      <c r="F45" s="36"/>
      <c r="G45" s="175"/>
      <c r="H45" s="176"/>
    </row>
  </sheetData>
  <mergeCells count="29">
    <mergeCell ref="A1:A3"/>
    <mergeCell ref="C3:G3"/>
    <mergeCell ref="A4:A22"/>
    <mergeCell ref="C4:H4"/>
    <mergeCell ref="A23:A40"/>
    <mergeCell ref="D23:G23"/>
    <mergeCell ref="D24:G24"/>
    <mergeCell ref="D25:G25"/>
    <mergeCell ref="D26:G26"/>
    <mergeCell ref="D27:G27"/>
    <mergeCell ref="D39:G39"/>
    <mergeCell ref="D28:G28"/>
    <mergeCell ref="D29:G29"/>
    <mergeCell ref="D30:G30"/>
    <mergeCell ref="D31:G31"/>
    <mergeCell ref="D32:G32"/>
    <mergeCell ref="D33:G33"/>
    <mergeCell ref="D34:G34"/>
    <mergeCell ref="D35:G35"/>
    <mergeCell ref="D36:G36"/>
    <mergeCell ref="D37:G37"/>
    <mergeCell ref="D38:G38"/>
    <mergeCell ref="D40:G40"/>
    <mergeCell ref="A41:A45"/>
    <mergeCell ref="G41:H41"/>
    <mergeCell ref="G42:H42"/>
    <mergeCell ref="G43:H43"/>
    <mergeCell ref="G44:H44"/>
    <mergeCell ref="G45:H45"/>
  </mergeCells>
  <phoneticPr fontId="2" type="noConversion"/>
  <dataValidations count="2">
    <dataValidation type="list" allowBlank="1" showInputMessage="1" showErrorMessage="1" sqref="F42:F45">
      <formula1>"open,closed"</formula1>
    </dataValidation>
    <dataValidation type="list" allowBlank="1" showInputMessage="1" showErrorMessage="1" sqref="E42:E45">
      <formula1>"H,M,L"</formula1>
    </dataValidation>
  </dataValidations>
  <pageMargins left="0.7" right="0.7" top="0.75" bottom="0.75" header="0.3" footer="0.3"/>
  <pageSetup paperSize="9" scale="93" fitToHeight="0" orientation="landscape"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3"/>
  <sheetViews>
    <sheetView workbookViewId="0">
      <selection activeCell="C4" sqref="C4:H4"/>
    </sheetView>
  </sheetViews>
  <sheetFormatPr defaultRowHeight="18.75"/>
  <cols>
    <col min="1" max="1" width="6" style="38"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56" t="s">
        <v>163</v>
      </c>
      <c r="B1" s="1" t="s">
        <v>164</v>
      </c>
      <c r="C1" s="1" t="s">
        <v>165</v>
      </c>
      <c r="D1" s="1" t="s">
        <v>166</v>
      </c>
      <c r="E1" s="1" t="s">
        <v>167</v>
      </c>
      <c r="F1" s="1" t="s">
        <v>168</v>
      </c>
      <c r="G1" s="1" t="s">
        <v>169</v>
      </c>
      <c r="H1" s="2"/>
    </row>
    <row r="2" spans="1:11" ht="18">
      <c r="A2" s="157"/>
      <c r="B2" s="4" t="s">
        <v>170</v>
      </c>
      <c r="C2" s="4" t="s">
        <v>171</v>
      </c>
      <c r="D2" s="4" t="s">
        <v>172</v>
      </c>
      <c r="E2" s="4" t="s">
        <v>133</v>
      </c>
      <c r="F2" s="5">
        <v>43190</v>
      </c>
      <c r="G2" s="6">
        <v>0.3</v>
      </c>
      <c r="H2" s="7"/>
    </row>
    <row r="3" spans="1:11" ht="94.5" customHeight="1" thickBot="1">
      <c r="A3" s="158"/>
      <c r="B3" s="8" t="s">
        <v>173</v>
      </c>
      <c r="C3" s="114" t="s">
        <v>174</v>
      </c>
      <c r="D3" s="134"/>
      <c r="E3" s="134"/>
      <c r="F3" s="134"/>
      <c r="G3" s="135"/>
      <c r="H3" s="9"/>
    </row>
    <row r="4" spans="1:11" ht="247.5" customHeight="1">
      <c r="A4" s="159" t="s">
        <v>175</v>
      </c>
      <c r="B4" s="10" t="s">
        <v>176</v>
      </c>
      <c r="C4" s="161"/>
      <c r="D4" s="161"/>
      <c r="E4" s="161"/>
      <c r="F4" s="161"/>
      <c r="G4" s="161"/>
      <c r="H4" s="162"/>
    </row>
    <row r="5" spans="1:11" ht="18">
      <c r="A5" s="160"/>
      <c r="B5" s="11" t="s">
        <v>177</v>
      </c>
      <c r="C5" s="11" t="s">
        <v>178</v>
      </c>
      <c r="D5" s="11" t="s">
        <v>179</v>
      </c>
      <c r="E5" s="11" t="s">
        <v>180</v>
      </c>
      <c r="F5" s="11" t="s">
        <v>181</v>
      </c>
      <c r="G5" s="12" t="s">
        <v>169</v>
      </c>
      <c r="H5" s="13" t="s">
        <v>182</v>
      </c>
      <c r="I5" s="14" t="s">
        <v>183</v>
      </c>
      <c r="J5" s="15" t="s">
        <v>184</v>
      </c>
      <c r="K5" s="15" t="s">
        <v>185</v>
      </c>
    </row>
    <row r="6" spans="1:11" ht="28.5">
      <c r="A6" s="160"/>
      <c r="B6" s="16">
        <v>1</v>
      </c>
      <c r="C6" s="23" t="s">
        <v>186</v>
      </c>
      <c r="D6" s="79" t="s">
        <v>187</v>
      </c>
      <c r="E6" s="80">
        <v>42962</v>
      </c>
      <c r="F6" s="81">
        <v>43023</v>
      </c>
      <c r="G6" s="82">
        <v>1</v>
      </c>
      <c r="H6" s="21"/>
      <c r="I6" s="22">
        <f>F6-E6</f>
        <v>61</v>
      </c>
      <c r="J6" s="22">
        <f>I6*G6</f>
        <v>61</v>
      </c>
      <c r="K6" s="22">
        <f>I6*(1-G6)</f>
        <v>0</v>
      </c>
    </row>
    <row r="7" spans="1:11" ht="28.5">
      <c r="A7" s="160"/>
      <c r="B7" s="16">
        <v>2</v>
      </c>
      <c r="C7" s="23" t="s">
        <v>188</v>
      </c>
      <c r="D7" s="79" t="s">
        <v>187</v>
      </c>
      <c r="E7" s="80">
        <v>42993</v>
      </c>
      <c r="F7" s="81">
        <v>43027</v>
      </c>
      <c r="G7" s="82">
        <v>1</v>
      </c>
      <c r="H7" s="21"/>
      <c r="I7" s="22">
        <f t="shared" ref="I7:I16" si="0">F7-E7</f>
        <v>34</v>
      </c>
      <c r="J7" s="22">
        <f t="shared" ref="J7:J16" si="1">I7*G7</f>
        <v>34</v>
      </c>
      <c r="K7" s="22">
        <f t="shared" ref="K7:K16" si="2">I7*(1-G7)</f>
        <v>0</v>
      </c>
    </row>
    <row r="8" spans="1:11" ht="42.75">
      <c r="A8" s="160"/>
      <c r="B8" s="16">
        <v>3</v>
      </c>
      <c r="C8" s="83" t="s">
        <v>189</v>
      </c>
      <c r="D8" s="79" t="s">
        <v>132</v>
      </c>
      <c r="E8" s="80">
        <v>43033</v>
      </c>
      <c r="F8" s="84">
        <v>43084</v>
      </c>
      <c r="G8" s="82">
        <v>0.9</v>
      </c>
      <c r="H8" s="21" t="s">
        <v>190</v>
      </c>
      <c r="I8" s="22">
        <f t="shared" si="0"/>
        <v>51</v>
      </c>
      <c r="J8" s="22">
        <f t="shared" si="1"/>
        <v>45.9</v>
      </c>
      <c r="K8" s="22">
        <f t="shared" si="2"/>
        <v>5.0999999999999988</v>
      </c>
    </row>
    <row r="9" spans="1:11" ht="28.5">
      <c r="A9" s="160"/>
      <c r="B9" s="16">
        <v>4</v>
      </c>
      <c r="C9" s="83" t="s">
        <v>191</v>
      </c>
      <c r="D9" s="79" t="s">
        <v>132</v>
      </c>
      <c r="E9" s="80">
        <v>43054</v>
      </c>
      <c r="F9" s="84">
        <v>43069</v>
      </c>
      <c r="G9" s="82">
        <v>1</v>
      </c>
      <c r="H9" s="21"/>
      <c r="I9" s="22">
        <f t="shared" si="0"/>
        <v>15</v>
      </c>
      <c r="J9" s="22">
        <f t="shared" si="1"/>
        <v>15</v>
      </c>
      <c r="K9" s="22">
        <f t="shared" si="2"/>
        <v>0</v>
      </c>
    </row>
    <row r="10" spans="1:11" ht="28.5">
      <c r="A10" s="160"/>
      <c r="B10" s="16">
        <v>5</v>
      </c>
      <c r="C10" s="83" t="s">
        <v>192</v>
      </c>
      <c r="D10" s="79" t="s">
        <v>132</v>
      </c>
      <c r="E10" s="80">
        <v>43044</v>
      </c>
      <c r="F10" s="84">
        <v>43141</v>
      </c>
      <c r="G10" s="82">
        <v>0.1</v>
      </c>
      <c r="H10" s="21" t="s">
        <v>193</v>
      </c>
      <c r="I10" s="22">
        <f t="shared" si="0"/>
        <v>97</v>
      </c>
      <c r="J10" s="22">
        <f t="shared" si="1"/>
        <v>9.7000000000000011</v>
      </c>
      <c r="K10" s="22">
        <f t="shared" si="2"/>
        <v>87.3</v>
      </c>
    </row>
    <row r="11" spans="1:11" ht="28.5">
      <c r="A11" s="160"/>
      <c r="B11" s="16">
        <v>6</v>
      </c>
      <c r="C11" s="83" t="s">
        <v>194</v>
      </c>
      <c r="D11" s="79" t="s">
        <v>132</v>
      </c>
      <c r="E11" s="80">
        <v>43049</v>
      </c>
      <c r="F11" s="84">
        <v>43084</v>
      </c>
      <c r="G11" s="82">
        <v>0.3</v>
      </c>
      <c r="H11" s="21" t="s">
        <v>195</v>
      </c>
      <c r="I11" s="22">
        <f t="shared" si="0"/>
        <v>35</v>
      </c>
      <c r="J11" s="22">
        <f t="shared" si="1"/>
        <v>10.5</v>
      </c>
      <c r="K11" s="22">
        <f t="shared" si="2"/>
        <v>24.5</v>
      </c>
    </row>
    <row r="12" spans="1:11" ht="28.5">
      <c r="A12" s="160"/>
      <c r="B12" s="16">
        <v>7</v>
      </c>
      <c r="C12" s="83" t="s">
        <v>196</v>
      </c>
      <c r="D12" s="79" t="s">
        <v>197</v>
      </c>
      <c r="E12" s="80">
        <v>43054</v>
      </c>
      <c r="F12" s="84">
        <v>43110</v>
      </c>
      <c r="G12" s="82">
        <v>0.1</v>
      </c>
      <c r="H12" s="21"/>
      <c r="I12" s="22">
        <f t="shared" si="0"/>
        <v>56</v>
      </c>
      <c r="J12" s="22">
        <f t="shared" si="1"/>
        <v>5.6000000000000005</v>
      </c>
      <c r="K12" s="22">
        <f t="shared" si="2"/>
        <v>50.4</v>
      </c>
    </row>
    <row r="13" spans="1:11" ht="57">
      <c r="A13" s="160"/>
      <c r="B13" s="16">
        <v>8</v>
      </c>
      <c r="C13" s="83" t="s">
        <v>198</v>
      </c>
      <c r="D13" s="79" t="s">
        <v>132</v>
      </c>
      <c r="E13" s="80">
        <v>43040</v>
      </c>
      <c r="F13" s="84">
        <v>43131</v>
      </c>
      <c r="G13" s="82">
        <v>0.1</v>
      </c>
      <c r="H13" s="85" t="s">
        <v>199</v>
      </c>
      <c r="I13" s="22">
        <f t="shared" si="0"/>
        <v>91</v>
      </c>
      <c r="J13" s="22">
        <f t="shared" si="1"/>
        <v>9.1</v>
      </c>
      <c r="K13" s="22">
        <f t="shared" si="2"/>
        <v>81.900000000000006</v>
      </c>
    </row>
    <row r="14" spans="1:11" ht="28.5">
      <c r="A14" s="174"/>
      <c r="B14" s="16">
        <v>9</v>
      </c>
      <c r="C14" s="83" t="s">
        <v>200</v>
      </c>
      <c r="D14" s="79" t="s">
        <v>132</v>
      </c>
      <c r="E14" s="80">
        <v>43133</v>
      </c>
      <c r="F14" s="84">
        <v>43169</v>
      </c>
      <c r="G14" s="82">
        <v>0.05</v>
      </c>
      <c r="H14" s="85" t="s">
        <v>201</v>
      </c>
      <c r="I14" s="22">
        <f t="shared" si="0"/>
        <v>36</v>
      </c>
      <c r="J14" s="22">
        <f t="shared" si="1"/>
        <v>1.8</v>
      </c>
      <c r="K14" s="22">
        <f t="shared" si="2"/>
        <v>34.199999999999996</v>
      </c>
    </row>
    <row r="15" spans="1:11" ht="28.5">
      <c r="A15" s="174"/>
      <c r="B15" s="16">
        <v>10</v>
      </c>
      <c r="C15" s="83" t="s">
        <v>202</v>
      </c>
      <c r="D15" s="79" t="s">
        <v>132</v>
      </c>
      <c r="E15" s="80">
        <v>43089</v>
      </c>
      <c r="F15" s="84">
        <v>43131</v>
      </c>
      <c r="G15" s="82">
        <v>0.05</v>
      </c>
      <c r="H15" s="85" t="s">
        <v>201</v>
      </c>
      <c r="I15" s="22">
        <f t="shared" si="0"/>
        <v>42</v>
      </c>
      <c r="J15" s="22">
        <f t="shared" si="1"/>
        <v>2.1</v>
      </c>
      <c r="K15" s="22">
        <f t="shared" si="2"/>
        <v>39.9</v>
      </c>
    </row>
    <row r="16" spans="1:11" ht="29.25" thickBot="1">
      <c r="A16" s="174"/>
      <c r="B16" s="16">
        <v>11</v>
      </c>
      <c r="C16" s="83" t="s">
        <v>203</v>
      </c>
      <c r="D16" s="79" t="s">
        <v>197</v>
      </c>
      <c r="E16" s="80">
        <v>43104</v>
      </c>
      <c r="F16" s="84">
        <v>43146</v>
      </c>
      <c r="G16" s="82">
        <v>0.05</v>
      </c>
      <c r="H16" s="85" t="s">
        <v>201</v>
      </c>
      <c r="I16" s="22">
        <f t="shared" si="0"/>
        <v>42</v>
      </c>
      <c r="J16" s="22">
        <f t="shared" si="1"/>
        <v>2.1</v>
      </c>
      <c r="K16" s="22">
        <f t="shared" si="2"/>
        <v>39.9</v>
      </c>
    </row>
    <row r="17" spans="1:8" ht="18">
      <c r="A17" s="163" t="s">
        <v>34</v>
      </c>
      <c r="B17" s="29" t="s">
        <v>15</v>
      </c>
      <c r="C17" s="29" t="s">
        <v>16</v>
      </c>
      <c r="D17" s="166" t="s">
        <v>35</v>
      </c>
      <c r="E17" s="167"/>
      <c r="F17" s="167"/>
      <c r="G17" s="168"/>
      <c r="H17" s="30" t="s">
        <v>36</v>
      </c>
    </row>
    <row r="18" spans="1:8" ht="28.5">
      <c r="A18" s="164"/>
      <c r="B18" s="16">
        <v>1</v>
      </c>
      <c r="C18" s="23" t="s">
        <v>204</v>
      </c>
      <c r="D18" s="191" t="s">
        <v>205</v>
      </c>
      <c r="E18" s="191"/>
      <c r="F18" s="191"/>
      <c r="G18" s="191"/>
      <c r="H18" s="86"/>
    </row>
    <row r="19" spans="1:8" ht="28.5">
      <c r="A19" s="164"/>
      <c r="B19" s="16">
        <v>2</v>
      </c>
      <c r="C19" s="23" t="s">
        <v>206</v>
      </c>
      <c r="D19" s="191" t="s">
        <v>205</v>
      </c>
      <c r="E19" s="191"/>
      <c r="F19" s="191"/>
      <c r="G19" s="191"/>
      <c r="H19" s="86"/>
    </row>
    <row r="20" spans="1:8" ht="42.75">
      <c r="A20" s="164"/>
      <c r="B20" s="16">
        <v>3</v>
      </c>
      <c r="C20" s="87" t="s">
        <v>189</v>
      </c>
      <c r="D20" s="185" t="s">
        <v>207</v>
      </c>
      <c r="E20" s="186"/>
      <c r="F20" s="186"/>
      <c r="G20" s="187"/>
      <c r="H20" s="88" t="s">
        <v>208</v>
      </c>
    </row>
    <row r="21" spans="1:8" ht="28.5">
      <c r="A21" s="164"/>
      <c r="B21" s="16">
        <v>4</v>
      </c>
      <c r="C21" s="87" t="s">
        <v>209</v>
      </c>
      <c r="D21" s="185" t="s">
        <v>205</v>
      </c>
      <c r="E21" s="186"/>
      <c r="F21" s="186"/>
      <c r="G21" s="187"/>
      <c r="H21" s="88"/>
    </row>
    <row r="22" spans="1:8" ht="28.5">
      <c r="A22" s="164"/>
      <c r="B22" s="16">
        <v>5</v>
      </c>
      <c r="C22" s="87" t="s">
        <v>210</v>
      </c>
      <c r="D22" s="185" t="s">
        <v>211</v>
      </c>
      <c r="E22" s="186"/>
      <c r="F22" s="186"/>
      <c r="G22" s="187"/>
      <c r="H22" s="88" t="s">
        <v>212</v>
      </c>
    </row>
    <row r="23" spans="1:8" ht="28.5">
      <c r="A23" s="164"/>
      <c r="B23" s="16">
        <v>6</v>
      </c>
      <c r="C23" s="87" t="s">
        <v>194</v>
      </c>
      <c r="D23" s="185" t="s">
        <v>213</v>
      </c>
      <c r="E23" s="186"/>
      <c r="F23" s="186"/>
      <c r="G23" s="187"/>
      <c r="H23" s="88" t="s">
        <v>214</v>
      </c>
    </row>
    <row r="24" spans="1:8" ht="28.5">
      <c r="A24" s="164"/>
      <c r="B24" s="16">
        <v>7</v>
      </c>
      <c r="C24" s="87" t="s">
        <v>196</v>
      </c>
      <c r="D24" s="185" t="s">
        <v>215</v>
      </c>
      <c r="E24" s="186"/>
      <c r="F24" s="186"/>
      <c r="G24" s="187"/>
      <c r="H24" s="88" t="s">
        <v>216</v>
      </c>
    </row>
    <row r="25" spans="1:8" ht="28.5">
      <c r="A25" s="164"/>
      <c r="B25" s="16">
        <v>8</v>
      </c>
      <c r="C25" s="89" t="s">
        <v>198</v>
      </c>
      <c r="D25" s="188" t="s">
        <v>217</v>
      </c>
      <c r="E25" s="189"/>
      <c r="F25" s="189"/>
      <c r="G25" s="190"/>
      <c r="H25" s="90" t="s">
        <v>218</v>
      </c>
    </row>
    <row r="26" spans="1:8" ht="28.5" customHeight="1">
      <c r="A26" s="164"/>
      <c r="B26" s="16">
        <v>9</v>
      </c>
      <c r="C26" s="91" t="s">
        <v>200</v>
      </c>
      <c r="D26" s="188" t="s">
        <v>201</v>
      </c>
      <c r="E26" s="189"/>
      <c r="F26" s="189"/>
      <c r="G26" s="190"/>
      <c r="H26" s="92"/>
    </row>
    <row r="27" spans="1:8" ht="28.5" customHeight="1">
      <c r="A27" s="164"/>
      <c r="B27" s="16">
        <v>10</v>
      </c>
      <c r="C27" s="91" t="s">
        <v>202</v>
      </c>
      <c r="D27" s="188" t="s">
        <v>201</v>
      </c>
      <c r="E27" s="189"/>
      <c r="F27" s="189"/>
      <c r="G27" s="190"/>
      <c r="H27" s="92"/>
    </row>
    <row r="28" spans="1:8" ht="29.25" customHeight="1" thickBot="1">
      <c r="A28" s="164"/>
      <c r="B28" s="16">
        <v>11</v>
      </c>
      <c r="C28" s="91" t="s">
        <v>219</v>
      </c>
      <c r="D28" s="182" t="s">
        <v>201</v>
      </c>
      <c r="E28" s="183"/>
      <c r="F28" s="183"/>
      <c r="G28" s="184"/>
      <c r="H28" s="92"/>
    </row>
    <row r="29" spans="1:8" ht="16.5" customHeight="1">
      <c r="A29" s="153" t="s">
        <v>42</v>
      </c>
      <c r="B29" s="34" t="s">
        <v>15</v>
      </c>
      <c r="C29" s="34" t="s">
        <v>43</v>
      </c>
      <c r="D29" s="34" t="s">
        <v>44</v>
      </c>
      <c r="E29" s="34" t="s">
        <v>45</v>
      </c>
      <c r="F29" s="34" t="s">
        <v>46</v>
      </c>
      <c r="G29" s="125" t="s">
        <v>47</v>
      </c>
      <c r="H29" s="126"/>
    </row>
    <row r="30" spans="1:8" ht="33" customHeight="1">
      <c r="A30" s="154"/>
      <c r="B30" s="18">
        <v>1</v>
      </c>
      <c r="C30" s="35" t="s">
        <v>220</v>
      </c>
      <c r="D30" s="18" t="s">
        <v>221</v>
      </c>
      <c r="E30" s="18" t="s">
        <v>129</v>
      </c>
      <c r="F30" s="18" t="s">
        <v>49</v>
      </c>
      <c r="G30" s="127" t="s">
        <v>222</v>
      </c>
      <c r="H30" s="128"/>
    </row>
    <row r="31" spans="1:8" ht="45.75" customHeight="1">
      <c r="A31" s="154"/>
      <c r="B31" s="18">
        <v>2</v>
      </c>
      <c r="C31" s="35" t="s">
        <v>159</v>
      </c>
      <c r="D31" s="18" t="s">
        <v>132</v>
      </c>
      <c r="E31" s="18" t="s">
        <v>129</v>
      </c>
      <c r="F31" s="18" t="s">
        <v>49</v>
      </c>
      <c r="G31" s="127" t="s">
        <v>223</v>
      </c>
      <c r="H31" s="128"/>
    </row>
    <row r="32" spans="1:8" ht="28.5" customHeight="1">
      <c r="A32" s="154"/>
      <c r="B32" s="18">
        <v>3</v>
      </c>
      <c r="C32" s="35" t="s">
        <v>224</v>
      </c>
      <c r="D32" s="18" t="s">
        <v>132</v>
      </c>
      <c r="E32" s="18" t="s">
        <v>129</v>
      </c>
      <c r="F32" s="18" t="s">
        <v>49</v>
      </c>
      <c r="G32" s="127" t="s">
        <v>162</v>
      </c>
      <c r="H32" s="128"/>
    </row>
    <row r="33" spans="1:8" ht="17.25" thickBot="1">
      <c r="A33" s="155"/>
      <c r="B33" s="36">
        <v>4</v>
      </c>
      <c r="C33" s="37"/>
      <c r="D33" s="36"/>
      <c r="E33" s="36"/>
      <c r="F33" s="36"/>
      <c r="G33" s="114"/>
      <c r="H33" s="115"/>
    </row>
  </sheetData>
  <mergeCells count="23">
    <mergeCell ref="D27:G27"/>
    <mergeCell ref="A1:A3"/>
    <mergeCell ref="C3:G3"/>
    <mergeCell ref="A4:A16"/>
    <mergeCell ref="C4:H4"/>
    <mergeCell ref="A17:A28"/>
    <mergeCell ref="D17:G17"/>
    <mergeCell ref="D18:G18"/>
    <mergeCell ref="D19:G19"/>
    <mergeCell ref="D20:G20"/>
    <mergeCell ref="D21:G21"/>
    <mergeCell ref="D22:G22"/>
    <mergeCell ref="D23:G23"/>
    <mergeCell ref="D24:G24"/>
    <mergeCell ref="D25:G25"/>
    <mergeCell ref="D26:G26"/>
    <mergeCell ref="D28:G28"/>
    <mergeCell ref="A29:A33"/>
    <mergeCell ref="G29:H29"/>
    <mergeCell ref="G30:H30"/>
    <mergeCell ref="G31:H31"/>
    <mergeCell ref="G32:H32"/>
    <mergeCell ref="G33:H33"/>
  </mergeCells>
  <phoneticPr fontId="2" type="noConversion"/>
  <dataValidations disablePrompts="1" count="2">
    <dataValidation type="list" allowBlank="1" showInputMessage="1" showErrorMessage="1" sqref="F30:F33">
      <formula1>"open,closed"</formula1>
    </dataValidation>
    <dataValidation type="list" allowBlank="1" showInputMessage="1" showErrorMessage="1" sqref="E30:E33">
      <formula1>"H,M,L"</formula1>
    </dataValidation>
  </dataValidations>
  <pageMargins left="0.7" right="0.7" top="0.75" bottom="0.75" header="0.3" footer="0.3"/>
  <pageSetup paperSize="9" scale="93" fitToHeight="0" orientation="landscape"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1"/>
  <sheetViews>
    <sheetView workbookViewId="0">
      <selection activeCell="C18" sqref="C18"/>
    </sheetView>
  </sheetViews>
  <sheetFormatPr defaultRowHeight="18.75"/>
  <cols>
    <col min="1" max="1" width="6" style="38"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3.875" style="3" customWidth="1"/>
    <col min="9" max="16384" width="9" style="3"/>
  </cols>
  <sheetData>
    <row r="1" spans="1:11" ht="21">
      <c r="A1" s="156" t="s">
        <v>0</v>
      </c>
      <c r="B1" s="1" t="s">
        <v>1</v>
      </c>
      <c r="C1" s="1" t="s">
        <v>2</v>
      </c>
      <c r="D1" s="1" t="s">
        <v>3</v>
      </c>
      <c r="E1" s="1" t="s">
        <v>4</v>
      </c>
      <c r="F1" s="1" t="s">
        <v>5</v>
      </c>
      <c r="G1" s="1" t="s">
        <v>6</v>
      </c>
      <c r="H1" s="2"/>
    </row>
    <row r="2" spans="1:11" ht="18">
      <c r="A2" s="157"/>
      <c r="B2" s="4" t="s">
        <v>131</v>
      </c>
      <c r="C2" s="4" t="s">
        <v>225</v>
      </c>
      <c r="D2" s="4" t="s">
        <v>132</v>
      </c>
      <c r="E2" s="4" t="s">
        <v>133</v>
      </c>
      <c r="F2" s="5">
        <v>43100</v>
      </c>
      <c r="G2" s="6">
        <v>0.4</v>
      </c>
      <c r="H2" s="7"/>
    </row>
    <row r="3" spans="1:11" ht="94.5" customHeight="1" thickBot="1">
      <c r="A3" s="158"/>
      <c r="B3" s="8" t="s">
        <v>134</v>
      </c>
      <c r="C3" s="114" t="s">
        <v>135</v>
      </c>
      <c r="D3" s="134"/>
      <c r="E3" s="134"/>
      <c r="F3" s="134"/>
      <c r="G3" s="135"/>
      <c r="H3" s="9"/>
    </row>
    <row r="4" spans="1:11" ht="151.5" customHeight="1">
      <c r="A4" s="159" t="s">
        <v>13</v>
      </c>
      <c r="B4" s="10" t="s">
        <v>14</v>
      </c>
      <c r="C4" s="161"/>
      <c r="D4" s="161"/>
      <c r="E4" s="161"/>
      <c r="F4" s="161"/>
      <c r="G4" s="161"/>
      <c r="H4" s="162"/>
    </row>
    <row r="5" spans="1:11" ht="18">
      <c r="A5" s="160"/>
      <c r="B5" s="11" t="s">
        <v>15</v>
      </c>
      <c r="C5" s="11" t="s">
        <v>16</v>
      </c>
      <c r="D5" s="11" t="s">
        <v>17</v>
      </c>
      <c r="E5" s="11" t="s">
        <v>18</v>
      </c>
      <c r="F5" s="11" t="s">
        <v>19</v>
      </c>
      <c r="G5" s="12" t="s">
        <v>6</v>
      </c>
      <c r="H5" s="13" t="s">
        <v>20</v>
      </c>
      <c r="I5" s="14" t="s">
        <v>21</v>
      </c>
      <c r="J5" s="15" t="s">
        <v>22</v>
      </c>
      <c r="K5" s="15" t="s">
        <v>23</v>
      </c>
    </row>
    <row r="6" spans="1:11" ht="16.5">
      <c r="A6" s="160"/>
      <c r="B6" s="67">
        <v>1</v>
      </c>
      <c r="C6" s="68" t="s">
        <v>136</v>
      </c>
      <c r="D6" s="18" t="s">
        <v>132</v>
      </c>
      <c r="E6" s="69">
        <v>42948</v>
      </c>
      <c r="F6" s="69">
        <v>42964</v>
      </c>
      <c r="G6" s="20">
        <v>1</v>
      </c>
      <c r="H6" s="70" t="s">
        <v>137</v>
      </c>
      <c r="I6" s="22">
        <f>F6-E6</f>
        <v>16</v>
      </c>
      <c r="J6" s="22">
        <f>I6*G6</f>
        <v>16</v>
      </c>
      <c r="K6" s="22">
        <f>I6*(1-G6)</f>
        <v>0</v>
      </c>
    </row>
    <row r="7" spans="1:11" ht="40.5">
      <c r="A7" s="160"/>
      <c r="B7" s="67">
        <v>2</v>
      </c>
      <c r="C7" s="68" t="s">
        <v>138</v>
      </c>
      <c r="D7" s="18" t="s">
        <v>132</v>
      </c>
      <c r="E7" s="71">
        <v>43040</v>
      </c>
      <c r="F7" s="69">
        <v>43100</v>
      </c>
      <c r="G7" s="72">
        <v>0.5</v>
      </c>
      <c r="H7" s="70" t="s">
        <v>139</v>
      </c>
      <c r="I7" s="22">
        <f t="shared" ref="I7:I15" si="0">F7-E7</f>
        <v>60</v>
      </c>
      <c r="J7" s="22">
        <f t="shared" ref="J7:J15" si="1">I7*G7</f>
        <v>30</v>
      </c>
      <c r="K7" s="22">
        <f t="shared" ref="K7:K15" si="2">I7*(1-G7)</f>
        <v>30</v>
      </c>
    </row>
    <row r="8" spans="1:11" ht="54">
      <c r="A8" s="160"/>
      <c r="B8" s="67">
        <v>3</v>
      </c>
      <c r="C8" s="68" t="s">
        <v>140</v>
      </c>
      <c r="D8" s="18" t="s">
        <v>132</v>
      </c>
      <c r="E8" s="71">
        <v>43040</v>
      </c>
      <c r="F8" s="69">
        <v>43063</v>
      </c>
      <c r="G8" s="72">
        <v>0.5</v>
      </c>
      <c r="H8" s="70" t="s">
        <v>141</v>
      </c>
      <c r="I8" s="22">
        <f t="shared" si="0"/>
        <v>23</v>
      </c>
      <c r="J8" s="22">
        <f t="shared" si="1"/>
        <v>11.5</v>
      </c>
      <c r="K8" s="22">
        <f t="shared" si="2"/>
        <v>11.5</v>
      </c>
    </row>
    <row r="9" spans="1:11" ht="16.5">
      <c r="A9" s="160"/>
      <c r="B9" s="67">
        <v>4</v>
      </c>
      <c r="C9" s="68" t="s">
        <v>142</v>
      </c>
      <c r="D9" s="18" t="s">
        <v>132</v>
      </c>
      <c r="E9" s="71">
        <v>43040</v>
      </c>
      <c r="F9" s="69">
        <v>43100</v>
      </c>
      <c r="G9" s="72">
        <v>0</v>
      </c>
      <c r="H9" s="70" t="s">
        <v>143</v>
      </c>
      <c r="I9" s="22">
        <f t="shared" si="0"/>
        <v>60</v>
      </c>
      <c r="J9" s="22">
        <f t="shared" si="1"/>
        <v>0</v>
      </c>
      <c r="K9" s="22">
        <f t="shared" si="2"/>
        <v>60</v>
      </c>
    </row>
    <row r="10" spans="1:11" ht="16.5">
      <c r="A10" s="160"/>
      <c r="B10" s="67">
        <v>5</v>
      </c>
      <c r="C10" s="68" t="s">
        <v>144</v>
      </c>
      <c r="D10" s="18" t="s">
        <v>132</v>
      </c>
      <c r="E10" s="71">
        <v>43040</v>
      </c>
      <c r="F10" s="69">
        <v>43100</v>
      </c>
      <c r="G10" s="72">
        <v>0</v>
      </c>
      <c r="H10" s="73" t="s">
        <v>143</v>
      </c>
      <c r="I10" s="22">
        <f t="shared" si="0"/>
        <v>60</v>
      </c>
      <c r="J10" s="22">
        <f t="shared" si="1"/>
        <v>0</v>
      </c>
      <c r="K10" s="22">
        <f t="shared" si="2"/>
        <v>60</v>
      </c>
    </row>
    <row r="11" spans="1:11" ht="16.5">
      <c r="A11" s="160"/>
      <c r="B11" s="67">
        <v>6</v>
      </c>
      <c r="C11" s="68" t="s">
        <v>145</v>
      </c>
      <c r="D11" s="18" t="s">
        <v>132</v>
      </c>
      <c r="E11" s="71">
        <v>43040</v>
      </c>
      <c r="F11" s="69">
        <v>43100</v>
      </c>
      <c r="G11" s="72">
        <v>0</v>
      </c>
      <c r="H11" s="74" t="s">
        <v>146</v>
      </c>
      <c r="I11" s="22">
        <f t="shared" si="0"/>
        <v>60</v>
      </c>
      <c r="J11" s="22">
        <f t="shared" si="1"/>
        <v>0</v>
      </c>
      <c r="K11" s="22">
        <f t="shared" si="2"/>
        <v>60</v>
      </c>
    </row>
    <row r="12" spans="1:11" ht="16.5">
      <c r="A12" s="160"/>
      <c r="B12" s="67">
        <v>7</v>
      </c>
      <c r="C12" s="68" t="s">
        <v>147</v>
      </c>
      <c r="D12" s="18" t="s">
        <v>132</v>
      </c>
      <c r="E12" s="71">
        <v>43040</v>
      </c>
      <c r="F12" s="69">
        <v>43063</v>
      </c>
      <c r="G12" s="72">
        <v>1</v>
      </c>
      <c r="H12" s="75" t="s">
        <v>148</v>
      </c>
      <c r="I12" s="22">
        <f t="shared" si="0"/>
        <v>23</v>
      </c>
      <c r="J12" s="22">
        <f t="shared" si="1"/>
        <v>23</v>
      </c>
      <c r="K12" s="22">
        <f t="shared" si="2"/>
        <v>0</v>
      </c>
    </row>
    <row r="13" spans="1:11" ht="16.5">
      <c r="A13" s="174"/>
      <c r="B13" s="67">
        <v>8</v>
      </c>
      <c r="C13" s="68" t="s">
        <v>149</v>
      </c>
      <c r="D13" s="18" t="s">
        <v>132</v>
      </c>
      <c r="E13" s="71">
        <v>43040</v>
      </c>
      <c r="F13" s="69">
        <v>43063</v>
      </c>
      <c r="G13" s="72">
        <v>1</v>
      </c>
      <c r="H13" s="76" t="s">
        <v>148</v>
      </c>
      <c r="I13" s="22">
        <f t="shared" si="0"/>
        <v>23</v>
      </c>
      <c r="J13" s="22">
        <f t="shared" si="1"/>
        <v>23</v>
      </c>
      <c r="K13" s="22">
        <f t="shared" si="2"/>
        <v>0</v>
      </c>
    </row>
    <row r="14" spans="1:11" ht="16.5">
      <c r="A14" s="174"/>
      <c r="B14" s="67">
        <v>9</v>
      </c>
      <c r="C14" s="77" t="s">
        <v>150</v>
      </c>
      <c r="D14" s="18" t="s">
        <v>132</v>
      </c>
      <c r="E14" s="71">
        <v>43040</v>
      </c>
      <c r="F14" s="69">
        <v>43089</v>
      </c>
      <c r="G14" s="72">
        <v>0</v>
      </c>
      <c r="H14" s="74" t="s">
        <v>151</v>
      </c>
      <c r="I14" s="22">
        <f t="shared" si="0"/>
        <v>49</v>
      </c>
      <c r="J14" s="22">
        <f t="shared" si="1"/>
        <v>0</v>
      </c>
      <c r="K14" s="22">
        <f t="shared" si="2"/>
        <v>49</v>
      </c>
    </row>
    <row r="15" spans="1:11" ht="17.25" thickBot="1">
      <c r="A15" s="174"/>
      <c r="B15" s="67">
        <v>10</v>
      </c>
      <c r="C15" s="77" t="s">
        <v>152</v>
      </c>
      <c r="D15" s="18" t="s">
        <v>132</v>
      </c>
      <c r="E15" s="71">
        <v>43040</v>
      </c>
      <c r="F15" s="69">
        <v>43089</v>
      </c>
      <c r="G15" s="78">
        <v>0.05</v>
      </c>
      <c r="H15" s="74" t="s">
        <v>146</v>
      </c>
      <c r="I15" s="22">
        <f t="shared" si="0"/>
        <v>49</v>
      </c>
      <c r="J15" s="22">
        <f t="shared" si="1"/>
        <v>2.4500000000000002</v>
      </c>
      <c r="K15" s="22">
        <f t="shared" si="2"/>
        <v>46.55</v>
      </c>
    </row>
    <row r="16" spans="1:11" ht="18">
      <c r="A16" s="163" t="s">
        <v>34</v>
      </c>
      <c r="B16" s="29" t="s">
        <v>15</v>
      </c>
      <c r="C16" s="29" t="s">
        <v>16</v>
      </c>
      <c r="D16" s="166" t="s">
        <v>35</v>
      </c>
      <c r="E16" s="167"/>
      <c r="F16" s="167"/>
      <c r="G16" s="168"/>
      <c r="H16" s="30" t="s">
        <v>36</v>
      </c>
    </row>
    <row r="17" spans="1:8" ht="16.5">
      <c r="A17" s="164"/>
      <c r="B17" s="16">
        <v>1</v>
      </c>
      <c r="C17" s="68" t="s">
        <v>136</v>
      </c>
      <c r="D17" s="192" t="s">
        <v>148</v>
      </c>
      <c r="E17" s="148"/>
      <c r="F17" s="148"/>
      <c r="G17" s="149"/>
      <c r="H17" s="21"/>
    </row>
    <row r="18" spans="1:8" ht="32.25" customHeight="1">
      <c r="A18" s="164"/>
      <c r="B18" s="16">
        <v>2</v>
      </c>
      <c r="C18" s="68" t="s">
        <v>138</v>
      </c>
      <c r="D18" s="192" t="s">
        <v>153</v>
      </c>
      <c r="E18" s="148"/>
      <c r="F18" s="148"/>
      <c r="G18" s="149"/>
      <c r="H18" s="21" t="s">
        <v>154</v>
      </c>
    </row>
    <row r="19" spans="1:8" ht="36" customHeight="1">
      <c r="A19" s="164"/>
      <c r="B19" s="16">
        <v>3</v>
      </c>
      <c r="C19" s="68" t="s">
        <v>140</v>
      </c>
      <c r="D19" s="192" t="s">
        <v>155</v>
      </c>
      <c r="E19" s="148"/>
      <c r="F19" s="148"/>
      <c r="G19" s="149"/>
      <c r="H19" s="21" t="s">
        <v>154</v>
      </c>
    </row>
    <row r="20" spans="1:8" ht="16.5">
      <c r="A20" s="164"/>
      <c r="B20" s="16">
        <v>4</v>
      </c>
      <c r="C20" s="68" t="s">
        <v>142</v>
      </c>
      <c r="D20" s="192" t="s">
        <v>156</v>
      </c>
      <c r="E20" s="148"/>
      <c r="F20" s="148"/>
      <c r="G20" s="149"/>
      <c r="H20" s="21" t="s">
        <v>154</v>
      </c>
    </row>
    <row r="21" spans="1:8" ht="16.5">
      <c r="A21" s="164"/>
      <c r="B21" s="16">
        <v>5</v>
      </c>
      <c r="C21" s="68" t="s">
        <v>144</v>
      </c>
      <c r="D21" s="192" t="s">
        <v>156</v>
      </c>
      <c r="E21" s="148"/>
      <c r="F21" s="148"/>
      <c r="G21" s="149"/>
      <c r="H21" s="21" t="s">
        <v>154</v>
      </c>
    </row>
    <row r="22" spans="1:8" ht="16.5">
      <c r="A22" s="164"/>
      <c r="B22" s="16">
        <v>6</v>
      </c>
      <c r="C22" s="68" t="s">
        <v>145</v>
      </c>
      <c r="D22" s="192" t="s">
        <v>156</v>
      </c>
      <c r="E22" s="148"/>
      <c r="F22" s="148"/>
      <c r="G22" s="149"/>
      <c r="H22" s="21" t="s">
        <v>154</v>
      </c>
    </row>
    <row r="23" spans="1:8" ht="16.5">
      <c r="A23" s="164"/>
      <c r="B23" s="16">
        <v>7</v>
      </c>
      <c r="C23" s="68" t="s">
        <v>147</v>
      </c>
      <c r="D23" s="192" t="s">
        <v>148</v>
      </c>
      <c r="E23" s="148"/>
      <c r="F23" s="148"/>
      <c r="G23" s="149"/>
      <c r="H23" s="21"/>
    </row>
    <row r="24" spans="1:8" ht="16.5">
      <c r="A24" s="164"/>
      <c r="B24" s="16">
        <v>8</v>
      </c>
      <c r="C24" s="68" t="s">
        <v>149</v>
      </c>
      <c r="D24" s="192" t="s">
        <v>148</v>
      </c>
      <c r="E24" s="148"/>
      <c r="F24" s="148"/>
      <c r="G24" s="149"/>
      <c r="H24" s="21"/>
    </row>
    <row r="25" spans="1:8" ht="16.5">
      <c r="A25" s="164"/>
      <c r="B25" s="16">
        <v>9</v>
      </c>
      <c r="C25" s="77" t="s">
        <v>150</v>
      </c>
      <c r="D25" s="193" t="s">
        <v>156</v>
      </c>
      <c r="E25" s="194"/>
      <c r="F25" s="194"/>
      <c r="G25" s="195"/>
      <c r="H25" s="28" t="s">
        <v>154</v>
      </c>
    </row>
    <row r="26" spans="1:8" ht="17.25" thickBot="1">
      <c r="A26" s="165"/>
      <c r="B26" s="16">
        <v>10</v>
      </c>
      <c r="C26" s="77" t="s">
        <v>152</v>
      </c>
      <c r="D26" s="150" t="s">
        <v>157</v>
      </c>
      <c r="E26" s="151"/>
      <c r="F26" s="151"/>
      <c r="G26" s="152"/>
      <c r="H26" s="33" t="s">
        <v>158</v>
      </c>
    </row>
    <row r="27" spans="1:8" ht="16.5" customHeight="1">
      <c r="A27" s="153" t="s">
        <v>42</v>
      </c>
      <c r="B27" s="34" t="s">
        <v>15</v>
      </c>
      <c r="C27" s="34" t="s">
        <v>43</v>
      </c>
      <c r="D27" s="34" t="s">
        <v>44</v>
      </c>
      <c r="E27" s="34" t="s">
        <v>45</v>
      </c>
      <c r="F27" s="34" t="s">
        <v>46</v>
      </c>
      <c r="G27" s="125" t="s">
        <v>47</v>
      </c>
      <c r="H27" s="126"/>
    </row>
    <row r="28" spans="1:8" ht="44.25" customHeight="1">
      <c r="A28" s="154"/>
      <c r="B28" s="18">
        <v>1</v>
      </c>
      <c r="C28" s="35" t="s">
        <v>159</v>
      </c>
      <c r="D28" s="18" t="s">
        <v>132</v>
      </c>
      <c r="E28" s="18" t="s">
        <v>129</v>
      </c>
      <c r="F28" s="18" t="s">
        <v>49</v>
      </c>
      <c r="G28" s="127" t="s">
        <v>160</v>
      </c>
      <c r="H28" s="128"/>
    </row>
    <row r="29" spans="1:8" ht="16.5">
      <c r="A29" s="154"/>
      <c r="B29" s="18">
        <v>2</v>
      </c>
      <c r="C29" s="35" t="s">
        <v>161</v>
      </c>
      <c r="D29" s="18" t="s">
        <v>132</v>
      </c>
      <c r="E29" s="18" t="s">
        <v>129</v>
      </c>
      <c r="F29" s="18" t="s">
        <v>49</v>
      </c>
      <c r="G29" s="127" t="s">
        <v>162</v>
      </c>
      <c r="H29" s="128"/>
    </row>
    <row r="30" spans="1:8" ht="16.5">
      <c r="A30" s="154"/>
      <c r="B30" s="18">
        <v>3</v>
      </c>
      <c r="C30" s="35"/>
      <c r="D30" s="18"/>
      <c r="E30" s="18"/>
      <c r="F30" s="18"/>
      <c r="G30" s="129"/>
      <c r="H30" s="130"/>
    </row>
    <row r="31" spans="1:8" ht="17.25" thickBot="1">
      <c r="A31" s="155"/>
      <c r="B31" s="36">
        <v>4</v>
      </c>
      <c r="C31" s="37"/>
      <c r="D31" s="36"/>
      <c r="E31" s="36"/>
      <c r="F31" s="36"/>
      <c r="G31" s="114"/>
      <c r="H31" s="115"/>
    </row>
  </sheetData>
  <mergeCells count="22">
    <mergeCell ref="D26:G26"/>
    <mergeCell ref="A1:A3"/>
    <mergeCell ref="C3:G3"/>
    <mergeCell ref="A4:A15"/>
    <mergeCell ref="C4:H4"/>
    <mergeCell ref="A16:A26"/>
    <mergeCell ref="D16:G16"/>
    <mergeCell ref="D17:G17"/>
    <mergeCell ref="D18:G18"/>
    <mergeCell ref="D19:G19"/>
    <mergeCell ref="D20:G20"/>
    <mergeCell ref="D21:G21"/>
    <mergeCell ref="D22:G22"/>
    <mergeCell ref="D23:G23"/>
    <mergeCell ref="D24:G24"/>
    <mergeCell ref="D25:G25"/>
    <mergeCell ref="A27:A31"/>
    <mergeCell ref="G27:H27"/>
    <mergeCell ref="G28:H28"/>
    <mergeCell ref="G29:H29"/>
    <mergeCell ref="G30:H30"/>
    <mergeCell ref="G31:H31"/>
  </mergeCells>
  <phoneticPr fontId="2" type="noConversion"/>
  <dataValidations count="2">
    <dataValidation type="list" allowBlank="1" showInputMessage="1" showErrorMessage="1" sqref="F28:F31">
      <formula1>"open,closed"</formula1>
    </dataValidation>
    <dataValidation type="list" allowBlank="1" showInputMessage="1" showErrorMessage="1" sqref="E28:E31">
      <formula1>"H,M,L"</formula1>
    </dataValidation>
  </dataValidations>
  <pageMargins left="0.7" right="0.7" top="0.75" bottom="0.75" header="0.3" footer="0.3"/>
  <pageSetup paperSize="9" scale="93" fitToHeight="0" orientation="landscape"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第三代BOSS系统二期工程</vt:lpstr>
      <vt:lpstr>第三代业支二期CRM扩容改造工程</vt:lpstr>
      <vt:lpstr>2017年运营平台系统改造工程</vt:lpstr>
      <vt:lpstr>SIMS九期工程</vt:lpstr>
      <vt:lpstr>私有云管理平台二期工程</vt:lpstr>
      <vt:lpstr>运营管理系统2017年扩容改造工程</vt:lpstr>
      <vt:lpstr>业支资源池四期工程</vt:lpstr>
      <vt:lpstr>大数据平台一期工程（平台部分）</vt:lpstr>
      <vt:lpstr>2017年经营分析系统改造工程（平台部分）</vt:lpstr>
      <vt:lpstr>大数据平台（应用建设）-对外服务（一期）</vt:lpstr>
      <vt:lpstr>业支安全运维管理平台SMP六期</vt:lpstr>
      <vt:lpstr>业支安全管控平台（4A）六期</vt:lpstr>
      <vt:lpstr>业支17年网络与信息安全加固工程</vt:lpstr>
      <vt:lpstr>物联网连接管理平台</vt:lpstr>
    </vt:vector>
  </TitlesOfParts>
  <Company>cmcc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陈长轩</dc:creator>
  <cp:lastModifiedBy>陈长轩</cp:lastModifiedBy>
  <dcterms:created xsi:type="dcterms:W3CDTF">2017-12-07T07:11:13Z</dcterms:created>
  <dcterms:modified xsi:type="dcterms:W3CDTF">2017-12-07T10:10:47Z</dcterms:modified>
</cp:coreProperties>
</file>