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340" windowHeight="6750"/>
  </bookViews>
  <sheets>
    <sheet name="第三代BOSS系统二期工程" sheetId="5" r:id="rId1"/>
    <sheet name="第三代业支二期CRM扩容改造工程" sheetId="6" r:id="rId2"/>
    <sheet name="省级CRM系统2017年改造工程" sheetId="7" r:id="rId3"/>
    <sheet name="2017年运营平台系统改造工程" sheetId="8" r:id="rId4"/>
    <sheet name="门户网站七期" sheetId="9" r:id="rId5"/>
    <sheet name="SIMS九期工程" sheetId="10" r:id="rId6"/>
    <sheet name="终端B2B管理系统一期" sheetId="11" r:id="rId7"/>
    <sheet name="和生活APP一期工程" sheetId="12" r:id="rId8"/>
    <sheet name="私有云管理平台二期工程" sheetId="13" r:id="rId9"/>
    <sheet name="运营管理系统2017年扩容改造工程" sheetId="14" r:id="rId10"/>
    <sheet name="业支资源池四期工程" sheetId="15" r:id="rId11"/>
    <sheet name="大数据平台一期工程（平台部分）" sheetId="16" r:id="rId12"/>
    <sheet name="大数据平台一期工程（模型部分）" sheetId="18" r:id="rId13"/>
    <sheet name="2016大数据应用现网改造工程" sheetId="19" r:id="rId14"/>
    <sheet name="2017年经营分析系统改造工程" sheetId="20" r:id="rId15"/>
    <sheet name="大数据平台（应用建设）-对内支撑（一期）" sheetId="21" r:id="rId16"/>
    <sheet name="大数据平台（应用建设）-对外服务（一期）" sheetId="22" r:id="rId17"/>
    <sheet name="采购物资管理系统五期" sheetId="23" r:id="rId18"/>
    <sheet name="计划建设管理系统四期" sheetId="24" r:id="rId19"/>
    <sheet name="财务集中化系统六期" sheetId="26" r:id="rId20"/>
    <sheet name="统一信息平台十期" sheetId="27" r:id="rId21"/>
    <sheet name="业支安全运维管理平台SMP六期" sheetId="25" r:id="rId22"/>
    <sheet name="业支安全管控平台（4A）六期" sheetId="28" r:id="rId23"/>
    <sheet name="业支17年网络与信息安全加固工程" sheetId="29" r:id="rId24"/>
    <sheet name="第三代业支二期CMP建设工程" sheetId="30" r:id="rId25"/>
  </sheets>
  <externalReferences>
    <externalReference r:id="rId26"/>
  </externalReferences>
  <calcPr calcId="145621"/>
</workbook>
</file>

<file path=xl/calcChain.xml><?xml version="1.0" encoding="utf-8"?>
<calcChain xmlns="http://schemas.openxmlformats.org/spreadsheetml/2006/main">
  <c r="K14" i="29" l="1"/>
  <c r="J14" i="29"/>
  <c r="I14" i="29"/>
  <c r="K13" i="29"/>
  <c r="J13" i="29"/>
  <c r="I13" i="29"/>
  <c r="I12" i="29"/>
  <c r="K12" i="29" s="1"/>
  <c r="I11" i="29"/>
  <c r="K11" i="29" s="1"/>
  <c r="K10" i="29"/>
  <c r="J10" i="29"/>
  <c r="I10" i="29"/>
  <c r="K9" i="29"/>
  <c r="J9" i="29"/>
  <c r="I9" i="29"/>
  <c r="I8" i="29"/>
  <c r="K8" i="29" s="1"/>
  <c r="I7" i="29"/>
  <c r="K7" i="29" s="1"/>
  <c r="K6" i="29"/>
  <c r="J6" i="29"/>
  <c r="I6" i="29"/>
  <c r="K14" i="28"/>
  <c r="J14" i="28"/>
  <c r="I14" i="28"/>
  <c r="I13" i="28"/>
  <c r="K13" i="28" s="1"/>
  <c r="I12" i="28"/>
  <c r="K12" i="28" s="1"/>
  <c r="K11" i="28"/>
  <c r="J11" i="28"/>
  <c r="I11" i="28"/>
  <c r="K10" i="28"/>
  <c r="J10" i="28"/>
  <c r="I10" i="28"/>
  <c r="I9" i="28"/>
  <c r="K9" i="28" s="1"/>
  <c r="I8" i="28"/>
  <c r="K8" i="28" s="1"/>
  <c r="K7" i="28"/>
  <c r="J7" i="28"/>
  <c r="I7" i="28"/>
  <c r="K6" i="28"/>
  <c r="J6" i="28"/>
  <c r="I6" i="28"/>
  <c r="I14" i="27"/>
  <c r="K14" i="27" s="1"/>
  <c r="I13" i="27"/>
  <c r="J13" i="27" s="1"/>
  <c r="K12" i="27"/>
  <c r="I12" i="27"/>
  <c r="J12" i="27" s="1"/>
  <c r="K11" i="27"/>
  <c r="J11" i="27"/>
  <c r="I11" i="27"/>
  <c r="I10" i="27"/>
  <c r="K10" i="27" s="1"/>
  <c r="I9" i="27"/>
  <c r="J9" i="27" s="1"/>
  <c r="K8" i="27"/>
  <c r="I8" i="27"/>
  <c r="J8" i="27" s="1"/>
  <c r="K7" i="27"/>
  <c r="J7" i="27"/>
  <c r="I7" i="27"/>
  <c r="I6" i="27"/>
  <c r="K6" i="27" s="1"/>
  <c r="K14" i="26"/>
  <c r="J14" i="26"/>
  <c r="I14" i="26"/>
  <c r="K13" i="26"/>
  <c r="I13" i="26"/>
  <c r="J13" i="26" s="1"/>
  <c r="J12" i="26"/>
  <c r="I12" i="26"/>
  <c r="K12" i="26" s="1"/>
  <c r="I11" i="26"/>
  <c r="K11" i="26" s="1"/>
  <c r="J10" i="26"/>
  <c r="I10" i="26"/>
  <c r="K10" i="26" s="1"/>
  <c r="K9" i="26"/>
  <c r="I9" i="26"/>
  <c r="J9" i="26" s="1"/>
  <c r="K8" i="26"/>
  <c r="J8" i="26"/>
  <c r="I8" i="26"/>
  <c r="I7" i="26"/>
  <c r="K7" i="26" s="1"/>
  <c r="J6" i="26"/>
  <c r="I6" i="26"/>
  <c r="K6" i="26" s="1"/>
  <c r="K14" i="25"/>
  <c r="I14" i="25"/>
  <c r="J14" i="25" s="1"/>
  <c r="K13" i="25"/>
  <c r="J13" i="25"/>
  <c r="I13" i="25"/>
  <c r="I12" i="25"/>
  <c r="K12" i="25" s="1"/>
  <c r="I11" i="25"/>
  <c r="K11" i="25" s="1"/>
  <c r="K10" i="25"/>
  <c r="I10" i="25"/>
  <c r="J10" i="25" s="1"/>
  <c r="K9" i="25"/>
  <c r="J9" i="25"/>
  <c r="I9" i="25"/>
  <c r="I8" i="25"/>
  <c r="K8" i="25" s="1"/>
  <c r="I7" i="25"/>
  <c r="K7" i="25" s="1"/>
  <c r="K6" i="25"/>
  <c r="I6" i="25"/>
  <c r="J6" i="25" s="1"/>
  <c r="I14" i="24"/>
  <c r="K14" i="24" s="1"/>
  <c r="I13" i="24"/>
  <c r="K13" i="24" s="1"/>
  <c r="K12" i="24"/>
  <c r="I12" i="24"/>
  <c r="J12" i="24" s="1"/>
  <c r="K11" i="24"/>
  <c r="J11" i="24"/>
  <c r="I11" i="24"/>
  <c r="I10" i="24"/>
  <c r="K10" i="24" s="1"/>
  <c r="I9" i="24"/>
  <c r="K9" i="24" s="1"/>
  <c r="K8" i="24"/>
  <c r="I8" i="24"/>
  <c r="J8" i="24" s="1"/>
  <c r="K7" i="24"/>
  <c r="J7" i="24"/>
  <c r="I7" i="24"/>
  <c r="I6" i="24"/>
  <c r="K6" i="24" s="1"/>
  <c r="K14" i="23"/>
  <c r="J14" i="23"/>
  <c r="I14" i="23"/>
  <c r="K13" i="23"/>
  <c r="J13" i="23"/>
  <c r="I13" i="23"/>
  <c r="I12" i="23"/>
  <c r="K12" i="23" s="1"/>
  <c r="I11" i="23"/>
  <c r="K11" i="23" s="1"/>
  <c r="K10" i="23"/>
  <c r="J10" i="23"/>
  <c r="I10" i="23"/>
  <c r="K9" i="23"/>
  <c r="J9" i="23"/>
  <c r="I9" i="23"/>
  <c r="I8" i="23"/>
  <c r="K8" i="23" s="1"/>
  <c r="I7" i="23"/>
  <c r="K7" i="23" s="1"/>
  <c r="K6" i="23"/>
  <c r="J6" i="23"/>
  <c r="I6" i="23"/>
  <c r="K14" i="22"/>
  <c r="J14" i="22"/>
  <c r="I14" i="22"/>
  <c r="J13" i="22"/>
  <c r="I13" i="22"/>
  <c r="K13" i="22" s="1"/>
  <c r="I12" i="22"/>
  <c r="K12" i="22" s="1"/>
  <c r="K11" i="22"/>
  <c r="I11" i="22"/>
  <c r="J11" i="22" s="1"/>
  <c r="K10" i="22"/>
  <c r="J10" i="22"/>
  <c r="I10" i="22"/>
  <c r="J9" i="22"/>
  <c r="I9" i="22"/>
  <c r="K9" i="22" s="1"/>
  <c r="I8" i="22"/>
  <c r="K8" i="22" s="1"/>
  <c r="K7" i="22"/>
  <c r="I7" i="22"/>
  <c r="J7" i="22" s="1"/>
  <c r="K6" i="22"/>
  <c r="J6" i="22"/>
  <c r="I6" i="22"/>
  <c r="K14" i="21"/>
  <c r="J14" i="21"/>
  <c r="I14" i="21"/>
  <c r="K13" i="21"/>
  <c r="J13" i="21"/>
  <c r="I13" i="21"/>
  <c r="I12" i="21"/>
  <c r="K12" i="21" s="1"/>
  <c r="I11" i="21"/>
  <c r="K11" i="21" s="1"/>
  <c r="K10" i="21"/>
  <c r="J10" i="21"/>
  <c r="I10" i="21"/>
  <c r="K9" i="21"/>
  <c r="J9" i="21"/>
  <c r="I9" i="21"/>
  <c r="I8" i="21"/>
  <c r="K8" i="21" s="1"/>
  <c r="I7" i="21"/>
  <c r="K7" i="21" s="1"/>
  <c r="K6" i="21"/>
  <c r="J6" i="21"/>
  <c r="I6" i="21"/>
  <c r="I14" i="20"/>
  <c r="K14" i="20" s="1"/>
  <c r="I13" i="20"/>
  <c r="J13" i="20" s="1"/>
  <c r="K12" i="20"/>
  <c r="I12" i="20"/>
  <c r="J12" i="20" s="1"/>
  <c r="K11" i="20"/>
  <c r="J11" i="20"/>
  <c r="I11" i="20"/>
  <c r="I10" i="20"/>
  <c r="K10" i="20" s="1"/>
  <c r="I9" i="20"/>
  <c r="J9" i="20" s="1"/>
  <c r="K8" i="20"/>
  <c r="I8" i="20"/>
  <c r="J8" i="20" s="1"/>
  <c r="K7" i="20"/>
  <c r="J7" i="20"/>
  <c r="I7" i="20"/>
  <c r="I6" i="20"/>
  <c r="J6" i="20" s="1"/>
  <c r="K14" i="19"/>
  <c r="I14" i="19"/>
  <c r="J14" i="19" s="1"/>
  <c r="K13" i="19"/>
  <c r="J13" i="19"/>
  <c r="I13" i="19"/>
  <c r="I12" i="19"/>
  <c r="K12" i="19" s="1"/>
  <c r="I11" i="19"/>
  <c r="K11" i="19" s="1"/>
  <c r="K10" i="19"/>
  <c r="I10" i="19"/>
  <c r="J10" i="19" s="1"/>
  <c r="K9" i="19"/>
  <c r="J9" i="19"/>
  <c r="I9" i="19"/>
  <c r="I8" i="19"/>
  <c r="J8" i="19" s="1"/>
  <c r="I7" i="19"/>
  <c r="K7" i="19" s="1"/>
  <c r="K6" i="19"/>
  <c r="I6" i="19"/>
  <c r="J6" i="19" s="1"/>
  <c r="I14" i="18"/>
  <c r="K14" i="18" s="1"/>
  <c r="K13" i="18"/>
  <c r="I13" i="18"/>
  <c r="J13" i="18" s="1"/>
  <c r="K12" i="18"/>
  <c r="J12" i="18"/>
  <c r="I12" i="18"/>
  <c r="I11" i="18"/>
  <c r="K11" i="18" s="1"/>
  <c r="I10" i="18"/>
  <c r="K10" i="18" s="1"/>
  <c r="K9" i="18"/>
  <c r="I9" i="18"/>
  <c r="J9" i="18" s="1"/>
  <c r="K8" i="18"/>
  <c r="J8" i="18"/>
  <c r="I8" i="18"/>
  <c r="I7" i="18"/>
  <c r="K7" i="18" s="1"/>
  <c r="I6" i="18"/>
  <c r="K6" i="18" s="1"/>
  <c r="J14" i="16"/>
  <c r="I14" i="16"/>
  <c r="K14" i="16" s="1"/>
  <c r="I13" i="16"/>
  <c r="J13" i="16" s="1"/>
  <c r="J12" i="16"/>
  <c r="I12" i="16"/>
  <c r="K12" i="16" s="1"/>
  <c r="K11" i="16"/>
  <c r="I11" i="16"/>
  <c r="J11" i="16" s="1"/>
  <c r="J10" i="16"/>
  <c r="I10" i="16"/>
  <c r="K10" i="16" s="1"/>
  <c r="I9" i="16"/>
  <c r="J9" i="16" s="1"/>
  <c r="K8" i="16"/>
  <c r="J8" i="16"/>
  <c r="I8" i="16"/>
  <c r="K7" i="16"/>
  <c r="I7" i="16"/>
  <c r="J7" i="16" s="1"/>
  <c r="J6" i="16"/>
  <c r="I6" i="16"/>
  <c r="K6" i="16" s="1"/>
  <c r="K14" i="15"/>
  <c r="J14" i="15"/>
  <c r="I14" i="15"/>
  <c r="K13" i="15"/>
  <c r="J13" i="15"/>
  <c r="I13" i="15"/>
  <c r="I12" i="15"/>
  <c r="K12" i="15" s="1"/>
  <c r="I11" i="15"/>
  <c r="K11" i="15" s="1"/>
  <c r="K10" i="15"/>
  <c r="J10" i="15"/>
  <c r="I10" i="15"/>
  <c r="K9" i="15"/>
  <c r="J9" i="15"/>
  <c r="I9" i="15"/>
  <c r="I8" i="15"/>
  <c r="J8" i="15" s="1"/>
  <c r="I7" i="15"/>
  <c r="K7" i="15" s="1"/>
  <c r="K6" i="15"/>
  <c r="J6" i="15"/>
  <c r="I6" i="15"/>
  <c r="J14" i="14"/>
  <c r="I14" i="14"/>
  <c r="K14" i="14" s="1"/>
  <c r="I13" i="14"/>
  <c r="J13" i="14" s="1"/>
  <c r="J12" i="14"/>
  <c r="I12" i="14"/>
  <c r="K12" i="14" s="1"/>
  <c r="I11" i="14"/>
  <c r="K11" i="14" s="1"/>
  <c r="J10" i="14"/>
  <c r="I10" i="14"/>
  <c r="K10" i="14" s="1"/>
  <c r="I9" i="14"/>
  <c r="J9" i="14" s="1"/>
  <c r="J8" i="14"/>
  <c r="I8" i="14"/>
  <c r="K8" i="14" s="1"/>
  <c r="I7" i="14"/>
  <c r="K7" i="14" s="1"/>
  <c r="J6" i="14"/>
  <c r="I6" i="14"/>
  <c r="K6" i="14" s="1"/>
  <c r="K14" i="13"/>
  <c r="J14" i="13"/>
  <c r="I14" i="13"/>
  <c r="I13" i="13"/>
  <c r="J13" i="13" s="1"/>
  <c r="J12" i="13"/>
  <c r="I12" i="13"/>
  <c r="K12" i="13" s="1"/>
  <c r="K11" i="13"/>
  <c r="I11" i="13"/>
  <c r="J11" i="13" s="1"/>
  <c r="K10" i="13"/>
  <c r="J10" i="13"/>
  <c r="I10" i="13"/>
  <c r="I9" i="13"/>
  <c r="J9" i="13" s="1"/>
  <c r="J8" i="13"/>
  <c r="I8" i="13"/>
  <c r="K8" i="13" s="1"/>
  <c r="K7" i="13"/>
  <c r="I7" i="13"/>
  <c r="J7" i="13" s="1"/>
  <c r="K6" i="13"/>
  <c r="J6" i="13"/>
  <c r="I6" i="13"/>
  <c r="J14" i="12"/>
  <c r="I14" i="12"/>
  <c r="K14" i="12" s="1"/>
  <c r="I13" i="12"/>
  <c r="J13" i="12" s="1"/>
  <c r="J12" i="12"/>
  <c r="I12" i="12"/>
  <c r="K12" i="12" s="1"/>
  <c r="I11" i="12"/>
  <c r="K11" i="12" s="1"/>
  <c r="J10" i="12"/>
  <c r="I10" i="12"/>
  <c r="K10" i="12" s="1"/>
  <c r="I9" i="12"/>
  <c r="J9" i="12" s="1"/>
  <c r="K8" i="12"/>
  <c r="J8" i="12"/>
  <c r="I8" i="12"/>
  <c r="I7" i="12"/>
  <c r="K7" i="12" s="1"/>
  <c r="J6" i="12"/>
  <c r="I6" i="12"/>
  <c r="K6" i="12" s="1"/>
  <c r="I14" i="11"/>
  <c r="J14" i="11" s="1"/>
  <c r="J13" i="11"/>
  <c r="I13" i="11"/>
  <c r="K13" i="11" s="1"/>
  <c r="K12" i="11"/>
  <c r="I12" i="11"/>
  <c r="J12" i="11" s="1"/>
  <c r="K11" i="11"/>
  <c r="J11" i="11"/>
  <c r="I11" i="11"/>
  <c r="I10" i="11"/>
  <c r="J10" i="11" s="1"/>
  <c r="J9" i="11"/>
  <c r="I9" i="11"/>
  <c r="K9" i="11" s="1"/>
  <c r="K8" i="11"/>
  <c r="I8" i="11"/>
  <c r="J8" i="11" s="1"/>
  <c r="K7" i="11"/>
  <c r="J7" i="11"/>
  <c r="I7" i="11"/>
  <c r="I6" i="11"/>
  <c r="J6" i="11" s="1"/>
  <c r="I14" i="10"/>
  <c r="K14" i="10" s="1"/>
  <c r="I13" i="10"/>
  <c r="J13" i="10" s="1"/>
  <c r="K12" i="10"/>
  <c r="I12" i="10"/>
  <c r="J12" i="10" s="1"/>
  <c r="K11" i="10"/>
  <c r="J11" i="10"/>
  <c r="I11" i="10"/>
  <c r="I10" i="10"/>
  <c r="K10" i="10" s="1"/>
  <c r="I9" i="10"/>
  <c r="K9" i="10" s="1"/>
  <c r="K8" i="10"/>
  <c r="I8" i="10"/>
  <c r="J8" i="10" s="1"/>
  <c r="K7" i="10"/>
  <c r="J7" i="10"/>
  <c r="I7" i="10"/>
  <c r="I6" i="10"/>
  <c r="K6" i="10" s="1"/>
  <c r="J14" i="9"/>
  <c r="I14" i="9"/>
  <c r="K14" i="9" s="1"/>
  <c r="I13" i="9"/>
  <c r="J13" i="9" s="1"/>
  <c r="J12" i="9"/>
  <c r="I12" i="9"/>
  <c r="K12" i="9" s="1"/>
  <c r="I11" i="9"/>
  <c r="K11" i="9" s="1"/>
  <c r="J10" i="9"/>
  <c r="I10" i="9"/>
  <c r="K10" i="9" s="1"/>
  <c r="I9" i="9"/>
  <c r="J9" i="9" s="1"/>
  <c r="J8" i="9"/>
  <c r="I8" i="9"/>
  <c r="K8" i="9" s="1"/>
  <c r="I7" i="9"/>
  <c r="K7" i="9" s="1"/>
  <c r="J6" i="9"/>
  <c r="I6" i="9"/>
  <c r="K6" i="9" s="1"/>
  <c r="I14" i="8"/>
  <c r="J14" i="8" s="1"/>
  <c r="J13" i="8"/>
  <c r="I13" i="8"/>
  <c r="K13" i="8" s="1"/>
  <c r="K12" i="8"/>
  <c r="I12" i="8"/>
  <c r="J12" i="8" s="1"/>
  <c r="K11" i="8"/>
  <c r="J11" i="8"/>
  <c r="I11" i="8"/>
  <c r="I10" i="8"/>
  <c r="J10" i="8" s="1"/>
  <c r="I9" i="8"/>
  <c r="K9" i="8" s="1"/>
  <c r="K8" i="8"/>
  <c r="I8" i="8"/>
  <c r="J8" i="8" s="1"/>
  <c r="K7" i="8"/>
  <c r="J7" i="8"/>
  <c r="I7" i="8"/>
  <c r="I6" i="8"/>
  <c r="J6" i="8" s="1"/>
  <c r="I14" i="7"/>
  <c r="J14" i="7" s="1"/>
  <c r="J13" i="7"/>
  <c r="I13" i="7"/>
  <c r="K13" i="7" s="1"/>
  <c r="K12" i="7"/>
  <c r="I12" i="7"/>
  <c r="J12" i="7" s="1"/>
  <c r="K11" i="7"/>
  <c r="J11" i="7"/>
  <c r="I11" i="7"/>
  <c r="I10" i="7"/>
  <c r="J10" i="7" s="1"/>
  <c r="J9" i="7"/>
  <c r="I9" i="7"/>
  <c r="K9" i="7" s="1"/>
  <c r="K8" i="7"/>
  <c r="I8" i="7"/>
  <c r="J8" i="7" s="1"/>
  <c r="K7" i="7"/>
  <c r="J7" i="7"/>
  <c r="I7" i="7"/>
  <c r="I6" i="7"/>
  <c r="J6" i="7" s="1"/>
  <c r="J8" i="29" l="1"/>
  <c r="J12" i="29"/>
  <c r="J7" i="29"/>
  <c r="J11" i="29"/>
  <c r="J9" i="28"/>
  <c r="J13" i="28"/>
  <c r="J8" i="28"/>
  <c r="J12" i="28"/>
  <c r="J14" i="27"/>
  <c r="K9" i="27"/>
  <c r="K13" i="27"/>
  <c r="J6" i="27"/>
  <c r="J10" i="27"/>
  <c r="J7" i="26"/>
  <c r="J11" i="26"/>
  <c r="J8" i="25"/>
  <c r="J12" i="25"/>
  <c r="J7" i="25"/>
  <c r="J11" i="25"/>
  <c r="J6" i="24"/>
  <c r="J10" i="24"/>
  <c r="J14" i="24"/>
  <c r="J9" i="24"/>
  <c r="J13" i="24"/>
  <c r="J8" i="23"/>
  <c r="J12" i="23"/>
  <c r="J7" i="23"/>
  <c r="J11" i="23"/>
  <c r="J8" i="22"/>
  <c r="J12" i="22"/>
  <c r="J8" i="21"/>
  <c r="J12" i="21"/>
  <c r="J7" i="21"/>
  <c r="J11" i="21"/>
  <c r="J14" i="20"/>
  <c r="K6" i="20"/>
  <c r="K9" i="20"/>
  <c r="K13" i="20"/>
  <c r="J10" i="20"/>
  <c r="J12" i="19"/>
  <c r="J7" i="19"/>
  <c r="K8" i="19"/>
  <c r="J11" i="19"/>
  <c r="J7" i="18"/>
  <c r="J11" i="18"/>
  <c r="J6" i="18"/>
  <c r="J10" i="18"/>
  <c r="J14" i="18"/>
  <c r="K9" i="16"/>
  <c r="K13" i="16"/>
  <c r="J12" i="15"/>
  <c r="J7" i="15"/>
  <c r="K8" i="15"/>
  <c r="J11" i="15"/>
  <c r="K9" i="14"/>
  <c r="K13" i="14"/>
  <c r="J7" i="14"/>
  <c r="J11" i="14"/>
  <c r="K9" i="13"/>
  <c r="K13" i="13"/>
  <c r="K9" i="12"/>
  <c r="K13" i="12"/>
  <c r="J7" i="12"/>
  <c r="J11" i="12"/>
  <c r="K6" i="11"/>
  <c r="K10" i="11"/>
  <c r="K14" i="11"/>
  <c r="J6" i="10"/>
  <c r="J14" i="10"/>
  <c r="J9" i="10"/>
  <c r="K13" i="10"/>
  <c r="J10" i="10"/>
  <c r="K9" i="9"/>
  <c r="K13" i="9"/>
  <c r="J7" i="9"/>
  <c r="J11" i="9"/>
  <c r="K6" i="8"/>
  <c r="J9" i="8"/>
  <c r="K10" i="8"/>
  <c r="K14" i="8"/>
  <c r="K6" i="7"/>
  <c r="K10" i="7"/>
  <c r="K14" i="7"/>
  <c r="I14" i="6" l="1"/>
  <c r="K14" i="6" s="1"/>
  <c r="I13" i="6"/>
  <c r="J13" i="6" s="1"/>
  <c r="K12" i="6"/>
  <c r="I12" i="6"/>
  <c r="J12" i="6" s="1"/>
  <c r="K11" i="6"/>
  <c r="J11" i="6"/>
  <c r="I11" i="6"/>
  <c r="I10" i="6"/>
  <c r="K10" i="6" s="1"/>
  <c r="I9" i="6"/>
  <c r="J9" i="6" s="1"/>
  <c r="K8" i="6"/>
  <c r="I8" i="6"/>
  <c r="J8" i="6" s="1"/>
  <c r="K7" i="6"/>
  <c r="J7" i="6"/>
  <c r="I7" i="6"/>
  <c r="I6" i="6"/>
  <c r="K6" i="6" s="1"/>
  <c r="K16" i="5"/>
  <c r="J16" i="5"/>
  <c r="I16" i="5"/>
  <c r="I13" i="5"/>
  <c r="J13" i="5" s="1"/>
  <c r="I12" i="5"/>
  <c r="K12" i="5" s="1"/>
  <c r="K11" i="5"/>
  <c r="I11" i="5"/>
  <c r="J11" i="5" s="1"/>
  <c r="K10" i="5"/>
  <c r="J10" i="5"/>
  <c r="I10" i="5"/>
  <c r="I9" i="5"/>
  <c r="K9" i="5" s="1"/>
  <c r="I8" i="5"/>
  <c r="K8" i="5" s="1"/>
  <c r="K7" i="5"/>
  <c r="I7" i="5"/>
  <c r="J7" i="5" s="1"/>
  <c r="K6" i="5"/>
  <c r="J6" i="5"/>
  <c r="I6" i="5"/>
  <c r="J6" i="6" l="1"/>
  <c r="K9" i="6"/>
  <c r="K13" i="6"/>
  <c r="J10" i="6"/>
  <c r="J14" i="6"/>
  <c r="J9" i="5"/>
  <c r="K13" i="5"/>
  <c r="J8" i="5"/>
  <c r="J12" i="5"/>
</calcChain>
</file>

<file path=xl/sharedStrings.xml><?xml version="1.0" encoding="utf-8"?>
<sst xmlns="http://schemas.openxmlformats.org/spreadsheetml/2006/main" count="1022" uniqueCount="219">
  <si>
    <t>项目描述</t>
    <phoneticPr fontId="4" type="noConversion"/>
  </si>
  <si>
    <t>当前进度</t>
    <phoneticPr fontId="4" type="noConversion"/>
  </si>
  <si>
    <t>完工时限</t>
    <phoneticPr fontId="4" type="noConversion"/>
  </si>
  <si>
    <t>负责人</t>
    <phoneticPr fontId="4" type="noConversion"/>
  </si>
  <si>
    <t>项目类别</t>
    <phoneticPr fontId="4" type="noConversion"/>
  </si>
  <si>
    <t>项目名称</t>
    <phoneticPr fontId="4" type="noConversion"/>
  </si>
  <si>
    <t>项目编号</t>
    <phoneticPr fontId="4" type="noConversion"/>
  </si>
  <si>
    <t>项目计划</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</si>
  <si>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</si>
  <si>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</si>
  <si>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</si>
  <si>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</si>
  <si>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</si>
  <si>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</si>
  <si>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时间轴</t>
    <phoneticPr fontId="2" type="noConversion"/>
  </si>
  <si>
    <t>项目信息</t>
    <phoneticPr fontId="2" type="noConversion"/>
  </si>
  <si>
    <t>下期计划</t>
    <phoneticPr fontId="2" type="noConversion"/>
  </si>
  <si>
    <t>项目进展</t>
    <phoneticPr fontId="2" type="noConversion"/>
  </si>
  <si>
    <t>问题风险描述</t>
    <phoneticPr fontId="2" type="noConversion"/>
  </si>
  <si>
    <t>责任人</t>
    <phoneticPr fontId="2" type="noConversion"/>
  </si>
  <si>
    <t>状态</t>
    <phoneticPr fontId="2" type="noConversion"/>
  </si>
  <si>
    <t>解决方案及进展</t>
    <phoneticPr fontId="2" type="noConversion"/>
  </si>
  <si>
    <t>问题及风险</t>
    <phoneticPr fontId="2" type="noConversion"/>
  </si>
  <si>
    <t>优先级</t>
    <phoneticPr fontId="2" type="noConversion"/>
  </si>
  <si>
    <t>本期进展</t>
    <phoneticPr fontId="2" type="noConversion"/>
  </si>
  <si>
    <t>持续时间</t>
    <phoneticPr fontId="2" type="noConversion"/>
  </si>
  <si>
    <t>完成进度</t>
    <phoneticPr fontId="2" type="noConversion"/>
  </si>
  <si>
    <t>剩余进度</t>
    <phoneticPr fontId="2" type="noConversion"/>
  </si>
  <si>
    <t>项目信息</t>
    <phoneticPr fontId="2" type="noConversion"/>
  </si>
  <si>
    <t>项目编号</t>
    <phoneticPr fontId="4" type="noConversion"/>
  </si>
  <si>
    <t>项目名称</t>
    <phoneticPr fontId="4" type="noConversion"/>
  </si>
  <si>
    <t>负责人</t>
    <phoneticPr fontId="4" type="noConversion"/>
  </si>
  <si>
    <t>项目类别</t>
    <phoneticPr fontId="4" type="noConversion"/>
  </si>
  <si>
    <t>完工时限</t>
    <phoneticPr fontId="4" type="noConversion"/>
  </si>
  <si>
    <t>当前进度</t>
    <phoneticPr fontId="4" type="noConversion"/>
  </si>
  <si>
    <t>B1710308</t>
  </si>
  <si>
    <t>第三代BOSS系统二期工程</t>
    <phoneticPr fontId="4" type="noConversion"/>
  </si>
  <si>
    <t>郭璇</t>
    <phoneticPr fontId="4" type="noConversion"/>
  </si>
  <si>
    <t>业务运营域</t>
    <phoneticPr fontId="2" type="noConversion"/>
  </si>
  <si>
    <t>项目描述</t>
    <phoneticPr fontId="4"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</si>
  <si>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</si>
  <si>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</si>
  <si>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</si>
  <si>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</si>
  <si>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</si>
  <si>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</si>
  <si>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</si>
  <si>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</si>
  <si>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</si>
  <si>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</si>
  <si>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</si>
  <si>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311地市内存库X86化</t>
  </si>
  <si>
    <t>319、335地市内存库X86化</t>
  </si>
  <si>
    <t>313、317地市内存库X86化</t>
  </si>
  <si>
    <t>TT内存版本升级试点地市</t>
  </si>
  <si>
    <t>315地市内存库X86化</t>
  </si>
  <si>
    <t>310、318地市内存库X86化</t>
  </si>
  <si>
    <t>计费本地实施软件专题上线</t>
  </si>
  <si>
    <t>312地市内存库X86化</t>
  </si>
  <si>
    <t>计费C51大版本升级</t>
  </si>
  <si>
    <t>taskmon版本升级</t>
  </si>
  <si>
    <t>C51版本升级后系统性能分析，问题梳理及优化</t>
  </si>
  <si>
    <t>项目进展</t>
    <phoneticPr fontId="2" type="noConversion"/>
  </si>
  <si>
    <t>本期进展</t>
    <phoneticPr fontId="2" type="noConversion"/>
  </si>
  <si>
    <t>下期计划</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</si>
  <si>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</si>
  <si>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</si>
  <si>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</si>
  <si>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</si>
  <si>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</si>
  <si>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</si>
  <si>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出账预演、在线灰度发布两个专题因硬件未到货，无法启动交付，导致交付延迟。</t>
    <phoneticPr fontId="4" type="noConversion"/>
  </si>
  <si>
    <t>H</t>
    <phoneticPr fontId="4" type="noConversion"/>
  </si>
  <si>
    <t>open</t>
    <phoneticPr fontId="4" type="noConversion"/>
  </si>
  <si>
    <t>B171030W</t>
    <phoneticPr fontId="2" type="noConversion"/>
  </si>
  <si>
    <t>王鹤雄</t>
  </si>
  <si>
    <t>1、实体渠道常用业务受理界面的互联网化改造，提升客户体验和业务办理效率。
2、新增服务编排层，实现BOSS/CRM能力内部共享和对外开放，对内面向分层、解耦目标支撑“终端B2B、和生活APP、CMP”等用户交互层的灵活建设；对外加强对互联网多种合作领域的业支能力开发（66类接口）。
3、物联网业务支撑能力提升，一是CRM系统优化改造；二是引入核心能力清单物联网业务连接平台（CMP）。
4、根据第三代CRM演进计划，新增产商品中心、订单中心，新建内部运营管理中心。
5、技术能力优化，新增搜索服务、分布式缓存、分布式消息，实现在线弹性计算。</t>
    <phoneticPr fontId="2" type="noConversion"/>
  </si>
  <si>
    <t>DOCKER试点</t>
  </si>
  <si>
    <t>田  辉</t>
  </si>
  <si>
    <t>将应用部署到docker，并完成功能及压力测试</t>
    <phoneticPr fontId="2" type="noConversion"/>
  </si>
  <si>
    <t>去tuxedo化</t>
  </si>
  <si>
    <t>将能力开放平台的业务中间件去Tuxedo，替换为华为TPCLOUD，具备在线扩容能力</t>
    <phoneticPr fontId="2" type="noConversion"/>
  </si>
  <si>
    <t>IE浏览器升级改造</t>
  </si>
  <si>
    <t>王鹤雄</t>
    <phoneticPr fontId="26" type="noConversion"/>
  </si>
  <si>
    <t>现网CRM版本进行改造，适配IE11；因为涉及菜单较多，分批次版本到达现场；11月1日第1批次改造点到达现场</t>
    <phoneticPr fontId="2" type="noConversion"/>
  </si>
  <si>
    <t>物联网独立部署</t>
    <phoneticPr fontId="2" type="noConversion"/>
  </si>
  <si>
    <t>陈长轩</t>
    <phoneticPr fontId="26" type="noConversion"/>
  </si>
  <si>
    <t>完成物联网独立部署专题中CRM侧的版本功能开发及相关功能测试。当前测试环境测试中，并正在进行适配开发。</t>
    <phoneticPr fontId="2" type="noConversion"/>
  </si>
  <si>
    <t>客服内嵌解耦</t>
  </si>
  <si>
    <t>能开功能扩展</t>
  </si>
  <si>
    <t>核心数据库X86化试点</t>
  </si>
  <si>
    <t>芦  薇</t>
  </si>
  <si>
    <t>数据库双活试点</t>
  </si>
  <si>
    <t>第三代CRM版本交付</t>
  </si>
  <si>
    <t>完成版本开发过程中疑问点确认，并督促集成商版本开发进度</t>
    <phoneticPr fontId="2" type="noConversion"/>
  </si>
  <si>
    <t>已完成所有测试，待确认docker产品选型后进行部署上线</t>
    <phoneticPr fontId="2" type="noConversion"/>
  </si>
  <si>
    <t>已完成部署及功能测试，正在进行压力测试</t>
    <phoneticPr fontId="2" type="noConversion"/>
  </si>
  <si>
    <t>版本已经到达现场，正在进行测试；已完成40%菜单的测试</t>
    <phoneticPr fontId="2" type="noConversion"/>
  </si>
  <si>
    <t>物联网独立部署</t>
  </si>
  <si>
    <t>版本已开发完成并到达现场；测试工作正在进行</t>
    <phoneticPr fontId="2" type="noConversion"/>
  </si>
  <si>
    <t>完成一期24个菜单完成联调测试</t>
    <phoneticPr fontId="2" type="noConversion"/>
  </si>
  <si>
    <t>一二级能开完成对接</t>
    <phoneticPr fontId="2" type="noConversion"/>
  </si>
  <si>
    <t>开发过程中方案疑问点全部确认完成；版本开发中，预计12月底到达现场。IE浏览器升级，适配现网的程序改造将于12月20日左右到达现场。</t>
    <phoneticPr fontId="2" type="noConversion"/>
  </si>
  <si>
    <t>IE11版本升级难度大：
1、涉及860+自办厅和18000个合作厅, 终端数量保守估计25000+;
2、升级工作涉及操作系统升级、浏览器升级、外设升级、注册表修改等工作;
3、业务范围涉及前台营业厅、客服内嵌、ESOP、代理商WEB专区等内容;
4、改造菜单涉及1500+，测试工作量较大;
5、从其它省IE升级经验看，至少需要2~3个月的周期；
6、如果第三代CRM版本和IE升级同时上线，问题将很难定位;</t>
    <phoneticPr fontId="2" type="noConversion"/>
  </si>
  <si>
    <t>王鹤雄</t>
    <phoneticPr fontId="2" type="noConversion"/>
  </si>
  <si>
    <t>H</t>
  </si>
  <si>
    <t>open</t>
  </si>
  <si>
    <t>1、提前推动和督促各地市IE升级工作. 保证升级工作顺利推进;
2、提前协调外围系统、组件及外设厂家组成联合团队,共同做好升级配合工作, 比如组件的升级和推送、兼容性测试等工作；</t>
    <phoneticPr fontId="2" type="noConversion"/>
  </si>
  <si>
    <t>1、界面互联网改造菜单涉及TOP关键业务（业务量占比较高），并且业务操作界面及操作流程变化很大;
2、受IE版本升级进度影响，界面互联网相关业务需要在IE8和IE11下分别进行测试。
3、产品中心实现产品模组化打包受理，需要市场部对现网产品销售目录及产品与目录对应关系进行重新梳理；</t>
    <phoneticPr fontId="2" type="noConversion"/>
  </si>
  <si>
    <t>1、协调地市、客服坐席参与UAT测试及并行测试等工作;
2、组织业务培训, 培训对象涉及地市营业厅、客服坐席、代理商等操作员;
3、业支已经梳理出一版现网产品的分组，需推动市场尽快确认，务必于12月15日前给出产品目录及对应产品对应关系。</t>
    <phoneticPr fontId="2" type="noConversion"/>
  </si>
  <si>
    <t>第三代业支二期CRM扩容改造工程</t>
    <phoneticPr fontId="2" type="noConversion"/>
  </si>
  <si>
    <t>省级CRM系统2017年改造工程</t>
    <phoneticPr fontId="2" type="noConversion"/>
  </si>
  <si>
    <t>B1710309</t>
    <phoneticPr fontId="2" type="noConversion"/>
  </si>
  <si>
    <t>梁兴辉</t>
    <phoneticPr fontId="2" type="noConversion"/>
  </si>
  <si>
    <t>业务运营域</t>
    <phoneticPr fontId="2" type="noConversion"/>
  </si>
  <si>
    <t>业务运营域</t>
    <phoneticPr fontId="2" type="noConversion"/>
  </si>
  <si>
    <t>2017年运营平台系统改造工程</t>
    <phoneticPr fontId="2" type="noConversion"/>
  </si>
  <si>
    <t>B171030B</t>
    <phoneticPr fontId="2" type="noConversion"/>
  </si>
  <si>
    <t>张丽亚</t>
    <phoneticPr fontId="2" type="noConversion"/>
  </si>
  <si>
    <t>业务运营域</t>
    <phoneticPr fontId="2" type="noConversion"/>
  </si>
  <si>
    <t>B171030C</t>
    <phoneticPr fontId="2" type="noConversion"/>
  </si>
  <si>
    <t>业务运营域</t>
    <phoneticPr fontId="2" type="noConversion"/>
  </si>
  <si>
    <t>梁兴辉</t>
    <phoneticPr fontId="2" type="noConversion"/>
  </si>
  <si>
    <t>门户网站七期</t>
    <phoneticPr fontId="2" type="noConversion"/>
  </si>
  <si>
    <t>SIMS九期工程</t>
    <phoneticPr fontId="2" type="noConversion"/>
  </si>
  <si>
    <t>业务运营域</t>
    <phoneticPr fontId="2" type="noConversion"/>
  </si>
  <si>
    <t>终端B2B管理系统一期</t>
    <phoneticPr fontId="2" type="noConversion"/>
  </si>
  <si>
    <t>B171030T</t>
    <phoneticPr fontId="2" type="noConversion"/>
  </si>
  <si>
    <t>和生活APP一期工程</t>
    <phoneticPr fontId="2" type="noConversion"/>
  </si>
  <si>
    <t>B171030U</t>
    <phoneticPr fontId="2" type="noConversion"/>
  </si>
  <si>
    <t>业务运营域</t>
    <phoneticPr fontId="2" type="noConversion"/>
  </si>
  <si>
    <t>综合服务入口“和生活”APP以移动通讯业务为基础，为移动用户提供一站式的生活服务与商业体验。通过整合移动各业务以及第三方资源，满足用户基础通信、便民移动生活服务、商业娱乐等多样化需求，打造河北移动自有客户端品牌。
新建和生活系统，采用移动互联网APP形式，面向广大个人客户提供综合服务入口，通过加强本地运营，提高移动互联网APP渠道用户活跃度和营销效果。系统规划上，和生活属于业务支撑系统用户交互层。本期工程主要实现以下功能：（1）通信服务，包括业务查询、业务办理、充值缴费、终端及卡号销售等功能；（2）生活服务，包括违章查询、路况查询、有线电视缴费等功能；（3）记录用户行为，包括点击行为、驻留时长、路径轨迹等，并送大数据平台实现客户画像，提供运营分析支撑。</t>
    <phoneticPr fontId="2" type="noConversion"/>
  </si>
  <si>
    <t>新建一套终端B2B管理系统，采用互联网电商化模式，实现终端销售的全流程管控，提升对终端厂家、终端销售渠道的服务支撑能力。本期工程主要实现以下功能：
（一）终端渠道管理与营销管理，包括信息发布、渠道管理、订单管理、在线支付、营销活动管理、价格管理、积分管理、在线客服等功能。
（二）终端供应管理功能，包括终端产品库管理、库存管理、订单管理、备货管理、配送管理等功能。
（三）互联网化电商门户、统计分析、系统管理等功能。
本工程硬件需求从业支资源池分配，预分配数据库服务器2台、应用服务器8台、存储5TB，应用服务器原则上采用虚拟机承载。
建设范围
（1）系统建设范围：在中国移动通信集团河北有限公司建设中国移动河北公司B2B系统一期工程，并完成与CRM、经分系统、仓储物流、在线支付等系统的对接工作。
（2）部署架构：本工程采用在省公司集中部署方式，生产环境和开发环境均在省公司集中配置。
建设目标
(1) 业务能力
通过B2B平台建设，实现终端运营体系重构，通过整合终端产业链助力提升渠道掌控力，从而进一步促进公司客户经营和4G发展，有力提升市场竞争能力。
本技术规范书要求卖方在理解中国移动通信集团河北有限公司B2B系统技术服务项目建设目标及范围的基础上，提出本期工程的建设方案、设备配置需求等。
(2) *系统能力
目前现有终端B2B系统用户量近1.5万个，考虑到未来终端管理模式变更后，社会渠道用户将快速增长，同时考虑今后3年内业务发展的需求，终端B2B系统一期工程需要满足</t>
    <phoneticPr fontId="2" type="noConversion"/>
  </si>
  <si>
    <t>根据电渠运营支撑的诉求、市场营销政策重心，以及维护支撑工作的需要，针对营销配置化、单品化、号卡终端销售流程、以及宽带专区等业务进行优化建设，针对运维工作进行灰度发布可视化、缓存替换、统一业务会话等改造。
根据本省需求建设10个专题，其中业务类专题7个、运维类专题3个。具体如下：店员营销、营销配置化、H5掌厅改版、单品分享、终端销售能力提升、宽带专区优化、号卡专区优化、统一业务会话、灰度发布管理可视化、分布式缓存替换。</t>
    <phoneticPr fontId="2" type="noConversion"/>
  </si>
  <si>
    <t>运营平台系统改造工程包含：ICT项目管理，订单中心建设，集团客户竞争信息优化，专线管理优化，商机管理功能优化，政企门户优化等。
通过NG6.0政企工程建设，政企业务进行强化。本期工程重点实施以下内容：
      1、ICT项目管理
            ICT项目的生命周期包括立项、需求分析、方案设计、签约、实施和验收。本期工程针对ICT项目跨部门多、流程长的特性建立端到端的支撑体系。
      2、订单中心建设
           订单中心主要是要打造一个平台，基于该平台，集团客户经理可以从手机客户端或者PC机Web客户端，通过上传协议或受理单拍照件的方式发起业务订单，远程传递到订单中心处理订单。
      3、集团客户竞争信息优化
          目前普通操作员录入竞争信息需要三级审批，流程过于冗长，不利于竞争信息快速收集，需要简化流程，同时增加录入必要竞争对手策略信息。
     4、专线管理优化
          强化政企门户的专线功能支撑，包括查询专线装机进度、专线资费/带宽修改、专线网速测试等。
     5、商机管理功能优化
          为了更好的利用商机系统，完善营销工作，规范日常营销行为，提高资源利用率，便于信息的挖掘利用和监控跟进，所以提出以下商机管理优化内容。
     6、政企门户优化
          为适应互联网时代下的新营销模式、社交化以及极致用户体验要求，政企门户从以下几方面进行能力提升：版本支持黑白切换、增加热词/联想搜索、广告配置优化、缴费优化。
     7、移动视频体系优化
           在移动宽带+魔百和支撑基础上进行系统优化提升，面向家庭客户、政企客户建设移动视频（IPTV）业务的售前、售中、售后运营支撑体系，切实保障市场部门业务发展。</t>
    <phoneticPr fontId="2" type="noConversion"/>
  </si>
  <si>
    <t>本期按业务能力提升、运维技术优化、风险防控三方面共分为19个专题建设。具体内容如下：
1、业务能力提升：多APP整合，渠道集中化，实名制优化，短厅支撑能力提升，营销活动优化，产品管理能力提升，电子稽核优化，流量双封顶提醒，业务分级鉴权；
2、运维技术优化：业务监控能力提升，后台进程DNS改造，安全能力提升，BDC局数据处理优化，一级BOSS优化，客户标签CRM扩展，数据一致性比对；
3、风险防控：政企风险专题优化，市场风险专题优化，系统功能专题优化。
IT硬件需求由业务支撑系统资源池分配。</t>
    <phoneticPr fontId="2" type="noConversion"/>
  </si>
  <si>
    <t xml:space="preserve">  本期工程主要包括业务能力提升、云化架构升级、运维能力提升等31个专题。本期工程重点实施以下内容：
      1、业务能力提升 
      GPRS详单查询优化、套餐共享精细化管理、业务级流量提醒提升、欠费用户再停机支持、星级信用度有效期到天支持、网中网支撑优化、代付关系优先级支持、欠费代付关系暂停、实时收租能力
      2、云化架构升级
      TT内存库全面x86化、二批合账等应用处理优化、集群内动态伸缩试点、计费账务系统性能输出、计费内话单平衡性稽核。
      3、运维能力提升
      非功能性需求技术规范、B集群出账预演、出账自动化架构重构、在线计费灰度发布、在线过负荷控制、在线原始消息解析入库支持、在线接口标准化、计费值班检查自动化、进程快速启停、内存库与物理库数据比对修复能力提升、计费数据局同步优化、BBOSS业务账单文件上传、报表ERP接口优化、采集sftp配置参数功能优化、数据库数据同步优化处理 、解耦刷新应用优化。</t>
    <phoneticPr fontId="2" type="noConversion"/>
  </si>
  <si>
    <t>私有云管理平台二期工程</t>
    <phoneticPr fontId="2" type="noConversion"/>
  </si>
  <si>
    <t>B171020K</t>
    <phoneticPr fontId="2" type="noConversion"/>
  </si>
  <si>
    <t>业务管理域</t>
  </si>
  <si>
    <t>业务管理域</t>
    <phoneticPr fontId="2" type="noConversion"/>
  </si>
  <si>
    <t>张月杰</t>
  </si>
  <si>
    <t>张月杰</t>
    <phoneticPr fontId="2" type="noConversion"/>
  </si>
  <si>
    <t>由苏研一套云管平台实现各子域资源池的资源运营、运维管理工作，完成业支资源池、网管资源池六期新增设备管理，对政企资源池能力扩容并纳入平台管理；最终通过省内的统一视图管理模块通过IP承载网上联集团一级统一视图模块。
引入核心能力清单BC云管软件，将业支、网管、IDC政企资源池的云管平台整合为一套，完成向OpenStack开放架构演进，实现与集团公司一级私有云管理平台的统一云视图接口。
1.实现2017年业支资源池四期、网管资源池六期部分新增物理机、虚拟化池的管理。
2.将一期云管平台所管理的设备割接到本期BC云管平台，割接完成后一期IBM平台下线，硬件供本系统利旧使用。
3.根据IDC云计算业务需求，对政企客户资源池能力扩容并纳入平台集中管理。</t>
    <phoneticPr fontId="2" type="noConversion"/>
  </si>
  <si>
    <t>B1710310</t>
    <phoneticPr fontId="2" type="noConversion"/>
  </si>
  <si>
    <t>运营管理系统2017年扩容改造工程</t>
    <phoneticPr fontId="2" type="noConversion"/>
  </si>
  <si>
    <t>运营管理域负责支撑业务支撑网（含业务支撑系统、管理信息化系统）硬件设备、软件系统的集中化运维管理工作，包括BOMC、业务性能管理、软件开发管理三部分。本期工程建设内容包括：（1）BOMC系统扩容改造；（2）业务性能管理，包括业务探测扩容、新增应用性能管理（APM）；（3）新建软件生产过程管理系统，并整合现有CQ需求管理系统。
本期工程建设的主要目标：
拓展监控范围：在当前17类监控类型的基础上继续扩展14类开源软件的监控指标支持。
提升告警质量：在当前监控的基础上，进行场景细化，分别对集群业务进程、主机重启业务进程、主机双机切换业务进程、共享存储监控场景进行细化，降低告警数量。
便捷自主监控配置：基于目录监控场景，进行配置前置，为运维人员提供向导自主式监控配置，提升维护与运维人员维护工作效率
网络端口数据分析：增加网络设备端口数据的全镜像采集，以分析网络设备端口交互内容，为网络质量优化提升与故障诊断提出基础，协助运维问题分析与定位
配置文件集中管理：实现配置文件的统一管理，包含在线编辑、基线管理、文件比对、文件下发、监控告警等
监控代理自动化安装：快速完成监控代理的安装部署与监控，实现监控代理软件的批量安装
能力开放平台建设：基于集团规范要求，实现将BOMC运维流程管理、监控告警管理、资源数据管理功能模块通过提炼标准化服务，实现能力开放
主机健康评估：基于设备在网时长、是否有维保、维保级别、维修记录等KPI进行权重分配，基于健康度计算公式，周期性对在网设备综合打分，一览全网设备运行健康情况，及时发现设备隐患，降低生产风险
掌上网管深化：扩大工单支持范围、告警批量操作、实时性能呈现与资源数据预修改模块进行重点改造，同时结合4A安全系统完成与掌上门户系统的集成工作。</t>
    <phoneticPr fontId="2" type="noConversion"/>
  </si>
  <si>
    <t xml:space="preserve">SIMS系统是各类合作伙伴的统一服务门户，是移动业务人员的管理支撑工具，实现对梦网业务（短信、彩信、IVR、WAP）、基地业务（音乐、游戏、MM）以及集团业务（ADC、MAS）的合作管理及相关流程的支撑。本期工程是在现有系统基础上的扩容改造，主要建设内容包括：（一）新建品质管理：（二）SIMS系统版本功能升级：（三）SIMS功能改造行业白名单满足31号令功能：
根据集团要求，为满足业务发展需要，本期工程重点实施以下内容：
      1、SIMS系统功能改造
      功能点包括：接入管理,合同与版权管理,信用积分管理,接入管理,合同与版权管理,信用积分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
      2、品质管理部署以及功能改造
     新增以及改造功能点包括：需求管理,上报专区,工单管理,公告信息管理,.产品知识库,品质测评专区,短彩信端口管理,品质考核管理,品质评估管理,拨测数据管理,监测数据管理,投诉数据管理
      3、行业白名单短信主动通知功能 （SIMS改造）
    新增功能点：白名单二次确认策略管理优化,白名单管理优化,白名单处理优化,通知短信模板管理,IRMS-省业务系统接口,IRMS-MISC接口,部署行业白名单，并完成与相关系统的联调工作。   </t>
    <phoneticPr fontId="2" type="noConversion"/>
  </si>
  <si>
    <t>B171030A</t>
    <phoneticPr fontId="2" type="noConversion"/>
  </si>
  <si>
    <t>业支资源池四期工程</t>
    <phoneticPr fontId="2" type="noConversion"/>
  </si>
  <si>
    <t>B1710208</t>
    <phoneticPr fontId="2" type="noConversion"/>
  </si>
  <si>
    <t>田辉</t>
  </si>
  <si>
    <t>业支资源池</t>
  </si>
  <si>
    <t>满足到2018年6月所有业支与管信系统的计算资源扩容能力需求，存储扩容能力需求以及资源池内SAN交换机组网和数据备份需求，资源池组网和第三方软件需求。
通过NG6.0工程建设，青园街二楼建设成CRM生产中心、BOSS容灾中心；开发区4楼建设成CRM容灾中心、BOSS生产中心。本期工程重点实施以下内容：
      1、架构调整 
      内存库X86化（全省11个地市）；报表数据库X86化（采用分布式存储）；话单经分接口进程X86化；系统拆分独立部署（量酬）
      2、版本升级
      Oracle版本升级12C；内存库版本升级；GPFS版本升级；SUSE操作系统版本升级；Weblogic版本升级；Hadoop版本升级
      3、应用优化
      应用单点改造；Memcache分布式缓存替换；Apache软件替换；DNS服务器及应用DNS改造；负载分发策略优化 
     4、系统常规扩容及新老硬件替换
      数据库扩容；中间件应用扩容；后台进程应用扩容；计费应用扩容；CBE&amp;帐务管理应用扩容</t>
    <phoneticPr fontId="2" type="noConversion"/>
  </si>
  <si>
    <t>B161030T</t>
    <phoneticPr fontId="2" type="noConversion"/>
  </si>
  <si>
    <t>业务分析域</t>
  </si>
  <si>
    <t>王海通</t>
  </si>
  <si>
    <t>大数据平台一期工程（平台部分）</t>
    <phoneticPr fontId="2" type="noConversion"/>
  </si>
  <si>
    <t>根据集团公司规范要求和河北本公司本地需求，建设基于B、M、O(含DPI)三域的企业级大数据平台，支撑高效稳定的海量数据处理，建立稳定标准的融合数据模型，提供有效资源管理下的平台能力输出，支撑应用快速开发部署，建立数据产品“生态圈”，实现大数据应用的百花齐放。大数据建设分为应用、软件平台和硬件基础设施三个部分。其中，硬件基础设施部分纳入业支资源池四期项目统一考虑，应用部分剥离出来单独立项。纳入本工程的平台部分，主要包含如下内容：平台软件、数据模型、MPP数据库部分。
大数据平台一期工程平台部分实现B\O\M\DPI数据源的统一采集，构建混搭结构的统一数据处理中心，基于多租户开放方式实现应用的百花齐放，通过运维管理平台进行平台统一管控。本期工程重点实施以下内容：
      1、平台集成
      大数据平台集成hadoop平台、MPP数据库、关系型数据库，实现流数据、离线数据采集。
      2、应用建设
      基于多租户开放方式实现应用百花齐放。
      3、平台管理
      平台运维套件实现平台管控。
现状：由于保定机房环境具备上线时间较晚和设备采购到货较晚，为保证大数据平台一期能够尽快上线，将工程实施分为三个阶段进行：
（1）采用石家庄开发区经分系统设备搭建测试环境，进行软件集成功能与应用测试
（2）利用石家庄开发区经分系统扩容设备（50台），搭建临时大数据平台环境，进行数据加载，部分应用上线测试。
（3）保定大数据中心生产环境搭建，平台系统及应用割接上线</t>
    <phoneticPr fontId="2" type="noConversion"/>
  </si>
  <si>
    <t>大数据平台一期工程（模型部分）</t>
  </si>
  <si>
    <t>张琳</t>
  </si>
  <si>
    <t>大数据平台的数据模型建设工作是利用大数据平台提供的计算存储能力（Hadoop、MPP等）、数据加工工具（ETL工具等），在合理的模型设计下，对平台采集来的原始数据，进行加工处理，形成标准化的汇总层、融合层和应用原子层，为上层应用提供标准化数据支撑。
       大数据平台的数据模型建设工作是利用大数据平台提供的计算存储能力（Hadoop、MPP等）、数据加工工具（ETL工具等），在合理的模型设计下，对平台采集来的原始数据，进行加工处理，形成标准化的汇总层、融合层和应用原子层，为上层应用提供标准化数据支撑。本期工程重点实施以下内容：
      1、准备阶段
      数据梳理盘点，了解河北移动IT源系统，梳理盘点现有数据现状，以数据驱动模型的设计；需求调研，调研、收集各部门需求，将业务需求转化为数据需求，以需求驱动模型的设计。
      2、模型设计
      概念模型设计，提炼业务、功能在概念层面的实体和实体间的关系，进概念模型的设计；逻辑模型设计，包括基础层、轻度汇总层、数据融合层、应用原子层的逻辑模型设计；物理模型设计，基于数据汇总方向以及平台工具特性，进行数据汇总物理实现方式设计。
      3、模型实施
      数据加工处理程序设计和开发，从ODS到应用原子层数据加工处理程序的设计和开发；程序测试及优化，进行代码测试、调优以及质量核查；ETL调度设计；数据模型预上线。</t>
    <phoneticPr fontId="2" type="noConversion"/>
  </si>
  <si>
    <t>2016大数据应用现网改造工程</t>
    <phoneticPr fontId="2" type="noConversion"/>
  </si>
  <si>
    <t>B161030S</t>
    <phoneticPr fontId="2" type="noConversion"/>
  </si>
  <si>
    <t>陈保符</t>
    <phoneticPr fontId="2" type="noConversion"/>
  </si>
  <si>
    <t xml:space="preserve">在保定数据中心具备前提条件下，完成现网四个应用改造部署，包括客户标签、4G、战略地图、人口密度监控等应用的功能开发和迁移部署。 </t>
    <phoneticPr fontId="2" type="noConversion"/>
  </si>
  <si>
    <t>2017年经营分析系统改造工程</t>
  </si>
  <si>
    <t>B171030D</t>
  </si>
  <si>
    <t>王海通</t>
    <phoneticPr fontId="2" type="noConversion"/>
  </si>
  <si>
    <t>基于集团规范和业务部门痛点需求，结合省内大数据建设周期，基于经分系统进行平台优化、数据探索和应用建设，支撑市场、政企、客服、财务等公司运营各方面的业务需求，及大数据平台建设完成之前的数据/业务诉求。按照集团要求建设IOP（集中运营平台），依托大数据平台基础数据加工处理能力，将原有精准营销系统逐步提升为全业务运营平台，有效支撑总部的全网营销及省公司的精准营销工作。按照集团要求进行端口类短彩信内容留存。主要建设内容包括:应用、数据、平台、IOP、短彩留存。
2017年经营分析系统改造工程基于集团规范和业务部门痛点需求，结合省内大数据建设周期，基于经分系统进行平台优化、数据探索和应用建设，支撑市场、政企、客服、财务等公司运营各方面的业务需求，及大数据平台建设完成之前的数据/业务诉求。
本期工程平台集成实施以下内容： 
   1、增强数据处理能力：扩容Hadoop集群，扩容MPP数据库，扩容流处理，扩容精准营销，扩容虚拟化资源池能力；
   2、架构调整：数据集市库使用分布式块存储替换。
   3、网络架构优化： 扩容网络交换机，优化网路架构，实现交换机之间百GE互联。
   4、版本升级： DB2 版本升级。</t>
    <phoneticPr fontId="2" type="noConversion"/>
  </si>
  <si>
    <t>姚春芬</t>
  </si>
  <si>
    <t>交付个性化大数据应用系统产品和分析报告等。实现大数据应用建设对内支撑。
（1）公司营销：充分利用大数据挖掘分析技术，支撑营销用户识别、策划、执行、监控和评估全过程的相关分析领域，深入挖掘市场背后隐藏的规律和价值，从而达到营销过程降本增效效果的营销类应用
（2）内部管理：针对财务、采购、风控等内部管理领域，利用数据分析能力实现精细化管理，提高公司整体运营水平和效率。
（3）网络分析：结合跨域数据，针对网络优化、网络性能和网络管理进行分析支撑，提升网络管理能力。</t>
    <phoneticPr fontId="2" type="noConversion"/>
  </si>
  <si>
    <t>持续发展行业应用，拓展诸如旅游、交通、商圈选址、金融征信等方面的合作，并且提供数据洞察、数据服务分析报告支撑，包括但不限于以下内容：
政府：聚焦区域客流监控应用，辅助政府应急维稳，辅助城市规划等场景应用；
旅游：通过对游客及景区的洞察分析，可以协助政府部门制定景区的投资和建设方案、景区周边商家的规划和监管方法、旅行社规范化运营流程和游客引导策略，帮助景区分析实时游客漫入漫出等；
交通：实时分析行政区、街道和路段的人流量分布及OD交通量分析，可以辅助支撑城市公交站址规划与公共交通服务规划与优化等；
金融：包括金融客户标签、信用评级评分、金融产品精准营销等；
商圈选址：包括商圈人流画像、人流分析、人流预测、营业网点选址等应用场景。</t>
    <phoneticPr fontId="2" type="noConversion"/>
  </si>
  <si>
    <t>曹英卓</t>
  </si>
  <si>
    <t>采购物资管理系统五期</t>
    <phoneticPr fontId="2" type="noConversion"/>
  </si>
  <si>
    <t>B171030O</t>
  </si>
  <si>
    <t>信息化系统</t>
  </si>
  <si>
    <t>李彬</t>
  </si>
  <si>
    <t>本期工程重点满足公司采购管理信息化需求，重点实现与集团供应链系统流程贯通，加强采购内部管理支撑。
采购物资管理平台5期项目，在对日常系统应用过程中的新增系统需求进行充分分析，对系统功能进行全面的优化，包括易用性、业务逻辑变动、业务功能提升、周边系统接口等方面进行改造。主要的新增、改造功能点有：
1. 集团供应链全流程贯通：
（1）纵向流程贯通： 物料编码流程贯通 供应商编码流程贯通 一采执行流程贯通 ES流程贯通 数据自动采集流程贯通 采购目录与物料目录统一数据割接
（2）横向流程贯通： 计划管理系统贯通 合同系统贯通 报账系统贯通 OA系统贯通 ERP系统贯通
2. 2016年管理办法落实：（1）采购项目精细化的管理（2）质量检测管理提升（3）采购项目资料管理的落实（4）招标代理机构管理流程（5）份额的管理优化 （6）质量管理提升 （7）计划与供应链融合
3. 绩效考核支撑：（1）采购平台内部考核支撑（2）内部考核平台改造（3）考核指标的接口提取
4. IT流程固化：（1）需求管理管理落实（2）采购管理规定落实（3）采购业务保证金管理
5. 系统接口：（1）收集OA接口（2）合同系统接口 （3）ERP系统接口 （4）物流系统物料接口 （5）计划系统接口</t>
    <phoneticPr fontId="2" type="noConversion"/>
  </si>
  <si>
    <t>B171030N</t>
  </si>
  <si>
    <t>满足计划建设领域管理信息化需求，重点建设清单式管理支撑能力，完善端到端流程管控。本期重点完成：清单式管理；端倒端数据完善；工程管理精细化；报表体系；移动办公接入；系统互联接口及系统架构云化改造。
计划建设管理系统实现固定资产投资项目的投资计划、立项管理、工建管理的IT固化。本期工程是对现有系统的扩容改造，建设内容如下：
（一）清单式管理
针对“无线、管线、集客预覆盖、家庭宽带”项目实现清单式管理。建立需求库，在项目各阶段与需求库建立清单式关联，通过需求标识实现端到端跟踪，根据经纬度信息在地图上可视化呈现；立项阶段，关联需求库生成清单，在设计、工程阶段对清单状态进行更新，在后评估阶段对规划一致性、造价等进行对比；完善与OA 公文接口，在立项、设计OA批复公文中自动添加清单附件。
（二）端到端功能完善
1、量化梳理“4G、集客预覆盖、集客专线、家庭宽带”项目关键数据集，在立项、设计阶段进行录入和更新；在立项预勘、设计批复阶段，对相关机房资源进行表单式结构化数据记录；项目台账完善，实现对可研报告、可研评审纪要、建设方案、决策会纪要、设计文件等关键文件的集中管理。
2、梳理廉洁风险防控点，在对应流程环节增加控制点描述，对需重点审核实现进行提示；增加新业务项目验收安全后评估；完善系统报表；新增私有云建设能力管理、IT支撑定制化软件开发项目工作量管理。
3、完善与OA、采购平台、物流平台、综资系统的接口。</t>
    <phoneticPr fontId="2" type="noConversion"/>
  </si>
  <si>
    <t>计划建设管理系统四期</t>
    <phoneticPr fontId="2" type="noConversion"/>
  </si>
  <si>
    <t>财务集中化系统六期</t>
    <phoneticPr fontId="2" type="noConversion"/>
  </si>
  <si>
    <t>B171030P</t>
  </si>
  <si>
    <t xml:space="preserve">满足财务部报账管理需求，重点实施营收稽核、银企互联、ERP及资产管理、预算管理、报账平台管理相关功能。
</t>
    <phoneticPr fontId="2" type="noConversion"/>
  </si>
  <si>
    <t>B171030M</t>
  </si>
  <si>
    <t>根据业务场景，将应用层规划为“公文系统、合同法务、综合信息化支撑、文档资料管理”四大类；，包括portal云化改造、公文安全升级、合同系统、安全管理、党群加油站app、审计管理、客户服务管理、营业及办公终端代维服务管理平台等，底层搭建基于虚拟化/容器的统一云化技术架构，本期新增应用全部在统一技术架构下开发运行，采用统一的中间件、数据库和开发语言，存量应用迁移到统一架构运行。
统一信息平台包含67个小系统，其中40个是独立的技术架构，用到了5种中间件、5种数据库和8种开发语言，本期进行整合：
（1）经统计13个小系统日常访问量极少，已没有访问的备份下线，还有少量访问的采用虚拟化整合到1～2台服务器上；
（2）根据业务场景，将应用层规划为“公文系统、合同法务、综合信息化支撑、文档资料管理”四大类；
（3）搭建基于虚拟化/容器的统一云化技术架构，本期新增应用全部在统一技术架构下开发运行，采用统一的中间件、数据库和开发语言，存量应用迁移到统一架构运行。
包括portal云化改造、公文安全升级、合同系统、安全管理、党群加油站app、审计管理、客户服务管理、营业及办公终端代维服务管理平台等，底层搭建基于虚拟化/容器的统一云化技术架构（K8s）</t>
    <phoneticPr fontId="2" type="noConversion"/>
  </si>
  <si>
    <t>统一信息平台十期</t>
    <phoneticPr fontId="2" type="noConversion"/>
  </si>
  <si>
    <t>业支安全运维管理平台SMP六期</t>
    <phoneticPr fontId="2" type="noConversion"/>
  </si>
  <si>
    <t>B1710303</t>
    <phoneticPr fontId="2" type="noConversion"/>
  </si>
  <si>
    <t>王森</t>
  </si>
  <si>
    <t>信息安全域</t>
  </si>
  <si>
    <t>建设统一的安全管理平台，支撑安全管理工作，提高安全管理效率，规范安全管理流程，实现安全工作可视化，同时满足集团《中国移动业务支撑网安全管理平台（省级）技术规范V4.5》的建设要求。本期主要涉及安全展示中心、安全策略中心、安全运营中心的改造及扩容。
以集团4.0规范为基础，结合本地需求，重点建设安全矩阵、安全工单、安全展示中心、安全作业等内容，本地需求方面重点建设安全符合性测评需求，提高日常安全检查能力。
本期工程重点实施以下内容：
      1、集团规范建设内容
      安全工作矩阵；安全责任矩阵；安全流程工单；安全展示中心；安全作业；安全量化考核；
      2、本地需求建设
     安全符合性测评需求（两部委、集团安全检查内容的日常管理）；
      3、考核指标保障
      集团指标预考核系统升级（新增考核文件48个）；考核通道监控程序升级等；</t>
    <phoneticPr fontId="2" type="noConversion"/>
  </si>
  <si>
    <t>业支安全管控平台（4A）六期</t>
  </si>
  <si>
    <t>B1710301</t>
  </si>
  <si>
    <t>4A六期项目建设重点在增加资源接入范围、提升权限管控力度、加强访问控制手段、扩大审计视点等四个方向。项目包括4A平台、审计平台、威胁分析与预警平台共三个平台。
    4A平台：结合4A规范和我省建设思路，实现云管平台、能开平台的接入，基于流程工单提升帐号与权限管控，加强金库访问控制，并着力系统易用性和稳定性强化平台建设；
    审计平台：结合规范和我省建设思路建设要求，优化和提升业务分析策略、场景分析、专项审计报表等功能，基于大量信息安全业务日志数据，从中挖掘出存在安全风险的业务操作数据，实现可查、可审、可控的业务审计平台，以避免业务安全事件的发生。
    威警平台：结合规范和我省建设思路，实现安全设备、网络设备、主机设备等日志的接入、清洗、场景分析，实现对外围安全事件发展态势的分析与预警，并实现安全综合态势、攻击态势的展现与安全预警。</t>
    <phoneticPr fontId="2" type="noConversion"/>
  </si>
  <si>
    <t>业支17年网络与信息安全加固工程</t>
  </si>
  <si>
    <t>B1710305</t>
  </si>
  <si>
    <t>本期加固工程主要包括两方面，一是在新增的经分互联网出口部署安全防护设备，包括抗DDOS、IPS；二是业务支撑网核心域服务器的防病毒软件部署。
通过业支17年网络与信息安全加固工程建设，完善开发区新增的经分互联网出口安全防护措施，在业务支撑网核心域服务器部署防病毒软件，新增两台系统漏洞扫描器。本期工程重点实施以下内容：
      1、经分互联网出口安全防护 
      开发区经分互联网出口部署IPS、抗DDOS设备；
      2、服务器防病毒
      业务支撑网核心域生产服务器部署防病毒软件，建立服务器防病毒体系。
      3、系统漏洞扫描器更新换代
      B域新增一台系统漏洞扫描器替换原有过期老旧漏洞扫描设备，M域新增一台系统漏洞扫描器替换原有过期老旧漏洞扫描设备。</t>
    <phoneticPr fontId="2" type="noConversion"/>
  </si>
  <si>
    <t>大数据平台（应用建设）-对内支撑（一期）</t>
    <phoneticPr fontId="2" type="noConversion"/>
  </si>
  <si>
    <t>大数据平台（应用建设）-对外服务（一期）</t>
    <phoneticPr fontId="2" type="noConversion"/>
  </si>
  <si>
    <t>B1710312</t>
    <phoneticPr fontId="2" type="noConversion"/>
  </si>
  <si>
    <t>陈长轩</t>
    <phoneticPr fontId="2" type="noConversion"/>
  </si>
  <si>
    <t>引入核心能力清单物联网业务连接管理平台（CMP），为物联网业务提供客户管理、产品管理、订单管理、计费账务查询、设备管理、套餐查询等自服务功能，提升客户感知。</t>
    <phoneticPr fontId="2" type="noConversion"/>
  </si>
  <si>
    <t>需求分析调研：确定项目建设范围</t>
    <phoneticPr fontId="2" type="noConversion"/>
  </si>
  <si>
    <t>方案设计：确定接口协议</t>
    <phoneticPr fontId="2" type="noConversion"/>
  </si>
  <si>
    <t>软件开发（物联网基地）</t>
    <phoneticPr fontId="2" type="noConversion"/>
  </si>
  <si>
    <t>邓伟（物联网基地）</t>
    <phoneticPr fontId="2" type="noConversion"/>
  </si>
  <si>
    <t>软件开发（省BOSS/CRM）</t>
    <phoneticPr fontId="2" type="noConversion"/>
  </si>
  <si>
    <t>主要为能力开放平台接口开发</t>
    <phoneticPr fontId="2" type="noConversion"/>
  </si>
  <si>
    <t>硬件、网络环境配置</t>
    <phoneticPr fontId="2" type="noConversion"/>
  </si>
  <si>
    <t>陈长轩、邓伟</t>
    <phoneticPr fontId="2" type="noConversion"/>
  </si>
  <si>
    <t>联调测试</t>
    <phoneticPr fontId="2" type="noConversion"/>
  </si>
  <si>
    <t>系统上线</t>
    <phoneticPr fontId="2" type="noConversion"/>
  </si>
  <si>
    <t>刘波</t>
    <phoneticPr fontId="2" type="noConversion"/>
  </si>
  <si>
    <t>M</t>
  </si>
  <si>
    <t>第三代业支二期CMP建设工程</t>
    <phoneticPr fontId="2" type="noConversion"/>
  </si>
  <si>
    <t>互联网网站备案后，连接管理平台才允许面向互联网开放。</t>
    <phoneticPr fontId="2" type="noConversion"/>
  </si>
  <si>
    <t>根据政企要求，CMP采用融合方式挂接在政企网厅域名下。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</si>
</sst>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0.00_ ;_ &quot;¥&quot;* \-#,##0.00_ ;_ &quot;¥&quot;* &quot;-&quot;??_ ;_ @_ "/>
    <numFmt numFmtId="43" formatCode="_ * #,##0.00_ ;_ * \-#,##0.00_ ;_ * &quot;-&quot;??_ ;_ @_ "/>
    <numFmt numFmtId="176" formatCode="[DBNum1][$-804]yyyy&quot;年&quot;m&quot;月&quot;d&quot;日&quot;;@"/>
    <numFmt numFmtId="177" formatCode="_ \¥* #,##0.00_ ;_ \¥* \-#,##0.00_ ;_ \¥* &quot;-&quot;??_ ;_ @_ "/>
  </numFmts>
  <fonts count="27">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2"/>
      <scheme val="minor"/>
    </font>
    <font>
      <sz val="9"/>
      <name val="宋体"/>
      <family val="3"/>
      <charset val="134"/>
      <scheme val="minor"/>
    </font>
    <font>
      <sz val="10"/>
      <name val="Arial"/>
      <family val="2"/>
    </font>
    <font>
      <sz val="12"/>
      <name val="宋体"/>
      <family val="3"/>
      <charset val="134"/>
    </font>
    <font>
      <sz val="12"/>
      <name val="Times New Roman"/>
      <family val="1"/>
    </font>
    <font>
      <sz val="11"/>
      <color theme="1"/>
      <name val="宋体"/>
      <family val="3"/>
      <charset val="134"/>
      <scheme val="minor"/>
    </font>
    <font>
      <sz val="11"/>
      <color theme="1"/>
      <name val="Tahoma"/>
      <family val="2"/>
    </font>
    <font>
      <sz val="12"/>
      <color theme="1"/>
      <name val="宋体"/>
      <family val="2"/>
      <charset val="134"/>
      <scheme val="minor"/>
    </font>
    <font>
      <sz val="12"/>
      <name val="FrutigerNext LT Regular"/>
      <family val="1"/>
    </font>
    <font>
      <sz val="11"/>
      <color indexed="8"/>
      <name val="宋体"/>
      <family val="3"/>
      <charset val="134"/>
    </font>
    <font>
      <sz val="12"/>
      <name val="FrutigerNext LT Regular"/>
      <family val="2"/>
    </font>
    <font>
      <u/>
      <sz val="11"/>
      <color theme="10"/>
      <name val="宋体"/>
      <family val="3"/>
      <charset val="134"/>
      <scheme val="minor"/>
    </font>
    <font>
      <sz val="11"/>
      <color rgb="FF000000"/>
      <name val="微软雅黑"/>
      <family val="2"/>
      <charset val="134"/>
    </font>
    <font>
      <sz val="11"/>
      <color theme="1"/>
      <name val="微软雅黑"/>
      <family val="2"/>
      <charset val="134"/>
    </font>
    <font>
      <b/>
      <sz val="12"/>
      <color theme="1"/>
      <name val="微软雅黑"/>
      <family val="2"/>
      <charset val="134"/>
    </font>
    <font>
      <b/>
      <sz val="14"/>
      <color theme="1"/>
      <name val="微软雅黑"/>
      <family val="2"/>
      <charset val="134"/>
    </font>
    <font>
      <b/>
      <sz val="14"/>
      <color theme="1"/>
      <name val="宋体"/>
      <family val="3"/>
      <charset val="134"/>
      <scheme val="minor"/>
    </font>
    <font>
      <b/>
      <sz val="12"/>
      <color rgb="FF000000"/>
      <name val="微软雅黑"/>
      <family val="2"/>
      <charset val="134"/>
    </font>
    <font>
      <sz val="9"/>
      <color rgb="FF000000"/>
      <name val="微软雅黑"/>
      <family val="2"/>
      <charset val="134"/>
    </font>
    <font>
      <sz val="11"/>
      <color rgb="FFFF0000"/>
      <name val="微软雅黑"/>
      <family val="2"/>
      <charset val="134"/>
    </font>
    <font>
      <sz val="9"/>
      <color rgb="FFFF0000"/>
      <name val="微软雅黑"/>
      <family val="2"/>
      <charset val="134"/>
    </font>
    <font>
      <b/>
      <sz val="12"/>
      <color rgb="FFFF0000"/>
      <name val="微软雅黑"/>
      <family val="2"/>
      <charset val="134"/>
    </font>
    <font>
      <b/>
      <sz val="18"/>
      <color theme="1"/>
      <name val="微软雅黑"/>
      <family val="2"/>
      <charset val="134"/>
    </font>
    <font>
      <sz val="9"/>
      <name val="宋体"/>
      <family val="3"/>
      <charset val="134"/>
    </font>
  </fonts>
  <fills count="11">
    <fill>
      <patternFill patternType="none"/>
    </fill>
    <fill>
      <patternFill patternType="gray125"/>
    </fill>
    <fill>
      <patternFill patternType="solid">
        <fgColor theme="6" tint="0.59999389629810485"/>
        <bgColor indexed="65"/>
      </patternFill>
    </fill>
    <fill>
      <patternFill patternType="solid">
        <fgColor theme="7" tint="0.79998168889431442"/>
        <bgColor indexed="65"/>
      </patternFill>
    </fill>
    <fill>
      <patternFill patternType="solid">
        <fgColor rgb="FFFFFF00"/>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tint="-0.49998474074526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354">
    <xf numFmtId="0" fontId="0" fillId="0" borderId="0">
      <alignment vertical="center"/>
    </xf>
    <xf numFmtId="0" fontId="3" fillId="0" borderId="0"/>
    <xf numFmtId="176" fontId="5" fillId="0" borderId="0"/>
    <xf numFmtId="0" fontId="5" fillId="0" borderId="0"/>
    <xf numFmtId="176" fontId="6" fillId="0" borderId="0"/>
    <xf numFmtId="0" fontId="6" fillId="0" borderId="0"/>
    <xf numFmtId="176" fontId="7" fillId="0" borderId="0"/>
    <xf numFmtId="0" fontId="7"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176" fontId="6" fillId="0" borderId="0">
      <alignment vertical="center"/>
    </xf>
    <xf numFmtId="0" fontId="6" fillId="0" borderId="0">
      <alignment vertical="center"/>
    </xf>
    <xf numFmtId="176" fontId="7" fillId="0" borderId="0"/>
    <xf numFmtId="176" fontId="6" fillId="0" borderId="0">
      <alignment vertical="center"/>
    </xf>
    <xf numFmtId="0" fontId="6" fillId="0" borderId="0">
      <alignment vertical="center"/>
    </xf>
    <xf numFmtId="176" fontId="8" fillId="0" borderId="0">
      <alignment vertical="center"/>
    </xf>
    <xf numFmtId="176" fontId="8" fillId="0" borderId="0">
      <alignment vertical="center"/>
    </xf>
    <xf numFmtId="176"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176"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176" fontId="8" fillId="0" borderId="0">
      <alignment vertical="center"/>
    </xf>
    <xf numFmtId="0" fontId="8" fillId="0" borderId="0">
      <alignment vertical="center"/>
    </xf>
    <xf numFmtId="176" fontId="8" fillId="0" borderId="0"/>
    <xf numFmtId="176" fontId="8" fillId="0" borderId="0"/>
    <xf numFmtId="0" fontId="8" fillId="0" borderId="0"/>
    <xf numFmtId="176" fontId="8" fillId="0" borderId="0">
      <alignment vertical="center"/>
    </xf>
    <xf numFmtId="0" fontId="8" fillId="0" borderId="0">
      <alignment vertical="center"/>
    </xf>
    <xf numFmtId="176" fontId="8" fillId="0" borderId="0"/>
    <xf numFmtId="176" fontId="8" fillId="0" borderId="0"/>
    <xf numFmtId="0" fontId="8" fillId="0" borderId="0"/>
    <xf numFmtId="176" fontId="9" fillId="0" borderId="0"/>
    <xf numFmtId="176" fontId="8" fillId="0" borderId="0"/>
    <xf numFmtId="176" fontId="8" fillId="0" borderId="0"/>
    <xf numFmtId="0" fontId="8" fillId="0" borderId="0"/>
    <xf numFmtId="0" fontId="9" fillId="0" borderId="0"/>
    <xf numFmtId="0" fontId="6" fillId="0" borderId="0"/>
    <xf numFmtId="0" fontId="10" fillId="0" borderId="0"/>
    <xf numFmtId="176" fontId="8" fillId="0" borderId="0"/>
    <xf numFmtId="176" fontId="8" fillId="0" borderId="0"/>
    <xf numFmtId="0" fontId="8" fillId="0" borderId="0"/>
    <xf numFmtId="176" fontId="8" fillId="0" borderId="0"/>
    <xf numFmtId="176" fontId="8" fillId="0" borderId="0"/>
    <xf numFmtId="0" fontId="8" fillId="0" borderId="0"/>
    <xf numFmtId="176" fontId="8" fillId="0" borderId="0"/>
    <xf numFmtId="176" fontId="8" fillId="0" borderId="0"/>
    <xf numFmtId="0" fontId="8" fillId="0" borderId="0"/>
    <xf numFmtId="176" fontId="8" fillId="0" borderId="0"/>
    <xf numFmtId="176" fontId="8" fillId="0" borderId="0"/>
    <xf numFmtId="0" fontId="8" fillId="0" borderId="0"/>
    <xf numFmtId="176" fontId="6" fillId="0" borderId="0">
      <alignment vertical="center"/>
    </xf>
    <xf numFmtId="0" fontId="6" fillId="0" borderId="0">
      <alignment vertical="center"/>
    </xf>
    <xf numFmtId="176" fontId="8" fillId="0" borderId="0"/>
    <xf numFmtId="176" fontId="8" fillId="0" borderId="0"/>
    <xf numFmtId="0" fontId="8" fillId="0" borderId="0"/>
    <xf numFmtId="0" fontId="6" fillId="0" borderId="0"/>
    <xf numFmtId="176" fontId="11" fillId="0" borderId="0">
      <protection locked="0"/>
    </xf>
    <xf numFmtId="176" fontId="12" fillId="0" borderId="0">
      <alignment vertical="center"/>
    </xf>
    <xf numFmtId="0" fontId="12" fillId="0" borderId="0">
      <alignment vertical="center"/>
    </xf>
    <xf numFmtId="0" fontId="13" fillId="0" borderId="0">
      <protection locked="0"/>
    </xf>
    <xf numFmtId="176" fontId="8" fillId="0" borderId="0">
      <alignment vertical="center"/>
    </xf>
    <xf numFmtId="176" fontId="8" fillId="0" borderId="0">
      <alignment vertical="center"/>
    </xf>
    <xf numFmtId="0" fontId="8" fillId="0" borderId="0">
      <alignment vertical="center"/>
    </xf>
    <xf numFmtId="176" fontId="8" fillId="0" borderId="0"/>
    <xf numFmtId="176" fontId="8" fillId="0" borderId="0"/>
    <xf numFmtId="0" fontId="8" fillId="0" borderId="0"/>
    <xf numFmtId="0" fontId="11" fillId="0" borderId="0">
      <protection locked="0"/>
    </xf>
    <xf numFmtId="176" fontId="6" fillId="0" borderId="0">
      <alignment vertical="center"/>
    </xf>
    <xf numFmtId="176" fontId="8" fillId="0" borderId="0"/>
    <xf numFmtId="176" fontId="8" fillId="0" borderId="0"/>
    <xf numFmtId="0" fontId="8" fillId="0" borderId="0"/>
    <xf numFmtId="176" fontId="6" fillId="0" borderId="0">
      <alignment vertical="center"/>
    </xf>
    <xf numFmtId="0" fontId="6" fillId="0" borderId="0">
      <alignment vertical="center"/>
    </xf>
    <xf numFmtId="0" fontId="6" fillId="0" borderId="0">
      <alignment vertical="center"/>
    </xf>
    <xf numFmtId="176" fontId="6" fillId="0" borderId="0"/>
    <xf numFmtId="176" fontId="8" fillId="0" borderId="0"/>
    <xf numFmtId="176" fontId="8" fillId="0" borderId="0"/>
    <xf numFmtId="0" fontId="8" fillId="0" borderId="0"/>
    <xf numFmtId="0" fontId="6" fillId="0" borderId="0"/>
    <xf numFmtId="176" fontId="6" fillId="0" borderId="0">
      <alignment vertical="center"/>
    </xf>
    <xf numFmtId="0" fontId="6" fillId="0" borderId="0">
      <alignment vertical="center"/>
    </xf>
    <xf numFmtId="176" fontId="6" fillId="0" borderId="0">
      <alignment vertical="center"/>
    </xf>
    <xf numFmtId="0" fontId="6" fillId="0" borderId="0">
      <alignment vertical="center"/>
    </xf>
    <xf numFmtId="176" fontId="6" fillId="0" borderId="0">
      <alignment vertical="center"/>
    </xf>
    <xf numFmtId="0" fontId="6" fillId="0" borderId="0">
      <alignment vertical="center"/>
    </xf>
    <xf numFmtId="176" fontId="6" fillId="0" borderId="0">
      <alignment vertical="center"/>
    </xf>
    <xf numFmtId="0" fontId="6" fillId="0" borderId="0">
      <alignment vertical="center"/>
    </xf>
    <xf numFmtId="176" fontId="6" fillId="0" borderId="0">
      <alignment vertical="center"/>
    </xf>
    <xf numFmtId="176" fontId="8" fillId="0" borderId="0"/>
    <xf numFmtId="176" fontId="8" fillId="0" borderId="0"/>
    <xf numFmtId="0" fontId="8" fillId="0" borderId="0"/>
    <xf numFmtId="0" fontId="6" fillId="0" borderId="0">
      <alignment vertical="center"/>
    </xf>
    <xf numFmtId="176" fontId="6" fillId="0" borderId="0"/>
    <xf numFmtId="176" fontId="12" fillId="0" borderId="0">
      <alignment vertical="center"/>
    </xf>
    <xf numFmtId="0" fontId="12" fillId="0" borderId="0">
      <alignment vertical="center"/>
    </xf>
    <xf numFmtId="0" fontId="6" fillId="0" borderId="0"/>
    <xf numFmtId="176" fontId="12" fillId="0" borderId="0">
      <alignment vertical="center"/>
    </xf>
    <xf numFmtId="0" fontId="12" fillId="0" borderId="0">
      <alignment vertical="center"/>
    </xf>
    <xf numFmtId="176" fontId="12" fillId="0" borderId="0">
      <alignment vertical="center"/>
    </xf>
    <xf numFmtId="0" fontId="12" fillId="0" borderId="0">
      <alignment vertical="center"/>
    </xf>
    <xf numFmtId="176" fontId="14" fillId="0" borderId="0" applyNumberFormat="0" applyFill="0" applyBorder="0" applyAlignment="0" applyProtection="0"/>
    <xf numFmtId="0" fontId="14" fillId="0" borderId="0" applyNumberFormat="0" applyFill="0" applyBorder="0" applyAlignment="0" applyProtection="0"/>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44" fontId="12"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177" fontId="8" fillId="0" borderId="0" applyFont="0" applyFill="0" applyBorder="0" applyAlignment="0" applyProtection="0">
      <alignment vertical="center"/>
    </xf>
    <xf numFmtId="44" fontId="12" fillId="0" borderId="0" applyFont="0" applyFill="0" applyBorder="0" applyAlignment="0" applyProtection="0">
      <alignment vertical="center"/>
    </xf>
    <xf numFmtId="176" fontId="12" fillId="0" borderId="0">
      <alignment vertical="center"/>
    </xf>
    <xf numFmtId="0" fontId="12" fillId="0" borderId="0">
      <alignment vertical="center"/>
    </xf>
    <xf numFmtId="43" fontId="6" fillId="0" borderId="0" applyFont="0" applyFill="0" applyBorder="0" applyAlignment="0" applyProtection="0">
      <alignment vertical="center"/>
    </xf>
    <xf numFmtId="176" fontId="7" fillId="0" borderId="0"/>
    <xf numFmtId="0" fontId="7" fillId="0" borderId="0"/>
    <xf numFmtId="176" fontId="7" fillId="0" borderId="0"/>
    <xf numFmtId="0" fontId="7" fillId="0" borderId="0"/>
    <xf numFmtId="176" fontId="7" fillId="0" borderId="0" applyNumberFormat="0" applyBorder="0" applyAlignment="0" applyProtection="0">
      <alignment vertical="center"/>
    </xf>
    <xf numFmtId="0" fontId="7" fillId="0" borderId="0" applyNumberFormat="0" applyBorder="0" applyAlignment="0" applyProtection="0">
      <alignment vertical="center"/>
    </xf>
    <xf numFmtId="0" fontId="3" fillId="0" borderId="0"/>
    <xf numFmtId="0" fontId="7"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0" borderId="0">
      <alignment vertical="center"/>
    </xf>
  </cellStyleXfs>
  <cellXfs count="123">
    <xf numFmtId="0" fontId="0" fillId="0" borderId="0" xfId="0">
      <alignment vertical="center"/>
    </xf>
    <xf numFmtId="0" fontId="8" fillId="0" borderId="0" xfId="1" applyFont="1" applyAlignment="1">
      <alignment horizontal="center"/>
    </xf>
    <xf numFmtId="0" fontId="15" fillId="0" borderId="1" xfId="164" applyFont="1" applyBorder="1" applyAlignment="1">
      <alignment horizontal="center" vertical="center" wrapText="1" readingOrder="1"/>
    </xf>
    <xf numFmtId="0" fontId="15" fillId="0" borderId="5" xfId="164" applyFont="1" applyBorder="1" applyAlignment="1">
      <alignment horizontal="center" vertical="center" wrapText="1" readingOrder="1"/>
    </xf>
    <xf numFmtId="14" fontId="16" fillId="0" borderId="1" xfId="1" applyNumberFormat="1" applyFont="1" applyBorder="1" applyAlignment="1">
      <alignment horizontal="center"/>
    </xf>
    <xf numFmtId="0" fontId="16" fillId="0" borderId="1" xfId="1" applyFont="1" applyBorder="1" applyAlignment="1">
      <alignment horizontal="center" vertical="center"/>
    </xf>
    <xf numFmtId="0" fontId="16" fillId="0" borderId="21" xfId="1" applyFont="1" applyBorder="1" applyAlignment="1">
      <alignment horizontal="center" vertical="center"/>
    </xf>
    <xf numFmtId="0" fontId="15" fillId="0" borderId="21" xfId="164" applyFont="1" applyBorder="1" applyAlignment="1">
      <alignment horizontal="center" vertical="center" wrapText="1" readingOrder="1"/>
    </xf>
    <xf numFmtId="14" fontId="16" fillId="0" borderId="5" xfId="1" applyNumberFormat="1" applyFont="1" applyBorder="1" applyAlignment="1">
      <alignment horizontal="center"/>
    </xf>
    <xf numFmtId="0" fontId="16" fillId="0" borderId="5" xfId="1" applyFont="1" applyBorder="1" applyAlignment="1">
      <alignment horizontal="center" vertical="center"/>
    </xf>
    <xf numFmtId="0" fontId="19" fillId="0" borderId="0" xfId="1" applyFont="1" applyAlignment="1">
      <alignment horizontal="center"/>
    </xf>
    <xf numFmtId="0" fontId="18" fillId="0" borderId="9" xfId="1" applyFont="1" applyBorder="1" applyAlignment="1">
      <alignment horizontal="center"/>
    </xf>
    <xf numFmtId="0" fontId="17" fillId="0" borderId="1" xfId="1" applyFont="1" applyBorder="1" applyAlignment="1">
      <alignment horizontal="center"/>
    </xf>
    <xf numFmtId="0" fontId="17" fillId="0" borderId="11" xfId="1" applyFont="1" applyBorder="1" applyAlignment="1">
      <alignment horizontal="center"/>
    </xf>
    <xf numFmtId="14" fontId="17" fillId="0" borderId="1" xfId="1" applyNumberFormat="1" applyFont="1" applyBorder="1" applyAlignment="1">
      <alignment horizontal="center"/>
    </xf>
    <xf numFmtId="0" fontId="21" fillId="0" borderId="1" xfId="164" applyFont="1" applyBorder="1" applyAlignment="1">
      <alignment horizontal="left" vertical="top" wrapText="1" readingOrder="1"/>
    </xf>
    <xf numFmtId="0" fontId="21" fillId="0" borderId="21" xfId="164" applyFont="1" applyBorder="1" applyAlignment="1">
      <alignment horizontal="left" vertical="top" wrapText="1" readingOrder="1"/>
    </xf>
    <xf numFmtId="0" fontId="21" fillId="0" borderId="1" xfId="164" applyFont="1" applyBorder="1" applyAlignment="1">
      <alignment horizontal="left" vertical="center" wrapText="1" readingOrder="1"/>
    </xf>
    <xf numFmtId="0" fontId="21" fillId="0" borderId="5" xfId="164" applyFont="1" applyBorder="1" applyAlignment="1">
      <alignment horizontal="left" vertical="center" wrapText="1" readingOrder="1"/>
    </xf>
    <xf numFmtId="0" fontId="21" fillId="0" borderId="21" xfId="164" applyFont="1" applyBorder="1" applyAlignment="1">
      <alignment horizontal="left" vertical="center" wrapText="1" readingOrder="1"/>
    </xf>
    <xf numFmtId="9" fontId="22" fillId="4" borderId="1" xfId="1" applyNumberFormat="1" applyFont="1" applyFill="1" applyBorder="1" applyAlignment="1">
      <alignment horizontal="center"/>
    </xf>
    <xf numFmtId="0" fontId="23" fillId="4" borderId="11" xfId="1" applyFont="1" applyFill="1" applyBorder="1" applyAlignment="1">
      <alignment horizontal="left" vertical="top" wrapText="1"/>
    </xf>
    <xf numFmtId="9" fontId="22" fillId="4" borderId="5" xfId="1" applyNumberFormat="1" applyFont="1" applyFill="1" applyBorder="1" applyAlignment="1">
      <alignment horizontal="center"/>
    </xf>
    <xf numFmtId="0" fontId="23" fillId="4" borderId="23" xfId="1" applyFont="1" applyFill="1" applyBorder="1" applyAlignment="1">
      <alignment horizontal="left" vertical="top" wrapText="1"/>
    </xf>
    <xf numFmtId="0" fontId="23" fillId="4" borderId="22" xfId="1" applyFont="1" applyFill="1" applyBorder="1" applyAlignment="1">
      <alignment horizontal="left" vertical="top" wrapText="1"/>
    </xf>
    <xf numFmtId="9" fontId="24" fillId="4" borderId="1" xfId="1" applyNumberFormat="1" applyFont="1" applyFill="1" applyBorder="1" applyAlignment="1">
      <alignment horizontal="center"/>
    </xf>
    <xf numFmtId="0" fontId="16" fillId="0" borderId="22" xfId="1" applyFont="1" applyBorder="1" applyAlignment="1">
      <alignment horizontal="center"/>
    </xf>
    <xf numFmtId="0" fontId="18" fillId="6" borderId="8" xfId="1" applyFont="1" applyFill="1" applyBorder="1" applyAlignment="1">
      <alignment horizontal="center"/>
    </xf>
    <xf numFmtId="0" fontId="18" fillId="6" borderId="13" xfId="1" applyFont="1" applyFill="1" applyBorder="1" applyAlignment="1">
      <alignment horizontal="center" vertical="center"/>
    </xf>
    <xf numFmtId="0" fontId="17" fillId="7" borderId="1" xfId="1" applyFont="1" applyFill="1" applyBorder="1" applyAlignment="1">
      <alignment horizontal="center" vertical="center"/>
    </xf>
    <xf numFmtId="0" fontId="17" fillId="7" borderId="1" xfId="1" applyFont="1" applyFill="1" applyBorder="1" applyAlignment="1">
      <alignment horizontal="center"/>
    </xf>
    <xf numFmtId="0" fontId="17" fillId="7" borderId="11" xfId="1" applyFont="1" applyFill="1" applyBorder="1" applyAlignment="1">
      <alignment horizontal="center"/>
    </xf>
    <xf numFmtId="0" fontId="18" fillId="7" borderId="6" xfId="1" applyFont="1" applyFill="1" applyBorder="1" applyAlignment="1">
      <alignment horizontal="center" vertical="center"/>
    </xf>
    <xf numFmtId="0" fontId="17" fillId="5" borderId="8" xfId="1" applyFont="1" applyFill="1" applyBorder="1" applyAlignment="1">
      <alignment horizontal="center" vertical="center"/>
    </xf>
    <xf numFmtId="0" fontId="17" fillId="5" borderId="9" xfId="1" applyFont="1" applyFill="1" applyBorder="1" applyAlignment="1">
      <alignment horizontal="center"/>
    </xf>
    <xf numFmtId="0" fontId="20" fillId="8" borderId="8" xfId="164" applyFont="1" applyFill="1" applyBorder="1" applyAlignment="1">
      <alignment horizontal="center" vertical="center" wrapText="1" readingOrder="1"/>
    </xf>
    <xf numFmtId="0" fontId="17" fillId="9" borderId="1" xfId="325" applyFont="1" applyFill="1" applyBorder="1" applyAlignment="1">
      <alignment horizontal="center" vertical="center"/>
    </xf>
    <xf numFmtId="0" fontId="24" fillId="9" borderId="1" xfId="325" applyFont="1" applyFill="1" applyBorder="1" applyAlignment="1">
      <alignment horizontal="center" vertical="center"/>
    </xf>
    <xf numFmtId="0" fontId="8" fillId="0" borderId="0" xfId="325" applyFont="1" applyAlignment="1">
      <alignment horizontal="center"/>
    </xf>
    <xf numFmtId="0" fontId="18" fillId="6" borderId="8" xfId="325" applyFont="1" applyFill="1" applyBorder="1" applyAlignment="1">
      <alignment horizontal="center"/>
    </xf>
    <xf numFmtId="0" fontId="18" fillId="0" borderId="9" xfId="325" applyFont="1" applyBorder="1" applyAlignment="1">
      <alignment horizontal="center"/>
    </xf>
    <xf numFmtId="0" fontId="17" fillId="0" borderId="1" xfId="325" applyFont="1" applyBorder="1" applyAlignment="1">
      <alignment horizontal="center"/>
    </xf>
    <xf numFmtId="14" fontId="17" fillId="0" borderId="1" xfId="325" applyNumberFormat="1" applyFont="1" applyBorder="1" applyAlignment="1">
      <alignment horizontal="center"/>
    </xf>
    <xf numFmtId="9" fontId="24" fillId="4" borderId="1" xfId="325" applyNumberFormat="1" applyFont="1" applyFill="1" applyBorder="1" applyAlignment="1">
      <alignment horizontal="center"/>
    </xf>
    <xf numFmtId="0" fontId="17" fillId="0" borderId="11" xfId="325" applyFont="1" applyBorder="1" applyAlignment="1">
      <alignment horizontal="center"/>
    </xf>
    <xf numFmtId="0" fontId="18" fillId="6" borderId="13" xfId="325" applyFont="1" applyFill="1" applyBorder="1" applyAlignment="1">
      <alignment horizontal="center" vertical="center"/>
    </xf>
    <xf numFmtId="0" fontId="16" fillId="0" borderId="22" xfId="325" applyFont="1" applyBorder="1" applyAlignment="1">
      <alignment horizontal="center"/>
    </xf>
    <xf numFmtId="0" fontId="18" fillId="7" borderId="6" xfId="325" applyFont="1" applyFill="1" applyBorder="1" applyAlignment="1">
      <alignment horizontal="center" vertical="center"/>
    </xf>
    <xf numFmtId="0" fontId="17" fillId="7" borderId="1" xfId="325" applyFont="1" applyFill="1" applyBorder="1" applyAlignment="1">
      <alignment horizontal="center" vertical="center"/>
    </xf>
    <xf numFmtId="0" fontId="17" fillId="7" borderId="1" xfId="325" applyFont="1" applyFill="1" applyBorder="1" applyAlignment="1">
      <alignment horizontal="center"/>
    </xf>
    <xf numFmtId="0" fontId="17" fillId="7" borderId="11" xfId="325" applyFont="1" applyFill="1" applyBorder="1" applyAlignment="1">
      <alignment horizontal="center"/>
    </xf>
    <xf numFmtId="0" fontId="16" fillId="0" borderId="1" xfId="325" applyFont="1" applyBorder="1" applyAlignment="1">
      <alignment horizontal="center" vertical="center"/>
    </xf>
    <xf numFmtId="14" fontId="16" fillId="0" borderId="1" xfId="325" applyNumberFormat="1" applyFont="1" applyBorder="1" applyAlignment="1">
      <alignment horizontal="center" vertical="center" readingOrder="1"/>
    </xf>
    <xf numFmtId="9" fontId="22" fillId="4" borderId="1" xfId="325" applyNumberFormat="1" applyFont="1" applyFill="1" applyBorder="1" applyAlignment="1">
      <alignment horizontal="center"/>
    </xf>
    <xf numFmtId="0" fontId="23" fillId="4" borderId="11" xfId="325" applyFont="1" applyFill="1" applyBorder="1" applyAlignment="1">
      <alignment horizontal="left" vertical="top" wrapText="1"/>
    </xf>
    <xf numFmtId="14" fontId="16" fillId="0" borderId="5" xfId="325" applyNumberFormat="1" applyFont="1" applyBorder="1" applyAlignment="1">
      <alignment horizontal="center" vertical="center" readingOrder="1"/>
    </xf>
    <xf numFmtId="0" fontId="23" fillId="4" borderId="23" xfId="325" applyFont="1" applyFill="1" applyBorder="1" applyAlignment="1">
      <alignment horizontal="left" vertical="top" wrapText="1"/>
    </xf>
    <xf numFmtId="9" fontId="22" fillId="4" borderId="5" xfId="325" applyNumberFormat="1" applyFont="1" applyFill="1" applyBorder="1" applyAlignment="1">
      <alignment horizontal="center"/>
    </xf>
    <xf numFmtId="0" fontId="17" fillId="5" borderId="8" xfId="325" applyFont="1" applyFill="1" applyBorder="1" applyAlignment="1">
      <alignment horizontal="center" vertical="center"/>
    </xf>
    <xf numFmtId="0" fontId="17" fillId="5" borderId="9" xfId="325" applyFont="1" applyFill="1" applyBorder="1" applyAlignment="1">
      <alignment horizontal="center"/>
    </xf>
    <xf numFmtId="0" fontId="16" fillId="0" borderId="21" xfId="325" applyFont="1" applyBorder="1" applyAlignment="1">
      <alignment horizontal="center" vertical="center"/>
    </xf>
    <xf numFmtId="0" fontId="23" fillId="4" borderId="22" xfId="325" applyFont="1" applyFill="1" applyBorder="1" applyAlignment="1">
      <alignment horizontal="left" vertical="top" wrapText="1"/>
    </xf>
    <xf numFmtId="0" fontId="19" fillId="0" borderId="0" xfId="325" applyFont="1" applyAlignment="1">
      <alignment horizontal="center"/>
    </xf>
    <xf numFmtId="0" fontId="16" fillId="0" borderId="5" xfId="325" applyFont="1" applyBorder="1" applyAlignment="1">
      <alignment horizontal="center" vertical="center"/>
    </xf>
    <xf numFmtId="0" fontId="8" fillId="10" borderId="0" xfId="325" applyFont="1" applyFill="1" applyAlignment="1">
      <alignment horizontal="center"/>
    </xf>
    <xf numFmtId="0" fontId="25" fillId="6" borderId="7" xfId="1" applyFont="1" applyFill="1" applyBorder="1" applyAlignment="1">
      <alignment horizontal="center" vertical="center" wrapText="1"/>
    </xf>
    <xf numFmtId="0" fontId="25" fillId="6" borderId="10" xfId="1" applyFont="1" applyFill="1" applyBorder="1" applyAlignment="1">
      <alignment horizontal="center" vertical="center" wrapText="1"/>
    </xf>
    <xf numFmtId="0" fontId="25" fillId="6" borderId="12" xfId="1" applyFont="1" applyFill="1" applyBorder="1" applyAlignment="1">
      <alignment horizontal="center" vertical="center" wrapText="1"/>
    </xf>
    <xf numFmtId="0" fontId="21" fillId="0" borderId="13" xfId="164" applyFont="1" applyBorder="1" applyAlignment="1">
      <alignment horizontal="left" vertical="top" wrapText="1" readingOrder="1"/>
    </xf>
    <xf numFmtId="0" fontId="21" fillId="0" borderId="14" xfId="164" applyFont="1" applyBorder="1" applyAlignment="1">
      <alignment horizontal="left" vertical="top" wrapText="1" readingOrder="1"/>
    </xf>
    <xf numFmtId="0" fontId="21" fillId="0" borderId="25" xfId="164" applyFont="1" applyBorder="1" applyAlignment="1">
      <alignment horizontal="left" vertical="top" wrapText="1" readingOrder="1"/>
    </xf>
    <xf numFmtId="0" fontId="25" fillId="7" borderId="28" xfId="1" applyFont="1" applyFill="1" applyBorder="1" applyAlignment="1">
      <alignment horizontal="center" vertical="center" wrapText="1"/>
    </xf>
    <xf numFmtId="0" fontId="25" fillId="7" borderId="20" xfId="1" applyFont="1" applyFill="1" applyBorder="1" applyAlignment="1">
      <alignment horizontal="center" vertical="center" wrapText="1"/>
    </xf>
    <xf numFmtId="0" fontId="25" fillId="7" borderId="24" xfId="1" applyFont="1" applyFill="1" applyBorder="1" applyAlignment="1">
      <alignment horizontal="center" vertical="center" wrapText="1"/>
    </xf>
    <xf numFmtId="0" fontId="16" fillId="0" borderId="6" xfId="1" applyFont="1" applyBorder="1" applyAlignment="1">
      <alignment horizontal="center" vertical="center"/>
    </xf>
    <xf numFmtId="0" fontId="16" fillId="0" borderId="27" xfId="1" applyFont="1" applyBorder="1" applyAlignment="1">
      <alignment horizontal="center" vertical="center"/>
    </xf>
    <xf numFmtId="0" fontId="17" fillId="5" borderId="16" xfId="1" applyFont="1" applyFill="1" applyBorder="1" applyAlignment="1">
      <alignment horizontal="center"/>
    </xf>
    <xf numFmtId="0" fontId="17" fillId="5" borderId="17" xfId="1" applyFont="1" applyFill="1" applyBorder="1" applyAlignment="1">
      <alignment horizontal="center"/>
    </xf>
    <xf numFmtId="0" fontId="17" fillId="5" borderId="18" xfId="1" applyFont="1" applyFill="1" applyBorder="1" applyAlignment="1">
      <alignment horizontal="center"/>
    </xf>
    <xf numFmtId="0" fontId="25" fillId="5" borderId="7" xfId="1" applyFont="1" applyFill="1" applyBorder="1" applyAlignment="1">
      <alignment horizontal="center" vertical="center" wrapText="1"/>
    </xf>
    <xf numFmtId="0" fontId="25" fillId="5" borderId="10" xfId="1" applyFont="1" applyFill="1" applyBorder="1" applyAlignment="1">
      <alignment horizontal="center" vertical="center" wrapText="1"/>
    </xf>
    <xf numFmtId="0" fontId="25" fillId="5" borderId="12" xfId="1" applyFont="1" applyFill="1" applyBorder="1" applyAlignment="1">
      <alignment horizontal="center" vertical="center" wrapText="1"/>
    </xf>
    <xf numFmtId="0" fontId="23" fillId="4" borderId="1" xfId="1" applyFont="1" applyFill="1" applyBorder="1" applyAlignment="1">
      <alignment horizontal="left" vertical="top" wrapText="1"/>
    </xf>
    <xf numFmtId="0" fontId="23" fillId="4" borderId="2" xfId="1" applyFont="1" applyFill="1" applyBorder="1" applyAlignment="1">
      <alignment horizontal="left" vertical="top" wrapText="1"/>
    </xf>
    <xf numFmtId="0" fontId="23" fillId="4" borderId="3" xfId="1" applyFont="1" applyFill="1" applyBorder="1" applyAlignment="1">
      <alignment horizontal="left" vertical="top" wrapText="1"/>
    </xf>
    <xf numFmtId="0" fontId="23" fillId="4" borderId="4" xfId="1" applyFont="1" applyFill="1" applyBorder="1" applyAlignment="1">
      <alignment horizontal="left" vertical="top" wrapText="1"/>
    </xf>
    <xf numFmtId="0" fontId="21" fillId="0" borderId="2" xfId="164" applyFont="1" applyBorder="1" applyAlignment="1">
      <alignment horizontal="left" vertical="top" wrapText="1" readingOrder="1"/>
    </xf>
    <xf numFmtId="0" fontId="21" fillId="0" borderId="26" xfId="164" applyFont="1" applyBorder="1" applyAlignment="1">
      <alignment horizontal="left" vertical="top" wrapText="1" readingOrder="1"/>
    </xf>
    <xf numFmtId="0" fontId="21" fillId="0" borderId="15" xfId="164" applyFont="1" applyBorder="1" applyAlignment="1">
      <alignment horizontal="left" vertical="top" wrapText="1" readingOrder="1"/>
    </xf>
    <xf numFmtId="0" fontId="23" fillId="4" borderId="13" xfId="1" applyFont="1" applyFill="1" applyBorder="1" applyAlignment="1">
      <alignment horizontal="left" vertical="top" wrapText="1"/>
    </xf>
    <xf numFmtId="0" fontId="23" fillId="4" borderId="14" xfId="1" applyFont="1" applyFill="1" applyBorder="1" applyAlignment="1">
      <alignment horizontal="left" vertical="top" wrapText="1"/>
    </xf>
    <xf numFmtId="0" fontId="23" fillId="4" borderId="25" xfId="1" applyFont="1" applyFill="1" applyBorder="1" applyAlignment="1">
      <alignment horizontal="left" vertical="top" wrapText="1"/>
    </xf>
    <xf numFmtId="0" fontId="25" fillId="8" borderId="7" xfId="1" applyFont="1" applyFill="1" applyBorder="1" applyAlignment="1">
      <alignment horizontal="center" vertical="center" wrapText="1"/>
    </xf>
    <xf numFmtId="0" fontId="25" fillId="8" borderId="10" xfId="1" applyFont="1" applyFill="1" applyBorder="1" applyAlignment="1">
      <alignment horizontal="center" vertical="center" wrapText="1"/>
    </xf>
    <xf numFmtId="0" fontId="25" fillId="8" borderId="12" xfId="1" applyFont="1" applyFill="1" applyBorder="1" applyAlignment="1">
      <alignment horizontal="center" vertical="center" wrapText="1"/>
    </xf>
    <xf numFmtId="0" fontId="20" fillId="8" borderId="16" xfId="164" applyFont="1" applyFill="1" applyBorder="1" applyAlignment="1">
      <alignment horizontal="center" vertical="center" wrapText="1" readingOrder="1"/>
    </xf>
    <xf numFmtId="0" fontId="20" fillId="8" borderId="19" xfId="164" applyFont="1" applyFill="1" applyBorder="1" applyAlignment="1">
      <alignment horizontal="center" vertical="center" wrapText="1" readingOrder="1"/>
    </xf>
    <xf numFmtId="0" fontId="23" fillId="4" borderId="2" xfId="164" applyFont="1" applyFill="1" applyBorder="1" applyAlignment="1">
      <alignment horizontal="left" vertical="top" wrapText="1" readingOrder="1"/>
    </xf>
    <xf numFmtId="0" fontId="23" fillId="4" borderId="26" xfId="164" applyFont="1" applyFill="1" applyBorder="1" applyAlignment="1">
      <alignment horizontal="left" vertical="top" wrapText="1" readingOrder="1"/>
    </xf>
    <xf numFmtId="0" fontId="23" fillId="4" borderId="2" xfId="325" applyFont="1" applyFill="1" applyBorder="1" applyAlignment="1">
      <alignment horizontal="left" vertical="top" wrapText="1"/>
    </xf>
    <xf numFmtId="0" fontId="23" fillId="4" borderId="3" xfId="325" applyFont="1" applyFill="1" applyBorder="1" applyAlignment="1">
      <alignment horizontal="left" vertical="top" wrapText="1"/>
    </xf>
    <xf numFmtId="0" fontId="23" fillId="4" borderId="4" xfId="325" applyFont="1" applyFill="1" applyBorder="1" applyAlignment="1">
      <alignment horizontal="left" vertical="top" wrapText="1"/>
    </xf>
    <xf numFmtId="0" fontId="23" fillId="4" borderId="13" xfId="325" applyFont="1" applyFill="1" applyBorder="1" applyAlignment="1">
      <alignment horizontal="left" vertical="top" wrapText="1"/>
    </xf>
    <xf numFmtId="0" fontId="23" fillId="4" borderId="14" xfId="325" applyFont="1" applyFill="1" applyBorder="1" applyAlignment="1">
      <alignment horizontal="left" vertical="top" wrapText="1"/>
    </xf>
    <xf numFmtId="0" fontId="23" fillId="4" borderId="25" xfId="325" applyFont="1" applyFill="1" applyBorder="1" applyAlignment="1">
      <alignment horizontal="left" vertical="top" wrapText="1"/>
    </xf>
    <xf numFmtId="0" fontId="25" fillId="8" borderId="7" xfId="325" applyFont="1" applyFill="1" applyBorder="1" applyAlignment="1">
      <alignment horizontal="center" vertical="center" wrapText="1"/>
    </xf>
    <xf numFmtId="0" fontId="25" fillId="8" borderId="10" xfId="325" applyFont="1" applyFill="1" applyBorder="1" applyAlignment="1">
      <alignment horizontal="center" vertical="center" wrapText="1"/>
    </xf>
    <xf numFmtId="0" fontId="25" fillId="8" borderId="12" xfId="325" applyFont="1" applyFill="1" applyBorder="1" applyAlignment="1">
      <alignment horizontal="center" vertical="center" wrapText="1"/>
    </xf>
    <xf numFmtId="0" fontId="25" fillId="6" borderId="7" xfId="325" applyFont="1" applyFill="1" applyBorder="1" applyAlignment="1">
      <alignment horizontal="center" vertical="center" wrapText="1"/>
    </xf>
    <xf numFmtId="0" fontId="25" fillId="6" borderId="10" xfId="325" applyFont="1" applyFill="1" applyBorder="1" applyAlignment="1">
      <alignment horizontal="center" vertical="center" wrapText="1"/>
    </xf>
    <xf numFmtId="0" fontId="25" fillId="6" borderId="12" xfId="325" applyFont="1" applyFill="1" applyBorder="1" applyAlignment="1">
      <alignment horizontal="center" vertical="center" wrapText="1"/>
    </xf>
    <xf numFmtId="0" fontId="25" fillId="7" borderId="28" xfId="325" applyFont="1" applyFill="1" applyBorder="1" applyAlignment="1">
      <alignment horizontal="center" vertical="center" wrapText="1"/>
    </xf>
    <xf numFmtId="0" fontId="25" fillId="7" borderId="20" xfId="325" applyFont="1" applyFill="1" applyBorder="1" applyAlignment="1">
      <alignment horizontal="center" vertical="center" wrapText="1"/>
    </xf>
    <xf numFmtId="0" fontId="25" fillId="7" borderId="24" xfId="325" applyFont="1" applyFill="1" applyBorder="1" applyAlignment="1">
      <alignment horizontal="center" vertical="center" wrapText="1"/>
    </xf>
    <xf numFmtId="0" fontId="16" fillId="0" borderId="6" xfId="325" applyFont="1" applyBorder="1" applyAlignment="1">
      <alignment horizontal="center" vertical="center"/>
    </xf>
    <xf numFmtId="0" fontId="16" fillId="0" borderId="27" xfId="325" applyFont="1" applyBorder="1" applyAlignment="1">
      <alignment horizontal="center" vertical="center"/>
    </xf>
    <xf numFmtId="0" fontId="25" fillId="5" borderId="7" xfId="325" applyFont="1" applyFill="1" applyBorder="1" applyAlignment="1">
      <alignment horizontal="center" vertical="center" wrapText="1"/>
    </xf>
    <xf numFmtId="0" fontId="25" fillId="5" borderId="10" xfId="325" applyFont="1" applyFill="1" applyBorder="1" applyAlignment="1">
      <alignment horizontal="center" vertical="center" wrapText="1"/>
    </xf>
    <xf numFmtId="0" fontId="25" fillId="5" borderId="12" xfId="325" applyFont="1" applyFill="1" applyBorder="1" applyAlignment="1">
      <alignment horizontal="center" vertical="center" wrapText="1"/>
    </xf>
    <xf numFmtId="0" fontId="17" fillId="5" borderId="16" xfId="325" applyFont="1" applyFill="1" applyBorder="1" applyAlignment="1">
      <alignment horizontal="center"/>
    </xf>
    <xf numFmtId="0" fontId="17" fillId="5" borderId="17" xfId="325" applyFont="1" applyFill="1" applyBorder="1" applyAlignment="1">
      <alignment horizontal="center"/>
    </xf>
    <xf numFmtId="0" fontId="17" fillId="5" borderId="18" xfId="325" applyFont="1" applyFill="1" applyBorder="1" applyAlignment="1">
      <alignment horizontal="center"/>
    </xf>
    <xf numFmtId="0" fontId="23" fillId="4" borderId="1" xfId="325" applyFont="1" applyFill="1" applyBorder="1" applyAlignment="1">
      <alignment horizontal="left" vertical="top" wrapText="1"/>
    </xf>
  </cellXfs>
  <cellStyles count="354">
    <cellStyle name="_ET_STYLE_NoName_00_" xfId="2"/>
    <cellStyle name="_ET_STYLE_NoName_00_ 2" xfId="3"/>
    <cellStyle name="0,0_x000d__x000a_NA_x000d__x000a_" xfId="4"/>
    <cellStyle name="0,0_x000d__x000a_NA_x000d__x000a_ 2" xfId="5"/>
    <cellStyle name="0,0_x000d__x000a_NA_x000d__x000a_ 2 2" xfId="326"/>
    <cellStyle name="0,0_x000d__x000a_NA_x000d__x000a_ 4" xfId="6"/>
    <cellStyle name="0,0_x000d__x000a_NA_x000d__x000a_ 4 2" xfId="7"/>
    <cellStyle name="20% - 强调文字颜色 4 10" xfId="8"/>
    <cellStyle name="20% - 强调文字颜色 4 10 2" xfId="9"/>
    <cellStyle name="20% - 强调文字颜色 4 11" xfId="10"/>
    <cellStyle name="20% - 强调文字颜色 4 12" xfId="11"/>
    <cellStyle name="20% - 强调文字颜色 4 13" xfId="327"/>
    <cellStyle name="20% - 强调文字颜色 4 2" xfId="12"/>
    <cellStyle name="20% - 强调文字颜色 4 2 10" xfId="328"/>
    <cellStyle name="20% - 强调文字颜色 4 2 11" xfId="329"/>
    <cellStyle name="20% - 强调文字颜色 4 2 12" xfId="330"/>
    <cellStyle name="20% - 强调文字颜色 4 2 2" xfId="13"/>
    <cellStyle name="20% - 强调文字颜色 4 2 2 2" xfId="14"/>
    <cellStyle name="20% - 强调文字颜色 4 2 2 3" xfId="331"/>
    <cellStyle name="20% - 强调文字颜色 4 2 3" xfId="15"/>
    <cellStyle name="20% - 强调文字颜色 4 2 3 2" xfId="16"/>
    <cellStyle name="20% - 强调文字颜色 4 2 4" xfId="17"/>
    <cellStyle name="20% - 强调文字颜色 4 2 4 2" xfId="18"/>
    <cellStyle name="20% - 强调文字颜色 4 2 4 3" xfId="332"/>
    <cellStyle name="20% - 强调文字颜色 4 2 5" xfId="19"/>
    <cellStyle name="20% - 强调文字颜色 4 2 5 2" xfId="20"/>
    <cellStyle name="20% - 强调文字颜色 4 2 6" xfId="21"/>
    <cellStyle name="20% - 强调文字颜色 4 2 7" xfId="22"/>
    <cellStyle name="20% - 强调文字颜色 4 2 8" xfId="333"/>
    <cellStyle name="20% - 强调文字颜色 4 2 9" xfId="334"/>
    <cellStyle name="20% - 强调文字颜色 4 3" xfId="23"/>
    <cellStyle name="20% - 强调文字颜色 4 3 2" xfId="24"/>
    <cellStyle name="20% - 强调文字颜色 4 3 2 2" xfId="25"/>
    <cellStyle name="20% - 强调文字颜色 4 3 3" xfId="26"/>
    <cellStyle name="20% - 强调文字颜色 4 3 3 2" xfId="27"/>
    <cellStyle name="20% - 强调文字颜色 4 3 4" xfId="28"/>
    <cellStyle name="20% - 强调文字颜色 4 3 4 2" xfId="29"/>
    <cellStyle name="20% - 强调文字颜色 4 3 5" xfId="30"/>
    <cellStyle name="20% - 强调文字颜色 4 3 5 2" xfId="31"/>
    <cellStyle name="20% - 强调文字颜色 4 3 6" xfId="32"/>
    <cellStyle name="20% - 强调文字颜色 4 3 7" xfId="33"/>
    <cellStyle name="20% - 强调文字颜色 4 4" xfId="34"/>
    <cellStyle name="20% - 强调文字颜色 4 4 2" xfId="35"/>
    <cellStyle name="20% - 强调文字颜色 4 4 2 2" xfId="36"/>
    <cellStyle name="20% - 强调文字颜色 4 4 3" xfId="37"/>
    <cellStyle name="20% - 强调文字颜色 4 4 3 2" xfId="38"/>
    <cellStyle name="20% - 强调文字颜色 4 4 4" xfId="39"/>
    <cellStyle name="20% - 强调文字颜色 4 4 4 2" xfId="40"/>
    <cellStyle name="20% - 强调文字颜色 4 4 5" xfId="41"/>
    <cellStyle name="20% - 强调文字颜色 4 4 5 2" xfId="42"/>
    <cellStyle name="20% - 强调文字颜色 4 4 6" xfId="43"/>
    <cellStyle name="20% - 强调文字颜色 4 4 7" xfId="44"/>
    <cellStyle name="20% - 强调文字颜色 4 4 8" xfId="335"/>
    <cellStyle name="20% - 强调文字颜色 4 5" xfId="45"/>
    <cellStyle name="20% - 强调文字颜色 4 5 2" xfId="46"/>
    <cellStyle name="20% - 强调文字颜色 4 5 2 2" xfId="47"/>
    <cellStyle name="20% - 强调文字颜色 4 5 3" xfId="48"/>
    <cellStyle name="20% - 强调文字颜色 4 5 3 2" xfId="49"/>
    <cellStyle name="20% - 强调文字颜色 4 5 4" xfId="50"/>
    <cellStyle name="20% - 强调文字颜色 4 5 4 2" xfId="51"/>
    <cellStyle name="20% - 强调文字颜色 4 5 5" xfId="52"/>
    <cellStyle name="20% - 强调文字颜色 4 5 5 2" xfId="53"/>
    <cellStyle name="20% - 强调文字颜色 4 5 6" xfId="54"/>
    <cellStyle name="20% - 强调文字颜色 4 5 7" xfId="55"/>
    <cellStyle name="20% - 强调文字颜色 4 5 8" xfId="336"/>
    <cellStyle name="20% - 强调文字颜色 4 6" xfId="56"/>
    <cellStyle name="20% - 强调文字颜色 4 6 2" xfId="57"/>
    <cellStyle name="20% - 强调文字颜色 4 6 2 2" xfId="58"/>
    <cellStyle name="20% - 强调文字颜色 4 6 3" xfId="59"/>
    <cellStyle name="20% - 强调文字颜色 4 6 3 2" xfId="60"/>
    <cellStyle name="20% - 强调文字颜色 4 6 4" xfId="61"/>
    <cellStyle name="20% - 强调文字颜色 4 6 4 2" xfId="62"/>
    <cellStyle name="20% - 强调文字颜色 4 6 5" xfId="63"/>
    <cellStyle name="20% - 强调文字颜色 4 6 5 2" xfId="64"/>
    <cellStyle name="20% - 强调文字颜色 4 6 6" xfId="65"/>
    <cellStyle name="20% - 强调文字颜色 4 6 7" xfId="66"/>
    <cellStyle name="20% - 强调文字颜色 4 6 8" xfId="337"/>
    <cellStyle name="20% - 强调文字颜色 4 6 9" xfId="338"/>
    <cellStyle name="20% - 强调文字颜色 4 7" xfId="67"/>
    <cellStyle name="20% - 强调文字颜色 4 7 2" xfId="68"/>
    <cellStyle name="20% - 强调文字颜色 4 8" xfId="69"/>
    <cellStyle name="20% - 强调文字颜色 4 8 2" xfId="70"/>
    <cellStyle name="20% - 强调文字颜色 4 9" xfId="71"/>
    <cellStyle name="20% - 强调文字颜色 4 9 2" xfId="72"/>
    <cellStyle name="20% - 着色 4 2" xfId="73"/>
    <cellStyle name="20% - 着色 4 2 2" xfId="74"/>
    <cellStyle name="20% - 着色 4 2 2 2" xfId="75"/>
    <cellStyle name="20% - 着色 4 2 3" xfId="76"/>
    <cellStyle name="20% - 着色 4 2 3 2" xfId="77"/>
    <cellStyle name="20% - 着色 4 2 4" xfId="78"/>
    <cellStyle name="20% - 着色 4 2 4 2" xfId="79"/>
    <cellStyle name="20% - 着色 4 2 5" xfId="80"/>
    <cellStyle name="20% - 着色 4 2 5 2" xfId="81"/>
    <cellStyle name="20% - 着色 4 2 6" xfId="82"/>
    <cellStyle name="20% - 着色 4 2 7" xfId="83"/>
    <cellStyle name="20% - 着色 4 2 8" xfId="339"/>
    <cellStyle name="40% - 强调文字颜色 3 10" xfId="84"/>
    <cellStyle name="40% - 强调文字颜色 3 10 2" xfId="85"/>
    <cellStyle name="40% - 强调文字颜色 3 11" xfId="86"/>
    <cellStyle name="40% - 强调文字颜色 3 12" xfId="87"/>
    <cellStyle name="40% - 强调文字颜色 3 13" xfId="340"/>
    <cellStyle name="40% - 强调文字颜色 3 2" xfId="88"/>
    <cellStyle name="40% - 强调文字颜色 3 2 10" xfId="341"/>
    <cellStyle name="40% - 强调文字颜色 3 2 11" xfId="342"/>
    <cellStyle name="40% - 强调文字颜色 3 2 12" xfId="343"/>
    <cellStyle name="40% - 强调文字颜色 3 2 2" xfId="89"/>
    <cellStyle name="40% - 强调文字颜色 3 2 2 2" xfId="90"/>
    <cellStyle name="40% - 强调文字颜色 3 2 2 3" xfId="344"/>
    <cellStyle name="40% - 强调文字颜色 3 2 3" xfId="91"/>
    <cellStyle name="40% - 强调文字颜色 3 2 3 2" xfId="92"/>
    <cellStyle name="40% - 强调文字颜色 3 2 4" xfId="93"/>
    <cellStyle name="40% - 强调文字颜色 3 2 4 2" xfId="94"/>
    <cellStyle name="40% - 强调文字颜色 3 2 4 3" xfId="345"/>
    <cellStyle name="40% - 强调文字颜色 3 2 5" xfId="95"/>
    <cellStyle name="40% - 强调文字颜色 3 2 5 2" xfId="96"/>
    <cellStyle name="40% - 强调文字颜色 3 2 6" xfId="97"/>
    <cellStyle name="40% - 强调文字颜色 3 2 7" xfId="98"/>
    <cellStyle name="40% - 强调文字颜色 3 2 8" xfId="346"/>
    <cellStyle name="40% - 强调文字颜色 3 2 9" xfId="347"/>
    <cellStyle name="40% - 强调文字颜色 3 3" xfId="99"/>
    <cellStyle name="40% - 强调文字颜色 3 3 2" xfId="100"/>
    <cellStyle name="40% - 强调文字颜色 3 3 2 2" xfId="101"/>
    <cellStyle name="40% - 强调文字颜色 3 3 3" xfId="102"/>
    <cellStyle name="40% - 强调文字颜色 3 3 3 2" xfId="103"/>
    <cellStyle name="40% - 强调文字颜色 3 3 4" xfId="104"/>
    <cellStyle name="40% - 强调文字颜色 3 3 4 2" xfId="105"/>
    <cellStyle name="40% - 强调文字颜色 3 3 5" xfId="106"/>
    <cellStyle name="40% - 强调文字颜色 3 3 5 2" xfId="107"/>
    <cellStyle name="40% - 强调文字颜色 3 3 6" xfId="108"/>
    <cellStyle name="40% - 强调文字颜色 3 3 7" xfId="109"/>
    <cellStyle name="40% - 强调文字颜色 3 4" xfId="110"/>
    <cellStyle name="40% - 强调文字颜色 3 4 2" xfId="111"/>
    <cellStyle name="40% - 强调文字颜色 3 4 2 2" xfId="112"/>
    <cellStyle name="40% - 强调文字颜色 3 4 3" xfId="113"/>
    <cellStyle name="40% - 强调文字颜色 3 4 3 2" xfId="114"/>
    <cellStyle name="40% - 强调文字颜色 3 4 4" xfId="115"/>
    <cellStyle name="40% - 强调文字颜色 3 4 4 2" xfId="116"/>
    <cellStyle name="40% - 强调文字颜色 3 4 5" xfId="117"/>
    <cellStyle name="40% - 强调文字颜色 3 4 5 2" xfId="118"/>
    <cellStyle name="40% - 强调文字颜色 3 4 6" xfId="119"/>
    <cellStyle name="40% - 强调文字颜色 3 4 7" xfId="120"/>
    <cellStyle name="40% - 强调文字颜色 3 4 8" xfId="348"/>
    <cellStyle name="40% - 强调文字颜色 3 5" xfId="121"/>
    <cellStyle name="40% - 强调文字颜色 3 5 2" xfId="122"/>
    <cellStyle name="40% - 强调文字颜色 3 5 2 2" xfId="123"/>
    <cellStyle name="40% - 强调文字颜色 3 5 3" xfId="124"/>
    <cellStyle name="40% - 强调文字颜色 3 5 3 2" xfId="125"/>
    <cellStyle name="40% - 强调文字颜色 3 5 4" xfId="126"/>
    <cellStyle name="40% - 强调文字颜色 3 5 4 2" xfId="127"/>
    <cellStyle name="40% - 强调文字颜色 3 5 5" xfId="128"/>
    <cellStyle name="40% - 强调文字颜色 3 5 5 2" xfId="129"/>
    <cellStyle name="40% - 强调文字颜色 3 5 6" xfId="130"/>
    <cellStyle name="40% - 强调文字颜色 3 5 7" xfId="131"/>
    <cellStyle name="40% - 强调文字颜色 3 5 8" xfId="349"/>
    <cellStyle name="40% - 强调文字颜色 3 6" xfId="132"/>
    <cellStyle name="40% - 强调文字颜色 3 6 2" xfId="133"/>
    <cellStyle name="40% - 强调文字颜色 3 6 2 2" xfId="134"/>
    <cellStyle name="40% - 强调文字颜色 3 6 3" xfId="135"/>
    <cellStyle name="40% - 强调文字颜色 3 6 3 2" xfId="136"/>
    <cellStyle name="40% - 强调文字颜色 3 6 4" xfId="137"/>
    <cellStyle name="40% - 强调文字颜色 3 6 4 2" xfId="138"/>
    <cellStyle name="40% - 强调文字颜色 3 6 5" xfId="139"/>
    <cellStyle name="40% - 强调文字颜色 3 6 5 2" xfId="140"/>
    <cellStyle name="40% - 强调文字颜色 3 6 6" xfId="141"/>
    <cellStyle name="40% - 强调文字颜色 3 6 7" xfId="142"/>
    <cellStyle name="40% - 强调文字颜色 3 6 8" xfId="350"/>
    <cellStyle name="40% - 强调文字颜色 3 6 9" xfId="351"/>
    <cellStyle name="40% - 强调文字颜色 3 7" xfId="143"/>
    <cellStyle name="40% - 强调文字颜色 3 7 2" xfId="144"/>
    <cellStyle name="40% - 强调文字颜色 3 8" xfId="145"/>
    <cellStyle name="40% - 强调文字颜色 3 8 2" xfId="146"/>
    <cellStyle name="40% - 强调文字颜色 3 9" xfId="147"/>
    <cellStyle name="40% - 强调文字颜色 3 9 2" xfId="148"/>
    <cellStyle name="40% - 着色 3 2" xfId="149"/>
    <cellStyle name="40% - 着色 3 2 2" xfId="150"/>
    <cellStyle name="40% - 着色 3 2 2 2" xfId="151"/>
    <cellStyle name="40% - 着色 3 2 3" xfId="152"/>
    <cellStyle name="40% - 着色 3 2 3 2" xfId="153"/>
    <cellStyle name="40% - 着色 3 2 4" xfId="154"/>
    <cellStyle name="40% - 着色 3 2 4 2" xfId="155"/>
    <cellStyle name="40% - 着色 3 2 5" xfId="156"/>
    <cellStyle name="40% - 着色 3 2 5 2" xfId="157"/>
    <cellStyle name="40% - 着色 3 2 6" xfId="158"/>
    <cellStyle name="40% - 着色 3 2 7" xfId="159"/>
    <cellStyle name="40% - 着色 3 2 8" xfId="352"/>
    <cellStyle name="Normal 2" xfId="160"/>
    <cellStyle name="Normal 2 2" xfId="161"/>
    <cellStyle name="Normal_EDGE-NEW ML" xfId="162"/>
    <cellStyle name="常规" xfId="0" builtinId="0"/>
    <cellStyle name="常规 10" xfId="163"/>
    <cellStyle name="常规 10 2" xfId="164"/>
    <cellStyle name="常规 11" xfId="165"/>
    <cellStyle name="常规 11 2" xfId="166"/>
    <cellStyle name="常规 11 2 2" xfId="167"/>
    <cellStyle name="常规 11 2 2 2" xfId="168"/>
    <cellStyle name="常规 11 2 2 2 2" xfId="169"/>
    <cellStyle name="常规 11 2 2 2 3" xfId="170"/>
    <cellStyle name="常规 11 2 2 3" xfId="171"/>
    <cellStyle name="常规 11 2 2 4" xfId="172"/>
    <cellStyle name="常规 11 2 3" xfId="173"/>
    <cellStyle name="常规 11 2 3 2" xfId="174"/>
    <cellStyle name="常规 11 2 3 3" xfId="175"/>
    <cellStyle name="常规 11 2 4" xfId="176"/>
    <cellStyle name="常规 11 2 5" xfId="177"/>
    <cellStyle name="常规 11 3" xfId="178"/>
    <cellStyle name="常规 11 3 2" xfId="179"/>
    <cellStyle name="常规 11 3 2 2" xfId="180"/>
    <cellStyle name="常规 11 3 2 3" xfId="181"/>
    <cellStyle name="常规 11 3 3" xfId="182"/>
    <cellStyle name="常规 11 3 4" xfId="183"/>
    <cellStyle name="常规 11 4" xfId="184"/>
    <cellStyle name="常规 11 4 2" xfId="185"/>
    <cellStyle name="常规 11 4 3" xfId="186"/>
    <cellStyle name="常规 11 5" xfId="187"/>
    <cellStyle name="常规 11 6" xfId="188"/>
    <cellStyle name="常规 12" xfId="189"/>
    <cellStyle name="常规 12 2" xfId="190"/>
    <cellStyle name="常规 12 2 2" xfId="191"/>
    <cellStyle name="常规 12 2 2 2" xfId="192"/>
    <cellStyle name="常规 12 2 2 2 2" xfId="193"/>
    <cellStyle name="常规 12 2 2 2 3" xfId="194"/>
    <cellStyle name="常规 12 2 2 3" xfId="195"/>
    <cellStyle name="常规 12 2 2 4" xfId="196"/>
    <cellStyle name="常规 12 2 3" xfId="197"/>
    <cellStyle name="常规 12 2 3 2" xfId="198"/>
    <cellStyle name="常规 12 2 3 3" xfId="199"/>
    <cellStyle name="常规 12 2 4" xfId="200"/>
    <cellStyle name="常规 12 2 5" xfId="201"/>
    <cellStyle name="常规 12 3" xfId="202"/>
    <cellStyle name="常规 12 3 2" xfId="203"/>
    <cellStyle name="常规 12 3 2 2" xfId="204"/>
    <cellStyle name="常规 12 3 2 3" xfId="205"/>
    <cellStyle name="常规 12 3 3" xfId="206"/>
    <cellStyle name="常规 12 3 4" xfId="207"/>
    <cellStyle name="常规 12 4" xfId="208"/>
    <cellStyle name="常规 12 4 2" xfId="209"/>
    <cellStyle name="常规 12 4 3" xfId="210"/>
    <cellStyle name="常规 12 5" xfId="211"/>
    <cellStyle name="常规 12 5 2" xfId="212"/>
    <cellStyle name="常规 12 5 3" xfId="213"/>
    <cellStyle name="常规 12 6" xfId="214"/>
    <cellStyle name="常规 12 7" xfId="215"/>
    <cellStyle name="常规 13" xfId="216"/>
    <cellStyle name="常规 13 2" xfId="217"/>
    <cellStyle name="常规 13 3" xfId="218"/>
    <cellStyle name="常规 14" xfId="219"/>
    <cellStyle name="常规 14 2" xfId="220"/>
    <cellStyle name="常规 14 2 2" xfId="221"/>
    <cellStyle name="常规 14 2 3" xfId="222"/>
    <cellStyle name="常规 14 3" xfId="223"/>
    <cellStyle name="常规 15" xfId="224"/>
    <cellStyle name="常规 16" xfId="225"/>
    <cellStyle name="常规 17" xfId="353"/>
    <cellStyle name="常规 2" xfId="1"/>
    <cellStyle name="常规 2 12" xfId="226"/>
    <cellStyle name="常规 2 12 2" xfId="227"/>
    <cellStyle name="常规 2 12 3" xfId="228"/>
    <cellStyle name="常规 2 14" xfId="229"/>
    <cellStyle name="常规 2 14 2" xfId="230"/>
    <cellStyle name="常规 2 14 3" xfId="231"/>
    <cellStyle name="常规 2 18" xfId="232"/>
    <cellStyle name="常规 2 18 2" xfId="233"/>
    <cellStyle name="常规 2 18 3" xfId="234"/>
    <cellStyle name="常规 2 19" xfId="235"/>
    <cellStyle name="常规 2 19 2" xfId="236"/>
    <cellStyle name="常规 2 19 3" xfId="237"/>
    <cellStyle name="常规 2 2" xfId="238"/>
    <cellStyle name="常规 2 2 2" xfId="239"/>
    <cellStyle name="常规 2 20" xfId="240"/>
    <cellStyle name="常规 2 20 2" xfId="241"/>
    <cellStyle name="常规 2 20 3" xfId="242"/>
    <cellStyle name="常规 2 3" xfId="243"/>
    <cellStyle name="常规 2 4" xfId="325"/>
    <cellStyle name="常规 3" xfId="244"/>
    <cellStyle name="常规 3 2" xfId="245"/>
    <cellStyle name="常规 3 2 2" xfId="246"/>
    <cellStyle name="常规 3 2 3" xfId="247"/>
    <cellStyle name="常规 3 3" xfId="248"/>
    <cellStyle name="常规 3 3 2" xfId="249"/>
    <cellStyle name="常规 3 3 3" xfId="250"/>
    <cellStyle name="常规 3 4" xfId="251"/>
    <cellStyle name="常规 3 4 2" xfId="252"/>
    <cellStyle name="常规 3 4 3" xfId="253"/>
    <cellStyle name="常规 3 5" xfId="254"/>
    <cellStyle name="常规 4" xfId="255"/>
    <cellStyle name="常规 4 2" xfId="256"/>
    <cellStyle name="常规 4 2 2" xfId="257"/>
    <cellStyle name="常规 4 2 3" xfId="258"/>
    <cellStyle name="常规 4 3" xfId="259"/>
    <cellStyle name="常规 4 3 2" xfId="260"/>
    <cellStyle name="常规 4 4" xfId="261"/>
    <cellStyle name="常规 5" xfId="262"/>
    <cellStyle name="常规 5 2" xfId="263"/>
    <cellStyle name="常规 5 2 2" xfId="264"/>
    <cellStyle name="常规 5 2 3" xfId="265"/>
    <cellStyle name="常规 5 3" xfId="266"/>
    <cellStyle name="常规 6" xfId="267"/>
    <cellStyle name="常规 6 2" xfId="268"/>
    <cellStyle name="常规 6 3" xfId="269"/>
    <cellStyle name="常规 6 3 2" xfId="270"/>
    <cellStyle name="常规 6 6" xfId="271"/>
    <cellStyle name="常规 6 6 2" xfId="272"/>
    <cellStyle name="常规 7" xfId="273"/>
    <cellStyle name="常规 7 2" xfId="274"/>
    <cellStyle name="常规 8" xfId="275"/>
    <cellStyle name="常规 8 2" xfId="276"/>
    <cellStyle name="常规 8 2 2" xfId="277"/>
    <cellStyle name="常规 8 2 3" xfId="278"/>
    <cellStyle name="常规 8 3" xfId="279"/>
    <cellStyle name="常规 9" xfId="280"/>
    <cellStyle name="常规 9 10" xfId="281"/>
    <cellStyle name="常规 9 10 2" xfId="282"/>
    <cellStyle name="常规 9 2" xfId="283"/>
    <cellStyle name="常规 9 5" xfId="284"/>
    <cellStyle name="常规 9 5 2" xfId="285"/>
    <cellStyle name="常规 9 8" xfId="286"/>
    <cellStyle name="常规 9 8 2" xfId="287"/>
    <cellStyle name="超链接 2" xfId="288"/>
    <cellStyle name="超链接 3" xfId="289"/>
    <cellStyle name="货币 2" xfId="290"/>
    <cellStyle name="货币 2 2" xfId="291"/>
    <cellStyle name="货币 2 2 2" xfId="292"/>
    <cellStyle name="货币 2 2 2 2" xfId="293"/>
    <cellStyle name="货币 2 2 2 2 2" xfId="294"/>
    <cellStyle name="货币 2 2 2 2 3" xfId="295"/>
    <cellStyle name="货币 2 2 2 3" xfId="296"/>
    <cellStyle name="货币 2 2 2 4" xfId="297"/>
    <cellStyle name="货币 2 2 3" xfId="298"/>
    <cellStyle name="货币 2 2 3 2" xfId="299"/>
    <cellStyle name="货币 2 2 3 3" xfId="300"/>
    <cellStyle name="货币 2 2 4" xfId="301"/>
    <cellStyle name="货币 2 2 5" xfId="302"/>
    <cellStyle name="货币 2 2 6" xfId="303"/>
    <cellStyle name="货币 2 3" xfId="304"/>
    <cellStyle name="货币 2 3 2" xfId="305"/>
    <cellStyle name="货币 2 3 2 2" xfId="306"/>
    <cellStyle name="货币 2 3 2 3" xfId="307"/>
    <cellStyle name="货币 2 3 3" xfId="308"/>
    <cellStyle name="货币 2 3 4" xfId="309"/>
    <cellStyle name="货币 2 4" xfId="310"/>
    <cellStyle name="货币 2 4 2" xfId="311"/>
    <cellStyle name="货币 2 4 3" xfId="312"/>
    <cellStyle name="货币 2 5" xfId="313"/>
    <cellStyle name="货币 2 6" xfId="314"/>
    <cellStyle name="货币 2 7" xfId="315"/>
    <cellStyle name="普通 3" xfId="316"/>
    <cellStyle name="普通 3 2" xfId="317"/>
    <cellStyle name="千位分隔 2" xfId="318"/>
    <cellStyle name="㼿㼿㼿㼿?" xfId="319"/>
    <cellStyle name="㼿㼿㼿㼿? 2" xfId="320"/>
    <cellStyle name="样式 1" xfId="321"/>
    <cellStyle name="样式 1 2" xfId="322"/>
    <cellStyle name="样式 1 3" xfId="323"/>
    <cellStyle name="样式 1 3 2" xfId="3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第三代BOSS系统二期工程!$C$6:$C$16</c:f>
              <c:strCache>
                <c:ptCount val="11"/>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C51版本升级后系统性能分析，问题梳理及优化</c:v>
                </c:pt>
              </c:strCache>
            </c:strRef>
          </c:cat>
          <c:val>
            <c:numRef>
              <c:f>第三代BOSS系统二期工程!$E$6:$E$16</c:f>
              <c:numCache>
                <c:formatCode>m/d/yyyy</c:formatCode>
                <c:ptCount val="11"/>
              </c:numCache>
            </c:numRef>
          </c:val>
        </c:ser>
        <c:ser>
          <c:idx val="2"/>
          <c:order val="1"/>
          <c:tx>
            <c:v>完成进度</c:v>
          </c:tx>
          <c:invertIfNegative val="0"/>
          <c:cat>
            <c:strRef>
              <c:f>第三代BOSS系统二期工程!$C$6:$C$16</c:f>
              <c:strCache>
                <c:ptCount val="11"/>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C51版本升级后系统性能分析，问题梳理及优化</c:v>
                </c:pt>
              </c:strCache>
            </c:strRef>
          </c:cat>
          <c:val>
            <c:numRef>
              <c:f>第三代BOSS系统二期工程!$J$6:$J$16</c:f>
              <c:numCache>
                <c:formatCode>General</c:formatCode>
                <c:ptCount val="11"/>
                <c:pt idx="0">
                  <c:v>42716</c:v>
                </c:pt>
                <c:pt idx="1">
                  <c:v>42751</c:v>
                </c:pt>
                <c:pt idx="2">
                  <c:v>42816</c:v>
                </c:pt>
                <c:pt idx="3">
                  <c:v>42847</c:v>
                </c:pt>
                <c:pt idx="4">
                  <c:v>43062</c:v>
                </c:pt>
                <c:pt idx="5">
                  <c:v>42906</c:v>
                </c:pt>
                <c:pt idx="6">
                  <c:v>42936</c:v>
                </c:pt>
                <c:pt idx="7">
                  <c:v>42967</c:v>
                </c:pt>
                <c:pt idx="10">
                  <c:v>21545</c:v>
                </c:pt>
              </c:numCache>
            </c:numRef>
          </c:val>
        </c:ser>
        <c:ser>
          <c:idx val="0"/>
          <c:order val="2"/>
          <c:tx>
            <c:v>剩余进度</c:v>
          </c:tx>
          <c:invertIfNegative val="0"/>
          <c:cat>
            <c:strRef>
              <c:f>第三代BOSS系统二期工程!$C$6:$C$16</c:f>
              <c:strCache>
                <c:ptCount val="11"/>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C51版本升级后系统性能分析，问题梳理及优化</c:v>
                </c:pt>
              </c:strCache>
            </c:strRef>
          </c:cat>
          <c:val>
            <c:numRef>
              <c:f>第三代BOSS系统二期工程!$K$6:$K$16</c:f>
              <c:numCache>
                <c:formatCode>General</c:formatCode>
                <c:ptCount val="11"/>
                <c:pt idx="0">
                  <c:v>0</c:v>
                </c:pt>
                <c:pt idx="1">
                  <c:v>0</c:v>
                </c:pt>
                <c:pt idx="2">
                  <c:v>0</c:v>
                </c:pt>
                <c:pt idx="3">
                  <c:v>0</c:v>
                </c:pt>
                <c:pt idx="4">
                  <c:v>0</c:v>
                </c:pt>
                <c:pt idx="5">
                  <c:v>0</c:v>
                </c:pt>
                <c:pt idx="6">
                  <c:v>0</c:v>
                </c:pt>
                <c:pt idx="7">
                  <c:v>0</c:v>
                </c:pt>
                <c:pt idx="10">
                  <c:v>21545</c:v>
                </c:pt>
              </c:numCache>
            </c:numRef>
          </c:val>
        </c:ser>
        <c:dLbls>
          <c:showLegendKey val="0"/>
          <c:showVal val="0"/>
          <c:showCatName val="0"/>
          <c:showSerName val="0"/>
          <c:showPercent val="0"/>
          <c:showBubbleSize val="0"/>
        </c:dLbls>
        <c:gapWidth val="150"/>
        <c:overlap val="100"/>
        <c:axId val="94385664"/>
        <c:axId val="94387200"/>
      </c:barChart>
      <c:catAx>
        <c:axId val="943856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4387200"/>
        <c:crosses val="autoZero"/>
        <c:auto val="0"/>
        <c:lblAlgn val="ctr"/>
        <c:lblOffset val="100"/>
        <c:noMultiLvlLbl val="0"/>
      </c:catAx>
      <c:valAx>
        <c:axId val="94387200"/>
        <c:scaling>
          <c:orientation val="minMax"/>
          <c:max val="43350"/>
          <c:min val="42979"/>
        </c:scaling>
        <c:delete val="0"/>
        <c:axPos val="t"/>
        <c:majorGridlines/>
        <c:numFmt formatCode="m/d;@" sourceLinked="0"/>
        <c:majorTickMark val="out"/>
        <c:minorTickMark val="none"/>
        <c:tickLblPos val="nextTo"/>
        <c:crossAx val="94385664"/>
        <c:crosses val="autoZero"/>
        <c:crossBetween val="between"/>
        <c:majorUnit val="28"/>
        <c:minorUnit val="14"/>
      </c:valAx>
      <c:spPr>
        <a:noFill/>
      </c:spPr>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运营管理系统2017年扩容改造工程!$C$6:$C$14</c:f>
              <c:numCache>
                <c:formatCode>General</c:formatCode>
                <c:ptCount val="9"/>
              </c:numCache>
            </c:numRef>
          </c:cat>
          <c:val>
            <c:numRef>
              <c:f>运营管理系统2017年扩容改造工程!$E$6:$E$14</c:f>
              <c:numCache>
                <c:formatCode>m/d/yyyy</c:formatCode>
                <c:ptCount val="9"/>
                <c:pt idx="0">
                  <c:v>43069</c:v>
                </c:pt>
              </c:numCache>
            </c:numRef>
          </c:val>
        </c:ser>
        <c:ser>
          <c:idx val="2"/>
          <c:order val="1"/>
          <c:tx>
            <c:v>完成进度</c:v>
          </c:tx>
          <c:invertIfNegative val="0"/>
          <c:cat>
            <c:numRef>
              <c:f>运营管理系统2017年扩容改造工程!$C$6:$C$14</c:f>
              <c:numCache>
                <c:formatCode>General</c:formatCode>
                <c:ptCount val="9"/>
              </c:numCache>
            </c:numRef>
          </c:cat>
          <c:val>
            <c:numRef>
              <c:f>运营管理系统2017年扩容改造工程!$J$6:$J$14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运营管理系统2017年扩容改造工程!$C$6:$C$14</c:f>
              <c:numCache>
                <c:formatCode>General</c:formatCode>
                <c:ptCount val="9"/>
              </c:numCache>
            </c:numRef>
          </c:cat>
          <c:val>
            <c:numRef>
              <c:f>运营管理系统2017年扩容改造工程!$K$6:$K$14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92944384"/>
        <c:axId val="192946176"/>
      </c:barChart>
      <c:catAx>
        <c:axId val="19294438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92946176"/>
        <c:crosses val="autoZero"/>
        <c:auto val="0"/>
        <c:lblAlgn val="ctr"/>
        <c:lblOffset val="100"/>
        <c:noMultiLvlLbl val="0"/>
      </c:catAx>
      <c:valAx>
        <c:axId val="192946176"/>
        <c:scaling>
          <c:orientation val="minMax"/>
          <c:max val="43120"/>
          <c:min val="43028"/>
        </c:scaling>
        <c:delete val="0"/>
        <c:axPos val="t"/>
        <c:majorGridlines/>
        <c:numFmt formatCode="m/d;@" sourceLinked="0"/>
        <c:majorTickMark val="out"/>
        <c:minorTickMark val="none"/>
        <c:tickLblPos val="nextTo"/>
        <c:crossAx val="19294438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业支资源池四期工程!$C$6:$C$14</c:f>
              <c:numCache>
                <c:formatCode>General</c:formatCode>
                <c:ptCount val="9"/>
              </c:numCache>
            </c:numRef>
          </c:cat>
          <c:val>
            <c:numRef>
              <c:f>业支资源池四期工程!$E$6:$E$14</c:f>
              <c:numCache>
                <c:formatCode>m/d/yyyy</c:formatCode>
                <c:ptCount val="9"/>
                <c:pt idx="0">
                  <c:v>43069</c:v>
                </c:pt>
              </c:numCache>
            </c:numRef>
          </c:val>
        </c:ser>
        <c:ser>
          <c:idx val="2"/>
          <c:order val="1"/>
          <c:tx>
            <c:v>完成进度</c:v>
          </c:tx>
          <c:invertIfNegative val="0"/>
          <c:cat>
            <c:numRef>
              <c:f>业支资源池四期工程!$C$6:$C$14</c:f>
              <c:numCache>
                <c:formatCode>General</c:formatCode>
                <c:ptCount val="9"/>
              </c:numCache>
            </c:numRef>
          </c:cat>
          <c:val>
            <c:numRef>
              <c:f>业支资源池四期工程!$J$6:$J$14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业支资源池四期工程!$C$6:$C$14</c:f>
              <c:numCache>
                <c:formatCode>General</c:formatCode>
                <c:ptCount val="9"/>
              </c:numCache>
            </c:numRef>
          </c:cat>
          <c:val>
            <c:numRef>
              <c:f>业支资源池四期工程!$K$6:$K$14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93617920"/>
        <c:axId val="193619456"/>
      </c:barChart>
      <c:catAx>
        <c:axId val="19361792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93619456"/>
        <c:crosses val="autoZero"/>
        <c:auto val="0"/>
        <c:lblAlgn val="ctr"/>
        <c:lblOffset val="100"/>
        <c:noMultiLvlLbl val="0"/>
      </c:catAx>
      <c:valAx>
        <c:axId val="193619456"/>
        <c:scaling>
          <c:orientation val="minMax"/>
          <c:max val="43120"/>
          <c:min val="43028"/>
        </c:scaling>
        <c:delete val="0"/>
        <c:axPos val="t"/>
        <c:majorGridlines/>
        <c:numFmt formatCode="m/d;@" sourceLinked="0"/>
        <c:majorTickMark val="out"/>
        <c:minorTickMark val="none"/>
        <c:tickLblPos val="nextTo"/>
        <c:crossAx val="19361792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'大数据平台一期工程（平台部分）'!$C$6:$C$14</c:f>
              <c:numCache>
                <c:formatCode>General</c:formatCode>
                <c:ptCount val="9"/>
              </c:numCache>
            </c:numRef>
          </c:cat>
          <c:val>
            <c:numRef>
              <c:f>'大数据平台一期工程（平台部分）'!$E$6:$E$14</c:f>
              <c:numCache>
                <c:formatCode>m/d/yyyy</c:formatCode>
                <c:ptCount val="9"/>
                <c:pt idx="0">
                  <c:v>43069</c:v>
                </c:pt>
              </c:numCache>
            </c:numRef>
          </c:val>
        </c:ser>
        <c:ser>
          <c:idx val="2"/>
          <c:order val="1"/>
          <c:tx>
            <c:v>完成进度</c:v>
          </c:tx>
          <c:invertIfNegative val="0"/>
          <c:cat>
            <c:numRef>
              <c:f>'大数据平台一期工程（平台部分）'!$C$6:$C$14</c:f>
              <c:numCache>
                <c:formatCode>General</c:formatCode>
                <c:ptCount val="9"/>
              </c:numCache>
            </c:numRef>
          </c:cat>
          <c:val>
            <c:numRef>
              <c:f>'大数据平台一期工程（平台部分）'!$J$6:$J$14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'大数据平台一期工程（平台部分）'!$C$6:$C$14</c:f>
              <c:numCache>
                <c:formatCode>General</c:formatCode>
                <c:ptCount val="9"/>
              </c:numCache>
            </c:numRef>
          </c:cat>
          <c:val>
            <c:numRef>
              <c:f>'大数据平台一期工程（平台部分）'!$K$6:$K$14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93555840"/>
        <c:axId val="196646016"/>
      </c:barChart>
      <c:catAx>
        <c:axId val="19355584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96646016"/>
        <c:crosses val="autoZero"/>
        <c:auto val="0"/>
        <c:lblAlgn val="ctr"/>
        <c:lblOffset val="100"/>
        <c:noMultiLvlLbl val="0"/>
      </c:catAx>
      <c:valAx>
        <c:axId val="196646016"/>
        <c:scaling>
          <c:orientation val="minMax"/>
          <c:max val="43120"/>
          <c:min val="43028"/>
        </c:scaling>
        <c:delete val="0"/>
        <c:axPos val="t"/>
        <c:majorGridlines/>
        <c:numFmt formatCode="m/d;@" sourceLinked="0"/>
        <c:majorTickMark val="out"/>
        <c:minorTickMark val="none"/>
        <c:tickLblPos val="nextTo"/>
        <c:crossAx val="19355584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'大数据平台一期工程（模型部分）'!$C$6:$C$14</c:f>
              <c:numCache>
                <c:formatCode>General</c:formatCode>
                <c:ptCount val="9"/>
              </c:numCache>
            </c:numRef>
          </c:cat>
          <c:val>
            <c:numRef>
              <c:f>'大数据平台一期工程（模型部分）'!$E$6:$E$14</c:f>
              <c:numCache>
                <c:formatCode>m/d/yyyy</c:formatCode>
                <c:ptCount val="9"/>
                <c:pt idx="0">
                  <c:v>43069</c:v>
                </c:pt>
              </c:numCache>
            </c:numRef>
          </c:val>
        </c:ser>
        <c:ser>
          <c:idx val="2"/>
          <c:order val="1"/>
          <c:tx>
            <c:v>完成进度</c:v>
          </c:tx>
          <c:invertIfNegative val="0"/>
          <c:cat>
            <c:numRef>
              <c:f>'大数据平台一期工程（模型部分）'!$C$6:$C$14</c:f>
              <c:numCache>
                <c:formatCode>General</c:formatCode>
                <c:ptCount val="9"/>
              </c:numCache>
            </c:numRef>
          </c:cat>
          <c:val>
            <c:numRef>
              <c:f>'大数据平台一期工程（模型部分）'!$J$6:$J$14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'大数据平台一期工程（模型部分）'!$C$6:$C$14</c:f>
              <c:numCache>
                <c:formatCode>General</c:formatCode>
                <c:ptCount val="9"/>
              </c:numCache>
            </c:numRef>
          </c:cat>
          <c:val>
            <c:numRef>
              <c:f>'大数据平台一期工程（模型部分）'!$K$6:$K$14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97707648"/>
        <c:axId val="197713920"/>
      </c:barChart>
      <c:catAx>
        <c:axId val="19770764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97713920"/>
        <c:crosses val="autoZero"/>
        <c:auto val="0"/>
        <c:lblAlgn val="ctr"/>
        <c:lblOffset val="100"/>
        <c:noMultiLvlLbl val="0"/>
      </c:catAx>
      <c:valAx>
        <c:axId val="197713920"/>
        <c:scaling>
          <c:orientation val="minMax"/>
          <c:max val="43120"/>
          <c:min val="43028"/>
        </c:scaling>
        <c:delete val="0"/>
        <c:axPos val="t"/>
        <c:majorGridlines/>
        <c:numFmt formatCode="m/d;@" sourceLinked="0"/>
        <c:majorTickMark val="out"/>
        <c:minorTickMark val="none"/>
        <c:tickLblPos val="nextTo"/>
        <c:crossAx val="197707648"/>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'2016大数据应用现网改造工程'!$C$6:$C$14</c:f>
              <c:numCache>
                <c:formatCode>General</c:formatCode>
                <c:ptCount val="9"/>
              </c:numCache>
            </c:numRef>
          </c:cat>
          <c:val>
            <c:numRef>
              <c:f>'2016大数据应用现网改造工程'!$E$6:$E$14</c:f>
              <c:numCache>
                <c:formatCode>m/d/yyyy</c:formatCode>
                <c:ptCount val="9"/>
                <c:pt idx="0">
                  <c:v>43069</c:v>
                </c:pt>
              </c:numCache>
            </c:numRef>
          </c:val>
        </c:ser>
        <c:ser>
          <c:idx val="2"/>
          <c:order val="1"/>
          <c:tx>
            <c:v>完成进度</c:v>
          </c:tx>
          <c:invertIfNegative val="0"/>
          <c:cat>
            <c:numRef>
              <c:f>'2016大数据应用现网改造工程'!$C$6:$C$14</c:f>
              <c:numCache>
                <c:formatCode>General</c:formatCode>
                <c:ptCount val="9"/>
              </c:numCache>
            </c:numRef>
          </c:cat>
          <c:val>
            <c:numRef>
              <c:f>'2016大数据应用现网改造工程'!$J$6:$J$14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'2016大数据应用现网改造工程'!$C$6:$C$14</c:f>
              <c:numCache>
                <c:formatCode>General</c:formatCode>
                <c:ptCount val="9"/>
              </c:numCache>
            </c:numRef>
          </c:cat>
          <c:val>
            <c:numRef>
              <c:f>'2016大数据应用现网改造工程'!$K$6:$K$14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06870784"/>
        <c:axId val="206876672"/>
      </c:barChart>
      <c:catAx>
        <c:axId val="20687078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06876672"/>
        <c:crosses val="autoZero"/>
        <c:auto val="0"/>
        <c:lblAlgn val="ctr"/>
        <c:lblOffset val="100"/>
        <c:noMultiLvlLbl val="0"/>
      </c:catAx>
      <c:valAx>
        <c:axId val="206876672"/>
        <c:scaling>
          <c:orientation val="minMax"/>
          <c:max val="43120"/>
          <c:min val="43028"/>
        </c:scaling>
        <c:delete val="0"/>
        <c:axPos val="t"/>
        <c:majorGridlines/>
        <c:numFmt formatCode="m/d;@" sourceLinked="0"/>
        <c:majorTickMark val="out"/>
        <c:minorTickMark val="none"/>
        <c:tickLblPos val="nextTo"/>
        <c:crossAx val="20687078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'2017年经营分析系统改造工程'!$C$6:$C$14</c:f>
              <c:numCache>
                <c:formatCode>General</c:formatCode>
                <c:ptCount val="9"/>
              </c:numCache>
            </c:numRef>
          </c:cat>
          <c:val>
            <c:numRef>
              <c:f>'2017年经营分析系统改造工程'!$E$6:$E$14</c:f>
              <c:numCache>
                <c:formatCode>m/d/yyyy</c:formatCode>
                <c:ptCount val="9"/>
                <c:pt idx="0">
                  <c:v>43069</c:v>
                </c:pt>
              </c:numCache>
            </c:numRef>
          </c:val>
        </c:ser>
        <c:ser>
          <c:idx val="2"/>
          <c:order val="1"/>
          <c:tx>
            <c:v>完成进度</c:v>
          </c:tx>
          <c:invertIfNegative val="0"/>
          <c:cat>
            <c:numRef>
              <c:f>'2017年经营分析系统改造工程'!$C$6:$C$14</c:f>
              <c:numCache>
                <c:formatCode>General</c:formatCode>
                <c:ptCount val="9"/>
              </c:numCache>
            </c:numRef>
          </c:cat>
          <c:val>
            <c:numRef>
              <c:f>'2017年经营分析系统改造工程'!$J$6:$J$14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'2017年经营分析系统改造工程'!$C$6:$C$14</c:f>
              <c:numCache>
                <c:formatCode>General</c:formatCode>
                <c:ptCount val="9"/>
              </c:numCache>
            </c:numRef>
          </c:cat>
          <c:val>
            <c:numRef>
              <c:f>'2017年经营分析系统改造工程'!$K$6:$K$14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07164928"/>
        <c:axId val="207166464"/>
      </c:barChart>
      <c:catAx>
        <c:axId val="20716492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07166464"/>
        <c:crosses val="autoZero"/>
        <c:auto val="0"/>
        <c:lblAlgn val="ctr"/>
        <c:lblOffset val="100"/>
        <c:noMultiLvlLbl val="0"/>
      </c:catAx>
      <c:valAx>
        <c:axId val="207166464"/>
        <c:scaling>
          <c:orientation val="minMax"/>
          <c:max val="43120"/>
          <c:min val="43028"/>
        </c:scaling>
        <c:delete val="0"/>
        <c:axPos val="t"/>
        <c:majorGridlines/>
        <c:numFmt formatCode="m/d;@" sourceLinked="0"/>
        <c:majorTickMark val="out"/>
        <c:minorTickMark val="none"/>
        <c:tickLblPos val="nextTo"/>
        <c:crossAx val="207164928"/>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'大数据平台（应用建设）-对内支撑（一期）'!$C$6:$C$14</c:f>
              <c:numCache>
                <c:formatCode>General</c:formatCode>
                <c:ptCount val="9"/>
              </c:numCache>
            </c:numRef>
          </c:cat>
          <c:val>
            <c:numRef>
              <c:f>'大数据平台（应用建设）-对内支撑（一期）'!$E$6:$E$14</c:f>
              <c:numCache>
                <c:formatCode>m/d/yyyy</c:formatCode>
                <c:ptCount val="9"/>
                <c:pt idx="0">
                  <c:v>43069</c:v>
                </c:pt>
              </c:numCache>
            </c:numRef>
          </c:val>
        </c:ser>
        <c:ser>
          <c:idx val="2"/>
          <c:order val="1"/>
          <c:tx>
            <c:v>完成进度</c:v>
          </c:tx>
          <c:invertIfNegative val="0"/>
          <c:cat>
            <c:numRef>
              <c:f>'大数据平台（应用建设）-对内支撑（一期）'!$C$6:$C$14</c:f>
              <c:numCache>
                <c:formatCode>General</c:formatCode>
                <c:ptCount val="9"/>
              </c:numCache>
            </c:numRef>
          </c:cat>
          <c:val>
            <c:numRef>
              <c:f>'大数据平台（应用建设）-对内支撑（一期）'!$J$6:$J$14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'大数据平台（应用建设）-对内支撑（一期）'!$C$6:$C$14</c:f>
              <c:numCache>
                <c:formatCode>General</c:formatCode>
                <c:ptCount val="9"/>
              </c:numCache>
            </c:numRef>
          </c:cat>
          <c:val>
            <c:numRef>
              <c:f>'大数据平台（应用建设）-对内支撑（一期）'!$K$6:$K$14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07393536"/>
        <c:axId val="207395072"/>
      </c:barChart>
      <c:catAx>
        <c:axId val="20739353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07395072"/>
        <c:crosses val="autoZero"/>
        <c:auto val="0"/>
        <c:lblAlgn val="ctr"/>
        <c:lblOffset val="100"/>
        <c:noMultiLvlLbl val="0"/>
      </c:catAx>
      <c:valAx>
        <c:axId val="207395072"/>
        <c:scaling>
          <c:orientation val="minMax"/>
          <c:max val="43120"/>
          <c:min val="43028"/>
        </c:scaling>
        <c:delete val="0"/>
        <c:axPos val="t"/>
        <c:majorGridlines/>
        <c:numFmt formatCode="m/d;@" sourceLinked="0"/>
        <c:majorTickMark val="out"/>
        <c:minorTickMark val="none"/>
        <c:tickLblPos val="nextTo"/>
        <c:crossAx val="20739353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'大数据平台（应用建设）-对外服务（一期）'!$C$6:$C$14</c:f>
              <c:numCache>
                <c:formatCode>General</c:formatCode>
                <c:ptCount val="9"/>
              </c:numCache>
            </c:numRef>
          </c:cat>
          <c:val>
            <c:numRef>
              <c:f>'大数据平台（应用建设）-对外服务（一期）'!$E$6:$E$14</c:f>
              <c:numCache>
                <c:formatCode>m/d/yyyy</c:formatCode>
                <c:ptCount val="9"/>
                <c:pt idx="0">
                  <c:v>43069</c:v>
                </c:pt>
              </c:numCache>
            </c:numRef>
          </c:val>
        </c:ser>
        <c:ser>
          <c:idx val="2"/>
          <c:order val="1"/>
          <c:tx>
            <c:v>完成进度</c:v>
          </c:tx>
          <c:invertIfNegative val="0"/>
          <c:cat>
            <c:numRef>
              <c:f>'大数据平台（应用建设）-对外服务（一期）'!$C$6:$C$14</c:f>
              <c:numCache>
                <c:formatCode>General</c:formatCode>
                <c:ptCount val="9"/>
              </c:numCache>
            </c:numRef>
          </c:cat>
          <c:val>
            <c:numRef>
              <c:f>'大数据平台（应用建设）-对外服务（一期）'!$J$6:$J$14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'大数据平台（应用建设）-对外服务（一期）'!$C$6:$C$14</c:f>
              <c:numCache>
                <c:formatCode>General</c:formatCode>
                <c:ptCount val="9"/>
              </c:numCache>
            </c:numRef>
          </c:cat>
          <c:val>
            <c:numRef>
              <c:f>'大数据平台（应用建设）-对外服务（一期）'!$K$6:$K$14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09037952"/>
        <c:axId val="233574784"/>
      </c:barChart>
      <c:catAx>
        <c:axId val="20903795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33574784"/>
        <c:crosses val="autoZero"/>
        <c:auto val="0"/>
        <c:lblAlgn val="ctr"/>
        <c:lblOffset val="100"/>
        <c:noMultiLvlLbl val="0"/>
      </c:catAx>
      <c:valAx>
        <c:axId val="233574784"/>
        <c:scaling>
          <c:orientation val="minMax"/>
          <c:max val="43120"/>
          <c:min val="43028"/>
        </c:scaling>
        <c:delete val="0"/>
        <c:axPos val="t"/>
        <c:majorGridlines/>
        <c:numFmt formatCode="m/d;@" sourceLinked="0"/>
        <c:majorTickMark val="out"/>
        <c:minorTickMark val="none"/>
        <c:tickLblPos val="nextTo"/>
        <c:crossAx val="20903795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采购物资管理系统五期!$C$6:$C$14</c:f>
              <c:numCache>
                <c:formatCode>General</c:formatCode>
                <c:ptCount val="9"/>
              </c:numCache>
            </c:numRef>
          </c:cat>
          <c:val>
            <c:numRef>
              <c:f>采购物资管理系统五期!$E$6:$E$14</c:f>
              <c:numCache>
                <c:formatCode>m/d/yyyy</c:formatCode>
                <c:ptCount val="9"/>
                <c:pt idx="0">
                  <c:v>43069</c:v>
                </c:pt>
              </c:numCache>
            </c:numRef>
          </c:val>
        </c:ser>
        <c:ser>
          <c:idx val="2"/>
          <c:order val="1"/>
          <c:tx>
            <c:v>完成进度</c:v>
          </c:tx>
          <c:invertIfNegative val="0"/>
          <c:cat>
            <c:numRef>
              <c:f>采购物资管理系统五期!$C$6:$C$14</c:f>
              <c:numCache>
                <c:formatCode>General</c:formatCode>
                <c:ptCount val="9"/>
              </c:numCache>
            </c:numRef>
          </c:cat>
          <c:val>
            <c:numRef>
              <c:f>采购物资管理系统五期!$J$6:$J$14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采购物资管理系统五期!$C$6:$C$14</c:f>
              <c:numCache>
                <c:formatCode>General</c:formatCode>
                <c:ptCount val="9"/>
              </c:numCache>
            </c:numRef>
          </c:cat>
          <c:val>
            <c:numRef>
              <c:f>采购物资管理系统五期!$K$6:$K$14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33646336"/>
        <c:axId val="235556864"/>
      </c:barChart>
      <c:catAx>
        <c:axId val="23364633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35556864"/>
        <c:crosses val="autoZero"/>
        <c:auto val="0"/>
        <c:lblAlgn val="ctr"/>
        <c:lblOffset val="100"/>
        <c:noMultiLvlLbl val="0"/>
      </c:catAx>
      <c:valAx>
        <c:axId val="235556864"/>
        <c:scaling>
          <c:orientation val="minMax"/>
          <c:max val="43120"/>
          <c:min val="43028"/>
        </c:scaling>
        <c:delete val="0"/>
        <c:axPos val="t"/>
        <c:majorGridlines/>
        <c:numFmt formatCode="m/d;@" sourceLinked="0"/>
        <c:majorTickMark val="out"/>
        <c:minorTickMark val="none"/>
        <c:tickLblPos val="nextTo"/>
        <c:crossAx val="23364633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计划建设管理系统四期!$C$6:$C$14</c:f>
              <c:numCache>
                <c:formatCode>General</c:formatCode>
                <c:ptCount val="9"/>
              </c:numCache>
            </c:numRef>
          </c:cat>
          <c:val>
            <c:numRef>
              <c:f>计划建设管理系统四期!$E$6:$E$14</c:f>
              <c:numCache>
                <c:formatCode>m/d/yyyy</c:formatCode>
                <c:ptCount val="9"/>
                <c:pt idx="0">
                  <c:v>43069</c:v>
                </c:pt>
              </c:numCache>
            </c:numRef>
          </c:val>
        </c:ser>
        <c:ser>
          <c:idx val="2"/>
          <c:order val="1"/>
          <c:tx>
            <c:v>完成进度</c:v>
          </c:tx>
          <c:invertIfNegative val="0"/>
          <c:cat>
            <c:numRef>
              <c:f>计划建设管理系统四期!$C$6:$C$14</c:f>
              <c:numCache>
                <c:formatCode>General</c:formatCode>
                <c:ptCount val="9"/>
              </c:numCache>
            </c:numRef>
          </c:cat>
          <c:val>
            <c:numRef>
              <c:f>计划建设管理系统四期!$J$6:$J$14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计划建设管理系统四期!$C$6:$C$14</c:f>
              <c:numCache>
                <c:formatCode>General</c:formatCode>
                <c:ptCount val="9"/>
              </c:numCache>
            </c:numRef>
          </c:cat>
          <c:val>
            <c:numRef>
              <c:f>计划建设管理系统四期!$K$6:$K$14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37517056"/>
        <c:axId val="237518848"/>
      </c:barChart>
      <c:catAx>
        <c:axId val="23751705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37518848"/>
        <c:crosses val="autoZero"/>
        <c:auto val="0"/>
        <c:lblAlgn val="ctr"/>
        <c:lblOffset val="100"/>
        <c:noMultiLvlLbl val="0"/>
      </c:catAx>
      <c:valAx>
        <c:axId val="237518848"/>
        <c:scaling>
          <c:orientation val="minMax"/>
          <c:max val="43120"/>
          <c:min val="43028"/>
        </c:scaling>
        <c:delete val="0"/>
        <c:axPos val="t"/>
        <c:majorGridlines/>
        <c:numFmt formatCode="m/d;@" sourceLinked="0"/>
        <c:majorTickMark val="out"/>
        <c:minorTickMark val="none"/>
        <c:tickLblPos val="nextTo"/>
        <c:crossAx val="23751705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multiLvlStrRef>
              <c:f>#REF!</c:f>
            </c:multiLvlStrRef>
          </c:cat>
          <c:val>
            <c:numRef>
              <c:f>第三代业支二期CRM扩容改造工程!$E$6:$E$14</c:f>
              <c:numCache>
                <c:formatCode>m/d/yyyy</c:formatCode>
                <c:ptCount val="9"/>
                <c:pt idx="0">
                  <c:v>43016</c:v>
                </c:pt>
                <c:pt idx="1">
                  <c:v>43016</c:v>
                </c:pt>
                <c:pt idx="2">
                  <c:v>42979</c:v>
                </c:pt>
                <c:pt idx="3">
                  <c:v>43038</c:v>
                </c:pt>
                <c:pt idx="4">
                  <c:v>42979</c:v>
                </c:pt>
                <c:pt idx="5">
                  <c:v>43040</c:v>
                </c:pt>
                <c:pt idx="6">
                  <c:v>43160</c:v>
                </c:pt>
                <c:pt idx="7">
                  <c:v>43160</c:v>
                </c:pt>
                <c:pt idx="8">
                  <c:v>42998</c:v>
                </c:pt>
              </c:numCache>
            </c:numRef>
          </c:val>
        </c:ser>
        <c:ser>
          <c:idx val="2"/>
          <c:order val="1"/>
          <c:tx>
            <c:v>完成进度</c:v>
          </c:tx>
          <c:invertIfNegative val="0"/>
          <c:cat>
            <c:multiLvlStrRef>
              <c:f>#REF!</c:f>
            </c:multiLvlStrRef>
          </c:cat>
          <c:val>
            <c:numRef>
              <c:f>第三代业支二期CRM扩容改造工程!$J$6:$J$14</c:f>
              <c:numCache>
                <c:formatCode>General</c:formatCode>
                <c:ptCount val="9"/>
                <c:pt idx="0">
                  <c:v>66.600000000000009</c:v>
                </c:pt>
                <c:pt idx="1">
                  <c:v>66.600000000000009</c:v>
                </c:pt>
                <c:pt idx="2">
                  <c:v>75.599999999999994</c:v>
                </c:pt>
                <c:pt idx="3">
                  <c:v>25.650000000000002</c:v>
                </c:pt>
                <c:pt idx="4">
                  <c:v>38.880000000000003</c:v>
                </c:pt>
                <c:pt idx="5">
                  <c:v>12.45</c:v>
                </c:pt>
                <c:pt idx="6">
                  <c:v>0</c:v>
                </c:pt>
                <c:pt idx="7">
                  <c:v>0</c:v>
                </c:pt>
                <c:pt idx="8">
                  <c:v>96</c:v>
                </c:pt>
              </c:numCache>
            </c:numRef>
          </c:val>
        </c:ser>
        <c:ser>
          <c:idx val="0"/>
          <c:order val="2"/>
          <c:tx>
            <c:v>剩余进度</c:v>
          </c:tx>
          <c:invertIfNegative val="0"/>
          <c:cat>
            <c:multiLvlStrRef>
              <c:f>#REF!</c:f>
            </c:multiLvlStrRef>
          </c:cat>
          <c:val>
            <c:numRef>
              <c:f>第三代业支二期CRM扩容改造工程!$K$6:$K$14</c:f>
              <c:numCache>
                <c:formatCode>General</c:formatCode>
                <c:ptCount val="9"/>
                <c:pt idx="0">
                  <c:v>7.3999999999999986</c:v>
                </c:pt>
                <c:pt idx="1">
                  <c:v>7.3999999999999986</c:v>
                </c:pt>
                <c:pt idx="2">
                  <c:v>32.400000000000006</c:v>
                </c:pt>
                <c:pt idx="3">
                  <c:v>31.35</c:v>
                </c:pt>
                <c:pt idx="4">
                  <c:v>105.12</c:v>
                </c:pt>
                <c:pt idx="5">
                  <c:v>70.55</c:v>
                </c:pt>
                <c:pt idx="6">
                  <c:v>177</c:v>
                </c:pt>
                <c:pt idx="7">
                  <c:v>111</c:v>
                </c:pt>
                <c:pt idx="8">
                  <c:v>96</c:v>
                </c:pt>
              </c:numCache>
            </c:numRef>
          </c:val>
        </c:ser>
        <c:dLbls>
          <c:showLegendKey val="0"/>
          <c:showVal val="0"/>
          <c:showCatName val="0"/>
          <c:showSerName val="0"/>
          <c:showPercent val="0"/>
          <c:showBubbleSize val="0"/>
        </c:dLbls>
        <c:gapWidth val="150"/>
        <c:overlap val="100"/>
        <c:axId val="94429568"/>
        <c:axId val="94431104"/>
      </c:barChart>
      <c:catAx>
        <c:axId val="9442956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4431104"/>
        <c:crosses val="autoZero"/>
        <c:auto val="0"/>
        <c:lblAlgn val="ctr"/>
        <c:lblOffset val="100"/>
        <c:noMultiLvlLbl val="0"/>
      </c:catAx>
      <c:valAx>
        <c:axId val="94431104"/>
        <c:scaling>
          <c:orientation val="minMax"/>
          <c:max val="43350"/>
          <c:min val="42979"/>
        </c:scaling>
        <c:delete val="0"/>
        <c:axPos val="t"/>
        <c:majorGridlines/>
        <c:numFmt formatCode="m/d;@" sourceLinked="0"/>
        <c:majorTickMark val="out"/>
        <c:minorTickMark val="none"/>
        <c:tickLblPos val="nextTo"/>
        <c:crossAx val="94429568"/>
        <c:crosses val="autoZero"/>
        <c:crossBetween val="between"/>
        <c:majorUnit val="28"/>
        <c:minorUnit val="14"/>
      </c:valAx>
      <c:spPr>
        <a:noFill/>
      </c:spPr>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财务集中化系统六期!$C$6:$C$14</c:f>
              <c:numCache>
                <c:formatCode>General</c:formatCode>
                <c:ptCount val="9"/>
              </c:numCache>
            </c:numRef>
          </c:cat>
          <c:val>
            <c:numRef>
              <c:f>财务集中化系统六期!$E$6:$E$14</c:f>
              <c:numCache>
                <c:formatCode>m/d/yyyy</c:formatCode>
                <c:ptCount val="9"/>
                <c:pt idx="0">
                  <c:v>43069</c:v>
                </c:pt>
              </c:numCache>
            </c:numRef>
          </c:val>
        </c:ser>
        <c:ser>
          <c:idx val="2"/>
          <c:order val="1"/>
          <c:tx>
            <c:v>完成进度</c:v>
          </c:tx>
          <c:invertIfNegative val="0"/>
          <c:cat>
            <c:numRef>
              <c:f>财务集中化系统六期!$C$6:$C$14</c:f>
              <c:numCache>
                <c:formatCode>General</c:formatCode>
                <c:ptCount val="9"/>
              </c:numCache>
            </c:numRef>
          </c:cat>
          <c:val>
            <c:numRef>
              <c:f>财务集中化系统六期!$J$6:$J$14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财务集中化系统六期!$C$6:$C$14</c:f>
              <c:numCache>
                <c:formatCode>General</c:formatCode>
                <c:ptCount val="9"/>
              </c:numCache>
            </c:numRef>
          </c:cat>
          <c:val>
            <c:numRef>
              <c:f>财务集中化系统六期!$K$6:$K$14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27829248"/>
        <c:axId val="227830784"/>
      </c:barChart>
      <c:catAx>
        <c:axId val="22782924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27830784"/>
        <c:crosses val="autoZero"/>
        <c:auto val="0"/>
        <c:lblAlgn val="ctr"/>
        <c:lblOffset val="100"/>
        <c:noMultiLvlLbl val="0"/>
      </c:catAx>
      <c:valAx>
        <c:axId val="227830784"/>
        <c:scaling>
          <c:orientation val="minMax"/>
          <c:max val="43120"/>
          <c:min val="43028"/>
        </c:scaling>
        <c:delete val="0"/>
        <c:axPos val="t"/>
        <c:majorGridlines/>
        <c:numFmt formatCode="m/d;@" sourceLinked="0"/>
        <c:majorTickMark val="out"/>
        <c:minorTickMark val="none"/>
        <c:tickLblPos val="nextTo"/>
        <c:crossAx val="227829248"/>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统一信息平台十期!$C$6:$C$14</c:f>
              <c:numCache>
                <c:formatCode>General</c:formatCode>
                <c:ptCount val="9"/>
              </c:numCache>
            </c:numRef>
          </c:cat>
          <c:val>
            <c:numRef>
              <c:f>统一信息平台十期!$E$6:$E$14</c:f>
              <c:numCache>
                <c:formatCode>m/d/yyyy</c:formatCode>
                <c:ptCount val="9"/>
                <c:pt idx="0">
                  <c:v>43069</c:v>
                </c:pt>
              </c:numCache>
            </c:numRef>
          </c:val>
        </c:ser>
        <c:ser>
          <c:idx val="2"/>
          <c:order val="1"/>
          <c:tx>
            <c:v>完成进度</c:v>
          </c:tx>
          <c:invertIfNegative val="0"/>
          <c:cat>
            <c:numRef>
              <c:f>统一信息平台十期!$C$6:$C$14</c:f>
              <c:numCache>
                <c:formatCode>General</c:formatCode>
                <c:ptCount val="9"/>
              </c:numCache>
            </c:numRef>
          </c:cat>
          <c:val>
            <c:numRef>
              <c:f>统一信息平台十期!$J$6:$J$14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统一信息平台十期!$C$6:$C$14</c:f>
              <c:numCache>
                <c:formatCode>General</c:formatCode>
                <c:ptCount val="9"/>
              </c:numCache>
            </c:numRef>
          </c:cat>
          <c:val>
            <c:numRef>
              <c:f>统一信息平台十期!$K$6:$K$14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35635840"/>
        <c:axId val="235637376"/>
      </c:barChart>
      <c:catAx>
        <c:axId val="23563584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35637376"/>
        <c:crosses val="autoZero"/>
        <c:auto val="0"/>
        <c:lblAlgn val="ctr"/>
        <c:lblOffset val="100"/>
        <c:noMultiLvlLbl val="0"/>
      </c:catAx>
      <c:valAx>
        <c:axId val="235637376"/>
        <c:scaling>
          <c:orientation val="minMax"/>
          <c:max val="43120"/>
          <c:min val="43028"/>
        </c:scaling>
        <c:delete val="0"/>
        <c:axPos val="t"/>
        <c:majorGridlines/>
        <c:numFmt formatCode="m/d;@" sourceLinked="0"/>
        <c:majorTickMark val="out"/>
        <c:minorTickMark val="none"/>
        <c:tickLblPos val="nextTo"/>
        <c:crossAx val="23563584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业支安全运维管理平台SMP六期!$C$6:$C$14</c:f>
              <c:numCache>
                <c:formatCode>General</c:formatCode>
                <c:ptCount val="9"/>
              </c:numCache>
            </c:numRef>
          </c:cat>
          <c:val>
            <c:numRef>
              <c:f>业支安全运维管理平台SMP六期!$E$6:$E$14</c:f>
              <c:numCache>
                <c:formatCode>m/d/yyyy</c:formatCode>
                <c:ptCount val="9"/>
                <c:pt idx="0">
                  <c:v>43069</c:v>
                </c:pt>
              </c:numCache>
            </c:numRef>
          </c:val>
        </c:ser>
        <c:ser>
          <c:idx val="2"/>
          <c:order val="1"/>
          <c:tx>
            <c:v>完成进度</c:v>
          </c:tx>
          <c:invertIfNegative val="0"/>
          <c:cat>
            <c:numRef>
              <c:f>业支安全运维管理平台SMP六期!$C$6:$C$14</c:f>
              <c:numCache>
                <c:formatCode>General</c:formatCode>
                <c:ptCount val="9"/>
              </c:numCache>
            </c:numRef>
          </c:cat>
          <c:val>
            <c:numRef>
              <c:f>业支安全运维管理平台SMP六期!$J$6:$J$14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业支安全运维管理平台SMP六期!$C$6:$C$14</c:f>
              <c:numCache>
                <c:formatCode>General</c:formatCode>
                <c:ptCount val="9"/>
              </c:numCache>
            </c:numRef>
          </c:cat>
          <c:val>
            <c:numRef>
              <c:f>业支安全运维管理平台SMP六期!$K$6:$K$14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27682176"/>
        <c:axId val="227683712"/>
      </c:barChart>
      <c:catAx>
        <c:axId val="22768217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27683712"/>
        <c:crosses val="autoZero"/>
        <c:auto val="0"/>
        <c:lblAlgn val="ctr"/>
        <c:lblOffset val="100"/>
        <c:noMultiLvlLbl val="0"/>
      </c:catAx>
      <c:valAx>
        <c:axId val="227683712"/>
        <c:scaling>
          <c:orientation val="minMax"/>
          <c:max val="43120"/>
          <c:min val="43028"/>
        </c:scaling>
        <c:delete val="0"/>
        <c:axPos val="t"/>
        <c:majorGridlines/>
        <c:numFmt formatCode="m/d;@" sourceLinked="0"/>
        <c:majorTickMark val="out"/>
        <c:minorTickMark val="none"/>
        <c:tickLblPos val="nextTo"/>
        <c:crossAx val="22768217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'业支安全管控平台（4A）六期'!$C$6:$C$14</c:f>
              <c:numCache>
                <c:formatCode>General</c:formatCode>
                <c:ptCount val="9"/>
              </c:numCache>
            </c:numRef>
          </c:cat>
          <c:val>
            <c:numRef>
              <c:f>'业支安全管控平台（4A）六期'!$E$6:$E$14</c:f>
              <c:numCache>
                <c:formatCode>m/d/yyyy</c:formatCode>
                <c:ptCount val="9"/>
                <c:pt idx="0">
                  <c:v>43069</c:v>
                </c:pt>
              </c:numCache>
            </c:numRef>
          </c:val>
        </c:ser>
        <c:ser>
          <c:idx val="2"/>
          <c:order val="1"/>
          <c:tx>
            <c:v>完成进度</c:v>
          </c:tx>
          <c:invertIfNegative val="0"/>
          <c:cat>
            <c:numRef>
              <c:f>'业支安全管控平台（4A）六期'!$C$6:$C$14</c:f>
              <c:numCache>
                <c:formatCode>General</c:formatCode>
                <c:ptCount val="9"/>
              </c:numCache>
            </c:numRef>
          </c:cat>
          <c:val>
            <c:numRef>
              <c:f>'业支安全管控平台（4A）六期'!$J$6:$J$14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'业支安全管控平台（4A）六期'!$C$6:$C$14</c:f>
              <c:numCache>
                <c:formatCode>General</c:formatCode>
                <c:ptCount val="9"/>
              </c:numCache>
            </c:numRef>
          </c:cat>
          <c:val>
            <c:numRef>
              <c:f>'业支安全管控平台（4A）六期'!$K$6:$K$14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28315136"/>
        <c:axId val="228316672"/>
      </c:barChart>
      <c:catAx>
        <c:axId val="22831513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28316672"/>
        <c:crosses val="autoZero"/>
        <c:auto val="0"/>
        <c:lblAlgn val="ctr"/>
        <c:lblOffset val="100"/>
        <c:noMultiLvlLbl val="0"/>
      </c:catAx>
      <c:valAx>
        <c:axId val="228316672"/>
        <c:scaling>
          <c:orientation val="minMax"/>
          <c:max val="43120"/>
          <c:min val="43028"/>
        </c:scaling>
        <c:delete val="0"/>
        <c:axPos val="t"/>
        <c:majorGridlines/>
        <c:numFmt formatCode="m/d;@" sourceLinked="0"/>
        <c:majorTickMark val="out"/>
        <c:minorTickMark val="none"/>
        <c:tickLblPos val="nextTo"/>
        <c:crossAx val="22831513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业支17年网络与信息安全加固工程!$C$6:$C$14</c:f>
              <c:numCache>
                <c:formatCode>General</c:formatCode>
                <c:ptCount val="9"/>
              </c:numCache>
            </c:numRef>
          </c:cat>
          <c:val>
            <c:numRef>
              <c:f>业支17年网络与信息安全加固工程!$E$6:$E$14</c:f>
              <c:numCache>
                <c:formatCode>m/d/yyyy</c:formatCode>
                <c:ptCount val="9"/>
                <c:pt idx="0">
                  <c:v>43069</c:v>
                </c:pt>
              </c:numCache>
            </c:numRef>
          </c:val>
        </c:ser>
        <c:ser>
          <c:idx val="2"/>
          <c:order val="1"/>
          <c:tx>
            <c:v>完成进度</c:v>
          </c:tx>
          <c:invertIfNegative val="0"/>
          <c:cat>
            <c:numRef>
              <c:f>业支17年网络与信息安全加固工程!$C$6:$C$14</c:f>
              <c:numCache>
                <c:formatCode>General</c:formatCode>
                <c:ptCount val="9"/>
              </c:numCache>
            </c:numRef>
          </c:cat>
          <c:val>
            <c:numRef>
              <c:f>业支17年网络与信息安全加固工程!$J$6:$J$14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业支17年网络与信息安全加固工程!$C$6:$C$14</c:f>
              <c:numCache>
                <c:formatCode>General</c:formatCode>
                <c:ptCount val="9"/>
              </c:numCache>
            </c:numRef>
          </c:cat>
          <c:val>
            <c:numRef>
              <c:f>业支17年网络与信息安全加固工程!$K$6:$K$14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34430464"/>
        <c:axId val="234432000"/>
      </c:barChart>
      <c:catAx>
        <c:axId val="2344304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34432000"/>
        <c:crosses val="autoZero"/>
        <c:auto val="0"/>
        <c:lblAlgn val="ctr"/>
        <c:lblOffset val="100"/>
        <c:noMultiLvlLbl val="0"/>
      </c:catAx>
      <c:valAx>
        <c:axId val="234432000"/>
        <c:scaling>
          <c:orientation val="minMax"/>
          <c:max val="43120"/>
          <c:min val="43028"/>
        </c:scaling>
        <c:delete val="0"/>
        <c:axPos val="t"/>
        <c:majorGridlines/>
        <c:numFmt formatCode="m/d;@" sourceLinked="0"/>
        <c:majorTickMark val="out"/>
        <c:minorTickMark val="none"/>
        <c:tickLblPos val="nextTo"/>
        <c:crossAx val="23443046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strRef>
              <c:f>[1]Sheet1!$C$1</c:f>
              <c:strCache>
                <c:ptCount val="1"/>
                <c:pt idx="0">
                  <c:v>计划开始时间</c:v>
                </c:pt>
              </c:strCache>
            </c:strRef>
          </c:tx>
          <c:spPr>
            <a:noFill/>
          </c:spPr>
          <c:invertIfNegative val="0"/>
          <c:cat>
            <c:strRef>
              <c:f>[1]Sheet1!$B$2:$B$8</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[1]Sheet1!$C$2:$C$8</c:f>
              <c:numCache>
                <c:formatCode>General</c:formatCode>
                <c:ptCount val="7"/>
                <c:pt idx="0">
                  <c:v>43033</c:v>
                </c:pt>
                <c:pt idx="1">
                  <c:v>43041</c:v>
                </c:pt>
                <c:pt idx="2">
                  <c:v>43033</c:v>
                </c:pt>
                <c:pt idx="3">
                  <c:v>43041</c:v>
                </c:pt>
                <c:pt idx="4">
                  <c:v>43033</c:v>
                </c:pt>
                <c:pt idx="5">
                  <c:v>43077</c:v>
                </c:pt>
                <c:pt idx="6">
                  <c:v>43101</c:v>
                </c:pt>
              </c:numCache>
            </c:numRef>
          </c:val>
        </c:ser>
        <c:ser>
          <c:idx val="2"/>
          <c:order val="1"/>
          <c:tx>
            <c:strRef>
              <c:f>[1]Sheet1!$G$1</c:f>
              <c:strCache>
                <c:ptCount val="1"/>
                <c:pt idx="0">
                  <c:v>当前进度</c:v>
                </c:pt>
              </c:strCache>
            </c:strRef>
          </c:tx>
          <c:invertIfNegative val="0"/>
          <c:cat>
            <c:strRef>
              <c:f>[1]Sheet1!$B$2:$B$8</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[1]Sheet1!$G$2:$G$8</c:f>
              <c:numCache>
                <c:formatCode>General</c:formatCode>
                <c:ptCount val="7"/>
                <c:pt idx="0">
                  <c:v>7</c:v>
                </c:pt>
                <c:pt idx="1">
                  <c:v>13</c:v>
                </c:pt>
                <c:pt idx="2">
                  <c:v>26</c:v>
                </c:pt>
                <c:pt idx="3">
                  <c:v>7</c:v>
                </c:pt>
                <c:pt idx="4">
                  <c:v>35.200000000000003</c:v>
                </c:pt>
                <c:pt idx="5">
                  <c:v>0</c:v>
                </c:pt>
                <c:pt idx="6">
                  <c:v>0</c:v>
                </c:pt>
              </c:numCache>
            </c:numRef>
          </c:val>
        </c:ser>
        <c:ser>
          <c:idx val="0"/>
          <c:order val="2"/>
          <c:tx>
            <c:strRef>
              <c:f>[1]Sheet1!$H$1</c:f>
              <c:strCache>
                <c:ptCount val="1"/>
                <c:pt idx="0">
                  <c:v>进度剩余</c:v>
                </c:pt>
              </c:strCache>
            </c:strRef>
          </c:tx>
          <c:invertIfNegative val="0"/>
          <c:cat>
            <c:strRef>
              <c:f>[1]Sheet1!$B$2:$B$8</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[1]Sheet1!$H$2:$H$8</c:f>
              <c:numCache>
                <c:formatCode>General</c:formatCode>
                <c:ptCount val="7"/>
                <c:pt idx="0">
                  <c:v>0</c:v>
                </c:pt>
                <c:pt idx="1">
                  <c:v>0</c:v>
                </c:pt>
                <c:pt idx="2">
                  <c:v>0</c:v>
                </c:pt>
                <c:pt idx="3">
                  <c:v>0</c:v>
                </c:pt>
                <c:pt idx="4">
                  <c:v>8.7999999999999972</c:v>
                </c:pt>
                <c:pt idx="5">
                  <c:v>21</c:v>
                </c:pt>
                <c:pt idx="6">
                  <c:v>30</c:v>
                </c:pt>
              </c:numCache>
            </c:numRef>
          </c:val>
        </c:ser>
        <c:dLbls>
          <c:showLegendKey val="0"/>
          <c:showVal val="0"/>
          <c:showCatName val="0"/>
          <c:showSerName val="0"/>
          <c:showPercent val="0"/>
          <c:showBubbleSize val="0"/>
        </c:dLbls>
        <c:gapWidth val="150"/>
        <c:overlap val="100"/>
        <c:axId val="240031616"/>
        <c:axId val="240033152"/>
      </c:barChart>
      <c:catAx>
        <c:axId val="24003161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240033152"/>
        <c:crosses val="autoZero"/>
        <c:auto val="0"/>
        <c:lblAlgn val="ctr"/>
        <c:lblOffset val="100"/>
        <c:noMultiLvlLbl val="0"/>
      </c:catAx>
      <c:valAx>
        <c:axId val="240033152"/>
        <c:scaling>
          <c:orientation val="minMax"/>
          <c:max val="43131"/>
          <c:min val="43033"/>
        </c:scaling>
        <c:delete val="0"/>
        <c:axPos val="t"/>
        <c:majorGridlines/>
        <c:numFmt formatCode="m/d;@" sourceLinked="0"/>
        <c:majorTickMark val="out"/>
        <c:minorTickMark val="none"/>
        <c:tickLblPos val="nextTo"/>
        <c:crossAx val="240031616"/>
        <c:crosses val="autoZero"/>
        <c:crossBetween val="between"/>
        <c:majorUnit val="14"/>
        <c:minorUnit val="1.4"/>
      </c:valAx>
      <c:spPr>
        <a:noFill/>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省级CRM系统2017年改造工程!$C$6:$C$14</c:f>
              <c:numCache>
                <c:formatCode>General</c:formatCode>
                <c:ptCount val="9"/>
              </c:numCache>
            </c:numRef>
          </c:cat>
          <c:val>
            <c:numRef>
              <c:f>省级CRM系统2017年改造工程!$E$6:$E$14</c:f>
              <c:numCache>
                <c:formatCode>m/d/yyyy</c:formatCode>
                <c:ptCount val="9"/>
                <c:pt idx="0">
                  <c:v>43069</c:v>
                </c:pt>
              </c:numCache>
            </c:numRef>
          </c:val>
        </c:ser>
        <c:ser>
          <c:idx val="2"/>
          <c:order val="1"/>
          <c:tx>
            <c:v>完成进度</c:v>
          </c:tx>
          <c:invertIfNegative val="0"/>
          <c:cat>
            <c:numRef>
              <c:f>省级CRM系统2017年改造工程!$C$6:$C$14</c:f>
              <c:numCache>
                <c:formatCode>General</c:formatCode>
                <c:ptCount val="9"/>
              </c:numCache>
            </c:numRef>
          </c:cat>
          <c:val>
            <c:numRef>
              <c:f>省级CRM系统2017年改造工程!$J$6:$J$14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省级CRM系统2017年改造工程!$C$6:$C$14</c:f>
              <c:numCache>
                <c:formatCode>General</c:formatCode>
                <c:ptCount val="9"/>
              </c:numCache>
            </c:numRef>
          </c:cat>
          <c:val>
            <c:numRef>
              <c:f>省级CRM系统2017年改造工程!$K$6:$K$14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95463040"/>
        <c:axId val="195464576"/>
      </c:barChart>
      <c:catAx>
        <c:axId val="19546304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95464576"/>
        <c:crosses val="autoZero"/>
        <c:auto val="0"/>
        <c:lblAlgn val="ctr"/>
        <c:lblOffset val="100"/>
        <c:noMultiLvlLbl val="0"/>
      </c:catAx>
      <c:valAx>
        <c:axId val="195464576"/>
        <c:scaling>
          <c:orientation val="minMax"/>
          <c:max val="43120"/>
          <c:min val="43028"/>
        </c:scaling>
        <c:delete val="0"/>
        <c:axPos val="t"/>
        <c:majorGridlines/>
        <c:numFmt formatCode="m/d;@" sourceLinked="0"/>
        <c:majorTickMark val="out"/>
        <c:minorTickMark val="none"/>
        <c:tickLblPos val="nextTo"/>
        <c:crossAx val="19546304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'2017年运营平台系统改造工程'!$C$6:$C$14</c:f>
              <c:numCache>
                <c:formatCode>General</c:formatCode>
                <c:ptCount val="9"/>
              </c:numCache>
            </c:numRef>
          </c:cat>
          <c:val>
            <c:numRef>
              <c:f>'2017年运营平台系统改造工程'!$E$6:$E$14</c:f>
              <c:numCache>
                <c:formatCode>m/d/yyyy</c:formatCode>
                <c:ptCount val="9"/>
                <c:pt idx="0">
                  <c:v>43069</c:v>
                </c:pt>
              </c:numCache>
            </c:numRef>
          </c:val>
        </c:ser>
        <c:ser>
          <c:idx val="2"/>
          <c:order val="1"/>
          <c:tx>
            <c:v>完成进度</c:v>
          </c:tx>
          <c:invertIfNegative val="0"/>
          <c:cat>
            <c:numRef>
              <c:f>'2017年运营平台系统改造工程'!$C$6:$C$14</c:f>
              <c:numCache>
                <c:formatCode>General</c:formatCode>
                <c:ptCount val="9"/>
              </c:numCache>
            </c:numRef>
          </c:cat>
          <c:val>
            <c:numRef>
              <c:f>'2017年运营平台系统改造工程'!$J$6:$J$14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'2017年运营平台系统改造工程'!$C$6:$C$14</c:f>
              <c:numCache>
                <c:formatCode>General</c:formatCode>
                <c:ptCount val="9"/>
              </c:numCache>
            </c:numRef>
          </c:cat>
          <c:val>
            <c:numRef>
              <c:f>'2017年运营平台系统改造工程'!$K$6:$K$14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86465152"/>
        <c:axId val="86471040"/>
      </c:barChart>
      <c:catAx>
        <c:axId val="8646515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6471040"/>
        <c:crosses val="autoZero"/>
        <c:auto val="0"/>
        <c:lblAlgn val="ctr"/>
        <c:lblOffset val="100"/>
        <c:noMultiLvlLbl val="0"/>
      </c:catAx>
      <c:valAx>
        <c:axId val="86471040"/>
        <c:scaling>
          <c:orientation val="minMax"/>
          <c:max val="43120"/>
          <c:min val="43028"/>
        </c:scaling>
        <c:delete val="0"/>
        <c:axPos val="t"/>
        <c:majorGridlines/>
        <c:numFmt formatCode="m/d;@" sourceLinked="0"/>
        <c:majorTickMark val="out"/>
        <c:minorTickMark val="none"/>
        <c:tickLblPos val="nextTo"/>
        <c:crossAx val="8646515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门户网站七期!$C$6:$C$14</c:f>
              <c:numCache>
                <c:formatCode>General</c:formatCode>
                <c:ptCount val="9"/>
              </c:numCache>
            </c:numRef>
          </c:cat>
          <c:val>
            <c:numRef>
              <c:f>门户网站七期!$E$6:$E$14</c:f>
              <c:numCache>
                <c:formatCode>m/d/yyyy</c:formatCode>
                <c:ptCount val="9"/>
                <c:pt idx="0">
                  <c:v>43069</c:v>
                </c:pt>
              </c:numCache>
            </c:numRef>
          </c:val>
        </c:ser>
        <c:ser>
          <c:idx val="2"/>
          <c:order val="1"/>
          <c:tx>
            <c:v>完成进度</c:v>
          </c:tx>
          <c:invertIfNegative val="0"/>
          <c:cat>
            <c:numRef>
              <c:f>门户网站七期!$C$6:$C$14</c:f>
              <c:numCache>
                <c:formatCode>General</c:formatCode>
                <c:ptCount val="9"/>
              </c:numCache>
            </c:numRef>
          </c:cat>
          <c:val>
            <c:numRef>
              <c:f>门户网站七期!$J$6:$J$14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门户网站七期!$C$6:$C$14</c:f>
              <c:numCache>
                <c:formatCode>General</c:formatCode>
                <c:ptCount val="9"/>
              </c:numCache>
            </c:numRef>
          </c:cat>
          <c:val>
            <c:numRef>
              <c:f>门户网站七期!$K$6:$K$14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31333120"/>
        <c:axId val="131343104"/>
      </c:barChart>
      <c:catAx>
        <c:axId val="13133312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31343104"/>
        <c:crosses val="autoZero"/>
        <c:auto val="0"/>
        <c:lblAlgn val="ctr"/>
        <c:lblOffset val="100"/>
        <c:noMultiLvlLbl val="0"/>
      </c:catAx>
      <c:valAx>
        <c:axId val="131343104"/>
        <c:scaling>
          <c:orientation val="minMax"/>
          <c:max val="43120"/>
          <c:min val="43028"/>
        </c:scaling>
        <c:delete val="0"/>
        <c:axPos val="t"/>
        <c:majorGridlines/>
        <c:numFmt formatCode="m/d;@" sourceLinked="0"/>
        <c:majorTickMark val="out"/>
        <c:minorTickMark val="none"/>
        <c:tickLblPos val="nextTo"/>
        <c:crossAx val="13133312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SIMS九期工程!$C$6:$C$14</c:f>
              <c:numCache>
                <c:formatCode>General</c:formatCode>
                <c:ptCount val="9"/>
              </c:numCache>
            </c:numRef>
          </c:cat>
          <c:val>
            <c:numRef>
              <c:f>SIMS九期工程!$E$6:$E$14</c:f>
              <c:numCache>
                <c:formatCode>m/d/yyyy</c:formatCode>
                <c:ptCount val="9"/>
                <c:pt idx="0">
                  <c:v>43069</c:v>
                </c:pt>
              </c:numCache>
            </c:numRef>
          </c:val>
        </c:ser>
        <c:ser>
          <c:idx val="2"/>
          <c:order val="1"/>
          <c:tx>
            <c:v>完成进度</c:v>
          </c:tx>
          <c:invertIfNegative val="0"/>
          <c:cat>
            <c:numRef>
              <c:f>SIMS九期工程!$C$6:$C$14</c:f>
              <c:numCache>
                <c:formatCode>General</c:formatCode>
                <c:ptCount val="9"/>
              </c:numCache>
            </c:numRef>
          </c:cat>
          <c:val>
            <c:numRef>
              <c:f>SIMS九期工程!$J$6:$J$14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SIMS九期工程!$C$6:$C$14</c:f>
              <c:numCache>
                <c:formatCode>General</c:formatCode>
                <c:ptCount val="9"/>
              </c:numCache>
            </c:numRef>
          </c:cat>
          <c:val>
            <c:numRef>
              <c:f>SIMS九期工程!$K$6:$K$14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30903040"/>
        <c:axId val="130962176"/>
      </c:barChart>
      <c:catAx>
        <c:axId val="13090304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30962176"/>
        <c:crosses val="autoZero"/>
        <c:auto val="0"/>
        <c:lblAlgn val="ctr"/>
        <c:lblOffset val="100"/>
        <c:noMultiLvlLbl val="0"/>
      </c:catAx>
      <c:valAx>
        <c:axId val="130962176"/>
        <c:scaling>
          <c:orientation val="minMax"/>
          <c:max val="43120"/>
          <c:min val="43028"/>
        </c:scaling>
        <c:delete val="0"/>
        <c:axPos val="t"/>
        <c:majorGridlines/>
        <c:numFmt formatCode="m/d;@" sourceLinked="0"/>
        <c:majorTickMark val="out"/>
        <c:minorTickMark val="none"/>
        <c:tickLblPos val="nextTo"/>
        <c:crossAx val="13090304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终端B2B管理系统一期!$C$6:$C$14</c:f>
              <c:numCache>
                <c:formatCode>General</c:formatCode>
                <c:ptCount val="9"/>
              </c:numCache>
            </c:numRef>
          </c:cat>
          <c:val>
            <c:numRef>
              <c:f>终端B2B管理系统一期!$E$6:$E$14</c:f>
              <c:numCache>
                <c:formatCode>m/d/yyyy</c:formatCode>
                <c:ptCount val="9"/>
                <c:pt idx="0">
                  <c:v>43069</c:v>
                </c:pt>
              </c:numCache>
            </c:numRef>
          </c:val>
        </c:ser>
        <c:ser>
          <c:idx val="2"/>
          <c:order val="1"/>
          <c:tx>
            <c:v>完成进度</c:v>
          </c:tx>
          <c:invertIfNegative val="0"/>
          <c:cat>
            <c:numRef>
              <c:f>终端B2B管理系统一期!$C$6:$C$14</c:f>
              <c:numCache>
                <c:formatCode>General</c:formatCode>
                <c:ptCount val="9"/>
              </c:numCache>
            </c:numRef>
          </c:cat>
          <c:val>
            <c:numRef>
              <c:f>终端B2B管理系统一期!$J$6:$J$14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终端B2B管理系统一期!$C$6:$C$14</c:f>
              <c:numCache>
                <c:formatCode>General</c:formatCode>
                <c:ptCount val="9"/>
              </c:numCache>
            </c:numRef>
          </c:cat>
          <c:val>
            <c:numRef>
              <c:f>终端B2B管理系统一期!$K$6:$K$14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31627648"/>
        <c:axId val="131834240"/>
      </c:barChart>
      <c:catAx>
        <c:axId val="13162764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31834240"/>
        <c:crosses val="autoZero"/>
        <c:auto val="0"/>
        <c:lblAlgn val="ctr"/>
        <c:lblOffset val="100"/>
        <c:noMultiLvlLbl val="0"/>
      </c:catAx>
      <c:valAx>
        <c:axId val="131834240"/>
        <c:scaling>
          <c:orientation val="minMax"/>
          <c:max val="43120"/>
          <c:min val="43028"/>
        </c:scaling>
        <c:delete val="0"/>
        <c:axPos val="t"/>
        <c:majorGridlines/>
        <c:numFmt formatCode="m/d;@" sourceLinked="0"/>
        <c:majorTickMark val="out"/>
        <c:minorTickMark val="none"/>
        <c:tickLblPos val="nextTo"/>
        <c:crossAx val="131627648"/>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和生活APP一期工程!$C$6:$C$14</c:f>
              <c:numCache>
                <c:formatCode>General</c:formatCode>
                <c:ptCount val="9"/>
              </c:numCache>
            </c:numRef>
          </c:cat>
          <c:val>
            <c:numRef>
              <c:f>和生活APP一期工程!$E$6:$E$14</c:f>
              <c:numCache>
                <c:formatCode>m/d/yyyy</c:formatCode>
                <c:ptCount val="9"/>
                <c:pt idx="0">
                  <c:v>43069</c:v>
                </c:pt>
              </c:numCache>
            </c:numRef>
          </c:val>
        </c:ser>
        <c:ser>
          <c:idx val="2"/>
          <c:order val="1"/>
          <c:tx>
            <c:v>完成进度</c:v>
          </c:tx>
          <c:invertIfNegative val="0"/>
          <c:cat>
            <c:numRef>
              <c:f>和生活APP一期工程!$C$6:$C$14</c:f>
              <c:numCache>
                <c:formatCode>General</c:formatCode>
                <c:ptCount val="9"/>
              </c:numCache>
            </c:numRef>
          </c:cat>
          <c:val>
            <c:numRef>
              <c:f>和生活APP一期工程!$J$6:$J$14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和生活APP一期工程!$C$6:$C$14</c:f>
              <c:numCache>
                <c:formatCode>General</c:formatCode>
                <c:ptCount val="9"/>
              </c:numCache>
            </c:numRef>
          </c:cat>
          <c:val>
            <c:numRef>
              <c:f>和生活APP一期工程!$K$6:$K$14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03248640"/>
        <c:axId val="103250176"/>
      </c:barChart>
      <c:catAx>
        <c:axId val="10324864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3250176"/>
        <c:crosses val="autoZero"/>
        <c:auto val="0"/>
        <c:lblAlgn val="ctr"/>
        <c:lblOffset val="100"/>
        <c:noMultiLvlLbl val="0"/>
      </c:catAx>
      <c:valAx>
        <c:axId val="103250176"/>
        <c:scaling>
          <c:orientation val="minMax"/>
          <c:max val="43120"/>
          <c:min val="43028"/>
        </c:scaling>
        <c:delete val="0"/>
        <c:axPos val="t"/>
        <c:majorGridlines/>
        <c:numFmt formatCode="m/d;@" sourceLinked="0"/>
        <c:majorTickMark val="out"/>
        <c:minorTickMark val="none"/>
        <c:tickLblPos val="nextTo"/>
        <c:crossAx val="103248640"/>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私有云管理平台二期工程!$C$6:$C$14</c:f>
              <c:numCache>
                <c:formatCode>General</c:formatCode>
                <c:ptCount val="9"/>
              </c:numCache>
            </c:numRef>
          </c:cat>
          <c:val>
            <c:numRef>
              <c:f>私有云管理平台二期工程!$E$6:$E$14</c:f>
              <c:numCache>
                <c:formatCode>m/d/yyyy</c:formatCode>
                <c:ptCount val="9"/>
                <c:pt idx="0">
                  <c:v>43069</c:v>
                </c:pt>
              </c:numCache>
            </c:numRef>
          </c:val>
        </c:ser>
        <c:ser>
          <c:idx val="2"/>
          <c:order val="1"/>
          <c:tx>
            <c:v>完成进度</c:v>
          </c:tx>
          <c:invertIfNegative val="0"/>
          <c:cat>
            <c:numRef>
              <c:f>私有云管理平台二期工程!$C$6:$C$14</c:f>
              <c:numCache>
                <c:formatCode>General</c:formatCode>
                <c:ptCount val="9"/>
              </c:numCache>
            </c:numRef>
          </c:cat>
          <c:val>
            <c:numRef>
              <c:f>私有云管理平台二期工程!$J$6:$J$14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私有云管理平台二期工程!$C$6:$C$14</c:f>
              <c:numCache>
                <c:formatCode>General</c:formatCode>
                <c:ptCount val="9"/>
              </c:numCache>
            </c:numRef>
          </c:cat>
          <c:val>
            <c:numRef>
              <c:f>私有云管理平台二期工程!$K$6:$K$14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93673088"/>
        <c:axId val="193674624"/>
      </c:barChart>
      <c:catAx>
        <c:axId val="19367308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93674624"/>
        <c:crosses val="autoZero"/>
        <c:auto val="0"/>
        <c:lblAlgn val="ctr"/>
        <c:lblOffset val="100"/>
        <c:noMultiLvlLbl val="0"/>
      </c:catAx>
      <c:valAx>
        <c:axId val="193674624"/>
        <c:scaling>
          <c:orientation val="minMax"/>
          <c:max val="43120"/>
          <c:min val="43028"/>
        </c:scaling>
        <c:delete val="0"/>
        <c:axPos val="t"/>
        <c:majorGridlines/>
        <c:numFmt formatCode="m/d;@" sourceLinked="0"/>
        <c:majorTickMark val="out"/>
        <c:minorTickMark val="none"/>
        <c:tickLblPos val="nextTo"/>
        <c:crossAx val="193673088"/>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476251</xdr:colOff>
      <xdr:row>3</xdr:row>
      <xdr:rowOff>2228850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476251</xdr:colOff>
      <xdr:row>3</xdr:row>
      <xdr:rowOff>2228850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2</xdr:col>
      <xdr:colOff>0</xdr:colOff>
      <xdr:row>3</xdr:row>
      <xdr:rowOff>1</xdr:rowOff>
    </xdr:from>
    <xdr:to>
      <xdr:col>5</xdr:col>
      <xdr:colOff>809626</xdr:colOff>
      <xdr:row>3</xdr:row>
      <xdr:rowOff>1866901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31243;&#23454;&#26045;&#24773;&#20917;&#27169;&#26495;-&#29289;&#32852;&#32593;&#36830;&#25509;&#31649;&#29702;&#24179;&#21488;-&#38472;&#38271;&#36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联网连接管理平台"/>
      <sheetName val="Sheet1"/>
    </sheetNames>
    <sheetDataSet>
      <sheetData sheetId="0" refreshError="1"/>
      <sheetData sheetId="1">
        <row r="1">
          <cell r="C1" t="str">
            <v>计划开始时间</v>
          </cell>
          <cell r="G1" t="str">
            <v>当前进度</v>
          </cell>
          <cell r="H1" t="str">
            <v>进度剩余</v>
          </cell>
        </row>
        <row r="2">
          <cell r="B2" t="str">
            <v>需求分析调研：确定项目建设范围</v>
          </cell>
          <cell r="C2">
            <v>43033</v>
          </cell>
          <cell r="G2">
            <v>7</v>
          </cell>
          <cell r="H2">
            <v>0</v>
          </cell>
        </row>
        <row r="3">
          <cell r="B3" t="str">
            <v>方案设计：确定接口协议</v>
          </cell>
          <cell r="C3">
            <v>43041</v>
          </cell>
          <cell r="G3">
            <v>13</v>
          </cell>
          <cell r="H3">
            <v>0</v>
          </cell>
        </row>
        <row r="4">
          <cell r="B4" t="str">
            <v>软件开发（物联网基地）</v>
          </cell>
          <cell r="C4">
            <v>43033</v>
          </cell>
          <cell r="G4">
            <v>26</v>
          </cell>
          <cell r="H4">
            <v>0</v>
          </cell>
        </row>
        <row r="5">
          <cell r="B5" t="str">
            <v>软件开发（省BOSS/CRM）</v>
          </cell>
          <cell r="C5">
            <v>43041</v>
          </cell>
          <cell r="G5">
            <v>7</v>
          </cell>
          <cell r="H5">
            <v>0</v>
          </cell>
        </row>
        <row r="6">
          <cell r="B6" t="str">
            <v>硬件、网络环境配置</v>
          </cell>
          <cell r="C6">
            <v>43033</v>
          </cell>
          <cell r="G6">
            <v>35.200000000000003</v>
          </cell>
          <cell r="H6">
            <v>8.7999999999999972</v>
          </cell>
        </row>
        <row r="7">
          <cell r="B7" t="str">
            <v>联调测试</v>
          </cell>
          <cell r="C7">
            <v>43077</v>
          </cell>
          <cell r="G7">
            <v>0</v>
          </cell>
          <cell r="H7">
            <v>21</v>
          </cell>
        </row>
        <row r="8">
          <cell r="B8" t="str">
            <v>系统上线</v>
          </cell>
          <cell r="C8">
            <v>43101</v>
          </cell>
          <cell r="G8">
            <v>0</v>
          </cell>
          <cell r="H8">
            <v>30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tabSelected="1" topLeftCell="A13" workbookViewId="0">
      <selection activeCell="G28" sqref="G28:H28"/>
    </sheetView>
  </sheetViews>
  <sheetFormatPr defaultRowHeight="18.75"/>
  <cols>
    <col min="1" max="1" width="6" style="62" customWidth="1"/>
    <col min="2" max="2" width="15.375" style="38" bestFit="1" customWidth="1"/>
    <col min="3" max="3" width="45.625" style="38" bestFit="1" customWidth="1"/>
    <col min="4" max="4" width="11" style="38" bestFit="1" customWidth="1"/>
    <col min="5" max="5" width="13" style="38" bestFit="1" customWidth="1"/>
    <col min="6" max="6" width="14.125" style="38" customWidth="1"/>
    <col min="7" max="7" width="11.375" style="38" bestFit="1" customWidth="1"/>
    <col min="8" max="8" width="45.625" style="38" customWidth="1"/>
    <col min="9" max="16384" width="9" style="38"/>
  </cols>
  <sheetData>
    <row r="1" spans="1:11" ht="21">
      <c r="A1" s="108" t="s">
        <v>28</v>
      </c>
      <c r="B1" s="39" t="s">
        <v>29</v>
      </c>
      <c r="C1" s="39" t="s">
        <v>30</v>
      </c>
      <c r="D1" s="39" t="s">
        <v>31</v>
      </c>
      <c r="E1" s="39" t="s">
        <v>32</v>
      </c>
      <c r="F1" s="39" t="s">
        <v>33</v>
      </c>
      <c r="G1" s="39" t="s">
        <v>34</v>
      </c>
      <c r="H1" s="40"/>
    </row>
    <row r="2" spans="1:11" ht="18">
      <c r="A2" s="109"/>
      <c r="B2" s="41" t="s">
        <v>35</v>
      </c>
      <c r="C2" s="41" t="s">
        <v>36</v>
      </c>
      <c r="D2" s="41" t="s">
        <v>37</v>
      </c>
      <c r="E2" s="41" t="s">
        <v>38</v>
      </c>
      <c r="F2" s="42">
        <v>43100</v>
      </c>
      <c r="G2" s="43">
        <v>0.85</v>
      </c>
      <c r="H2" s="44"/>
    </row>
    <row r="3" spans="1:11" ht="94.5" customHeight="1" thickBot="1">
      <c r="A3" s="110"/>
      <c r="B3" s="45" t="s">
        <v>39</v>
      </c>
      <c r="C3" s="68" t="s">
        <v>136</v>
      </c>
      <c r="D3" s="69"/>
      <c r="E3" s="69"/>
      <c r="F3" s="69"/>
      <c r="G3" s="70"/>
      <c r="H3" s="46"/>
    </row>
    <row r="4" spans="1:11" ht="177" customHeight="1">
      <c r="A4" s="111" t="s">
        <v>40</v>
      </c>
      <c r="B4" s="47" t="s">
        <v>41</v>
      </c>
      <c r="C4" s="114"/>
      <c r="D4" s="114"/>
      <c r="E4" s="114"/>
      <c r="F4" s="114"/>
      <c r="G4" s="114"/>
      <c r="H4" s="115"/>
    </row>
    <row r="5" spans="1:11" ht="18">
      <c r="A5" s="112"/>
      <c r="B5" s="48" t="s">
        <v>42</v>
      </c>
      <c r="C5" s="48" t="s">
        <v>43</v>
      </c>
      <c r="D5" s="48" t="s">
        <v>44</v>
      </c>
      <c r="E5" s="48" t="s">
        <v>45</v>
      </c>
      <c r="F5" s="48" t="s">
        <v>46</v>
      </c>
      <c r="G5" s="49" t="s">
        <v>34</v>
      </c>
      <c r="H5" s="50" t="s">
        <v>47</v>
      </c>
      <c r="I5" s="36" t="s">
        <v>48</v>
      </c>
      <c r="J5" s="37" t="s">
        <v>49</v>
      </c>
      <c r="K5" s="37" t="s">
        <v>50</v>
      </c>
    </row>
    <row r="6" spans="1:11" ht="16.5">
      <c r="A6" s="112"/>
      <c r="B6" s="51">
        <v>1</v>
      </c>
      <c r="C6" s="17" t="s">
        <v>51</v>
      </c>
      <c r="D6" s="2" t="s">
        <v>37</v>
      </c>
      <c r="E6" s="52"/>
      <c r="F6" s="52">
        <v>42716</v>
      </c>
      <c r="G6" s="53">
        <v>1</v>
      </c>
      <c r="H6" s="54"/>
      <c r="I6" s="38">
        <f>F6-E6</f>
        <v>42716</v>
      </c>
      <c r="J6" s="38">
        <f>I6*G6</f>
        <v>42716</v>
      </c>
      <c r="K6" s="38">
        <f>I6*(1-G6)</f>
        <v>0</v>
      </c>
    </row>
    <row r="7" spans="1:11" ht="16.5">
      <c r="A7" s="112"/>
      <c r="B7" s="51">
        <v>2</v>
      </c>
      <c r="C7" s="17" t="s">
        <v>52</v>
      </c>
      <c r="D7" s="2" t="s">
        <v>37</v>
      </c>
      <c r="E7" s="52"/>
      <c r="F7" s="52">
        <v>42751</v>
      </c>
      <c r="G7" s="53">
        <v>1</v>
      </c>
      <c r="H7" s="54"/>
      <c r="I7" s="38">
        <f t="shared" ref="I7:I16" si="0">F7-E7</f>
        <v>42751</v>
      </c>
      <c r="J7" s="38">
        <f t="shared" ref="J7:J16" si="1">I7*G7</f>
        <v>42751</v>
      </c>
      <c r="K7" s="38">
        <f t="shared" ref="K7:K16" si="2">I7*(1-G7)</f>
        <v>0</v>
      </c>
    </row>
    <row r="8" spans="1:11" ht="16.5">
      <c r="A8" s="112"/>
      <c r="B8" s="51">
        <v>3</v>
      </c>
      <c r="C8" s="18" t="s">
        <v>53</v>
      </c>
      <c r="D8" s="2" t="s">
        <v>37</v>
      </c>
      <c r="E8" s="52"/>
      <c r="F8" s="52">
        <v>42816</v>
      </c>
      <c r="G8" s="53">
        <v>1</v>
      </c>
      <c r="H8" s="54"/>
      <c r="I8" s="38">
        <f t="shared" si="0"/>
        <v>42816</v>
      </c>
      <c r="J8" s="38">
        <f t="shared" si="1"/>
        <v>42816</v>
      </c>
      <c r="K8" s="38">
        <f t="shared" si="2"/>
        <v>0</v>
      </c>
    </row>
    <row r="9" spans="1:11" ht="16.5">
      <c r="A9" s="112"/>
      <c r="B9" s="51">
        <v>4</v>
      </c>
      <c r="C9" s="17" t="s">
        <v>54</v>
      </c>
      <c r="D9" s="2" t="s">
        <v>37</v>
      </c>
      <c r="E9" s="52"/>
      <c r="F9" s="52">
        <v>42847</v>
      </c>
      <c r="G9" s="53">
        <v>1</v>
      </c>
      <c r="H9" s="54"/>
      <c r="I9" s="38">
        <f t="shared" si="0"/>
        <v>42847</v>
      </c>
      <c r="J9" s="38">
        <f t="shared" si="1"/>
        <v>42847</v>
      </c>
      <c r="K9" s="38">
        <f t="shared" si="2"/>
        <v>0</v>
      </c>
    </row>
    <row r="10" spans="1:11" ht="16.5">
      <c r="A10" s="112"/>
      <c r="B10" s="51">
        <v>5</v>
      </c>
      <c r="C10" s="17" t="s">
        <v>55</v>
      </c>
      <c r="D10" s="2" t="s">
        <v>37</v>
      </c>
      <c r="E10" s="52"/>
      <c r="F10" s="52">
        <v>43062</v>
      </c>
      <c r="G10" s="53">
        <v>1</v>
      </c>
      <c r="H10" s="54"/>
      <c r="I10" s="38">
        <f t="shared" si="0"/>
        <v>43062</v>
      </c>
      <c r="J10" s="38">
        <f t="shared" si="1"/>
        <v>43062</v>
      </c>
      <c r="K10" s="38">
        <f t="shared" si="2"/>
        <v>0</v>
      </c>
    </row>
    <row r="11" spans="1:11" ht="16.5">
      <c r="A11" s="112"/>
      <c r="B11" s="51">
        <v>6</v>
      </c>
      <c r="C11" s="17" t="s">
        <v>56</v>
      </c>
      <c r="D11" s="2" t="s">
        <v>37</v>
      </c>
      <c r="E11" s="52"/>
      <c r="F11" s="52">
        <v>42906</v>
      </c>
      <c r="G11" s="53">
        <v>1</v>
      </c>
      <c r="H11" s="54"/>
      <c r="I11" s="38">
        <f t="shared" si="0"/>
        <v>42906</v>
      </c>
      <c r="J11" s="38">
        <f t="shared" si="1"/>
        <v>42906</v>
      </c>
      <c r="K11" s="38">
        <f t="shared" si="2"/>
        <v>0</v>
      </c>
    </row>
    <row r="12" spans="1:11" ht="16.5">
      <c r="A12" s="112"/>
      <c r="B12" s="51">
        <v>7</v>
      </c>
      <c r="C12" s="17" t="s">
        <v>57</v>
      </c>
      <c r="D12" s="2" t="s">
        <v>37</v>
      </c>
      <c r="E12" s="52"/>
      <c r="F12" s="52">
        <v>42936</v>
      </c>
      <c r="G12" s="53">
        <v>1</v>
      </c>
      <c r="H12" s="54"/>
      <c r="I12" s="38">
        <f t="shared" si="0"/>
        <v>42936</v>
      </c>
      <c r="J12" s="38">
        <f t="shared" si="1"/>
        <v>42936</v>
      </c>
      <c r="K12" s="38">
        <f t="shared" si="2"/>
        <v>0</v>
      </c>
    </row>
    <row r="13" spans="1:11" ht="16.5">
      <c r="A13" s="112"/>
      <c r="B13" s="51">
        <v>8</v>
      </c>
      <c r="C13" s="17" t="s">
        <v>58</v>
      </c>
      <c r="D13" s="2" t="s">
        <v>37</v>
      </c>
      <c r="E13" s="52"/>
      <c r="F13" s="52">
        <v>42967</v>
      </c>
      <c r="G13" s="53">
        <v>1</v>
      </c>
      <c r="H13" s="54"/>
      <c r="I13" s="38">
        <f t="shared" si="0"/>
        <v>42967</v>
      </c>
      <c r="J13" s="38">
        <f t="shared" si="1"/>
        <v>42967</v>
      </c>
      <c r="K13" s="38">
        <f t="shared" si="2"/>
        <v>0</v>
      </c>
    </row>
    <row r="14" spans="1:11" ht="16.5">
      <c r="A14" s="113"/>
      <c r="B14" s="51">
        <v>9</v>
      </c>
      <c r="C14" s="18" t="s">
        <v>59</v>
      </c>
      <c r="D14" s="2" t="s">
        <v>37</v>
      </c>
      <c r="E14" s="55"/>
      <c r="F14" s="55">
        <v>43048</v>
      </c>
      <c r="G14" s="53">
        <v>1</v>
      </c>
      <c r="H14" s="56"/>
    </row>
    <row r="15" spans="1:11" ht="16.5">
      <c r="A15" s="113"/>
      <c r="B15" s="51">
        <v>10</v>
      </c>
      <c r="C15" s="18" t="s">
        <v>60</v>
      </c>
      <c r="D15" s="2" t="s">
        <v>37</v>
      </c>
      <c r="E15" s="55"/>
      <c r="F15" s="55">
        <v>43060</v>
      </c>
      <c r="G15" s="53">
        <v>1</v>
      </c>
      <c r="H15" s="56"/>
    </row>
    <row r="16" spans="1:11" ht="17.25" thickBot="1">
      <c r="A16" s="113"/>
      <c r="B16" s="51">
        <v>11</v>
      </c>
      <c r="C16" s="18" t="s">
        <v>61</v>
      </c>
      <c r="D16" s="2" t="s">
        <v>37</v>
      </c>
      <c r="E16" s="55"/>
      <c r="F16" s="55">
        <v>43090</v>
      </c>
      <c r="G16" s="57">
        <v>0.5</v>
      </c>
      <c r="H16" s="56"/>
      <c r="I16" s="38">
        <f t="shared" si="0"/>
        <v>43090</v>
      </c>
      <c r="J16" s="38">
        <f t="shared" si="1"/>
        <v>21545</v>
      </c>
      <c r="K16" s="38">
        <f t="shared" si="2"/>
        <v>21545</v>
      </c>
    </row>
    <row r="17" spans="1:8" ht="18">
      <c r="A17" s="116" t="s">
        <v>62</v>
      </c>
      <c r="B17" s="58" t="s">
        <v>42</v>
      </c>
      <c r="C17" s="58" t="s">
        <v>43</v>
      </c>
      <c r="D17" s="119" t="s">
        <v>63</v>
      </c>
      <c r="E17" s="120"/>
      <c r="F17" s="120"/>
      <c r="G17" s="121"/>
      <c r="H17" s="59" t="s">
        <v>64</v>
      </c>
    </row>
    <row r="18" spans="1:8" ht="16.5">
      <c r="A18" s="117"/>
      <c r="B18" s="51">
        <v>1</v>
      </c>
      <c r="C18" s="17"/>
      <c r="D18" s="122"/>
      <c r="E18" s="122"/>
      <c r="F18" s="122"/>
      <c r="G18" s="122"/>
      <c r="H18" s="54"/>
    </row>
    <row r="19" spans="1:8" ht="16.5">
      <c r="A19" s="117"/>
      <c r="B19" s="51">
        <v>2</v>
      </c>
      <c r="C19" s="17"/>
      <c r="D19" s="122"/>
      <c r="E19" s="122"/>
      <c r="F19" s="122"/>
      <c r="G19" s="122"/>
      <c r="H19" s="54"/>
    </row>
    <row r="20" spans="1:8" ht="16.5">
      <c r="A20" s="117"/>
      <c r="B20" s="51">
        <v>3</v>
      </c>
      <c r="C20" s="18"/>
      <c r="D20" s="99"/>
      <c r="E20" s="100"/>
      <c r="F20" s="100"/>
      <c r="G20" s="101"/>
      <c r="H20" s="54"/>
    </row>
    <row r="21" spans="1:8" ht="16.5">
      <c r="A21" s="117"/>
      <c r="B21" s="51">
        <v>4</v>
      </c>
      <c r="C21" s="17"/>
      <c r="D21" s="99"/>
      <c r="E21" s="100"/>
      <c r="F21" s="100"/>
      <c r="G21" s="101"/>
      <c r="H21" s="54"/>
    </row>
    <row r="22" spans="1:8" ht="16.5">
      <c r="A22" s="117"/>
      <c r="B22" s="51">
        <v>5</v>
      </c>
      <c r="C22" s="17"/>
      <c r="D22" s="99"/>
      <c r="E22" s="100"/>
      <c r="F22" s="100"/>
      <c r="G22" s="101"/>
      <c r="H22" s="54"/>
    </row>
    <row r="23" spans="1:8" ht="16.5">
      <c r="A23" s="117"/>
      <c r="B23" s="51">
        <v>6</v>
      </c>
      <c r="C23" s="17"/>
      <c r="D23" s="99"/>
      <c r="E23" s="100"/>
      <c r="F23" s="100"/>
      <c r="G23" s="101"/>
      <c r="H23" s="54"/>
    </row>
    <row r="24" spans="1:8" ht="16.5">
      <c r="A24" s="117"/>
      <c r="B24" s="51">
        <v>7</v>
      </c>
      <c r="C24" s="17"/>
      <c r="D24" s="99"/>
      <c r="E24" s="100"/>
      <c r="F24" s="100"/>
      <c r="G24" s="101"/>
      <c r="H24" s="54"/>
    </row>
    <row r="25" spans="1:8" ht="16.5">
      <c r="A25" s="117"/>
      <c r="B25" s="51">
        <v>8</v>
      </c>
      <c r="C25" s="17"/>
      <c r="D25" s="99"/>
      <c r="E25" s="100"/>
      <c r="F25" s="100"/>
      <c r="G25" s="101"/>
      <c r="H25" s="54"/>
    </row>
    <row r="26" spans="1:8" ht="32.25" customHeight="1" thickBot="1">
      <c r="A26" s="118"/>
      <c r="B26" s="60">
        <v>9</v>
      </c>
      <c r="C26" s="19"/>
      <c r="D26" s="102"/>
      <c r="E26" s="103"/>
      <c r="F26" s="103"/>
      <c r="G26" s="104"/>
      <c r="H26" s="61"/>
    </row>
    <row r="27" spans="1:8" ht="16.5" customHeight="1">
      <c r="A27" s="105" t="s">
        <v>65</v>
      </c>
      <c r="B27" s="35" t="s">
        <v>42</v>
      </c>
      <c r="C27" s="35" t="s">
        <v>66</v>
      </c>
      <c r="D27" s="35" t="s">
        <v>67</v>
      </c>
      <c r="E27" s="35" t="s">
        <v>68</v>
      </c>
      <c r="F27" s="35" t="s">
        <v>69</v>
      </c>
      <c r="G27" s="95" t="s">
        <v>70</v>
      </c>
      <c r="H27" s="96"/>
    </row>
    <row r="28" spans="1:8" ht="28.5">
      <c r="A28" s="106"/>
      <c r="B28" s="2">
        <v>1</v>
      </c>
      <c r="C28" s="15" t="s">
        <v>71</v>
      </c>
      <c r="D28" s="2" t="s">
        <v>37</v>
      </c>
      <c r="E28" s="2" t="s">
        <v>72</v>
      </c>
      <c r="F28" s="2" t="s">
        <v>73</v>
      </c>
      <c r="G28" s="97"/>
      <c r="H28" s="98"/>
    </row>
    <row r="29" spans="1:8" ht="16.5">
      <c r="A29" s="106"/>
      <c r="B29" s="2">
        <v>2</v>
      </c>
      <c r="C29" s="15"/>
      <c r="D29" s="2"/>
      <c r="E29" s="2"/>
      <c r="F29" s="2"/>
      <c r="G29" s="97"/>
      <c r="H29" s="98"/>
    </row>
    <row r="30" spans="1:8" ht="16.5">
      <c r="A30" s="106"/>
      <c r="B30" s="2">
        <v>3</v>
      </c>
      <c r="C30" s="15"/>
      <c r="D30" s="2"/>
      <c r="E30" s="2"/>
      <c r="F30" s="2"/>
      <c r="G30" s="86"/>
      <c r="H30" s="87"/>
    </row>
    <row r="31" spans="1:8" ht="17.25" thickBot="1">
      <c r="A31" s="107"/>
      <c r="B31" s="7">
        <v>4</v>
      </c>
      <c r="C31" s="16"/>
      <c r="D31" s="7"/>
      <c r="E31" s="7"/>
      <c r="F31" s="7"/>
      <c r="G31" s="68"/>
      <c r="H31" s="88"/>
    </row>
  </sheetData>
  <mergeCells count="21">
    <mergeCell ref="A1:A3"/>
    <mergeCell ref="C3:G3"/>
    <mergeCell ref="A4:A16"/>
    <mergeCell ref="C4:H4"/>
    <mergeCell ref="A17:A26"/>
    <mergeCell ref="D17:G17"/>
    <mergeCell ref="D18:G18"/>
    <mergeCell ref="D19:G19"/>
    <mergeCell ref="D20:G20"/>
    <mergeCell ref="D21:G21"/>
    <mergeCell ref="A27:A31"/>
    <mergeCell ref="G27:H27"/>
    <mergeCell ref="G28:H28"/>
    <mergeCell ref="G29:H29"/>
    <mergeCell ref="G30:H30"/>
    <mergeCell ref="G31:H31"/>
    <mergeCell ref="D22:G22"/>
    <mergeCell ref="D23:G23"/>
    <mergeCell ref="D24:G24"/>
    <mergeCell ref="D25:G25"/>
    <mergeCell ref="D26:G26"/>
  </mergeCells>
  <phoneticPr fontId="2" type="noConversion"/>
  <dataValidations count="2">
    <dataValidation type="list" allowBlank="1" showInputMessage="1" showErrorMessage="1" sqref="E28:E31">
      <formula1>"H,M,L"</formula1>
    </dataValidation>
    <dataValidation type="list" allowBlank="1" showInputMessage="1" showErrorMessage="1" sqref="F28:F31">
      <formula1>"open,closed"</formula1>
    </dataValidation>
  </dataValidations>
  <pageMargins left="0.7" right="0.7" top="0.75" bottom="0.75" header="0.3" footer="0.3"/>
  <pageSetup paperSize="9" scale="93" fitToHeight="0"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4" sqref="C4:H4"/>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144</v>
      </c>
      <c r="C2" s="12" t="s">
        <v>145</v>
      </c>
      <c r="D2" s="12" t="s">
        <v>141</v>
      </c>
      <c r="E2" s="12" t="s">
        <v>139</v>
      </c>
      <c r="F2" s="14">
        <v>43190</v>
      </c>
      <c r="G2" s="25">
        <v>0.3</v>
      </c>
      <c r="H2" s="13"/>
    </row>
    <row r="3" spans="1:11" ht="94.5" customHeight="1" thickBot="1">
      <c r="A3" s="67"/>
      <c r="B3" s="28" t="s">
        <v>0</v>
      </c>
      <c r="C3" s="68" t="s">
        <v>146</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H3" sqref="H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150</v>
      </c>
      <c r="C2" s="12" t="s">
        <v>149</v>
      </c>
      <c r="D2" s="12" t="s">
        <v>151</v>
      </c>
      <c r="E2" s="12" t="s">
        <v>152</v>
      </c>
      <c r="F2" s="14">
        <v>43100</v>
      </c>
      <c r="G2" s="25">
        <v>0.17</v>
      </c>
      <c r="H2" s="13"/>
    </row>
    <row r="3" spans="1:11" ht="94.5" customHeight="1" thickBot="1">
      <c r="A3" s="67"/>
      <c r="B3" s="28" t="s">
        <v>0</v>
      </c>
      <c r="C3" s="68" t="s">
        <v>153</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2" sqref="C2"/>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154</v>
      </c>
      <c r="C2" s="12" t="s">
        <v>157</v>
      </c>
      <c r="D2" s="12" t="s">
        <v>156</v>
      </c>
      <c r="E2" s="12" t="s">
        <v>155</v>
      </c>
      <c r="F2" s="14">
        <v>43100</v>
      </c>
      <c r="G2" s="25">
        <v>0.25</v>
      </c>
      <c r="H2" s="13"/>
    </row>
    <row r="3" spans="1:11" ht="94.5" customHeight="1" thickBot="1">
      <c r="A3" s="67"/>
      <c r="B3" s="28" t="s">
        <v>0</v>
      </c>
      <c r="C3" s="68" t="s">
        <v>158</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H3" sqref="H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154</v>
      </c>
      <c r="C2" s="12" t="s">
        <v>159</v>
      </c>
      <c r="D2" s="12" t="s">
        <v>160</v>
      </c>
      <c r="E2" s="12" t="s">
        <v>155</v>
      </c>
      <c r="F2" s="14">
        <v>43100</v>
      </c>
      <c r="G2" s="25">
        <v>0.9</v>
      </c>
      <c r="H2" s="13"/>
    </row>
    <row r="3" spans="1:11" ht="94.5" customHeight="1" thickBot="1">
      <c r="A3" s="67"/>
      <c r="B3" s="28" t="s">
        <v>0</v>
      </c>
      <c r="C3" s="68" t="s">
        <v>161</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F26:F29">
      <formula1>"open,closed"</formula1>
    </dataValidation>
    <dataValidation type="list" allowBlank="1" showInputMessage="1" showErrorMessage="1" sqref="E26:E29">
      <formula1>"H,M,L"</formula1>
    </dataValidation>
  </dataValidations>
  <pageMargins left="0.7" right="0.7" top="0.75" bottom="0.75" header="0.3" footer="0.3"/>
  <pageSetup paperSize="9" scale="93" fitToHeight="0" orientation="landscape"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2" sqref="C2"/>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163</v>
      </c>
      <c r="C2" s="12" t="s">
        <v>162</v>
      </c>
      <c r="D2" s="12" t="s">
        <v>164</v>
      </c>
      <c r="E2" s="12" t="s">
        <v>155</v>
      </c>
      <c r="F2" s="14">
        <v>43100</v>
      </c>
      <c r="G2" s="25">
        <v>0.65</v>
      </c>
      <c r="H2" s="13"/>
    </row>
    <row r="3" spans="1:11" ht="94.5" customHeight="1" thickBot="1">
      <c r="A3" s="67"/>
      <c r="B3" s="28" t="s">
        <v>0</v>
      </c>
      <c r="C3" s="68" t="s">
        <v>165</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3" sqref="C3:G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167</v>
      </c>
      <c r="C2" s="12" t="s">
        <v>166</v>
      </c>
      <c r="D2" s="12" t="s">
        <v>168</v>
      </c>
      <c r="E2" s="12" t="s">
        <v>155</v>
      </c>
      <c r="F2" s="14">
        <v>43100</v>
      </c>
      <c r="G2" s="25">
        <v>0.9</v>
      </c>
      <c r="H2" s="13"/>
    </row>
    <row r="3" spans="1:11" ht="94.5" customHeight="1" thickBot="1">
      <c r="A3" s="67"/>
      <c r="B3" s="28" t="s">
        <v>0</v>
      </c>
      <c r="C3" s="68" t="s">
        <v>169</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3" sqref="C3:G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c r="C2" s="12" t="s">
        <v>199</v>
      </c>
      <c r="D2" s="12" t="s">
        <v>170</v>
      </c>
      <c r="E2" s="12" t="s">
        <v>155</v>
      </c>
      <c r="F2" s="14">
        <v>43100</v>
      </c>
      <c r="G2" s="25">
        <v>0.7</v>
      </c>
      <c r="H2" s="13"/>
    </row>
    <row r="3" spans="1:11" ht="94.5" customHeight="1" thickBot="1">
      <c r="A3" s="67"/>
      <c r="B3" s="28" t="s">
        <v>0</v>
      </c>
      <c r="C3" s="68" t="s">
        <v>171</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D8" sqref="D8"/>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c r="C2" s="12" t="s">
        <v>200</v>
      </c>
      <c r="D2" s="12" t="s">
        <v>173</v>
      </c>
      <c r="E2" s="12" t="s">
        <v>155</v>
      </c>
      <c r="F2" s="14">
        <v>43100</v>
      </c>
      <c r="G2" s="25">
        <v>0.5</v>
      </c>
      <c r="H2" s="13"/>
    </row>
    <row r="3" spans="1:11" ht="94.5" customHeight="1" thickBot="1">
      <c r="A3" s="67"/>
      <c r="B3" s="28" t="s">
        <v>0</v>
      </c>
      <c r="C3" s="68" t="s">
        <v>172</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F26:F29">
      <formula1>"open,closed"</formula1>
    </dataValidation>
    <dataValidation type="list" allowBlank="1" showInputMessage="1" showErrorMessage="1" sqref="E26:E29">
      <formula1>"H,M,L"</formula1>
    </dataValidation>
  </dataValidations>
  <pageMargins left="0.7" right="0.7" top="0.75" bottom="0.75" header="0.3" footer="0.3"/>
  <pageSetup paperSize="9" scale="93" fitToHeight="0" orientation="landscape"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2" sqref="C2"/>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175</v>
      </c>
      <c r="C2" s="12" t="s">
        <v>174</v>
      </c>
      <c r="D2" s="12" t="s">
        <v>177</v>
      </c>
      <c r="E2" s="12" t="s">
        <v>176</v>
      </c>
      <c r="F2" s="14">
        <v>43100</v>
      </c>
      <c r="G2" s="25">
        <v>0.98</v>
      </c>
      <c r="H2" s="13"/>
    </row>
    <row r="3" spans="1:11" ht="94.5" customHeight="1" thickBot="1">
      <c r="A3" s="67"/>
      <c r="B3" s="28" t="s">
        <v>0</v>
      </c>
      <c r="C3" s="68" t="s">
        <v>178</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2" sqref="C2"/>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179</v>
      </c>
      <c r="C2" s="12" t="s">
        <v>181</v>
      </c>
      <c r="D2" s="12" t="s">
        <v>177</v>
      </c>
      <c r="E2" s="12" t="s">
        <v>176</v>
      </c>
      <c r="F2" s="14">
        <v>43100</v>
      </c>
      <c r="G2" s="25">
        <v>0.96</v>
      </c>
      <c r="H2" s="13"/>
    </row>
    <row r="3" spans="1:11" ht="94.5" customHeight="1" thickBot="1">
      <c r="A3" s="67"/>
      <c r="B3" s="28" t="s">
        <v>0</v>
      </c>
      <c r="C3" s="68" t="s">
        <v>180</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F2" sqref="F2"/>
    </sheetView>
  </sheetViews>
  <sheetFormatPr defaultRowHeight="18.75"/>
  <cols>
    <col min="1" max="1" width="6" style="62" customWidth="1"/>
    <col min="2" max="2" width="15.375" style="38" bestFit="1" customWidth="1"/>
    <col min="3" max="3" width="45.625" style="38" bestFit="1" customWidth="1"/>
    <col min="4" max="4" width="11" style="38" bestFit="1" customWidth="1"/>
    <col min="5" max="5" width="13" style="38" bestFit="1" customWidth="1"/>
    <col min="6" max="6" width="14.125" style="38" customWidth="1"/>
    <col min="7" max="7" width="11.375" style="38" bestFit="1" customWidth="1"/>
    <col min="8" max="8" width="45.625" style="38" customWidth="1"/>
    <col min="9" max="16384" width="9" style="38"/>
  </cols>
  <sheetData>
    <row r="1" spans="1:11" ht="21">
      <c r="A1" s="108" t="s">
        <v>28</v>
      </c>
      <c r="B1" s="39" t="s">
        <v>29</v>
      </c>
      <c r="C1" s="39" t="s">
        <v>30</v>
      </c>
      <c r="D1" s="39" t="s">
        <v>31</v>
      </c>
      <c r="E1" s="39" t="s">
        <v>32</v>
      </c>
      <c r="F1" s="39" t="s">
        <v>33</v>
      </c>
      <c r="G1" s="39" t="s">
        <v>34</v>
      </c>
      <c r="H1" s="40"/>
    </row>
    <row r="2" spans="1:11" ht="18">
      <c r="A2" s="109"/>
      <c r="B2" s="41" t="s">
        <v>74</v>
      </c>
      <c r="C2" s="41" t="s">
        <v>110</v>
      </c>
      <c r="D2" s="41" t="s">
        <v>75</v>
      </c>
      <c r="E2" s="41" t="s">
        <v>114</v>
      </c>
      <c r="F2" s="42">
        <v>43190</v>
      </c>
      <c r="G2" s="43">
        <v>0.23</v>
      </c>
      <c r="H2" s="44"/>
    </row>
    <row r="3" spans="1:11" ht="94.5" customHeight="1" thickBot="1">
      <c r="A3" s="110"/>
      <c r="B3" s="45" t="s">
        <v>39</v>
      </c>
      <c r="C3" s="68" t="s">
        <v>76</v>
      </c>
      <c r="D3" s="69"/>
      <c r="E3" s="69"/>
      <c r="F3" s="69"/>
      <c r="G3" s="70"/>
      <c r="H3" s="46"/>
    </row>
    <row r="4" spans="1:11" ht="177" customHeight="1">
      <c r="A4" s="111" t="s">
        <v>40</v>
      </c>
      <c r="B4" s="47" t="s">
        <v>41</v>
      </c>
      <c r="C4" s="114"/>
      <c r="D4" s="114"/>
      <c r="E4" s="114"/>
      <c r="F4" s="114"/>
      <c r="G4" s="114"/>
      <c r="H4" s="115"/>
    </row>
    <row r="5" spans="1:11" ht="18">
      <c r="A5" s="112"/>
      <c r="B5" s="48" t="s">
        <v>42</v>
      </c>
      <c r="C5" s="48" t="s">
        <v>43</v>
      </c>
      <c r="D5" s="48" t="s">
        <v>44</v>
      </c>
      <c r="E5" s="48" t="s">
        <v>45</v>
      </c>
      <c r="F5" s="48" t="s">
        <v>46</v>
      </c>
      <c r="G5" s="49" t="s">
        <v>34</v>
      </c>
      <c r="H5" s="50" t="s">
        <v>47</v>
      </c>
      <c r="I5" s="36" t="s">
        <v>48</v>
      </c>
      <c r="J5" s="37" t="s">
        <v>49</v>
      </c>
      <c r="K5" s="37" t="s">
        <v>50</v>
      </c>
    </row>
    <row r="6" spans="1:11" ht="16.5">
      <c r="A6" s="112"/>
      <c r="B6" s="51">
        <v>1</v>
      </c>
      <c r="C6" s="17" t="s">
        <v>77</v>
      </c>
      <c r="D6" s="2" t="s">
        <v>78</v>
      </c>
      <c r="E6" s="52">
        <v>43016</v>
      </c>
      <c r="F6" s="52">
        <v>43090</v>
      </c>
      <c r="G6" s="53">
        <v>0.9</v>
      </c>
      <c r="H6" s="54" t="s">
        <v>79</v>
      </c>
      <c r="I6" s="38">
        <f>F6-E6</f>
        <v>74</v>
      </c>
      <c r="J6" s="38">
        <f>I6*G6</f>
        <v>66.600000000000009</v>
      </c>
      <c r="K6" s="38">
        <f>I6*(1-G6)</f>
        <v>7.3999999999999986</v>
      </c>
    </row>
    <row r="7" spans="1:11" ht="28.5">
      <c r="A7" s="112"/>
      <c r="B7" s="51">
        <v>2</v>
      </c>
      <c r="C7" s="17" t="s">
        <v>80</v>
      </c>
      <c r="D7" s="2" t="s">
        <v>78</v>
      </c>
      <c r="E7" s="52">
        <v>43016</v>
      </c>
      <c r="F7" s="52">
        <v>43090</v>
      </c>
      <c r="G7" s="53">
        <v>0.9</v>
      </c>
      <c r="H7" s="54" t="s">
        <v>81</v>
      </c>
      <c r="I7" s="38">
        <f t="shared" ref="I7:I14" si="0">F7-E7</f>
        <v>74</v>
      </c>
      <c r="J7" s="38">
        <f t="shared" ref="J7:J14" si="1">I7*G7</f>
        <v>66.600000000000009</v>
      </c>
      <c r="K7" s="38">
        <f t="shared" ref="K7:K14" si="2">I7*(1-G7)</f>
        <v>7.3999999999999986</v>
      </c>
    </row>
    <row r="8" spans="1:11" ht="28.5">
      <c r="A8" s="112"/>
      <c r="B8" s="51">
        <v>3</v>
      </c>
      <c r="C8" s="18" t="s">
        <v>82</v>
      </c>
      <c r="D8" s="3" t="s">
        <v>83</v>
      </c>
      <c r="E8" s="52">
        <v>42979</v>
      </c>
      <c r="F8" s="52">
        <v>43087</v>
      </c>
      <c r="G8" s="53">
        <v>0.7</v>
      </c>
      <c r="H8" s="54" t="s">
        <v>84</v>
      </c>
      <c r="I8" s="38">
        <f t="shared" si="0"/>
        <v>108</v>
      </c>
      <c r="J8" s="38">
        <f t="shared" si="1"/>
        <v>75.599999999999994</v>
      </c>
      <c r="K8" s="38">
        <f t="shared" si="2"/>
        <v>32.400000000000006</v>
      </c>
    </row>
    <row r="9" spans="1:11" ht="28.5">
      <c r="A9" s="112"/>
      <c r="B9" s="51">
        <v>4</v>
      </c>
      <c r="C9" s="17" t="s">
        <v>85</v>
      </c>
      <c r="D9" s="2" t="s">
        <v>86</v>
      </c>
      <c r="E9" s="52">
        <v>43038</v>
      </c>
      <c r="F9" s="52">
        <v>43095</v>
      </c>
      <c r="G9" s="53">
        <v>0.45</v>
      </c>
      <c r="H9" s="54" t="s">
        <v>87</v>
      </c>
      <c r="I9" s="38">
        <f t="shared" si="0"/>
        <v>57</v>
      </c>
      <c r="J9" s="38">
        <f t="shared" si="1"/>
        <v>25.650000000000002</v>
      </c>
      <c r="K9" s="38">
        <f t="shared" si="2"/>
        <v>31.35</v>
      </c>
    </row>
    <row r="10" spans="1:11" ht="16.5">
      <c r="A10" s="112"/>
      <c r="B10" s="51">
        <v>5</v>
      </c>
      <c r="C10" s="17" t="s">
        <v>88</v>
      </c>
      <c r="D10" s="2" t="s">
        <v>83</v>
      </c>
      <c r="E10" s="52">
        <v>42979</v>
      </c>
      <c r="F10" s="52">
        <v>43123</v>
      </c>
      <c r="G10" s="53">
        <v>0.27</v>
      </c>
      <c r="H10" s="54"/>
      <c r="I10" s="38">
        <f t="shared" si="0"/>
        <v>144</v>
      </c>
      <c r="J10" s="38">
        <f t="shared" si="1"/>
        <v>38.880000000000003</v>
      </c>
      <c r="K10" s="38">
        <f t="shared" si="2"/>
        <v>105.12</v>
      </c>
    </row>
    <row r="11" spans="1:11" ht="16.5">
      <c r="A11" s="112"/>
      <c r="B11" s="51">
        <v>6</v>
      </c>
      <c r="C11" s="17" t="s">
        <v>89</v>
      </c>
      <c r="D11" s="2" t="s">
        <v>83</v>
      </c>
      <c r="E11" s="52">
        <v>43040</v>
      </c>
      <c r="F11" s="52">
        <v>43123</v>
      </c>
      <c r="G11" s="53">
        <v>0.15</v>
      </c>
      <c r="H11" s="54"/>
      <c r="I11" s="38">
        <f t="shared" si="0"/>
        <v>83</v>
      </c>
      <c r="J11" s="38">
        <f t="shared" si="1"/>
        <v>12.45</v>
      </c>
      <c r="K11" s="38">
        <f t="shared" si="2"/>
        <v>70.55</v>
      </c>
    </row>
    <row r="12" spans="1:11" ht="16.5">
      <c r="A12" s="112"/>
      <c r="B12" s="51">
        <v>7</v>
      </c>
      <c r="C12" s="17" t="s">
        <v>90</v>
      </c>
      <c r="D12" s="2" t="s">
        <v>91</v>
      </c>
      <c r="E12" s="52">
        <v>43160</v>
      </c>
      <c r="F12" s="52">
        <v>43337</v>
      </c>
      <c r="G12" s="53">
        <v>0</v>
      </c>
      <c r="H12" s="54"/>
      <c r="I12" s="38">
        <f t="shared" si="0"/>
        <v>177</v>
      </c>
      <c r="J12" s="38">
        <f t="shared" si="1"/>
        <v>0</v>
      </c>
      <c r="K12" s="38">
        <f t="shared" si="2"/>
        <v>177</v>
      </c>
    </row>
    <row r="13" spans="1:11" ht="16.5">
      <c r="A13" s="112"/>
      <c r="B13" s="51">
        <v>8</v>
      </c>
      <c r="C13" s="17" t="s">
        <v>92</v>
      </c>
      <c r="D13" s="2" t="s">
        <v>91</v>
      </c>
      <c r="E13" s="52">
        <v>43160</v>
      </c>
      <c r="F13" s="52">
        <v>43271</v>
      </c>
      <c r="G13" s="53">
        <v>0</v>
      </c>
      <c r="H13" s="54"/>
      <c r="I13" s="38">
        <f t="shared" si="0"/>
        <v>111</v>
      </c>
      <c r="J13" s="38">
        <f t="shared" si="1"/>
        <v>0</v>
      </c>
      <c r="K13" s="38">
        <f t="shared" si="2"/>
        <v>111</v>
      </c>
    </row>
    <row r="14" spans="1:11" ht="17.25" thickBot="1">
      <c r="A14" s="113"/>
      <c r="B14" s="63">
        <v>9</v>
      </c>
      <c r="C14" s="18" t="s">
        <v>93</v>
      </c>
      <c r="D14" s="3" t="s">
        <v>83</v>
      </c>
      <c r="E14" s="55">
        <v>42998</v>
      </c>
      <c r="F14" s="55">
        <v>43190</v>
      </c>
      <c r="G14" s="57">
        <v>0.5</v>
      </c>
      <c r="H14" s="56" t="s">
        <v>94</v>
      </c>
      <c r="I14" s="38">
        <f t="shared" si="0"/>
        <v>192</v>
      </c>
      <c r="J14" s="38">
        <f t="shared" si="1"/>
        <v>96</v>
      </c>
      <c r="K14" s="38">
        <f t="shared" si="2"/>
        <v>96</v>
      </c>
    </row>
    <row r="15" spans="1:11" ht="18">
      <c r="A15" s="116" t="s">
        <v>62</v>
      </c>
      <c r="B15" s="58" t="s">
        <v>42</v>
      </c>
      <c r="C15" s="58" t="s">
        <v>43</v>
      </c>
      <c r="D15" s="119" t="s">
        <v>63</v>
      </c>
      <c r="E15" s="120"/>
      <c r="F15" s="120"/>
      <c r="G15" s="121"/>
      <c r="H15" s="59" t="s">
        <v>64</v>
      </c>
    </row>
    <row r="16" spans="1:11" ht="16.5">
      <c r="A16" s="117"/>
      <c r="B16" s="51">
        <v>1</v>
      </c>
      <c r="C16" s="17" t="s">
        <v>77</v>
      </c>
      <c r="D16" s="122" t="s">
        <v>95</v>
      </c>
      <c r="E16" s="122"/>
      <c r="F16" s="122"/>
      <c r="G16" s="122"/>
      <c r="H16" s="54"/>
    </row>
    <row r="17" spans="1:8" ht="16.5">
      <c r="A17" s="117"/>
      <c r="B17" s="51">
        <v>2</v>
      </c>
      <c r="C17" s="17" t="s">
        <v>80</v>
      </c>
      <c r="D17" s="122" t="s">
        <v>96</v>
      </c>
      <c r="E17" s="122"/>
      <c r="F17" s="122"/>
      <c r="G17" s="122"/>
      <c r="H17" s="54"/>
    </row>
    <row r="18" spans="1:8" ht="16.5">
      <c r="A18" s="117"/>
      <c r="B18" s="51">
        <v>3</v>
      </c>
      <c r="C18" s="18" t="s">
        <v>82</v>
      </c>
      <c r="D18" s="99" t="s">
        <v>97</v>
      </c>
      <c r="E18" s="100"/>
      <c r="F18" s="100"/>
      <c r="G18" s="101"/>
      <c r="H18" s="54"/>
    </row>
    <row r="19" spans="1:8" ht="16.5">
      <c r="A19" s="117"/>
      <c r="B19" s="51">
        <v>4</v>
      </c>
      <c r="C19" s="17" t="s">
        <v>98</v>
      </c>
      <c r="D19" s="99" t="s">
        <v>99</v>
      </c>
      <c r="E19" s="100"/>
      <c r="F19" s="100"/>
      <c r="G19" s="101"/>
      <c r="H19" s="54"/>
    </row>
    <row r="20" spans="1:8" ht="16.5">
      <c r="A20" s="117"/>
      <c r="B20" s="51">
        <v>5</v>
      </c>
      <c r="C20" s="17" t="s">
        <v>88</v>
      </c>
      <c r="D20" s="99" t="s">
        <v>100</v>
      </c>
      <c r="E20" s="100"/>
      <c r="F20" s="100"/>
      <c r="G20" s="101"/>
      <c r="H20" s="54"/>
    </row>
    <row r="21" spans="1:8" ht="16.5">
      <c r="A21" s="117"/>
      <c r="B21" s="51">
        <v>6</v>
      </c>
      <c r="C21" s="17" t="s">
        <v>89</v>
      </c>
      <c r="D21" s="99" t="s">
        <v>101</v>
      </c>
      <c r="E21" s="100"/>
      <c r="F21" s="100"/>
      <c r="G21" s="101"/>
      <c r="H21" s="54"/>
    </row>
    <row r="22" spans="1:8" ht="16.5">
      <c r="A22" s="117"/>
      <c r="B22" s="51">
        <v>7</v>
      </c>
      <c r="C22" s="17" t="s">
        <v>90</v>
      </c>
      <c r="D22" s="99"/>
      <c r="E22" s="100"/>
      <c r="F22" s="100"/>
      <c r="G22" s="101"/>
      <c r="H22" s="54"/>
    </row>
    <row r="23" spans="1:8" ht="16.5">
      <c r="A23" s="117"/>
      <c r="B23" s="51">
        <v>8</v>
      </c>
      <c r="C23" s="17" t="s">
        <v>92</v>
      </c>
      <c r="D23" s="99"/>
      <c r="E23" s="100"/>
      <c r="F23" s="100"/>
      <c r="G23" s="101"/>
      <c r="H23" s="54"/>
    </row>
    <row r="24" spans="1:8" ht="32.25" customHeight="1" thickBot="1">
      <c r="A24" s="118"/>
      <c r="B24" s="60">
        <v>9</v>
      </c>
      <c r="C24" s="19" t="s">
        <v>93</v>
      </c>
      <c r="D24" s="102" t="s">
        <v>102</v>
      </c>
      <c r="E24" s="103"/>
      <c r="F24" s="103"/>
      <c r="G24" s="104"/>
      <c r="H24" s="61"/>
    </row>
    <row r="25" spans="1:8" ht="16.5" customHeight="1">
      <c r="A25" s="105" t="s">
        <v>65</v>
      </c>
      <c r="B25" s="35" t="s">
        <v>42</v>
      </c>
      <c r="C25" s="35" t="s">
        <v>66</v>
      </c>
      <c r="D25" s="35" t="s">
        <v>67</v>
      </c>
      <c r="E25" s="35" t="s">
        <v>68</v>
      </c>
      <c r="F25" s="35" t="s">
        <v>69</v>
      </c>
      <c r="G25" s="95" t="s">
        <v>70</v>
      </c>
      <c r="H25" s="96"/>
    </row>
    <row r="26" spans="1:8" ht="128.25">
      <c r="A26" s="106"/>
      <c r="B26" s="2">
        <v>1</v>
      </c>
      <c r="C26" s="15" t="s">
        <v>103</v>
      </c>
      <c r="D26" s="2" t="s">
        <v>104</v>
      </c>
      <c r="E26" s="2" t="s">
        <v>105</v>
      </c>
      <c r="F26" s="2" t="s">
        <v>106</v>
      </c>
      <c r="G26" s="97" t="s">
        <v>107</v>
      </c>
      <c r="H26" s="98"/>
    </row>
    <row r="27" spans="1:8" ht="85.5">
      <c r="A27" s="106"/>
      <c r="B27" s="2">
        <v>2</v>
      </c>
      <c r="C27" s="15" t="s">
        <v>108</v>
      </c>
      <c r="D27" s="2" t="s">
        <v>104</v>
      </c>
      <c r="E27" s="2" t="s">
        <v>105</v>
      </c>
      <c r="F27" s="2" t="s">
        <v>106</v>
      </c>
      <c r="G27" s="97" t="s">
        <v>109</v>
      </c>
      <c r="H27" s="98"/>
    </row>
    <row r="28" spans="1:8" ht="16.5">
      <c r="A28" s="106"/>
      <c r="B28" s="2">
        <v>3</v>
      </c>
      <c r="C28" s="15"/>
      <c r="D28" s="2"/>
      <c r="E28" s="2"/>
      <c r="F28" s="2"/>
      <c r="G28" s="86"/>
      <c r="H28" s="87"/>
    </row>
    <row r="29" spans="1:8" ht="17.25" thickBot="1">
      <c r="A29" s="107"/>
      <c r="B29" s="7">
        <v>4</v>
      </c>
      <c r="C29" s="16"/>
      <c r="D29" s="7"/>
      <c r="E29" s="7"/>
      <c r="F29" s="7"/>
      <c r="G29" s="68"/>
      <c r="H29" s="88"/>
    </row>
  </sheetData>
  <mergeCells count="21">
    <mergeCell ref="A1:A3"/>
    <mergeCell ref="C3:G3"/>
    <mergeCell ref="A4:A14"/>
    <mergeCell ref="C4:H4"/>
    <mergeCell ref="A15:A24"/>
    <mergeCell ref="D15:G15"/>
    <mergeCell ref="D16:G16"/>
    <mergeCell ref="D17:G17"/>
    <mergeCell ref="D18:G18"/>
    <mergeCell ref="D19:G19"/>
    <mergeCell ref="A25:A29"/>
    <mergeCell ref="G25:H25"/>
    <mergeCell ref="G26:H26"/>
    <mergeCell ref="G27:H27"/>
    <mergeCell ref="G28:H28"/>
    <mergeCell ref="G29:H29"/>
    <mergeCell ref="D20:G20"/>
    <mergeCell ref="D21:G21"/>
    <mergeCell ref="D22:G22"/>
    <mergeCell ref="D23:G23"/>
    <mergeCell ref="D24:G24"/>
  </mergeCells>
  <phoneticPr fontId="2" type="noConversion"/>
  <dataValidations count="2">
    <dataValidation type="list" allowBlank="1" showInputMessage="1" showErrorMessage="1" sqref="F26:F29">
      <formula1>"open,closed"</formula1>
    </dataValidation>
    <dataValidation type="list" allowBlank="1" showInputMessage="1" showErrorMessage="1" sqref="E26:E29">
      <formula1>"H,M,L"</formula1>
    </dataValidation>
  </dataValidations>
  <pageMargins left="0.7" right="0.7" top="0.75" bottom="0.75" header="0.3" footer="0.3"/>
  <pageSetup paperSize="9" scale="93" fitToHeight="0" orientation="landscape"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2" sqref="C2"/>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183</v>
      </c>
      <c r="C2" s="12" t="s">
        <v>182</v>
      </c>
      <c r="D2" s="12" t="s">
        <v>177</v>
      </c>
      <c r="E2" s="12" t="s">
        <v>176</v>
      </c>
      <c r="F2" s="14">
        <v>43100</v>
      </c>
      <c r="G2" s="25">
        <v>0.65</v>
      </c>
      <c r="H2" s="13"/>
    </row>
    <row r="3" spans="1:11" ht="94.5" customHeight="1" thickBot="1">
      <c r="A3" s="67"/>
      <c r="B3" s="28" t="s">
        <v>0</v>
      </c>
      <c r="C3" s="68" t="s">
        <v>184</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F26:F29">
      <formula1>"open,closed"</formula1>
    </dataValidation>
    <dataValidation type="list" allowBlank="1" showInputMessage="1" showErrorMessage="1" sqref="E26:E29">
      <formula1>"H,M,L"</formula1>
    </dataValidation>
  </dataValidations>
  <pageMargins left="0.7" right="0.7" top="0.75" bottom="0.75" header="0.3" footer="0.3"/>
  <pageSetup paperSize="9" scale="93" fitToHeight="0" orientation="landscape"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2" sqref="C2"/>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185</v>
      </c>
      <c r="C2" s="12" t="s">
        <v>187</v>
      </c>
      <c r="D2" s="12" t="s">
        <v>177</v>
      </c>
      <c r="E2" s="12" t="s">
        <v>176</v>
      </c>
      <c r="F2" s="14">
        <v>43100</v>
      </c>
      <c r="G2" s="25">
        <v>0.55000000000000004</v>
      </c>
      <c r="H2" s="13"/>
    </row>
    <row r="3" spans="1:11" ht="94.5" customHeight="1" thickBot="1">
      <c r="A3" s="67"/>
      <c r="B3" s="28" t="s">
        <v>0</v>
      </c>
      <c r="C3" s="68" t="s">
        <v>186</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B3" sqref="B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189</v>
      </c>
      <c r="C2" s="12" t="s">
        <v>188</v>
      </c>
      <c r="D2" s="12" t="s">
        <v>190</v>
      </c>
      <c r="E2" s="12" t="s">
        <v>191</v>
      </c>
      <c r="F2" s="14">
        <v>43100</v>
      </c>
      <c r="G2" s="25">
        <v>0.85</v>
      </c>
      <c r="H2" s="13"/>
    </row>
    <row r="3" spans="1:11" ht="94.5" customHeight="1" thickBot="1">
      <c r="A3" s="67"/>
      <c r="B3" s="28" t="s">
        <v>0</v>
      </c>
      <c r="C3" s="68" t="s">
        <v>192</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B3" sqref="B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194</v>
      </c>
      <c r="C2" s="12" t="s">
        <v>193</v>
      </c>
      <c r="D2" s="12" t="s">
        <v>190</v>
      </c>
      <c r="E2" s="12" t="s">
        <v>191</v>
      </c>
      <c r="F2" s="14">
        <v>43100</v>
      </c>
      <c r="G2" s="25">
        <v>0.85</v>
      </c>
      <c r="H2" s="13"/>
    </row>
    <row r="3" spans="1:11" ht="94.5" customHeight="1" thickBot="1">
      <c r="A3" s="67"/>
      <c r="B3" s="28" t="s">
        <v>0</v>
      </c>
      <c r="C3" s="68" t="s">
        <v>195</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F26:F29">
      <formula1>"open,closed"</formula1>
    </dataValidation>
    <dataValidation type="list" allowBlank="1" showInputMessage="1" showErrorMessage="1" sqref="E26:E29">
      <formula1>"H,M,L"</formula1>
    </dataValidation>
  </dataValidations>
  <pageMargins left="0.7" right="0.7" top="0.75" bottom="0.75" header="0.3" footer="0.3"/>
  <pageSetup paperSize="9" scale="93" fitToHeight="0" orientation="landscape"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H3" sqref="H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197</v>
      </c>
      <c r="C2" s="12" t="s">
        <v>196</v>
      </c>
      <c r="D2" s="12" t="s">
        <v>190</v>
      </c>
      <c r="E2" s="12" t="s">
        <v>191</v>
      </c>
      <c r="F2" s="14">
        <v>43100</v>
      </c>
      <c r="G2" s="25">
        <v>0.6</v>
      </c>
      <c r="H2" s="13"/>
    </row>
    <row r="3" spans="1:11" ht="94.5" customHeight="1" thickBot="1">
      <c r="A3" s="67"/>
      <c r="B3" s="28" t="s">
        <v>0</v>
      </c>
      <c r="C3" s="68" t="s">
        <v>198</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topLeftCell="A13" workbookViewId="0">
      <selection activeCell="B26" sqref="B26"/>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8" ht="21">
      <c r="A1" s="65" t="s">
        <v>15</v>
      </c>
      <c r="B1" s="27" t="s">
        <v>6</v>
      </c>
      <c r="C1" s="27" t="s">
        <v>5</v>
      </c>
      <c r="D1" s="27" t="s">
        <v>3</v>
      </c>
      <c r="E1" s="27" t="s">
        <v>4</v>
      </c>
      <c r="F1" s="27" t="s">
        <v>2</v>
      </c>
      <c r="G1" s="27" t="s">
        <v>1</v>
      </c>
      <c r="H1" s="11"/>
    </row>
    <row r="2" spans="1:8" ht="18">
      <c r="A2" s="66"/>
      <c r="B2" s="12" t="s">
        <v>201</v>
      </c>
      <c r="C2" s="12" t="s">
        <v>216</v>
      </c>
      <c r="D2" s="12" t="s">
        <v>202</v>
      </c>
      <c r="E2" s="12" t="s">
        <v>38</v>
      </c>
      <c r="F2" s="14">
        <v>43281</v>
      </c>
      <c r="G2" s="25">
        <v>0.4</v>
      </c>
      <c r="H2" s="13"/>
    </row>
    <row r="3" spans="1:8" ht="94.5" customHeight="1" thickBot="1">
      <c r="A3" s="67"/>
      <c r="B3" s="28" t="s">
        <v>0</v>
      </c>
      <c r="C3" s="68" t="s">
        <v>203</v>
      </c>
      <c r="D3" s="69"/>
      <c r="E3" s="69"/>
      <c r="F3" s="69"/>
      <c r="G3" s="70"/>
      <c r="H3" s="26"/>
    </row>
    <row r="4" spans="1:8" ht="149.25" customHeight="1">
      <c r="A4" s="71" t="s">
        <v>7</v>
      </c>
      <c r="B4" s="32" t="s">
        <v>14</v>
      </c>
      <c r="C4" s="74"/>
      <c r="D4" s="74"/>
      <c r="E4" s="74"/>
      <c r="F4" s="74"/>
      <c r="G4" s="74"/>
      <c r="H4" s="75"/>
    </row>
    <row r="5" spans="1:8" ht="18">
      <c r="A5" s="72"/>
      <c r="B5" s="29" t="s">
        <v>8</v>
      </c>
      <c r="C5" s="29" t="s">
        <v>9</v>
      </c>
      <c r="D5" s="29" t="s">
        <v>10</v>
      </c>
      <c r="E5" s="29" t="s">
        <v>11</v>
      </c>
      <c r="F5" s="29" t="s">
        <v>12</v>
      </c>
      <c r="G5" s="30" t="s">
        <v>1</v>
      </c>
      <c r="H5" s="31" t="s">
        <v>13</v>
      </c>
    </row>
    <row r="6" spans="1:8" ht="16.5">
      <c r="A6" s="72"/>
      <c r="B6" s="5">
        <v>1</v>
      </c>
      <c r="C6" s="17" t="s">
        <v>204</v>
      </c>
      <c r="D6" s="2" t="s">
        <v>202</v>
      </c>
      <c r="E6" s="4">
        <v>43033</v>
      </c>
      <c r="F6" s="4">
        <v>43040</v>
      </c>
      <c r="G6" s="20">
        <v>1</v>
      </c>
      <c r="H6" s="21"/>
    </row>
    <row r="7" spans="1:8" ht="16.5">
      <c r="A7" s="72"/>
      <c r="B7" s="5">
        <v>2</v>
      </c>
      <c r="C7" s="17" t="s">
        <v>205</v>
      </c>
      <c r="D7" s="2" t="s">
        <v>202</v>
      </c>
      <c r="E7" s="4">
        <v>43041</v>
      </c>
      <c r="F7" s="4">
        <v>43054</v>
      </c>
      <c r="G7" s="20">
        <v>1</v>
      </c>
      <c r="H7" s="21"/>
    </row>
    <row r="8" spans="1:8" ht="33">
      <c r="A8" s="72"/>
      <c r="B8" s="5">
        <v>3</v>
      </c>
      <c r="C8" s="18" t="s">
        <v>206</v>
      </c>
      <c r="D8" s="3" t="s">
        <v>207</v>
      </c>
      <c r="E8" s="4">
        <v>43033</v>
      </c>
      <c r="F8" s="4">
        <v>43059</v>
      </c>
      <c r="G8" s="20">
        <v>1</v>
      </c>
      <c r="H8" s="21"/>
    </row>
    <row r="9" spans="1:8" ht="16.5">
      <c r="A9" s="72"/>
      <c r="B9" s="5">
        <v>4</v>
      </c>
      <c r="C9" s="17" t="s">
        <v>208</v>
      </c>
      <c r="D9" s="2" t="s">
        <v>202</v>
      </c>
      <c r="E9" s="4">
        <v>43041</v>
      </c>
      <c r="F9" s="4">
        <v>43048</v>
      </c>
      <c r="G9" s="20">
        <v>1</v>
      </c>
      <c r="H9" s="21" t="s">
        <v>209</v>
      </c>
    </row>
    <row r="10" spans="1:8" ht="33">
      <c r="A10" s="72"/>
      <c r="B10" s="5">
        <v>5</v>
      </c>
      <c r="C10" s="17" t="s">
        <v>210</v>
      </c>
      <c r="D10" s="2" t="s">
        <v>211</v>
      </c>
      <c r="E10" s="4">
        <v>43033</v>
      </c>
      <c r="F10" s="4">
        <v>43077</v>
      </c>
      <c r="G10" s="20">
        <v>0.8</v>
      </c>
      <c r="H10" s="21"/>
    </row>
    <row r="11" spans="1:8" ht="33">
      <c r="A11" s="72"/>
      <c r="B11" s="5">
        <v>6</v>
      </c>
      <c r="C11" s="17" t="s">
        <v>212</v>
      </c>
      <c r="D11" s="2" t="s">
        <v>211</v>
      </c>
      <c r="E11" s="4">
        <v>43077</v>
      </c>
      <c r="F11" s="4">
        <v>43098</v>
      </c>
      <c r="G11" s="20">
        <v>0</v>
      </c>
      <c r="H11" s="21"/>
    </row>
    <row r="12" spans="1:8" ht="16.5">
      <c r="A12" s="72"/>
      <c r="B12" s="5">
        <v>7</v>
      </c>
      <c r="C12" s="17" t="s">
        <v>213</v>
      </c>
      <c r="D12" s="2" t="s">
        <v>202</v>
      </c>
      <c r="E12" s="4">
        <v>43101</v>
      </c>
      <c r="F12" s="4">
        <v>43131</v>
      </c>
      <c r="G12" s="20">
        <v>0</v>
      </c>
      <c r="H12" s="21"/>
    </row>
    <row r="13" spans="1:8" ht="16.5">
      <c r="A13" s="72"/>
      <c r="B13" s="5">
        <v>8</v>
      </c>
      <c r="C13" s="17"/>
      <c r="D13" s="2"/>
      <c r="E13" s="4"/>
      <c r="F13" s="4"/>
      <c r="G13" s="20">
        <v>0</v>
      </c>
      <c r="H13" s="21"/>
    </row>
    <row r="14" spans="1:8" ht="17.25" thickBot="1">
      <c r="A14" s="73"/>
      <c r="B14" s="9">
        <v>9</v>
      </c>
      <c r="C14" s="18"/>
      <c r="D14" s="3"/>
      <c r="E14" s="8"/>
      <c r="F14" s="8"/>
      <c r="G14" s="22">
        <v>0</v>
      </c>
      <c r="H14" s="23"/>
    </row>
    <row r="15" spans="1:8" ht="18">
      <c r="A15" s="79" t="s">
        <v>17</v>
      </c>
      <c r="B15" s="33" t="s">
        <v>8</v>
      </c>
      <c r="C15" s="33" t="s">
        <v>9</v>
      </c>
      <c r="D15" s="76" t="s">
        <v>24</v>
      </c>
      <c r="E15" s="77"/>
      <c r="F15" s="77"/>
      <c r="G15" s="78"/>
      <c r="H15" s="34" t="s">
        <v>16</v>
      </c>
    </row>
    <row r="16" spans="1:8" ht="16.5">
      <c r="A16" s="80"/>
      <c r="B16" s="5">
        <v>1</v>
      </c>
      <c r="C16" s="17" t="s">
        <v>204</v>
      </c>
      <c r="D16" s="82"/>
      <c r="E16" s="82"/>
      <c r="F16" s="82"/>
      <c r="G16" s="82"/>
      <c r="H16" s="21"/>
    </row>
    <row r="17" spans="1:8" ht="16.5">
      <c r="A17" s="80"/>
      <c r="B17" s="5">
        <v>2</v>
      </c>
      <c r="C17" s="17" t="s">
        <v>205</v>
      </c>
      <c r="D17" s="82"/>
      <c r="E17" s="82"/>
      <c r="F17" s="82"/>
      <c r="G17" s="82"/>
      <c r="H17" s="21"/>
    </row>
    <row r="18" spans="1:8" ht="16.5">
      <c r="A18" s="80"/>
      <c r="B18" s="5">
        <v>3</v>
      </c>
      <c r="C18" s="18" t="s">
        <v>206</v>
      </c>
      <c r="D18" s="83"/>
      <c r="E18" s="84"/>
      <c r="F18" s="84"/>
      <c r="G18" s="85"/>
      <c r="H18" s="21"/>
    </row>
    <row r="19" spans="1:8" ht="16.5">
      <c r="A19" s="80"/>
      <c r="B19" s="5">
        <v>4</v>
      </c>
      <c r="C19" s="17" t="s">
        <v>208</v>
      </c>
      <c r="D19" s="83"/>
      <c r="E19" s="84"/>
      <c r="F19" s="84"/>
      <c r="G19" s="85"/>
      <c r="H19" s="21"/>
    </row>
    <row r="20" spans="1:8" ht="16.5">
      <c r="A20" s="80"/>
      <c r="B20" s="5">
        <v>5</v>
      </c>
      <c r="C20" s="17" t="s">
        <v>210</v>
      </c>
      <c r="D20" s="83"/>
      <c r="E20" s="84"/>
      <c r="F20" s="84"/>
      <c r="G20" s="85"/>
      <c r="H20" s="21"/>
    </row>
    <row r="21" spans="1:8" ht="16.5">
      <c r="A21" s="80"/>
      <c r="B21" s="5">
        <v>6</v>
      </c>
      <c r="C21" s="17" t="s">
        <v>212</v>
      </c>
      <c r="D21" s="83"/>
      <c r="E21" s="84"/>
      <c r="F21" s="84"/>
      <c r="G21" s="85"/>
      <c r="H21" s="21"/>
    </row>
    <row r="22" spans="1:8" ht="16.5">
      <c r="A22" s="80"/>
      <c r="B22" s="5">
        <v>7</v>
      </c>
      <c r="C22" s="17" t="s">
        <v>213</v>
      </c>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38.25" customHeight="1">
      <c r="A26" s="93"/>
      <c r="B26" s="2">
        <v>1</v>
      </c>
      <c r="C26" s="15" t="s">
        <v>217</v>
      </c>
      <c r="D26" s="2" t="s">
        <v>214</v>
      </c>
      <c r="E26" s="2" t="s">
        <v>215</v>
      </c>
      <c r="F26" s="2" t="s">
        <v>106</v>
      </c>
      <c r="G26" s="97" t="s">
        <v>218</v>
      </c>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B3" sqref="B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112</v>
      </c>
      <c r="C2" s="12" t="s">
        <v>111</v>
      </c>
      <c r="D2" s="12" t="s">
        <v>113</v>
      </c>
      <c r="E2" s="12" t="s">
        <v>115</v>
      </c>
      <c r="F2" s="14">
        <v>43100</v>
      </c>
      <c r="G2" s="25">
        <v>0.98</v>
      </c>
      <c r="H2" s="13"/>
    </row>
    <row r="3" spans="1:11" ht="94.5" customHeight="1" thickBot="1">
      <c r="A3" s="67"/>
      <c r="B3" s="28" t="s">
        <v>0</v>
      </c>
      <c r="C3" s="68" t="s">
        <v>135</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4" workbookViewId="0">
      <selection activeCell="C6" sqref="C6"/>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117</v>
      </c>
      <c r="C2" s="12" t="s">
        <v>116</v>
      </c>
      <c r="D2" s="12" t="s">
        <v>118</v>
      </c>
      <c r="E2" s="12" t="s">
        <v>119</v>
      </c>
      <c r="F2" s="14">
        <v>43100</v>
      </c>
      <c r="G2" s="25">
        <v>0.98</v>
      </c>
      <c r="H2" s="13"/>
    </row>
    <row r="3" spans="1:11" ht="94.5" customHeight="1" thickBot="1">
      <c r="A3" s="67"/>
      <c r="B3" s="28" t="s">
        <v>0</v>
      </c>
      <c r="C3" s="68" t="s">
        <v>134</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3" sqref="C3:G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120</v>
      </c>
      <c r="C2" s="12" t="s">
        <v>123</v>
      </c>
      <c r="D2" s="12" t="s">
        <v>122</v>
      </c>
      <c r="E2" s="12" t="s">
        <v>121</v>
      </c>
      <c r="F2" s="14">
        <v>43100</v>
      </c>
      <c r="G2" s="25">
        <v>1</v>
      </c>
      <c r="H2" s="13"/>
    </row>
    <row r="3" spans="1:11" ht="94.5" customHeight="1" thickBot="1">
      <c r="A3" s="67"/>
      <c r="B3" s="28" t="s">
        <v>0</v>
      </c>
      <c r="C3" s="68" t="s">
        <v>133</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3" sqref="C3:G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148</v>
      </c>
      <c r="C2" s="12" t="s">
        <v>124</v>
      </c>
      <c r="D2" s="12" t="s">
        <v>104</v>
      </c>
      <c r="E2" s="12" t="s">
        <v>125</v>
      </c>
      <c r="F2" s="14">
        <v>43100</v>
      </c>
      <c r="G2" s="25">
        <v>0.98</v>
      </c>
      <c r="H2" s="13"/>
    </row>
    <row r="3" spans="1:11" ht="94.5" customHeight="1" thickBot="1">
      <c r="A3" s="67"/>
      <c r="B3" s="28" t="s">
        <v>0</v>
      </c>
      <c r="C3" s="68" t="s">
        <v>147</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H3" sqref="H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127</v>
      </c>
      <c r="C2" s="12" t="s">
        <v>126</v>
      </c>
      <c r="D2" s="12" t="s">
        <v>122</v>
      </c>
      <c r="E2" s="12" t="s">
        <v>119</v>
      </c>
      <c r="F2" s="14">
        <v>43100</v>
      </c>
      <c r="G2" s="25">
        <v>0.3</v>
      </c>
      <c r="H2" s="13"/>
    </row>
    <row r="3" spans="1:11" ht="94.5" customHeight="1" thickBot="1">
      <c r="A3" s="67"/>
      <c r="B3" s="28" t="s">
        <v>0</v>
      </c>
      <c r="C3" s="68" t="s">
        <v>132</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3" sqref="C3:G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129</v>
      </c>
      <c r="C2" s="12" t="s">
        <v>128</v>
      </c>
      <c r="D2" s="12" t="s">
        <v>122</v>
      </c>
      <c r="E2" s="12" t="s">
        <v>130</v>
      </c>
      <c r="F2" s="14">
        <v>43100</v>
      </c>
      <c r="G2" s="25">
        <v>0.45</v>
      </c>
      <c r="H2" s="13"/>
    </row>
    <row r="3" spans="1:11" ht="94.5" customHeight="1" thickBot="1">
      <c r="A3" s="67"/>
      <c r="B3" s="28" t="s">
        <v>0</v>
      </c>
      <c r="C3" s="68" t="s">
        <v>131</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C3" sqref="C3:G3"/>
    </sheetView>
  </sheetViews>
  <sheetFormatPr defaultRowHeight="18.75"/>
  <cols>
    <col min="1" max="1" width="6" style="10" customWidth="1"/>
    <col min="2" max="2" width="15.375" style="1" bestFit="1" customWidth="1"/>
    <col min="3" max="3" width="41.25" style="1" bestFit="1" customWidth="1"/>
    <col min="4" max="4" width="11" style="1" bestFit="1" customWidth="1"/>
    <col min="5" max="5" width="13" style="1" bestFit="1" customWidth="1"/>
    <col min="6" max="6" width="14.125" style="1" bestFit="1" customWidth="1"/>
    <col min="7" max="7" width="11.375" style="1" bestFit="1" customWidth="1"/>
    <col min="8" max="8" width="32.625" style="1" customWidth="1"/>
    <col min="9" max="16384" width="9" style="1"/>
  </cols>
  <sheetData>
    <row r="1" spans="1:11" ht="21">
      <c r="A1" s="65" t="s">
        <v>15</v>
      </c>
      <c r="B1" s="27" t="s">
        <v>6</v>
      </c>
      <c r="C1" s="27" t="s">
        <v>5</v>
      </c>
      <c r="D1" s="27" t="s">
        <v>3</v>
      </c>
      <c r="E1" s="27" t="s">
        <v>4</v>
      </c>
      <c r="F1" s="27" t="s">
        <v>2</v>
      </c>
      <c r="G1" s="27" t="s">
        <v>1</v>
      </c>
      <c r="H1" s="11"/>
    </row>
    <row r="2" spans="1:11" ht="18">
      <c r="A2" s="66"/>
      <c r="B2" s="12" t="s">
        <v>138</v>
      </c>
      <c r="C2" s="12" t="s">
        <v>137</v>
      </c>
      <c r="D2" s="12" t="s">
        <v>142</v>
      </c>
      <c r="E2" s="12" t="s">
        <v>140</v>
      </c>
      <c r="F2" s="14">
        <v>43251</v>
      </c>
      <c r="G2" s="25">
        <v>0.25</v>
      </c>
      <c r="H2" s="13"/>
    </row>
    <row r="3" spans="1:11" ht="94.5" customHeight="1" thickBot="1">
      <c r="A3" s="67"/>
      <c r="B3" s="28" t="s">
        <v>0</v>
      </c>
      <c r="C3" s="68" t="s">
        <v>143</v>
      </c>
      <c r="D3" s="69"/>
      <c r="E3" s="69"/>
      <c r="F3" s="69"/>
      <c r="G3" s="70"/>
      <c r="H3" s="26"/>
    </row>
    <row r="4" spans="1:11" ht="151.5" customHeight="1">
      <c r="A4" s="71" t="s">
        <v>7</v>
      </c>
      <c r="B4" s="32" t="s">
        <v>14</v>
      </c>
      <c r="C4" s="74"/>
      <c r="D4" s="74"/>
      <c r="E4" s="74"/>
      <c r="F4" s="74"/>
      <c r="G4" s="74"/>
      <c r="H4" s="75"/>
    </row>
    <row r="5" spans="1:11" ht="18">
      <c r="A5" s="72"/>
      <c r="B5" s="29" t="s">
        <v>8</v>
      </c>
      <c r="C5" s="29" t="s">
        <v>9</v>
      </c>
      <c r="D5" s="29" t="s">
        <v>10</v>
      </c>
      <c r="E5" s="29" t="s">
        <v>11</v>
      </c>
      <c r="F5" s="29" t="s">
        <v>12</v>
      </c>
      <c r="G5" s="30" t="s">
        <v>1</v>
      </c>
      <c r="H5" s="31" t="s">
        <v>13</v>
      </c>
      <c r="I5" s="36" t="s">
        <v>25</v>
      </c>
      <c r="J5" s="37" t="s">
        <v>26</v>
      </c>
      <c r="K5" s="37" t="s">
        <v>27</v>
      </c>
    </row>
    <row r="6" spans="1:11" ht="16.5">
      <c r="A6" s="72"/>
      <c r="B6" s="5">
        <v>1</v>
      </c>
      <c r="C6" s="17"/>
      <c r="D6" s="2"/>
      <c r="E6" s="4">
        <v>43069</v>
      </c>
      <c r="F6" s="4">
        <v>43100</v>
      </c>
      <c r="G6" s="20">
        <v>0</v>
      </c>
      <c r="H6" s="21"/>
      <c r="I6" s="64">
        <f>F6-E6</f>
        <v>31</v>
      </c>
      <c r="J6" s="64">
        <f>I6*G6</f>
        <v>0</v>
      </c>
      <c r="K6" s="64">
        <f>I6*(1-G6)</f>
        <v>31</v>
      </c>
    </row>
    <row r="7" spans="1:11" ht="16.5">
      <c r="A7" s="72"/>
      <c r="B7" s="5">
        <v>2</v>
      </c>
      <c r="C7" s="17"/>
      <c r="D7" s="2"/>
      <c r="E7" s="4"/>
      <c r="F7" s="4"/>
      <c r="G7" s="20">
        <v>0</v>
      </c>
      <c r="H7" s="21"/>
      <c r="I7" s="64">
        <f t="shared" ref="I7:I14" si="0">F7-E7</f>
        <v>0</v>
      </c>
      <c r="J7" s="64">
        <f t="shared" ref="J7:J14" si="1">I7*G7</f>
        <v>0</v>
      </c>
      <c r="K7" s="64">
        <f t="shared" ref="K7:K14" si="2">I7*(1-G7)</f>
        <v>0</v>
      </c>
    </row>
    <row r="8" spans="1:11" ht="16.5">
      <c r="A8" s="72"/>
      <c r="B8" s="5">
        <v>3</v>
      </c>
      <c r="C8" s="18"/>
      <c r="D8" s="3"/>
      <c r="E8" s="4"/>
      <c r="F8" s="4"/>
      <c r="G8" s="20">
        <v>0</v>
      </c>
      <c r="H8" s="21"/>
      <c r="I8" s="64">
        <f t="shared" si="0"/>
        <v>0</v>
      </c>
      <c r="J8" s="64">
        <f t="shared" si="1"/>
        <v>0</v>
      </c>
      <c r="K8" s="64">
        <f t="shared" si="2"/>
        <v>0</v>
      </c>
    </row>
    <row r="9" spans="1:11" ht="16.5">
      <c r="A9" s="72"/>
      <c r="B9" s="5">
        <v>4</v>
      </c>
      <c r="C9" s="17"/>
      <c r="D9" s="2"/>
      <c r="E9" s="4"/>
      <c r="F9" s="4"/>
      <c r="G9" s="20">
        <v>0</v>
      </c>
      <c r="H9" s="21"/>
      <c r="I9" s="64">
        <f t="shared" si="0"/>
        <v>0</v>
      </c>
      <c r="J9" s="64">
        <f t="shared" si="1"/>
        <v>0</v>
      </c>
      <c r="K9" s="64">
        <f t="shared" si="2"/>
        <v>0</v>
      </c>
    </row>
    <row r="10" spans="1:11" ht="16.5">
      <c r="A10" s="72"/>
      <c r="B10" s="5">
        <v>5</v>
      </c>
      <c r="C10" s="17"/>
      <c r="D10" s="2"/>
      <c r="E10" s="4"/>
      <c r="F10" s="4"/>
      <c r="G10" s="20">
        <v>0</v>
      </c>
      <c r="H10" s="21"/>
      <c r="I10" s="64">
        <f t="shared" si="0"/>
        <v>0</v>
      </c>
      <c r="J10" s="64">
        <f t="shared" si="1"/>
        <v>0</v>
      </c>
      <c r="K10" s="64">
        <f t="shared" si="2"/>
        <v>0</v>
      </c>
    </row>
    <row r="11" spans="1:11" ht="16.5">
      <c r="A11" s="72"/>
      <c r="B11" s="5">
        <v>6</v>
      </c>
      <c r="C11" s="17"/>
      <c r="D11" s="2"/>
      <c r="E11" s="4"/>
      <c r="F11" s="4"/>
      <c r="G11" s="20">
        <v>0</v>
      </c>
      <c r="H11" s="21"/>
      <c r="I11" s="64">
        <f t="shared" si="0"/>
        <v>0</v>
      </c>
      <c r="J11" s="64">
        <f t="shared" si="1"/>
        <v>0</v>
      </c>
      <c r="K11" s="64">
        <f t="shared" si="2"/>
        <v>0</v>
      </c>
    </row>
    <row r="12" spans="1:11" ht="16.5">
      <c r="A12" s="72"/>
      <c r="B12" s="5">
        <v>7</v>
      </c>
      <c r="C12" s="17"/>
      <c r="D12" s="2"/>
      <c r="E12" s="4"/>
      <c r="F12" s="4"/>
      <c r="G12" s="20">
        <v>0</v>
      </c>
      <c r="H12" s="21"/>
      <c r="I12" s="64">
        <f t="shared" si="0"/>
        <v>0</v>
      </c>
      <c r="J12" s="64">
        <f t="shared" si="1"/>
        <v>0</v>
      </c>
      <c r="K12" s="64">
        <f t="shared" si="2"/>
        <v>0</v>
      </c>
    </row>
    <row r="13" spans="1:11" ht="16.5">
      <c r="A13" s="72"/>
      <c r="B13" s="5">
        <v>8</v>
      </c>
      <c r="C13" s="17"/>
      <c r="D13" s="2"/>
      <c r="E13" s="4"/>
      <c r="F13" s="4"/>
      <c r="G13" s="20">
        <v>0</v>
      </c>
      <c r="H13" s="21"/>
      <c r="I13" s="64">
        <f t="shared" si="0"/>
        <v>0</v>
      </c>
      <c r="J13" s="64">
        <f t="shared" si="1"/>
        <v>0</v>
      </c>
      <c r="K13" s="64">
        <f t="shared" si="2"/>
        <v>0</v>
      </c>
    </row>
    <row r="14" spans="1:11" ht="17.25" thickBot="1">
      <c r="A14" s="73"/>
      <c r="B14" s="9">
        <v>9</v>
      </c>
      <c r="C14" s="18"/>
      <c r="D14" s="3"/>
      <c r="E14" s="8"/>
      <c r="F14" s="8"/>
      <c r="G14" s="22">
        <v>0</v>
      </c>
      <c r="H14" s="23"/>
      <c r="I14" s="64">
        <f t="shared" si="0"/>
        <v>0</v>
      </c>
      <c r="J14" s="64">
        <f t="shared" si="1"/>
        <v>0</v>
      </c>
      <c r="K14" s="64">
        <f t="shared" si="2"/>
        <v>0</v>
      </c>
    </row>
    <row r="15" spans="1:11" ht="18">
      <c r="A15" s="79" t="s">
        <v>17</v>
      </c>
      <c r="B15" s="33" t="s">
        <v>8</v>
      </c>
      <c r="C15" s="33" t="s">
        <v>9</v>
      </c>
      <c r="D15" s="76" t="s">
        <v>24</v>
      </c>
      <c r="E15" s="77"/>
      <c r="F15" s="77"/>
      <c r="G15" s="78"/>
      <c r="H15" s="34" t="s">
        <v>16</v>
      </c>
    </row>
    <row r="16" spans="1:11" ht="16.5">
      <c r="A16" s="80"/>
      <c r="B16" s="5">
        <v>1</v>
      </c>
      <c r="C16" s="17"/>
      <c r="D16" s="82"/>
      <c r="E16" s="82"/>
      <c r="F16" s="82"/>
      <c r="G16" s="82"/>
      <c r="H16" s="21"/>
    </row>
    <row r="17" spans="1:8" ht="16.5">
      <c r="A17" s="80"/>
      <c r="B17" s="5">
        <v>2</v>
      </c>
      <c r="C17" s="17"/>
      <c r="D17" s="82"/>
      <c r="E17" s="82"/>
      <c r="F17" s="82"/>
      <c r="G17" s="82"/>
      <c r="H17" s="21"/>
    </row>
    <row r="18" spans="1:8" ht="16.5">
      <c r="A18" s="80"/>
      <c r="B18" s="5">
        <v>3</v>
      </c>
      <c r="C18" s="18"/>
      <c r="D18" s="83"/>
      <c r="E18" s="84"/>
      <c r="F18" s="84"/>
      <c r="G18" s="85"/>
      <c r="H18" s="21"/>
    </row>
    <row r="19" spans="1:8" ht="16.5">
      <c r="A19" s="80"/>
      <c r="B19" s="5">
        <v>4</v>
      </c>
      <c r="C19" s="17"/>
      <c r="D19" s="83"/>
      <c r="E19" s="84"/>
      <c r="F19" s="84"/>
      <c r="G19" s="85"/>
      <c r="H19" s="21"/>
    </row>
    <row r="20" spans="1:8" ht="16.5">
      <c r="A20" s="80"/>
      <c r="B20" s="5">
        <v>5</v>
      </c>
      <c r="C20" s="17"/>
      <c r="D20" s="83"/>
      <c r="E20" s="84"/>
      <c r="F20" s="84"/>
      <c r="G20" s="85"/>
      <c r="H20" s="21"/>
    </row>
    <row r="21" spans="1:8" ht="16.5">
      <c r="A21" s="80"/>
      <c r="B21" s="5">
        <v>6</v>
      </c>
      <c r="C21" s="17"/>
      <c r="D21" s="83"/>
      <c r="E21" s="84"/>
      <c r="F21" s="84"/>
      <c r="G21" s="85"/>
      <c r="H21" s="21"/>
    </row>
    <row r="22" spans="1:8" ht="16.5">
      <c r="A22" s="80"/>
      <c r="B22" s="5">
        <v>7</v>
      </c>
      <c r="C22" s="17"/>
      <c r="D22" s="83"/>
      <c r="E22" s="84"/>
      <c r="F22" s="84"/>
      <c r="G22" s="85"/>
      <c r="H22" s="21"/>
    </row>
    <row r="23" spans="1:8" ht="16.5">
      <c r="A23" s="80"/>
      <c r="B23" s="5">
        <v>8</v>
      </c>
      <c r="C23" s="17"/>
      <c r="D23" s="83"/>
      <c r="E23" s="84"/>
      <c r="F23" s="84"/>
      <c r="G23" s="85"/>
      <c r="H23" s="21"/>
    </row>
    <row r="24" spans="1:8" ht="17.25" thickBot="1">
      <c r="A24" s="81"/>
      <c r="B24" s="6">
        <v>9</v>
      </c>
      <c r="C24" s="19"/>
      <c r="D24" s="89"/>
      <c r="E24" s="90"/>
      <c r="F24" s="90"/>
      <c r="G24" s="91"/>
      <c r="H24" s="24"/>
    </row>
    <row r="25" spans="1:8" ht="16.5" customHeight="1">
      <c r="A25" s="92" t="s">
        <v>22</v>
      </c>
      <c r="B25" s="35" t="s">
        <v>8</v>
      </c>
      <c r="C25" s="35" t="s">
        <v>18</v>
      </c>
      <c r="D25" s="35" t="s">
        <v>19</v>
      </c>
      <c r="E25" s="35" t="s">
        <v>23</v>
      </c>
      <c r="F25" s="35" t="s">
        <v>20</v>
      </c>
      <c r="G25" s="95" t="s">
        <v>21</v>
      </c>
      <c r="H25" s="96"/>
    </row>
    <row r="26" spans="1:8" ht="16.5">
      <c r="A26" s="93"/>
      <c r="B26" s="2">
        <v>1</v>
      </c>
      <c r="C26" s="15"/>
      <c r="D26" s="2"/>
      <c r="E26" s="2"/>
      <c r="F26" s="2"/>
      <c r="G26" s="97"/>
      <c r="H26" s="98"/>
    </row>
    <row r="27" spans="1:8" ht="16.5">
      <c r="A27" s="93"/>
      <c r="B27" s="2">
        <v>2</v>
      </c>
      <c r="C27" s="15"/>
      <c r="D27" s="2"/>
      <c r="E27" s="2"/>
      <c r="F27" s="2"/>
      <c r="G27" s="97"/>
      <c r="H27" s="98"/>
    </row>
    <row r="28" spans="1:8" ht="16.5">
      <c r="A28" s="93"/>
      <c r="B28" s="2">
        <v>3</v>
      </c>
      <c r="C28" s="15"/>
      <c r="D28" s="2"/>
      <c r="E28" s="2"/>
      <c r="F28" s="2"/>
      <c r="G28" s="86"/>
      <c r="H28" s="87"/>
    </row>
    <row r="29" spans="1:8" ht="17.25" thickBot="1">
      <c r="A29" s="94"/>
      <c r="B29" s="7">
        <v>4</v>
      </c>
      <c r="C29" s="16"/>
      <c r="D29" s="7"/>
      <c r="E29" s="7"/>
      <c r="F29" s="7"/>
      <c r="G29" s="68"/>
      <c r="H29" s="88"/>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第三代BOSS系统二期工程</vt:lpstr>
      <vt:lpstr>第三代业支二期CRM扩容改造工程</vt:lpstr>
      <vt:lpstr>省级CRM系统2017年改造工程</vt:lpstr>
      <vt:lpstr>2017年运营平台系统改造工程</vt:lpstr>
      <vt:lpstr>门户网站七期</vt:lpstr>
      <vt:lpstr>SIMS九期工程</vt:lpstr>
      <vt:lpstr>终端B2B管理系统一期</vt:lpstr>
      <vt:lpstr>和生活APP一期工程</vt:lpstr>
      <vt:lpstr>私有云管理平台二期工程</vt:lpstr>
      <vt:lpstr>运营管理系统2017年扩容改造工程</vt:lpstr>
      <vt:lpstr>业支资源池四期工程</vt:lpstr>
      <vt:lpstr>大数据平台一期工程（平台部分）</vt:lpstr>
      <vt:lpstr>大数据平台一期工程（模型部分）</vt:lpstr>
      <vt:lpstr>2016大数据应用现网改造工程</vt:lpstr>
      <vt:lpstr>2017年经营分析系统改造工程</vt:lpstr>
      <vt:lpstr>大数据平台（应用建设）-对内支撑（一期）</vt:lpstr>
      <vt:lpstr>大数据平台（应用建设）-对外服务（一期）</vt:lpstr>
      <vt:lpstr>采购物资管理系统五期</vt:lpstr>
      <vt:lpstr>计划建设管理系统四期</vt:lpstr>
      <vt:lpstr>财务集中化系统六期</vt:lpstr>
      <vt:lpstr>统一信息平台十期</vt:lpstr>
      <vt:lpstr>业支安全运维管理平台SMP六期</vt:lpstr>
      <vt:lpstr>业支安全管控平台（4A）六期</vt:lpstr>
      <vt:lpstr>业支17年网络与信息安全加固工程</vt:lpstr>
      <vt:lpstr>第三代业支二期CMP建设工程</vt:lpstr>
    </vt:vector>
  </TitlesOfParts>
  <Company>cmcc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陈长轩</dc:creator>
  <cp:lastModifiedBy>陈长轩</cp:lastModifiedBy>
  <cp:lastPrinted>2017-11-16T07:40:09Z</cp:lastPrinted>
  <dcterms:created xsi:type="dcterms:W3CDTF">2017-11-16T03:41:15Z</dcterms:created>
  <dcterms:modified xsi:type="dcterms:W3CDTF">2017-12-06T09:20:15Z</dcterms:modified>
</cp:coreProperties>
</file>