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gration_dev\config\fleet_manager\config\dnp3_excels\"/>
    </mc:Choice>
  </mc:AlternateContent>
  <xr:revisionPtr revIDLastSave="0" documentId="8_{850D76C8-8BD8-4A1A-9C16-3FF6FCAEF547}" xr6:coauthVersionLast="47" xr6:coauthVersionMax="47" xr10:uidLastSave="{00000000-0000-0000-0000-000000000000}"/>
  <bookViews>
    <workbookView xWindow="28680" yWindow="-120" windowWidth="29040" windowHeight="15840" xr2:uid="{64D63EFD-29E9-496B-A111-F307F7100125}"/>
  </bookViews>
  <sheets>
    <sheet name="HybridOS Server" sheetId="1" r:id="rId1"/>
    <sheet name="HybridOS Client" sheetId="2" r:id="rId2"/>
  </sheets>
  <definedNames>
    <definedName name="_xlnm._FilterDatabase" localSheetId="1" hidden="1">'HybridOS Client'!$A$14:$W$256</definedName>
    <definedName name="_xlnm._FilterDatabase" localSheetId="0" hidden="1">'HybridOS Server'!$A$12:$W$254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2" i="1" l="1"/>
  <c r="R51" i="1"/>
  <c r="R50" i="1"/>
  <c r="R49" i="1"/>
  <c r="R48" i="1"/>
  <c r="R47" i="1"/>
  <c r="R46" i="1"/>
  <c r="R45" i="1"/>
  <c r="R44" i="1"/>
  <c r="R43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75" i="2"/>
  <c r="R176" i="2"/>
  <c r="R177" i="2"/>
  <c r="R178" i="2"/>
  <c r="R179" i="2"/>
  <c r="R180" i="2"/>
  <c r="R181" i="2"/>
  <c r="R182" i="2"/>
  <c r="R183" i="2"/>
  <c r="R184" i="2"/>
  <c r="R247" i="2"/>
  <c r="R246" i="2"/>
  <c r="R239" i="2"/>
  <c r="R238" i="2"/>
  <c r="R230" i="2"/>
  <c r="R223" i="2"/>
  <c r="R222" i="2"/>
  <c r="R215" i="2"/>
  <c r="R214" i="2"/>
  <c r="R206" i="2"/>
  <c r="R199" i="2"/>
  <c r="R198" i="2"/>
  <c r="R191" i="2"/>
  <c r="R190" i="2"/>
  <c r="R194" i="2"/>
  <c r="R195" i="2"/>
  <c r="R210" i="2"/>
  <c r="R211" i="2"/>
  <c r="R218" i="2"/>
  <c r="R219" i="2"/>
  <c r="R226" i="2"/>
  <c r="R227" i="2"/>
  <c r="R242" i="2"/>
  <c r="R243" i="2"/>
  <c r="R250" i="2"/>
  <c r="R251" i="2"/>
  <c r="R196" i="2"/>
  <c r="R203" i="2"/>
  <c r="R204" i="2"/>
  <c r="R212" i="2"/>
  <c r="R220" i="2"/>
  <c r="R228" i="2"/>
  <c r="R235" i="2"/>
  <c r="R236" i="2"/>
  <c r="R244" i="2"/>
  <c r="R252" i="2"/>
  <c r="R65" i="2"/>
  <c r="R73" i="2"/>
  <c r="R81" i="2"/>
  <c r="R89" i="2"/>
  <c r="R97" i="2"/>
  <c r="R105" i="2"/>
  <c r="R113" i="2"/>
  <c r="R121" i="2"/>
  <c r="R129" i="2"/>
  <c r="R137" i="2"/>
  <c r="R145" i="2"/>
  <c r="R153" i="2"/>
  <c r="R57" i="2"/>
  <c r="R45" i="2"/>
  <c r="R46" i="2"/>
  <c r="R47" i="2"/>
  <c r="R48" i="2"/>
  <c r="R49" i="2"/>
  <c r="R50" i="2"/>
  <c r="R51" i="2"/>
  <c r="R52" i="2"/>
  <c r="R53" i="2"/>
  <c r="R54" i="2"/>
  <c r="R55" i="2"/>
  <c r="R56" i="2"/>
  <c r="R170" i="2"/>
  <c r="R3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6" i="2"/>
  <c r="R37" i="2"/>
  <c r="R38" i="2"/>
  <c r="R39" i="2"/>
  <c r="R40" i="2"/>
  <c r="R41" i="2"/>
  <c r="R42" i="2"/>
  <c r="R43" i="2"/>
  <c r="R44" i="2"/>
  <c r="R58" i="2"/>
  <c r="R59" i="2"/>
  <c r="R60" i="2"/>
  <c r="R61" i="2"/>
  <c r="R62" i="2"/>
  <c r="R63" i="2"/>
  <c r="R64" i="2"/>
  <c r="R66" i="2"/>
  <c r="R67" i="2"/>
  <c r="R68" i="2"/>
  <c r="R69" i="2"/>
  <c r="R70" i="2"/>
  <c r="R71" i="2"/>
  <c r="R72" i="2"/>
  <c r="R74" i="2"/>
  <c r="R75" i="2"/>
  <c r="R76" i="2"/>
  <c r="R77" i="2"/>
  <c r="R78" i="2"/>
  <c r="R79" i="2"/>
  <c r="R80" i="2"/>
  <c r="R82" i="2"/>
  <c r="R83" i="2"/>
  <c r="R84" i="2"/>
  <c r="R85" i="2"/>
  <c r="R86" i="2"/>
  <c r="R87" i="2"/>
  <c r="R88" i="2"/>
  <c r="R90" i="2"/>
  <c r="R91" i="2"/>
  <c r="R92" i="2"/>
  <c r="R93" i="2"/>
  <c r="R94" i="2"/>
  <c r="R95" i="2"/>
  <c r="R96" i="2"/>
  <c r="R98" i="2"/>
  <c r="R99" i="2"/>
  <c r="R100" i="2"/>
  <c r="R101" i="2"/>
  <c r="R102" i="2"/>
  <c r="R103" i="2"/>
  <c r="R104" i="2"/>
  <c r="R106" i="2"/>
  <c r="R107" i="2"/>
  <c r="R108" i="2"/>
  <c r="R109" i="2"/>
  <c r="R110" i="2"/>
  <c r="R111" i="2"/>
  <c r="R112" i="2"/>
  <c r="R114" i="2"/>
  <c r="R115" i="2"/>
  <c r="R116" i="2"/>
  <c r="R117" i="2"/>
  <c r="R118" i="2"/>
  <c r="R119" i="2"/>
  <c r="R120" i="2"/>
  <c r="R122" i="2"/>
  <c r="R123" i="2"/>
  <c r="R124" i="2"/>
  <c r="R125" i="2"/>
  <c r="R126" i="2"/>
  <c r="R127" i="2"/>
  <c r="R128" i="2"/>
  <c r="R130" i="2"/>
  <c r="R131" i="2"/>
  <c r="R132" i="2"/>
  <c r="R133" i="2"/>
  <c r="R134" i="2"/>
  <c r="R135" i="2"/>
  <c r="R136" i="2"/>
  <c r="R138" i="2"/>
  <c r="R139" i="2"/>
  <c r="R140" i="2"/>
  <c r="R141" i="2"/>
  <c r="R142" i="2"/>
  <c r="R143" i="2"/>
  <c r="R144" i="2"/>
  <c r="R146" i="2"/>
  <c r="R147" i="2"/>
  <c r="R148" i="2"/>
  <c r="R149" i="2"/>
  <c r="R150" i="2"/>
  <c r="R151" i="2"/>
  <c r="R152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1" i="2"/>
  <c r="R172" i="2"/>
  <c r="R173" i="2"/>
  <c r="R174" i="2"/>
  <c r="R185" i="2"/>
  <c r="R186" i="2"/>
  <c r="R187" i="2"/>
  <c r="R188" i="2"/>
  <c r="R189" i="2"/>
  <c r="R192" i="2"/>
  <c r="R193" i="2"/>
  <c r="R197" i="2"/>
  <c r="R200" i="2"/>
  <c r="R201" i="2"/>
  <c r="R202" i="2"/>
  <c r="R205" i="2"/>
  <c r="R207" i="2"/>
  <c r="R208" i="2"/>
  <c r="R209" i="2"/>
  <c r="R213" i="2"/>
  <c r="R216" i="2"/>
  <c r="R217" i="2"/>
  <c r="R221" i="2"/>
  <c r="R224" i="2"/>
  <c r="R225" i="2"/>
  <c r="R229" i="2"/>
  <c r="R231" i="2"/>
  <c r="R232" i="2"/>
  <c r="R233" i="2"/>
  <c r="R234" i="2"/>
  <c r="R237" i="2"/>
  <c r="R240" i="2"/>
  <c r="R241" i="2"/>
  <c r="R245" i="2"/>
  <c r="R248" i="2"/>
  <c r="R249" i="2"/>
  <c r="R253" i="2"/>
  <c r="R254" i="2"/>
  <c r="R255" i="2"/>
  <c r="R256" i="2"/>
  <c r="R15" i="2"/>
</calcChain>
</file>

<file path=xl/sharedStrings.xml><?xml version="1.0" encoding="utf-8"?>
<sst xmlns="http://schemas.openxmlformats.org/spreadsheetml/2006/main" count="4218" uniqueCount="752">
  <si>
    <t>Device Name</t>
  </si>
  <si>
    <t>FlexGen HybridOS</t>
  </si>
  <si>
    <t>Device Protocol</t>
  </si>
  <si>
    <t>Device Protocol Version</t>
  </si>
  <si>
    <t>Device ID String</t>
  </si>
  <si>
    <t>Device IP Address (if TCP)</t>
  </si>
  <si>
    <t>Device Port (502 typical)</t>
  </si>
  <si>
    <t>Name</t>
  </si>
  <si>
    <t>Source Device</t>
  </si>
  <si>
    <t>Reg ID</t>
  </si>
  <si>
    <t>URI</t>
  </si>
  <si>
    <t>ID</t>
  </si>
  <si>
    <t>Type</t>
  </si>
  <si>
    <t>Version</t>
  </si>
  <si>
    <t>Register Type</t>
  </si>
  <si>
    <t>Include</t>
  </si>
  <si>
    <t>Address</t>
  </si>
  <si>
    <t>Repeat</t>
  </si>
  <si>
    <t>Bit</t>
  </si>
  <si>
    <t>Words</t>
  </si>
  <si>
    <t>Data Type</t>
  </si>
  <si>
    <t>Unit</t>
  </si>
  <si>
    <t>Scale</t>
  </si>
  <si>
    <t>Range Start</t>
  </si>
  <si>
    <t>Range End</t>
  </si>
  <si>
    <t>Description</t>
  </si>
  <si>
    <t>Control Narrative for Register</t>
  </si>
  <si>
    <t>HybridOS</t>
  </si>
  <si>
    <t>/site/operation</t>
  </si>
  <si>
    <t>Status</t>
  </si>
  <si>
    <t>Yes</t>
  </si>
  <si>
    <t>bool</t>
  </si>
  <si>
    <t>Running Status</t>
  </si>
  <si>
    <t>BESS Plant running status, feeder closed, at least one ESS or PV on</t>
  </si>
  <si>
    <t>0 = Not running, 1 = Running</t>
  </si>
  <si>
    <t>Alarm Status</t>
  </si>
  <si>
    <t>alarm_status_flag</t>
  </si>
  <si>
    <t>If any alarm is present, performance may be degraded and site requires attention</t>
  </si>
  <si>
    <t>0 = No alarms present, 1 = Alarms present</t>
  </si>
  <si>
    <t>Fault Status</t>
  </si>
  <si>
    <t>fault_status_flag</t>
  </si>
  <si>
    <t xml:space="preserve">If any fault is present that prevents BESS plant from running on grid. </t>
  </si>
  <si>
    <t>0 = No faults present, 1 = Faults present</t>
  </si>
  <si>
    <t>/features/active_power</t>
  </si>
  <si>
    <t>kW</t>
  </si>
  <si>
    <t>%</t>
  </si>
  <si>
    <t>kVAR</t>
  </si>
  <si>
    <t>Site - Active Power Total Gross</t>
  </si>
  <si>
    <t>Site - Reactive Power Total Gross</t>
  </si>
  <si>
    <t>Site - Apparent Power Total Gross</t>
  </si>
  <si>
    <t>kVA</t>
  </si>
  <si>
    <t>Site - Active Power Total Net</t>
  </si>
  <si>
    <t>Aggregated Active Power exported after Aux loads</t>
  </si>
  <si>
    <t>Site - Reactive Power Total Net</t>
  </si>
  <si>
    <t>Aggregated Reactive Power exported after Aux loads</t>
  </si>
  <si>
    <t>Site - Apparent Power Total Net</t>
  </si>
  <si>
    <t>Aggregated Apparent Power exported after Aux Loads</t>
  </si>
  <si>
    <t>/assets/ess/summary</t>
  </si>
  <si>
    <t>ess_total_active_power</t>
  </si>
  <si>
    <t>Power produced as measured by BESS Inverter</t>
  </si>
  <si>
    <t>ess_total_reactive_power</t>
  </si>
  <si>
    <t>Reactive Power produced as measued by BESS Inverter</t>
  </si>
  <si>
    <t>ess_total_apparent_power</t>
  </si>
  <si>
    <t>Apparent Power as measured by the BESS Inverter</t>
  </si>
  <si>
    <t>Battery - State of Charge %</t>
  </si>
  <si>
    <t>ess_average_soc</t>
  </si>
  <si>
    <t>State of charge expressed as % of MWh capacity based on current health</t>
  </si>
  <si>
    <t>/metrics/ess</t>
  </si>
  <si>
    <t>kWh</t>
  </si>
  <si>
    <t>Battery - Number ESS Available</t>
  </si>
  <si>
    <t>BESS Units that are currently able to be connected to grid</t>
  </si>
  <si>
    <t>Battery - Number ESS Online</t>
  </si>
  <si>
    <t>running_ess_num</t>
  </si>
  <si>
    <t>BESS Units that are currently connected to grid</t>
  </si>
  <si>
    <t>Command</t>
  </si>
  <si>
    <t>running_status_flag</t>
  </si>
  <si>
    <t>Engineering Range Start</t>
  </si>
  <si>
    <t>Engineering Range End</t>
  </si>
  <si>
    <t>Main Breaker Closed</t>
  </si>
  <si>
    <t>Bit 5 = MAIN BREAKER OPEN STATUS | 1 = breaker closed, 0 = breaker open</t>
  </si>
  <si>
    <t>BESS Container #1 System Mode</t>
  </si>
  <si>
    <t>BESS Container #1 System mode of operation</t>
  </si>
  <si>
    <t>BESS Container #1 System SOC</t>
  </si>
  <si>
    <t>BESS Container #1 State of Charge</t>
  </si>
  <si>
    <t>BESS Container #1 Number of Active Racks</t>
  </si>
  <si>
    <t>#</t>
  </si>
  <si>
    <t>BESS Container #2 System Mode</t>
  </si>
  <si>
    <t>BESS Container #2 System mode of operation</t>
  </si>
  <si>
    <t>BESS Container #2 System SOC</t>
  </si>
  <si>
    <t>BESS Container #2 State of Charge</t>
  </si>
  <si>
    <t>BESS Container #2 Number of Active Racks</t>
  </si>
  <si>
    <t>Notes:</t>
  </si>
  <si>
    <t>status</t>
  </si>
  <si>
    <t>soc</t>
  </si>
  <si>
    <t>faults</t>
  </si>
  <si>
    <t>alarms</t>
  </si>
  <si>
    <t>breaker_status</t>
  </si>
  <si>
    <t>DNP3</t>
  </si>
  <si>
    <t>BESS Container #3 System Mode</t>
  </si>
  <si>
    <t>BESS Container #3 System SOC</t>
  </si>
  <si>
    <t>BESS Container #3 Number of Active Racks</t>
  </si>
  <si>
    <t>BESS Container #4 System Mode</t>
  </si>
  <si>
    <t>BESS Container #4 System SOC</t>
  </si>
  <si>
    <t>BESS Container #4 Number of Active Racks</t>
  </si>
  <si>
    <t>BESS Container #4 System mode of operation</t>
  </si>
  <si>
    <t>BESS Container #4 State of Charge</t>
  </si>
  <si>
    <t>Start Site Command</t>
  </si>
  <si>
    <t>Disable Site Command</t>
  </si>
  <si>
    <t>Clear Faults Command</t>
  </si>
  <si>
    <t>start site when true</t>
  </si>
  <si>
    <t>disable site when true (blocks start site command)</t>
  </si>
  <si>
    <t>clear faults when true</t>
  </si>
  <si>
    <t>remote_disable_flag</t>
  </si>
  <si>
    <t>remote_clear_faults</t>
  </si>
  <si>
    <t>remote_enable_flag</t>
  </si>
  <si>
    <t>heartbeat_counter</t>
  </si>
  <si>
    <t>BESS Container #3 System mode of operation</t>
  </si>
  <si>
    <t>BESS Container #3 State of Charge</t>
  </si>
  <si>
    <t>Client will write this register with unique integer periodically</t>
  </si>
  <si>
    <t>Incrementing counter to indicate functional communications from Server</t>
  </si>
  <si>
    <t>watchdog_pet</t>
  </si>
  <si>
    <t>Watchdog Pet</t>
  </si>
  <si>
    <t>Heartbeat Counter</t>
  </si>
  <si>
    <t>Battery - Chargeable power</t>
  </si>
  <si>
    <t>Battery - Dischargeable power</t>
  </si>
  <si>
    <t>Battery - Chargable energy kWh</t>
  </si>
  <si>
    <t>Battery - Dischargeable energy kWh</t>
  </si>
  <si>
    <t>ess_dischargeable_energy</t>
  </si>
  <si>
    <t>ess_chargeable_energy</t>
  </si>
  <si>
    <t>active_power</t>
  </si>
  <si>
    <t>reactive_power</t>
  </si>
  <si>
    <t>apparent_power</t>
  </si>
  <si>
    <t>State of charge expressed as kWh of charge below 100</t>
  </si>
  <si>
    <t>State of charge expressed as kWh of discharge above 0</t>
  </si>
  <si>
    <t>kW available to Charge</t>
  </si>
  <si>
    <t>kW available to discharge</t>
  </si>
  <si>
    <t>ess_chargeable_power</t>
  </si>
  <si>
    <t>ess_dischargeable_power</t>
  </si>
  <si>
    <t>BESS Container #1 Alarm Flag</t>
  </si>
  <si>
    <t>BESS Container #1 Fault Flag</t>
  </si>
  <si>
    <t>BESS Container #2 Fault Flag</t>
  </si>
  <si>
    <t>BESS Container #2 Alarm Flag</t>
  </si>
  <si>
    <t>BESS Container #3 Fault Flag</t>
  </si>
  <si>
    <t>BESS Container #3 Alarm Flag</t>
  </si>
  <si>
    <t>BESS Container #4 Fault Flag</t>
  </si>
  <si>
    <t>BESS Container #4 Alarm Flag</t>
  </si>
  <si>
    <t>analog</t>
  </si>
  <si>
    <t>binary</t>
  </si>
  <si>
    <t>Site - Frequency</t>
  </si>
  <si>
    <t>SEL-651</t>
  </si>
  <si>
    <t>SEL-735</t>
  </si>
  <si>
    <t>Hz</t>
  </si>
  <si>
    <t>V</t>
  </si>
  <si>
    <t>Bus frequency</t>
  </si>
  <si>
    <t>Bus voltage L1</t>
  </si>
  <si>
    <t>Bus voltage L2</t>
  </si>
  <si>
    <t>Bus voltage L3</t>
  </si>
  <si>
    <t>frequency</t>
  </si>
  <si>
    <t>CROB</t>
  </si>
  <si>
    <t>0.2</t>
  </si>
  <si>
    <t>AnOPF32</t>
  </si>
  <si>
    <t>Site - Voltage L1-L2</t>
  </si>
  <si>
    <t>Site - Voltage L2-L3</t>
  </si>
  <si>
    <t>Site - Voltage L3-L1</t>
  </si>
  <si>
    <t>SEL-651R</t>
  </si>
  <si>
    <t>local_uri</t>
  </si>
  <si>
    <t>/local_server</t>
  </si>
  <si>
    <t>uint32</t>
  </si>
  <si>
    <t>Variation</t>
  </si>
  <si>
    <t>Group30Var5</t>
  </si>
  <si>
    <t>Fleet Manager Metrics Timestamp</t>
  </si>
  <si>
    <t>/metrics/timestamp</t>
  </si>
  <si>
    <t>FM_timestamp</t>
  </si>
  <si>
    <t>/components/sel_735</t>
  </si>
  <si>
    <t>Site - kWh Delivered</t>
  </si>
  <si>
    <t>kwh_delivered</t>
  </si>
  <si>
    <t>Site - kWh Received</t>
  </si>
  <si>
    <t>kwh_received</t>
  </si>
  <si>
    <t>Fleet Manager Metrics Timestamp Response</t>
  </si>
  <si>
    <t>voltage_l1_l2</t>
  </si>
  <si>
    <t>voltage_l2_l3</t>
  </si>
  <si>
    <t>voltage_l3_l1</t>
  </si>
  <si>
    <t>Active Voltage Regulation Command</t>
  </si>
  <si>
    <t>Reactive Power Setpoint</t>
  </si>
  <si>
    <t>active_voltage_cmd_local</t>
  </si>
  <si>
    <t>reactive_setpoint_kVAR_cmd_local</t>
  </si>
  <si>
    <t>/features/reactive_power</t>
  </si>
  <si>
    <t>/components/sel_411l_pri</t>
  </si>
  <si>
    <t>Transformer Low Side Voltage</t>
  </si>
  <si>
    <t>Generation Gross Active Power</t>
  </si>
  <si>
    <t>transformer_low_side_voltage</t>
  </si>
  <si>
    <t>gen_gross_active_power</t>
  </si>
  <si>
    <t>/metrics/transformer_low_side_voltage</t>
  </si>
  <si>
    <t>/metrics/gen_gross_active_power</t>
  </si>
  <si>
    <t>Generation Gross Reactive Power</t>
  </si>
  <si>
    <t>Auxiliary Load Active Power</t>
  </si>
  <si>
    <t>gen_gross_reactive_power</t>
  </si>
  <si>
    <t>/metrics/gen_gross_reactive_power</t>
  </si>
  <si>
    <t>aux_load_active_power</t>
  </si>
  <si>
    <t>/metrics/aux_load_active_power</t>
  </si>
  <si>
    <t>Auxiliary Load Reactive Power</t>
  </si>
  <si>
    <t>aux_load_reactive_power</t>
  </si>
  <si>
    <t>/metrics/aux_load_reactive_power</t>
  </si>
  <si>
    <t>GSU Transformer Flow Active Power</t>
  </si>
  <si>
    <t>GSU Transformer Flow  Reactive Power</t>
  </si>
  <si>
    <t>gsu_transformer_flow_active_power</t>
  </si>
  <si>
    <t>/metrics/gsu_transformer_flow_active_power</t>
  </si>
  <si>
    <t>Estimated PCS Auxiliary Power</t>
  </si>
  <si>
    <t>Measured BMS Auxiliary Power</t>
  </si>
  <si>
    <t>pcs_aux_load_active_power</t>
  </si>
  <si>
    <t>battery_load_active_power</t>
  </si>
  <si>
    <t>/metrics/aux_power</t>
  </si>
  <si>
    <t>/metrics/battery_load_active_power</t>
  </si>
  <si>
    <t>Generation AVR Status</t>
  </si>
  <si>
    <t>virtual_switch_status</t>
  </si>
  <si>
    <t>avr_status</t>
  </si>
  <si>
    <t>/metrics/breaker_status</t>
  </si>
  <si>
    <t>/metrics/avr_status</t>
  </si>
  <si>
    <t>Generation Reactive Setpoint Status</t>
  </si>
  <si>
    <t>reactive_setpoint_status</t>
  </si>
  <si>
    <t>/metrics/reactive_setpoint_status</t>
  </si>
  <si>
    <t>Virtual MV Breaker Status (SEL-351s)</t>
  </si>
  <si>
    <t>/metrics/gsu_transformer_flow_reactive_power</t>
  </si>
  <si>
    <t>gsu_transformer_flow_reactive_power</t>
  </si>
  <si>
    <t>0.0.0.0</t>
  </si>
  <si>
    <t>northfork_dnp3_server</t>
  </si>
  <si>
    <t>/assets/ess/ess_01</t>
  </si>
  <si>
    <t>/assets/ess/ess_02</t>
  </si>
  <si>
    <t>/assets/ess/ess_03</t>
  </si>
  <si>
    <t>/assets/ess/ess_04</t>
  </si>
  <si>
    <t>BESS Container #5 System Mode</t>
  </si>
  <si>
    <t>BESS Container #5 System SOC</t>
  </si>
  <si>
    <t>BESS Container #5 Number of Active Racks</t>
  </si>
  <si>
    <t>BESS Container #6 System Mode</t>
  </si>
  <si>
    <t>BESS Container #7 System SOC</t>
  </si>
  <si>
    <t>BESS Container #6 System SOC</t>
  </si>
  <si>
    <t>BESS Container #6 Number of Active Racks</t>
  </si>
  <si>
    <t>BESS Container #7 System Mode</t>
  </si>
  <si>
    <t>BESS Container #7 Number of Active Racks</t>
  </si>
  <si>
    <t>BESS Container #8 System Mode</t>
  </si>
  <si>
    <t>BESS Container #8 System SOC</t>
  </si>
  <si>
    <t>BESS Container #8 Number of Active Racks</t>
  </si>
  <si>
    <t>BESS Container #9 System Mode</t>
  </si>
  <si>
    <t>BESS Container #9 System SOC</t>
  </si>
  <si>
    <t>BESS Container #9 Number of Active Racks</t>
  </si>
  <si>
    <t>BESS Container #10 System Mode</t>
  </si>
  <si>
    <t>BESS Container #10 System SOC</t>
  </si>
  <si>
    <t>BESS Container #10 Number of Active Racks</t>
  </si>
  <si>
    <t>BESS Container #11 System Mode</t>
  </si>
  <si>
    <t>BESS Container #11 System SOC</t>
  </si>
  <si>
    <t>BESS Container #11 Number of Active Racks</t>
  </si>
  <si>
    <t>BESS Container #12 System Mode</t>
  </si>
  <si>
    <t>BESS Container #12 System SOC</t>
  </si>
  <si>
    <t>BESS Container #12 Number of Active Racks</t>
  </si>
  <si>
    <t>BESS Container #13 System Mode</t>
  </si>
  <si>
    <t>BESS Container #13 System SOC</t>
  </si>
  <si>
    <t>BESS Container #13 Number of Active Racks</t>
  </si>
  <si>
    <t>BESS Container #14 System Mode</t>
  </si>
  <si>
    <t>BESS Container #14 System SOC</t>
  </si>
  <si>
    <t>BESS Container #14 Number of Active Racks</t>
  </si>
  <si>
    <t>BESS Container #15 System Mode</t>
  </si>
  <si>
    <t>BESS Container #15 System SOC</t>
  </si>
  <si>
    <t>BESS Container #15 Number of Active Racks</t>
  </si>
  <si>
    <t>BESS Container #16 System Mode</t>
  </si>
  <si>
    <t>BESS Container #16 System SOC</t>
  </si>
  <si>
    <t>BESS Container #16 Number of Active Racks</t>
  </si>
  <si>
    <t>BESS Container #17 System Mode</t>
  </si>
  <si>
    <t>BESS Container #17 System SOC</t>
  </si>
  <si>
    <t>BESS Container #17 Number of Active Racks</t>
  </si>
  <si>
    <t>BESS Container #18 System Mode</t>
  </si>
  <si>
    <t>BESS Container #18 System SOC</t>
  </si>
  <si>
    <t>BESS Container #18 Number of Active Racks</t>
  </si>
  <si>
    <t>BESS Container #19 System Mode</t>
  </si>
  <si>
    <t>BESS Container #19 System SOC</t>
  </si>
  <si>
    <t>BESS Container #19 Number of Active Racks</t>
  </si>
  <si>
    <t>BESS Container #20 System Mode</t>
  </si>
  <si>
    <t>BESS Container #20 System SOC</t>
  </si>
  <si>
    <t>BESS Container #20 Number of Active Racks</t>
  </si>
  <si>
    <t>BESS Container #21 System Mode</t>
  </si>
  <si>
    <t>BESS Container #21 System SOC</t>
  </si>
  <si>
    <t>BESS Container #21 Number of Active Racks</t>
  </si>
  <si>
    <t>BESS Container #22 System Mode</t>
  </si>
  <si>
    <t>BESS Container #22 System SOC</t>
  </si>
  <si>
    <t>BESS Container #22 Number of Active Racks</t>
  </si>
  <si>
    <t>BESS Container #23 System Mode</t>
  </si>
  <si>
    <t>BESS Container #23 System SOC</t>
  </si>
  <si>
    <t>BESS Container #23 Number of Active Racks</t>
  </si>
  <si>
    <t>BESS Container #24 System Mode</t>
  </si>
  <si>
    <t>BESS Container #24 System SOC</t>
  </si>
  <si>
    <t>BESS Container #24 Number of Active Racks</t>
  </si>
  <si>
    <t>BESS Container #25 System Mode</t>
  </si>
  <si>
    <t>BESS Container #25 System SOC</t>
  </si>
  <si>
    <t>BESS Container #25 Number of Active Racks</t>
  </si>
  <si>
    <t>BESS Container #26 System Mode</t>
  </si>
  <si>
    <t>BESS Container #26 System SOC</t>
  </si>
  <si>
    <t>BESS Container #26 Number of Active Racks</t>
  </si>
  <si>
    <t>BESS Container #27 System Mode</t>
  </si>
  <si>
    <t>BESS Container #27 System SOC</t>
  </si>
  <si>
    <t>BESS Container #27 Number of Active Racks</t>
  </si>
  <si>
    <t>BESS Container #28 System Mode</t>
  </si>
  <si>
    <t>BESS Container #28 System SOC</t>
  </si>
  <si>
    <t>BESS Container #28 Number of Active Racks</t>
  </si>
  <si>
    <t>BESS Container #29 System Mode</t>
  </si>
  <si>
    <t>BESS Container #29 System SOC</t>
  </si>
  <si>
    <t>BESS Container #29 Number of Active Racks</t>
  </si>
  <si>
    <t>BESS Container #31 System SOC</t>
  </si>
  <si>
    <t>BESS Container #31 Number of Active Racks</t>
  </si>
  <si>
    <t>BESS Container #31 System Mode</t>
  </si>
  <si>
    <t>BESS Container #32 System Mode</t>
  </si>
  <si>
    <t>BESS Container #32 System SOC</t>
  </si>
  <si>
    <t>BESS Container #32 Number of Active Racks</t>
  </si>
  <si>
    <t>BESS Container #33 System Mode</t>
  </si>
  <si>
    <t>BESS Container #33 System SOC</t>
  </si>
  <si>
    <t>BESS Container #33 Number of Active Racks</t>
  </si>
  <si>
    <t>BESS Container #30 System Mode</t>
  </si>
  <si>
    <t>BESS Container #30 System SOC</t>
  </si>
  <si>
    <t>BESS Container #30 Number of Active Racks</t>
  </si>
  <si>
    <t>BESS Container #</t>
  </si>
  <si>
    <t>Column1</t>
  </si>
  <si>
    <t>BESS Container #5 System mode of operation</t>
  </si>
  <si>
    <t>BESS Container #5 State of Charge</t>
  </si>
  <si>
    <t>BESS Container #6 System mode of operation</t>
  </si>
  <si>
    <t>BESS Container #6 State of Charge</t>
  </si>
  <si>
    <t>BESS Container #7 System mode of operation</t>
  </si>
  <si>
    <t>BESS Container #7 State of Charge</t>
  </si>
  <si>
    <t>BESS Container #8 System mode of operation</t>
  </si>
  <si>
    <t>BESS Container #8 State of Charge</t>
  </si>
  <si>
    <t>BESS Container #9 System mode of operation</t>
  </si>
  <si>
    <t>BESS Container #9 State of Charge</t>
  </si>
  <si>
    <t>BESS Container #10 System mode of operation</t>
  </si>
  <si>
    <t>BESS Container #10 State of Charge</t>
  </si>
  <si>
    <t>BESS Container #11 System mode of operation</t>
  </si>
  <si>
    <t>BESS Container #11 State of Charge</t>
  </si>
  <si>
    <t>BESS Container #12 System mode of operation</t>
  </si>
  <si>
    <t>BESS Container #12 State of Charge</t>
  </si>
  <si>
    <t>BESS Container #13 System mode of operation</t>
  </si>
  <si>
    <t>BESS Container #13 State of Charge</t>
  </si>
  <si>
    <t>BESS Container #14 System mode of operation</t>
  </si>
  <si>
    <t>BESS Container #14 State of Charge</t>
  </si>
  <si>
    <t>BESS Container #15 System mode of operation</t>
  </si>
  <si>
    <t>BESS Container #15 State of Charge</t>
  </si>
  <si>
    <t>BESS Container #16 System mode of operation</t>
  </si>
  <si>
    <t>BESS Container #16 State of Charge</t>
  </si>
  <si>
    <t>BESS Container #17 System mode of operation</t>
  </si>
  <si>
    <t>BESS Container #17 State of Charge</t>
  </si>
  <si>
    <t>BESS Container #18 System mode of operation</t>
  </si>
  <si>
    <t>BESS Container #18 State of Charge</t>
  </si>
  <si>
    <t>BESS Container #19 System mode of operation</t>
  </si>
  <si>
    <t>BESS Container #19 State of Charge</t>
  </si>
  <si>
    <t>BESS Container #20 System mode of operation</t>
  </si>
  <si>
    <t>BESS Container #20 State of Charge</t>
  </si>
  <si>
    <t>BESS Container #21 System mode of operation</t>
  </si>
  <si>
    <t>BESS Container #21 State of Charge</t>
  </si>
  <si>
    <t>BESS Container #22 System mode of operation</t>
  </si>
  <si>
    <t>BESS Container #22 State of Charge</t>
  </si>
  <si>
    <t>BESS Container #23 System mode of operation</t>
  </si>
  <si>
    <t>BESS Container #23 State of Charge</t>
  </si>
  <si>
    <t>BESS Container #24 System mode of operation</t>
  </si>
  <si>
    <t>BESS Container #24 State of Charge</t>
  </si>
  <si>
    <t>BESS Container #25 System mode of operation</t>
  </si>
  <si>
    <t>BESS Container #25 State of Charge</t>
  </si>
  <si>
    <t>BESS Container #26 System mode of operation</t>
  </si>
  <si>
    <t>BESS Container #26 State of Charge</t>
  </si>
  <si>
    <t>BESS Container #27 System mode of operation</t>
  </si>
  <si>
    <t>BESS Container #27 State of Charge</t>
  </si>
  <si>
    <t>BESS Container #28 System mode of operation</t>
  </si>
  <si>
    <t>BESS Container #28 State of Charge</t>
  </si>
  <si>
    <t>BESS Container #29 System mode of operation</t>
  </si>
  <si>
    <t>BESS Container #29 State of Charge</t>
  </si>
  <si>
    <t>BESS Container #30 System mode of operation</t>
  </si>
  <si>
    <t>BESS Container #30 State of Charge</t>
  </si>
  <si>
    <t>BESS Container #31 System mode of operation</t>
  </si>
  <si>
    <t>BESS Container #31 State of Charge</t>
  </si>
  <si>
    <t>BESS Container #32 System mode of operation</t>
  </si>
  <si>
    <t>BESS Container #32 State of Charge</t>
  </si>
  <si>
    <t>BESS Container #33 System mode of operation</t>
  </si>
  <si>
    <t>BESS Container #33 State of Charge</t>
  </si>
  <si>
    <t>/assets/ess/ess_</t>
  </si>
  <si>
    <t>/assets/ess/ess_0</t>
  </si>
  <si>
    <t>bms_racks_in_service</t>
  </si>
  <si>
    <t>/assets/ess/ess_05</t>
  </si>
  <si>
    <t>/assets/ess/ess_06</t>
  </si>
  <si>
    <t>/assets/ess/ess_07</t>
  </si>
  <si>
    <t>/assets/ess/ess_08</t>
  </si>
  <si>
    <t>/assets/ess/ess_09</t>
  </si>
  <si>
    <t>/assets/ess/ess_10</t>
  </si>
  <si>
    <t>/assets/ess/ess_11</t>
  </si>
  <si>
    <t>/assets/ess/ess_12</t>
  </si>
  <si>
    <t>/assets/ess/ess_13</t>
  </si>
  <si>
    <t>/assets/ess/ess_14</t>
  </si>
  <si>
    <t>/assets/ess/ess_15</t>
  </si>
  <si>
    <t>/assets/ess/ess_16</t>
  </si>
  <si>
    <t>/assets/ess/ess_17</t>
  </si>
  <si>
    <t>/assets/ess/ess_18</t>
  </si>
  <si>
    <t>/assets/ess/ess_19</t>
  </si>
  <si>
    <t>/assets/ess/ess_20</t>
  </si>
  <si>
    <t>/assets/ess/ess_21</t>
  </si>
  <si>
    <t>/assets/ess/ess_22</t>
  </si>
  <si>
    <t>/assets/ess/ess_23</t>
  </si>
  <si>
    <t>/assets/ess/ess_24</t>
  </si>
  <si>
    <t>/assets/ess/ess_25</t>
  </si>
  <si>
    <t>/assets/ess/ess_26</t>
  </si>
  <si>
    <t>/assets/ess/ess_27</t>
  </si>
  <si>
    <t>/assets/ess/ess_28</t>
  </si>
  <si>
    <t>/assets/ess/ess_29</t>
  </si>
  <si>
    <t>/assets/ess/ess_30</t>
  </si>
  <si>
    <t>/assets/ess/ess_31</t>
  </si>
  <si>
    <t>/assets/ess/ess_32</t>
  </si>
  <si>
    <t>/assets/ess/ess_33</t>
  </si>
  <si>
    <t>Frequency Response Enable Word</t>
  </si>
  <si>
    <t>fr_enable_mask_dnp3</t>
  </si>
  <si>
    <t>Baseload Power Command</t>
  </si>
  <si>
    <t>fr_baseload_cmd_kw_dnp3</t>
  </si>
  <si>
    <t>FFR Inactive Power Command</t>
  </si>
  <si>
    <t>uf_ffr_inactive_cmd_kw_dnp3</t>
  </si>
  <si>
    <t>UF FRRS Inactive Power Command</t>
  </si>
  <si>
    <t>uf_frrs_inactive_cmd_kw_dnp3</t>
  </si>
  <si>
    <t>FRRS Inactive Power Command</t>
  </si>
  <si>
    <t>of_frrs_inactive_cmd_kw_dnp3</t>
  </si>
  <si>
    <t>UF FRRS Active Power Command</t>
  </si>
  <si>
    <t>uf_frrs_active_cmd_kw_dnp3</t>
  </si>
  <si>
    <t>OF FRRS Active Power Command</t>
  </si>
  <si>
    <t>of_frrs_active_cmd_kw_dnp3</t>
  </si>
  <si>
    <t>FFR Active Power Command</t>
  </si>
  <si>
    <t>uf_ffr_active_cmd_kw_dnp3</t>
  </si>
  <si>
    <t>UF PFR Active Power Command</t>
  </si>
  <si>
    <t>uf_pfr_active_cmd_kw_dnp3</t>
  </si>
  <si>
    <t>OF PFR Active Power Command</t>
  </si>
  <si>
    <t>of_pfr_active_cmd_kw_dnp3</t>
  </si>
  <si>
    <t xml:space="preserve"> Alarm Flag</t>
  </si>
  <si>
    <t xml:space="preserve"> Fault Flag</t>
  </si>
  <si>
    <t>clear_faults_flag_dnp3</t>
  </si>
  <si>
    <t>disable_flag</t>
  </si>
  <si>
    <t>enable_flag_dnp3</t>
  </si>
  <si>
    <t>BESS Container #5 Fault Flag</t>
  </si>
  <si>
    <t>BESS Container #5 Alarm Flag</t>
  </si>
  <si>
    <t>BESS Container #6 Fault Flag</t>
  </si>
  <si>
    <t>BESS Container #6 Alarm Flag</t>
  </si>
  <si>
    <t>BESS Container #7 Fault Flag</t>
  </si>
  <si>
    <t>BESS Container #7 Alarm Flag</t>
  </si>
  <si>
    <t>BESS Container #8 Fault Flag</t>
  </si>
  <si>
    <t>BESS Container #8 Alarm Flag</t>
  </si>
  <si>
    <t>BESS Container #9 Fault Flag</t>
  </si>
  <si>
    <t>BESS Container #9 Alarm Flag</t>
  </si>
  <si>
    <t>BESS Container #10 Fault Flag</t>
  </si>
  <si>
    <t>BESS Container #10 Alarm Flag</t>
  </si>
  <si>
    <t>BESS Container #11 Fault Flag</t>
  </si>
  <si>
    <t>BESS Container #11 Alarm Flag</t>
  </si>
  <si>
    <t>BESS Container #12 Fault Flag</t>
  </si>
  <si>
    <t>BESS Container #12 Alarm Flag</t>
  </si>
  <si>
    <t>BESS Container #13 Fault Flag</t>
  </si>
  <si>
    <t>BESS Container #13 Alarm Flag</t>
  </si>
  <si>
    <t>BESS Container #14 Fault Flag</t>
  </si>
  <si>
    <t>BESS Container #14 Alarm Flag</t>
  </si>
  <si>
    <t>BESS Container #15 Fault Flag</t>
  </si>
  <si>
    <t>BESS Container #15 Alarm Flag</t>
  </si>
  <si>
    <t>BESS Container #16 Fault Flag</t>
  </si>
  <si>
    <t>BESS Container #16 Alarm Flag</t>
  </si>
  <si>
    <t>BESS Container #17 Fault Flag</t>
  </si>
  <si>
    <t>BESS Container #17 Alarm Flag</t>
  </si>
  <si>
    <t>BESS Container #18 Fault Flag</t>
  </si>
  <si>
    <t>BESS Container #18 Alarm Flag</t>
  </si>
  <si>
    <t>BESS Container #19 Fault Flag</t>
  </si>
  <si>
    <t>BESS Container #19 Alarm Flag</t>
  </si>
  <si>
    <t>BESS Container #20 Fault Flag</t>
  </si>
  <si>
    <t>BESS Container #20 Alarm Flag</t>
  </si>
  <si>
    <t>BESS Container #21 Fault Flag</t>
  </si>
  <si>
    <t>BESS Container #21 Alarm Flag</t>
  </si>
  <si>
    <t>BESS Container #22 Fault Flag</t>
  </si>
  <si>
    <t>BESS Container #22 Alarm Flag</t>
  </si>
  <si>
    <t>BESS Container #23 Fault Flag</t>
  </si>
  <si>
    <t>BESS Container #23 Alarm Flag</t>
  </si>
  <si>
    <t>BESS Container #24 Fault Flag</t>
  </si>
  <si>
    <t>BESS Container #24 Alarm Flag</t>
  </si>
  <si>
    <t>BESS Container #25 Fault Flag</t>
  </si>
  <si>
    <t>BESS Container #25 Alarm Flag</t>
  </si>
  <si>
    <t>BESS Container #26 Fault Flag</t>
  </si>
  <si>
    <t>BESS Container #26 Alarm Flag</t>
  </si>
  <si>
    <t>BESS Container #27 Fault Flag</t>
  </si>
  <si>
    <t>BESS Container #27 Alarm Flag</t>
  </si>
  <si>
    <t>BESS Container #28 Fault Flag</t>
  </si>
  <si>
    <t>BESS Container #28 Alarm Flag</t>
  </si>
  <si>
    <t>BESS Container #29 Fault Flag</t>
  </si>
  <si>
    <t>BESS Container #29 Alarm Flag</t>
  </si>
  <si>
    <t>BESS Container #30 Fault Flag</t>
  </si>
  <si>
    <t>BESS Container #30 Alarm Flag</t>
  </si>
  <si>
    <t>BESS Container #31 Fault Flag</t>
  </si>
  <si>
    <t>BESS Container #31 Alarm Flag</t>
  </si>
  <si>
    <t>BESS Container #32 Fault Flag</t>
  </si>
  <si>
    <t>BESS Container #32 Alarm Flag</t>
  </si>
  <si>
    <t>BESS Container #33 Fault Flag</t>
  </si>
  <si>
    <t>BESS Container #33 Alarm Flag</t>
  </si>
  <si>
    <t>northfork</t>
  </si>
  <si>
    <t>features_kVAR_mode_cmd</t>
  </si>
  <si>
    <t>Reactive Power Mode Select Command</t>
  </si>
  <si>
    <t>runmode1_kVAR_mode_cmd</t>
  </si>
  <si>
    <t>debug</t>
  </si>
  <si>
    <t xml:space="preserve">debug </t>
  </si>
  <si>
    <t>base_uri</t>
  </si>
  <si>
    <t>/sites</t>
  </si>
  <si>
    <t>respTime</t>
  </si>
  <si>
    <t>maxElapsed</t>
  </si>
  <si>
    <t>10.10.1.31</t>
  </si>
  <si>
    <t>grid_voltage_l1_l2</t>
  </si>
  <si>
    <t>grid_voltage_l2_l3</t>
  </si>
  <si>
    <t>grid_voltage_l3_l1</t>
  </si>
  <si>
    <t>mwh_delivered</t>
  </si>
  <si>
    <t>mwh_received</t>
  </si>
  <si>
    <t>mw</t>
  </si>
  <si>
    <t>Site Active Power Discharge Limit</t>
  </si>
  <si>
    <t>Site Active Power Charge Limit</t>
  </si>
  <si>
    <t>Auto-PFR Down Active Power Command</t>
  </si>
  <si>
    <t>Auto-PFR Up Active Power Command</t>
  </si>
  <si>
    <t>FRRS Down Active Power Command</t>
  </si>
  <si>
    <t>FRRS Up Active Power Command</t>
  </si>
  <si>
    <t>FRRS OF Inactive Power Command</t>
  </si>
  <si>
    <t>FRRS UF Inactive Power Command</t>
  </si>
  <si>
    <t>fr_response_enable_mask_in</t>
  </si>
  <si>
    <t>fr_baseload_cmd_mw_in</t>
  </si>
  <si>
    <t>fr_ffr_inactive_cmd_mw_in</t>
  </si>
  <si>
    <t>fr_frrs_up_inactive_cmd_mw_in</t>
  </si>
  <si>
    <t>site_dischargeable_mw</t>
  </si>
  <si>
    <t>site_chargeable_mw</t>
  </si>
  <si>
    <t>fr_pfr_down_active_cmd_mw_in</t>
  </si>
  <si>
    <t>fr_pfr_up_active_cmd_mw_in</t>
  </si>
  <si>
    <t>fr_ffr_active_cmd_mw_in</t>
  </si>
  <si>
    <t>fr_frrs_down_active_cmd_mw_in</t>
  </si>
  <si>
    <t>fr_frrs_up_active_cmd_mw_in</t>
  </si>
  <si>
    <t>fr_frrs_down_inactive_cmd_mw_in</t>
  </si>
  <si>
    <t>ess_1_faults</t>
  </si>
  <si>
    <t>ess_1_alarms</t>
  </si>
  <si>
    <t>ess_2_faults</t>
  </si>
  <si>
    <t>ess_2_alarms</t>
  </si>
  <si>
    <t>ess_3_faults</t>
  </si>
  <si>
    <t>ess_3_alarms</t>
  </si>
  <si>
    <t>ess_4_faults</t>
  </si>
  <si>
    <t>ess_4_alarms</t>
  </si>
  <si>
    <t>ess_5_faults</t>
  </si>
  <si>
    <t>ess_5_alarms</t>
  </si>
  <si>
    <t>ess_6_faults</t>
  </si>
  <si>
    <t>ess_6_alarms</t>
  </si>
  <si>
    <t>ess_7_faults</t>
  </si>
  <si>
    <t>ess_7_alarms</t>
  </si>
  <si>
    <t>ess_8_faults</t>
  </si>
  <si>
    <t>ess_8_alarms</t>
  </si>
  <si>
    <t>ess_9_faults</t>
  </si>
  <si>
    <t>ess_9_alarms</t>
  </si>
  <si>
    <t>ess_10_faults</t>
  </si>
  <si>
    <t>ess_10_alarms</t>
  </si>
  <si>
    <t>ess_11_faults</t>
  </si>
  <si>
    <t>ess_11_alarms</t>
  </si>
  <si>
    <t>ess_12_faults</t>
  </si>
  <si>
    <t>ess_12_alarms</t>
  </si>
  <si>
    <t>ess_13_faults</t>
  </si>
  <si>
    <t>ess_13_alarms</t>
  </si>
  <si>
    <t>ess_14_faults</t>
  </si>
  <si>
    <t>ess_14_alarms</t>
  </si>
  <si>
    <t>ess_15_faults</t>
  </si>
  <si>
    <t>ess_15_alarms</t>
  </si>
  <si>
    <t>ess_16_faults</t>
  </si>
  <si>
    <t>ess_16_alarms</t>
  </si>
  <si>
    <t>ess_17_faults</t>
  </si>
  <si>
    <t>ess_17_alarms</t>
  </si>
  <si>
    <t>ess_18_faults</t>
  </si>
  <si>
    <t>ess_18_alarms</t>
  </si>
  <si>
    <t>ess_19_faults</t>
  </si>
  <si>
    <t>ess_19_alarms</t>
  </si>
  <si>
    <t>ess_20_faults</t>
  </si>
  <si>
    <t>ess_20_alarms</t>
  </si>
  <si>
    <t>ess_21_faults</t>
  </si>
  <si>
    <t>ess_21_alarms</t>
  </si>
  <si>
    <t>ess_22_faults</t>
  </si>
  <si>
    <t>ess_22_alarms</t>
  </si>
  <si>
    <t>ess_23_faults</t>
  </si>
  <si>
    <t>ess_23_alarms</t>
  </si>
  <si>
    <t>ess_24_faults</t>
  </si>
  <si>
    <t>ess_24_alarms</t>
  </si>
  <si>
    <t>ess_25_faults</t>
  </si>
  <si>
    <t>ess_25_alarms</t>
  </si>
  <si>
    <t>ess_26_faults</t>
  </si>
  <si>
    <t>ess_26_alarms</t>
  </si>
  <si>
    <t>ess_27_faults</t>
  </si>
  <si>
    <t>ess_27_alarms</t>
  </si>
  <si>
    <t>ess_28_faults</t>
  </si>
  <si>
    <t>ess_28_alarms</t>
  </si>
  <si>
    <t>ess_29_faults</t>
  </si>
  <si>
    <t>ess_29_alarms</t>
  </si>
  <si>
    <t>ess_30_faults</t>
  </si>
  <si>
    <t>ess_30_alarms</t>
  </si>
  <si>
    <t>ess_31_faults</t>
  </si>
  <si>
    <t>ess_31_alarms</t>
  </si>
  <si>
    <t>ess_32_faults</t>
  </si>
  <si>
    <t>ess_32_alarms</t>
  </si>
  <si>
    <t>ess_33_faults</t>
  </si>
  <si>
    <t>ess_33_alarms</t>
  </si>
  <si>
    <t>ess_1_status</t>
  </si>
  <si>
    <t>ess_1_soc</t>
  </si>
  <si>
    <t>ess_1_racks</t>
  </si>
  <si>
    <t>ess_2_status</t>
  </si>
  <si>
    <t>ess_2_soc</t>
  </si>
  <si>
    <t>ess_2_racks</t>
  </si>
  <si>
    <t>ess_3_status</t>
  </si>
  <si>
    <t>ess_3_soc</t>
  </si>
  <si>
    <t>ess_3_racks</t>
  </si>
  <si>
    <t>ess_4_status</t>
  </si>
  <si>
    <t>ess_4_soc</t>
  </si>
  <si>
    <t>ess_4_racks</t>
  </si>
  <si>
    <t>ess_5_status</t>
  </si>
  <si>
    <t>ess_5_soc</t>
  </si>
  <si>
    <t>ess_5_racks</t>
  </si>
  <si>
    <t>ess_6_status</t>
  </si>
  <si>
    <t>ess_6_soc</t>
  </si>
  <si>
    <t>ess_6_racks</t>
  </si>
  <si>
    <t>ess_7_status</t>
  </si>
  <si>
    <t>ess_7_soc</t>
  </si>
  <si>
    <t>ess_7_racks</t>
  </si>
  <si>
    <t>ess_8_status</t>
  </si>
  <si>
    <t>ess_8_soc</t>
  </si>
  <si>
    <t>ess_8_racks</t>
  </si>
  <si>
    <t>ess_9_status</t>
  </si>
  <si>
    <t>ess_9_soc</t>
  </si>
  <si>
    <t>ess_9_racks</t>
  </si>
  <si>
    <t>ess_10_status</t>
  </si>
  <si>
    <t>ess_10_soc</t>
  </si>
  <si>
    <t>ess_10_racks</t>
  </si>
  <si>
    <t>ess_11_status</t>
  </si>
  <si>
    <t>ess_11_soc</t>
  </si>
  <si>
    <t>ess_11_racks</t>
  </si>
  <si>
    <t>ess_12_status</t>
  </si>
  <si>
    <t>ess_12_soc</t>
  </si>
  <si>
    <t>ess_12_racks</t>
  </si>
  <si>
    <t>ess_13_status</t>
  </si>
  <si>
    <t>ess_13_soc</t>
  </si>
  <si>
    <t>ess_13_racks</t>
  </si>
  <si>
    <t>ess_14_status</t>
  </si>
  <si>
    <t>ess_14_soc</t>
  </si>
  <si>
    <t>ess_14_racks</t>
  </si>
  <si>
    <t>ess_15_status</t>
  </si>
  <si>
    <t>ess_15_soc</t>
  </si>
  <si>
    <t>ess_15_racks</t>
  </si>
  <si>
    <t>ess_16_status</t>
  </si>
  <si>
    <t>ess_16_soc</t>
  </si>
  <si>
    <t>ess_16_racks</t>
  </si>
  <si>
    <t>ess_17_status</t>
  </si>
  <si>
    <t>ess_17_soc</t>
  </si>
  <si>
    <t>ess_17_racks</t>
  </si>
  <si>
    <t>ess_18_status</t>
  </si>
  <si>
    <t>ess_18_soc</t>
  </si>
  <si>
    <t>ess_18_racks</t>
  </si>
  <si>
    <t>ess_19_status</t>
  </si>
  <si>
    <t>ess_19_soc</t>
  </si>
  <si>
    <t>ess_19_racks</t>
  </si>
  <si>
    <t>ess_20_status</t>
  </si>
  <si>
    <t>ess_20_soc</t>
  </si>
  <si>
    <t>ess_20_racks</t>
  </si>
  <si>
    <t>ess_21_status</t>
  </si>
  <si>
    <t>ess_21_soc</t>
  </si>
  <si>
    <t>ess_21_racks</t>
  </si>
  <si>
    <t>ess_22_status</t>
  </si>
  <si>
    <t>ess_22_soc</t>
  </si>
  <si>
    <t>ess_22_racks</t>
  </si>
  <si>
    <t>ess_23_status</t>
  </si>
  <si>
    <t>ess_23_soc</t>
  </si>
  <si>
    <t>ess_23_racks</t>
  </si>
  <si>
    <t>ess_24_status</t>
  </si>
  <si>
    <t>ess_24_soc</t>
  </si>
  <si>
    <t>ess_24_racks</t>
  </si>
  <si>
    <t>ess_25_status</t>
  </si>
  <si>
    <t>ess_25_soc</t>
  </si>
  <si>
    <t>ess_25_racks</t>
  </si>
  <si>
    <t>ess_26_status</t>
  </si>
  <si>
    <t>ess_26_soc</t>
  </si>
  <si>
    <t>ess_26_racks</t>
  </si>
  <si>
    <t>ess_27_status</t>
  </si>
  <si>
    <t>ess_27_soc</t>
  </si>
  <si>
    <t>ess_27_racks</t>
  </si>
  <si>
    <t>ess_28_status</t>
  </si>
  <si>
    <t>ess_28_soc</t>
  </si>
  <si>
    <t>ess_28_racks</t>
  </si>
  <si>
    <t>ess_29_status</t>
  </si>
  <si>
    <t>ess_29_soc</t>
  </si>
  <si>
    <t>ess_29_racks</t>
  </si>
  <si>
    <t>ess_30_status</t>
  </si>
  <si>
    <t>ess_30_soc</t>
  </si>
  <si>
    <t>ess_30_racks</t>
  </si>
  <si>
    <t>ess_31_status</t>
  </si>
  <si>
    <t>ess_31_soc</t>
  </si>
  <si>
    <t>ess_31_racks</t>
  </si>
  <si>
    <t>ess_32_status</t>
  </si>
  <si>
    <t>ess_32_soc</t>
  </si>
  <si>
    <t>ess_32_racks</t>
  </si>
  <si>
    <t>ess_33_status</t>
  </si>
  <si>
    <t>ess_33_soc</t>
  </si>
  <si>
    <t>ess_33_racks</t>
  </si>
  <si>
    <t>/metrics/active_power</t>
  </si>
  <si>
    <t>of_pfr_active_cmd_kw</t>
  </si>
  <si>
    <t>uf_pfr_active_cmd_kw</t>
  </si>
  <si>
    <t>uf_ffr_active_cmd_kw</t>
  </si>
  <si>
    <t>of_frrs_active_cmd_kw</t>
  </si>
  <si>
    <t>uf_frrs_active_cmd_kw</t>
  </si>
  <si>
    <t>of_frrs_inactive_cmd_kw</t>
  </si>
  <si>
    <t>uf_frrs_inactive_cmd_kw</t>
  </si>
  <si>
    <t>uf_ffr_inactive_cmd_kw</t>
  </si>
  <si>
    <t>fr_baseload_cmd_kw</t>
  </si>
  <si>
    <t>fr_enable_mask</t>
  </si>
  <si>
    <t>/features/site_operation</t>
  </si>
  <si>
    <t>fm_timestamp</t>
  </si>
  <si>
    <t>fr_response_enable_mask</t>
  </si>
  <si>
    <t>fr_pfr_down_active_cmd_mw</t>
  </si>
  <si>
    <t>fr_pfr_up_active_cmd_mw</t>
  </si>
  <si>
    <t>fr_ffr_active_cmd_mw</t>
  </si>
  <si>
    <t>fr_frrs_down_active_cmd_mw</t>
  </si>
  <si>
    <t>fr_frrs_up_active_cmd_mw</t>
  </si>
  <si>
    <t>fr_frrs_down_inactive_cmd_mw</t>
  </si>
  <si>
    <t>fr_frrs_up_inactive_cmd_mw</t>
  </si>
  <si>
    <t>fr_ffr_inactive_cmd_mw</t>
  </si>
  <si>
    <t>fr_baseload_cmd_mw</t>
  </si>
  <si>
    <t>fr_frrs_down_cooldown_status</t>
  </si>
  <si>
    <t>fr_frrs_down_status_flag</t>
  </si>
  <si>
    <t>fr_frrs_up_cooldown_status</t>
  </si>
  <si>
    <t>fr_frrs_up_status_flag</t>
  </si>
  <si>
    <t>fr_pfr_down_cooldown_status</t>
  </si>
  <si>
    <t>fr_pfr_down_status_flag</t>
  </si>
  <si>
    <t>fr_pfr_up_cooldown_status</t>
  </si>
  <si>
    <t>fr_pfr_up_status_flag</t>
  </si>
  <si>
    <t>fr_ffr_cooldown_status</t>
  </si>
  <si>
    <t>fr_ffr_status_flag</t>
  </si>
  <si>
    <t>FFR UF Response Status</t>
  </si>
  <si>
    <t>FFR UF Cooldown Status</t>
  </si>
  <si>
    <t>PFR UF Cooldown Status</t>
  </si>
  <si>
    <t>FRRS UF Cooldown Status</t>
  </si>
  <si>
    <t>PFR UF Response Status</t>
  </si>
  <si>
    <t>FRRS UF Response Status</t>
  </si>
  <si>
    <t>PFR OF Response Status"</t>
  </si>
  <si>
    <t>PFR OF Cooldown Status</t>
  </si>
  <si>
    <t>FRRS OF Response Status</t>
  </si>
  <si>
    <t>FRRS OF Cooldown Status</t>
  </si>
  <si>
    <t>uf_ffr_active_response_status</t>
  </si>
  <si>
    <t>uf_ffr_in_cooldown</t>
  </si>
  <si>
    <t>uf_pfr_active_response_status</t>
  </si>
  <si>
    <t>uf_pfr_in_cooldown</t>
  </si>
  <si>
    <t>of_pfr_active_response_status</t>
  </si>
  <si>
    <t>of_pfr_in_cooldown</t>
  </si>
  <si>
    <t>uf_frrs_active_response_status</t>
  </si>
  <si>
    <t>uf_frrs_in_cooldown</t>
  </si>
  <si>
    <t>of_frrs_active_response_status</t>
  </si>
  <si>
    <t>of_frrs_in_cooldown</t>
  </si>
  <si>
    <t>num_ess_available</t>
  </si>
  <si>
    <t>total_site_kW_discharge_limit</t>
  </si>
  <si>
    <t>total_site_kW_charge_limit</t>
  </si>
  <si>
    <t>num_ess_running</t>
  </si>
  <si>
    <t>PFR OF Response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</si>
</sst>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8B3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2" fillId="0" borderId="0"/>
    <xf numFmtId="0" fontId="5" fillId="0" borderId="0" applyBorder="0"/>
  </cellStyleXfs>
  <cellXfs count="36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0" fontId="3" fillId="0" borderId="1" xfId="1" applyFont="1" applyFill="1" applyBorder="1" applyAlignment="1">
      <alignment horizontal="left" vertical="top"/>
    </xf>
    <xf numFmtId="0" fontId="0" fillId="0" borderId="0" xfId="0" quotePrefix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" fillId="0" borderId="0" xfId="0" applyFont="1" applyAlignment="1">
      <alignment wrapText="1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0" fillId="2" borderId="0" xfId="0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3" fillId="2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top"/>
    </xf>
    <xf numFmtId="0" fontId="0" fillId="0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5" fillId="0" borderId="0" xfId="2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0" fillId="0" borderId="0" xfId="0" applyFill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/>
  </cellXfs>
  <cellStyles count="3">
    <cellStyle name="Normal" xfId="0" builtinId="0"/>
    <cellStyle name="Normal 2" xfId="1" xr:uid="{932C1547-DA1A-4A5E-B316-02DA0AA4DCE7}"/>
    <cellStyle name="Normal 3" xfId="2" xr:uid="{052F0D8E-1117-46ED-8845-F67BB56EC1FF}"/>
  </cellStyles>
  <dxfs count="55"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92B5A-E038-4A4C-92ED-712AEDF85508}" name="Table1" displayName="Table1" ref="A12:X254" totalsRowShown="0" headerRowDxfId="52" dataDxfId="51">
  <autoFilter ref="A12:X254" xr:uid="{8AC2662E-7372-43BE-B15B-1D7753F33FE9}"/>
  <sortState xmlns:xlrd2="http://schemas.microsoft.com/office/spreadsheetml/2017/richdata2" ref="A13:W254">
    <sortCondition ref="E12:E254"/>
  </sortState>
  <tableColumns count="24">
    <tableColumn id="1" xr3:uid="{2DBD6978-2059-4CA8-BA1F-6348ECE1CFB6}" name="Name" dataDxfId="50"/>
    <tableColumn id="2" xr3:uid="{E697B6F0-04FA-4FE6-9763-ABA42B2CBB1C}" name="Source Device" dataDxfId="49"/>
    <tableColumn id="3" xr3:uid="{1A46100C-B6DA-4ED1-A464-7DA4CA073D4A}" name="Type" dataDxfId="48"/>
    <tableColumn id="4" xr3:uid="{9C2125E2-6AC6-40B6-984A-ECD20B2648FB}" name="Version" dataDxfId="47"/>
    <tableColumn id="5" xr3:uid="{72EFCE61-ABFF-4E64-9E20-D675368B7E45}" name="Register Type" dataDxfId="46"/>
    <tableColumn id="26" xr3:uid="{9E4C9057-3C87-4F9E-B0F2-51EB5813EA5B}" name="Address" dataDxfId="45"/>
    <tableColumn id="7" xr3:uid="{E9A445F3-5B48-47E4-ACB3-9BFA4326F733}" name="Unit" dataDxfId="44"/>
    <tableColumn id="8" xr3:uid="{27CCC4FA-2F98-4BE7-A014-CD968D561DB8}" name="Words" dataDxfId="43"/>
    <tableColumn id="25" xr3:uid="{1036F404-96AA-4461-AC81-3C94523E8B50}" name="Scale" dataDxfId="42"/>
    <tableColumn id="9" xr3:uid="{2B54A885-6813-43B7-9D49-AF6C875BA4A6}" name="Variation" dataDxfId="41"/>
    <tableColumn id="11" xr3:uid="{18249842-13BB-479C-A14E-2BD25BC07357}" name="Data Type" dataDxfId="40"/>
    <tableColumn id="12" xr3:uid="{B1522ABE-230C-4B56-ACA0-C20E75BB3002}" name="Range Start" dataDxfId="39"/>
    <tableColumn id="13" xr3:uid="{A2CB6684-0779-46A8-BBF0-1D2F16E7C3E0}" name="Range End" dataDxfId="38"/>
    <tableColumn id="22" xr3:uid="{903F2A83-2904-461A-8C63-BB79B8F777E2}" name="Engineering Range Start" dataDxfId="37"/>
    <tableColumn id="23" xr3:uid="{2C4A8107-EAC5-4E75-BF45-6A5E5797BAA1}" name="Engineering Range End" dataDxfId="36"/>
    <tableColumn id="14" xr3:uid="{DE7A35F9-9472-4A53-85CD-F30ADA7134ED}" name="Description" dataDxfId="35"/>
    <tableColumn id="15" xr3:uid="{1860CECC-D997-4DCA-9669-F107E9DEEFBA}" name="Control Narrative for Register" dataDxfId="34"/>
    <tableColumn id="21" xr3:uid="{0A26C492-939E-444B-86B7-85E891915B0A}" name="Reg ID" dataDxfId="33">
      <calculatedColumnFormula>IF(Table1[[#This Row],[ID]]&lt;&gt;"",Table1[[#This Row],[ID]],"")</calculatedColumnFormula>
    </tableColumn>
    <tableColumn id="19" xr3:uid="{648636AA-84CB-483F-BFA9-32A707989D4A}" name="URI" dataDxfId="32"/>
    <tableColumn id="20" xr3:uid="{D563DC50-F080-4DFE-BFBE-EDAFEA1C8510}" name="ID" dataDxfId="31"/>
    <tableColumn id="6" xr3:uid="{0B65339E-07CD-43A1-AA48-A491252A04C4}" name="Include" dataDxfId="30"/>
    <tableColumn id="17" xr3:uid="{15E130D6-B342-4502-B5ED-11E72EC82168}" name="Repeat" dataDxfId="29"/>
    <tableColumn id="18" xr3:uid="{21EF837F-C6B5-4636-A2CF-D8B54197664C}" name="Bit" dataDxfId="28"/>
    <tableColumn id="10" xr3:uid="{ECEFB8F6-186C-4785-8264-17C27ED8FB43}" name="Column1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8EFB02-0A37-4C1E-A000-DE34ED669F34}" name="Table13" displayName="Table13" ref="A14:W256" totalsRowShown="0" headerRowDxfId="24" dataDxfId="23">
  <autoFilter ref="A14:W256" xr:uid="{8AC2662E-7372-43BE-B15B-1D7753F33FE9}"/>
  <sortState xmlns:xlrd2="http://schemas.microsoft.com/office/spreadsheetml/2017/richdata2" ref="A15:W256">
    <sortCondition ref="E14:E256"/>
  </sortState>
  <tableColumns count="23">
    <tableColumn id="1" xr3:uid="{0DCC4910-D27C-4E45-AEC2-A71D1E2B9BC4}" name="Name" dataDxfId="22"/>
    <tableColumn id="2" xr3:uid="{D8A3C6C6-1286-40DE-85A6-9B7457103299}" name="Source Device" dataDxfId="21"/>
    <tableColumn id="3" xr3:uid="{614A5615-E3CE-4795-B0E3-EE2539DF2136}" name="Type" dataDxfId="20"/>
    <tableColumn id="4" xr3:uid="{EA4F585D-70F9-44D2-860E-7352AB774CEE}" name="Version" dataDxfId="19"/>
    <tableColumn id="5" xr3:uid="{56DF62AD-B5B3-40C0-8FE3-639736B82229}" name="Register Type" dataDxfId="18"/>
    <tableColumn id="26" xr3:uid="{910FC96F-55C9-4E8E-92B5-7E961D3BD26B}" name="Address" dataDxfId="17"/>
    <tableColumn id="7" xr3:uid="{2248AFE1-1FF7-4722-968F-52EE4D03550D}" name="Unit" dataDxfId="16"/>
    <tableColumn id="8" xr3:uid="{0F246367-06CB-4C29-A090-3FD4F3DE1F35}" name="Words" dataDxfId="15"/>
    <tableColumn id="25" xr3:uid="{F4BFC368-4594-4AE5-B30D-074DB0F61506}" name="Scale" dataDxfId="14"/>
    <tableColumn id="9" xr3:uid="{A3A6CD11-5B20-46FB-9A6D-87B7FFBAE5F3}" name="Variation" dataDxfId="13"/>
    <tableColumn id="11" xr3:uid="{5EEC5DF4-A1E5-4D75-9BD1-2C92B80F0A62}" name="Data Type" dataDxfId="12"/>
    <tableColumn id="12" xr3:uid="{603EB0CE-415A-4841-A37C-DFA5429145AD}" name="Range Start" dataDxfId="11"/>
    <tableColumn id="13" xr3:uid="{B4CF902B-663C-40D6-8D7C-C7D66DEB4869}" name="Range End" dataDxfId="10"/>
    <tableColumn id="22" xr3:uid="{2D8B65C9-5014-4688-9223-2FC0CDAD72E7}" name="Engineering Range Start" dataDxfId="9"/>
    <tableColumn id="23" xr3:uid="{9F71FD37-BEAF-4F6B-AEA4-3266BD54AB1C}" name="Engineering Range End" dataDxfId="8"/>
    <tableColumn id="14" xr3:uid="{2FAAF0F3-DEDD-466F-8DDA-8BF9E95C9214}" name="Description" dataDxfId="7"/>
    <tableColumn id="15" xr3:uid="{235D8BE1-599A-4977-9BC4-4599E579CA8B}" name="Control Narrative for Register" dataDxfId="6"/>
    <tableColumn id="21" xr3:uid="{88F7B452-3094-4FE5-B980-8246AB1F7372}" name="Reg ID" dataDxfId="5">
      <calculatedColumnFormula>IF(Table13[[#This Row],[ID]]&lt;&gt;"",Table13[[#This Row],[ID]],"")</calculatedColumnFormula>
    </tableColumn>
    <tableColumn id="19" xr3:uid="{30AC9A68-CA24-41EF-93F1-AA1B55AB347E}" name="URI" dataDxfId="4"/>
    <tableColumn id="20" xr3:uid="{62458734-3814-428B-B9FE-6CCA46D94DDE}" name="ID" dataDxfId="3"/>
    <tableColumn id="6" xr3:uid="{34AFC494-B329-43E3-8F69-586F25BED1E5}" name="Include" dataDxfId="2"/>
    <tableColumn id="17" xr3:uid="{FF557E08-3A96-4128-9346-4EA0E9729C32}" name="Repeat" dataDxfId="1"/>
    <tableColumn id="18" xr3:uid="{542C6EC5-EE11-496B-8E2F-D9F8472FFE55}" name="Bi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01665-3512-4B2A-B67D-4FACE7EEACD3}">
  <sheetPr codeName="Sheet5"/>
  <dimension ref="A1:AE254"/>
  <sheetViews>
    <sheetView tabSelected="1" topLeftCell="E29" zoomScale="85" zoomScaleNormal="85" workbookViewId="0">
      <selection activeCell="S46" sqref="S46"/>
    </sheetView>
  </sheetViews>
  <sheetFormatPr defaultColWidth="8.88671875" defaultRowHeight="14.4" x14ac:dyDescent="0.3"/>
  <cols>
    <col min="1" max="1" width="40.33203125" style="2" bestFit="1" customWidth="1"/>
    <col min="2" max="2" width="24.88671875" style="2" customWidth="1"/>
    <col min="3" max="3" width="11.88671875" style="2" customWidth="1"/>
    <col min="4" max="4" width="10.88671875" style="2" bestFit="1" customWidth="1"/>
    <col min="5" max="5" width="20" style="2" customWidth="1"/>
    <col min="6" max="6" width="10.88671875" style="2" customWidth="1"/>
    <col min="7" max="7" width="9.6640625" style="2" customWidth="1"/>
    <col min="8" max="8" width="12.88671875" style="2" hidden="1" customWidth="1"/>
    <col min="9" max="9" width="14.6640625" style="2" customWidth="1"/>
    <col min="10" max="10" width="12.44140625" style="2" customWidth="1"/>
    <col min="11" max="11" width="4.44140625" style="2" hidden="1" customWidth="1"/>
    <col min="12" max="12" width="6.33203125" style="2" hidden="1" customWidth="1"/>
    <col min="13" max="13" width="4.88671875" style="10" hidden="1" customWidth="1"/>
    <col min="14" max="14" width="4.88671875" style="11" hidden="1" customWidth="1"/>
    <col min="15" max="15" width="2.33203125" style="2" customWidth="1"/>
    <col min="16" max="16" width="41.5546875" style="2" bestFit="1" customWidth="1"/>
    <col min="17" max="17" width="37.33203125" style="2" customWidth="1"/>
    <col min="18" max="18" width="29.88671875" style="2" customWidth="1"/>
    <col min="19" max="19" width="33.109375" style="2" customWidth="1"/>
    <col min="20" max="20" width="36.33203125" style="2" bestFit="1" customWidth="1"/>
    <col min="21" max="21" width="13" style="2" customWidth="1"/>
    <col min="22" max="22" width="14.44140625" style="2" customWidth="1"/>
    <col min="23" max="23" width="8.88671875" style="2"/>
    <col min="24" max="24" width="15.88671875" style="2" bestFit="1" customWidth="1"/>
    <col min="25" max="16384" width="8.88671875" style="2"/>
  </cols>
  <sheetData>
    <row r="1" spans="1:24" x14ac:dyDescent="0.3">
      <c r="A1" s="8" t="s">
        <v>0</v>
      </c>
      <c r="B1" s="2" t="s">
        <v>1</v>
      </c>
    </row>
    <row r="2" spans="1:24" x14ac:dyDescent="0.3">
      <c r="A2" s="8" t="s">
        <v>2</v>
      </c>
      <c r="B2" s="2" t="s">
        <v>97</v>
      </c>
    </row>
    <row r="3" spans="1:24" x14ac:dyDescent="0.3">
      <c r="A3" s="8" t="s">
        <v>3</v>
      </c>
      <c r="B3" s="9" t="s">
        <v>159</v>
      </c>
      <c r="C3" s="9"/>
      <c r="D3" s="9"/>
      <c r="E3" s="9" t="s">
        <v>91</v>
      </c>
      <c r="F3" s="3"/>
      <c r="G3" s="3"/>
    </row>
    <row r="4" spans="1:24" x14ac:dyDescent="0.3">
      <c r="A4" s="8" t="s">
        <v>4</v>
      </c>
      <c r="B4" s="2" t="s">
        <v>225</v>
      </c>
    </row>
    <row r="5" spans="1:24" x14ac:dyDescent="0.3">
      <c r="A5" s="8" t="s">
        <v>5</v>
      </c>
      <c r="B5" s="2" t="s">
        <v>224</v>
      </c>
    </row>
    <row r="6" spans="1:24" x14ac:dyDescent="0.3">
      <c r="A6" s="8" t="s">
        <v>6</v>
      </c>
      <c r="B6" s="2">
        <v>20000</v>
      </c>
    </row>
    <row r="7" spans="1:24" x14ac:dyDescent="0.3">
      <c r="A7" s="8" t="s">
        <v>165</v>
      </c>
      <c r="B7" s="2" t="s">
        <v>166</v>
      </c>
    </row>
    <row r="8" spans="1:24" x14ac:dyDescent="0.3">
      <c r="A8" s="8" t="s">
        <v>157</v>
      </c>
      <c r="B8" s="2">
        <v>5000</v>
      </c>
    </row>
    <row r="9" spans="1:24" x14ac:dyDescent="0.3">
      <c r="A9" s="8" t="s">
        <v>496</v>
      </c>
      <c r="B9" s="2">
        <v>0</v>
      </c>
    </row>
    <row r="10" spans="1:24" x14ac:dyDescent="0.3">
      <c r="A10" s="8"/>
    </row>
    <row r="11" spans="1:24" x14ac:dyDescent="0.3">
      <c r="A11" s="8"/>
    </row>
    <row r="12" spans="1:24" x14ac:dyDescent="0.3">
      <c r="A12" s="1" t="s">
        <v>7</v>
      </c>
      <c r="B12" s="1" t="s">
        <v>8</v>
      </c>
      <c r="C12" s="1" t="s">
        <v>12</v>
      </c>
      <c r="D12" s="1" t="s">
        <v>13</v>
      </c>
      <c r="E12" s="1" t="s">
        <v>14</v>
      </c>
      <c r="F12" s="1" t="s">
        <v>16</v>
      </c>
      <c r="G12" s="1" t="s">
        <v>21</v>
      </c>
      <c r="H12" s="1" t="s">
        <v>19</v>
      </c>
      <c r="I12" s="1" t="s">
        <v>22</v>
      </c>
      <c r="J12" s="1" t="s">
        <v>168</v>
      </c>
      <c r="K12" s="1" t="s">
        <v>20</v>
      </c>
      <c r="L12" s="1" t="s">
        <v>23</v>
      </c>
      <c r="M12" s="1" t="s">
        <v>24</v>
      </c>
      <c r="N12" s="1" t="s">
        <v>76</v>
      </c>
      <c r="O12" s="1" t="s">
        <v>77</v>
      </c>
      <c r="P12" s="12" t="s">
        <v>25</v>
      </c>
      <c r="Q12" s="12" t="s">
        <v>26</v>
      </c>
      <c r="R12" s="1" t="s">
        <v>9</v>
      </c>
      <c r="S12" s="1" t="s">
        <v>10</v>
      </c>
      <c r="T12" s="1" t="s">
        <v>11</v>
      </c>
      <c r="U12" s="1" t="s">
        <v>15</v>
      </c>
      <c r="V12" s="1" t="s">
        <v>17</v>
      </c>
      <c r="W12" s="1" t="s">
        <v>18</v>
      </c>
      <c r="X12" s="1" t="s">
        <v>318</v>
      </c>
    </row>
    <row r="13" spans="1:24" x14ac:dyDescent="0.3">
      <c r="A13" s="3" t="s">
        <v>47</v>
      </c>
      <c r="B13" s="3" t="s">
        <v>27</v>
      </c>
      <c r="C13" s="3" t="s">
        <v>29</v>
      </c>
      <c r="D13" s="4">
        <v>0.2</v>
      </c>
      <c r="E13" s="3" t="s">
        <v>146</v>
      </c>
      <c r="F13" s="3">
        <v>0</v>
      </c>
      <c r="G13" s="3" t="s">
        <v>44</v>
      </c>
      <c r="H13" s="5"/>
      <c r="I13" s="3"/>
      <c r="J13" s="3" t="s">
        <v>169</v>
      </c>
      <c r="K13" s="3" t="s">
        <v>167</v>
      </c>
      <c r="L13" s="3">
        <v>-32768</v>
      </c>
      <c r="M13" s="6">
        <v>32767</v>
      </c>
      <c r="N13" s="3"/>
      <c r="O13" s="3"/>
      <c r="P13" s="10" t="s">
        <v>59</v>
      </c>
      <c r="Q13" s="10"/>
      <c r="R13" s="3" t="str">
        <f>IF(Table1[[#This Row],[ID]]&lt;&gt;"",Table1[[#This Row],[ID]],"")</f>
        <v>ess_total_active_power</v>
      </c>
      <c r="S13" s="3" t="s">
        <v>57</v>
      </c>
      <c r="T13" s="3" t="s">
        <v>58</v>
      </c>
      <c r="U13" s="3" t="s">
        <v>30</v>
      </c>
      <c r="V13" s="3"/>
      <c r="W13" s="3"/>
      <c r="X13" s="3"/>
    </row>
    <row r="14" spans="1:24" ht="28.8" x14ac:dyDescent="0.3">
      <c r="A14" s="3" t="s">
        <v>48</v>
      </c>
      <c r="B14" s="3" t="s">
        <v>27</v>
      </c>
      <c r="C14" s="3" t="s">
        <v>29</v>
      </c>
      <c r="D14" s="4">
        <v>0.2</v>
      </c>
      <c r="E14" s="3" t="s">
        <v>146</v>
      </c>
      <c r="F14" s="3">
        <v>1</v>
      </c>
      <c r="G14" s="3" t="s">
        <v>46</v>
      </c>
      <c r="H14" s="5"/>
      <c r="I14" s="3"/>
      <c r="J14" s="3" t="s">
        <v>169</v>
      </c>
      <c r="K14" s="3" t="s">
        <v>167</v>
      </c>
      <c r="L14" s="3">
        <v>-32768</v>
      </c>
      <c r="M14" s="6">
        <v>32767</v>
      </c>
      <c r="N14" s="3"/>
      <c r="O14" s="3"/>
      <c r="P14" s="10" t="s">
        <v>61</v>
      </c>
      <c r="Q14" s="10"/>
      <c r="R14" s="3" t="str">
        <f>IF(Table1[[#This Row],[ID]]&lt;&gt;"",Table1[[#This Row],[ID]],"")</f>
        <v>ess_total_reactive_power</v>
      </c>
      <c r="S14" s="3" t="s">
        <v>57</v>
      </c>
      <c r="T14" s="3" t="s">
        <v>60</v>
      </c>
      <c r="U14" s="3" t="s">
        <v>30</v>
      </c>
      <c r="V14" s="3"/>
      <c r="W14" s="3"/>
      <c r="X14" s="3"/>
    </row>
    <row r="15" spans="1:24" ht="28.8" x14ac:dyDescent="0.3">
      <c r="A15" s="3" t="s">
        <v>49</v>
      </c>
      <c r="B15" s="3" t="s">
        <v>27</v>
      </c>
      <c r="C15" s="3" t="s">
        <v>29</v>
      </c>
      <c r="D15" s="4">
        <v>0.2</v>
      </c>
      <c r="E15" s="3" t="s">
        <v>146</v>
      </c>
      <c r="F15" s="3">
        <v>2</v>
      </c>
      <c r="G15" s="3" t="s">
        <v>50</v>
      </c>
      <c r="H15" s="5"/>
      <c r="I15" s="3"/>
      <c r="J15" s="3" t="s">
        <v>169</v>
      </c>
      <c r="K15" s="3" t="s">
        <v>167</v>
      </c>
      <c r="L15" s="3">
        <v>0</v>
      </c>
      <c r="M15" s="3">
        <v>65535</v>
      </c>
      <c r="N15" s="3"/>
      <c r="O15" s="3"/>
      <c r="P15" s="10" t="s">
        <v>63</v>
      </c>
      <c r="Q15" s="10"/>
      <c r="R15" s="3" t="str">
        <f>IF(Table1[[#This Row],[ID]]&lt;&gt;"",Table1[[#This Row],[ID]],"")</f>
        <v>ess_total_apparent_power</v>
      </c>
      <c r="S15" s="3" t="s">
        <v>57</v>
      </c>
      <c r="T15" s="3" t="s">
        <v>62</v>
      </c>
      <c r="U15" s="3" t="s">
        <v>30</v>
      </c>
      <c r="V15" s="3"/>
      <c r="W15" s="3"/>
      <c r="X15" s="3"/>
    </row>
    <row r="16" spans="1:24" ht="28.8" x14ac:dyDescent="0.3">
      <c r="A16" s="3" t="s">
        <v>51</v>
      </c>
      <c r="B16" s="3" t="s">
        <v>150</v>
      </c>
      <c r="C16" s="3" t="s">
        <v>29</v>
      </c>
      <c r="D16" s="4">
        <v>0.2</v>
      </c>
      <c r="E16" s="3" t="s">
        <v>146</v>
      </c>
      <c r="F16" s="3">
        <v>3</v>
      </c>
      <c r="G16" s="3" t="s">
        <v>44</v>
      </c>
      <c r="H16" s="5"/>
      <c r="I16" s="3"/>
      <c r="J16" s="3" t="s">
        <v>169</v>
      </c>
      <c r="K16" s="3" t="s">
        <v>167</v>
      </c>
      <c r="L16" s="3">
        <v>-32768</v>
      </c>
      <c r="M16" s="6">
        <v>32767</v>
      </c>
      <c r="N16" s="3"/>
      <c r="O16" s="3"/>
      <c r="P16" s="10" t="s">
        <v>52</v>
      </c>
      <c r="Q16" s="10"/>
      <c r="R16" s="3" t="str">
        <f>IF(Table1[[#This Row],[ID]]&lt;&gt;"",Table1[[#This Row],[ID]],"")</f>
        <v>active_power</v>
      </c>
      <c r="S16" s="3" t="s">
        <v>173</v>
      </c>
      <c r="T16" s="3" t="s">
        <v>129</v>
      </c>
      <c r="U16" s="3" t="s">
        <v>30</v>
      </c>
      <c r="V16" s="3"/>
      <c r="W16" s="3"/>
      <c r="X16" s="3"/>
    </row>
    <row r="17" spans="1:24" ht="28.8" x14ac:dyDescent="0.3">
      <c r="A17" s="3" t="s">
        <v>53</v>
      </c>
      <c r="B17" s="3" t="s">
        <v>150</v>
      </c>
      <c r="C17" s="3" t="s">
        <v>29</v>
      </c>
      <c r="D17" s="4">
        <v>0.2</v>
      </c>
      <c r="E17" s="3" t="s">
        <v>146</v>
      </c>
      <c r="F17" s="3">
        <v>4</v>
      </c>
      <c r="G17" s="3" t="s">
        <v>46</v>
      </c>
      <c r="H17" s="5"/>
      <c r="I17" s="3"/>
      <c r="J17" s="3" t="s">
        <v>169</v>
      </c>
      <c r="K17" s="3" t="s">
        <v>167</v>
      </c>
      <c r="L17" s="3">
        <v>-32768</v>
      </c>
      <c r="M17" s="6">
        <v>32767</v>
      </c>
      <c r="N17" s="3"/>
      <c r="O17" s="3"/>
      <c r="P17" s="10" t="s">
        <v>54</v>
      </c>
      <c r="Q17" s="10"/>
      <c r="R17" s="3" t="str">
        <f>IF(Table1[[#This Row],[ID]]&lt;&gt;"",Table1[[#This Row],[ID]],"")</f>
        <v>reactive_power</v>
      </c>
      <c r="S17" s="3" t="s">
        <v>173</v>
      </c>
      <c r="T17" s="3" t="s">
        <v>130</v>
      </c>
      <c r="U17" s="3" t="s">
        <v>30</v>
      </c>
      <c r="V17" s="3"/>
      <c r="W17" s="3"/>
      <c r="X17" s="3"/>
    </row>
    <row r="18" spans="1:24" ht="28.8" x14ac:dyDescent="0.3">
      <c r="A18" s="3" t="s">
        <v>55</v>
      </c>
      <c r="B18" s="3" t="s">
        <v>150</v>
      </c>
      <c r="C18" s="3" t="s">
        <v>29</v>
      </c>
      <c r="D18" s="4">
        <v>0.2</v>
      </c>
      <c r="E18" s="3" t="s">
        <v>146</v>
      </c>
      <c r="F18" s="3">
        <v>5</v>
      </c>
      <c r="G18" s="7" t="s">
        <v>50</v>
      </c>
      <c r="H18" s="5"/>
      <c r="I18" s="3"/>
      <c r="J18" s="3" t="s">
        <v>169</v>
      </c>
      <c r="K18" s="3" t="s">
        <v>167</v>
      </c>
      <c r="L18" s="3">
        <v>0</v>
      </c>
      <c r="M18" s="3">
        <v>65535</v>
      </c>
      <c r="N18" s="3"/>
      <c r="O18" s="3"/>
      <c r="P18" s="10" t="s">
        <v>56</v>
      </c>
      <c r="Q18" s="10"/>
      <c r="R18" s="3" t="str">
        <f>IF(Table1[[#This Row],[ID]]&lt;&gt;"",Table1[[#This Row],[ID]],"")</f>
        <v>apparent_power</v>
      </c>
      <c r="S18" s="3" t="s">
        <v>173</v>
      </c>
      <c r="T18" t="s">
        <v>131</v>
      </c>
      <c r="U18" s="3" t="s">
        <v>30</v>
      </c>
      <c r="V18" s="3"/>
      <c r="W18" s="3"/>
      <c r="X18" s="3"/>
    </row>
    <row r="19" spans="1:24" x14ac:dyDescent="0.3">
      <c r="A19" s="3" t="s">
        <v>148</v>
      </c>
      <c r="B19" s="3" t="s">
        <v>150</v>
      </c>
      <c r="C19" s="3" t="s">
        <v>29</v>
      </c>
      <c r="D19" s="4">
        <v>0.2</v>
      </c>
      <c r="E19" s="3" t="s">
        <v>146</v>
      </c>
      <c r="F19" s="3">
        <v>6</v>
      </c>
      <c r="G19" t="s">
        <v>151</v>
      </c>
      <c r="H19" s="16"/>
      <c r="I19" s="3"/>
      <c r="J19" s="3" t="s">
        <v>169</v>
      </c>
      <c r="K19" s="3" t="s">
        <v>167</v>
      </c>
      <c r="L19" s="3"/>
      <c r="M19" s="3"/>
      <c r="N19" s="3"/>
      <c r="O19" s="3"/>
      <c r="P19" s="10" t="s">
        <v>153</v>
      </c>
      <c r="Q19" s="10"/>
      <c r="R19" s="3" t="str">
        <f>IF(Table1[[#This Row],[ID]]&lt;&gt;"",Table1[[#This Row],[ID]],"")</f>
        <v>frequency</v>
      </c>
      <c r="S19" s="3" t="s">
        <v>173</v>
      </c>
      <c r="T19" t="s">
        <v>157</v>
      </c>
      <c r="U19" s="3" t="s">
        <v>30</v>
      </c>
      <c r="V19" s="3"/>
      <c r="W19" s="3"/>
      <c r="X19" s="3"/>
    </row>
    <row r="20" spans="1:24" x14ac:dyDescent="0.3">
      <c r="A20" s="3" t="s">
        <v>161</v>
      </c>
      <c r="B20" s="3" t="s">
        <v>164</v>
      </c>
      <c r="C20" s="3" t="s">
        <v>29</v>
      </c>
      <c r="D20" s="4">
        <v>0.2</v>
      </c>
      <c r="E20" s="3" t="s">
        <v>146</v>
      </c>
      <c r="F20" s="3">
        <v>7</v>
      </c>
      <c r="G20" t="s">
        <v>152</v>
      </c>
      <c r="H20" s="16"/>
      <c r="I20" s="3"/>
      <c r="J20" s="3" t="s">
        <v>169</v>
      </c>
      <c r="K20" s="3" t="s">
        <v>167</v>
      </c>
      <c r="L20" s="3"/>
      <c r="M20" s="3"/>
      <c r="N20" s="3"/>
      <c r="O20" s="3"/>
      <c r="P20" s="10" t="s">
        <v>154</v>
      </c>
      <c r="Q20" s="10"/>
      <c r="R20" s="3" t="str">
        <f>IF(Table1[[#This Row],[ID]]&lt;&gt;"",Table1[[#This Row],[ID]],"")</f>
        <v>voltage_l1_l2</v>
      </c>
      <c r="S20" s="3" t="s">
        <v>173</v>
      </c>
      <c r="T20" t="s">
        <v>179</v>
      </c>
      <c r="U20" s="3" t="s">
        <v>30</v>
      </c>
      <c r="V20" s="3"/>
      <c r="W20" s="3"/>
      <c r="X20" s="3"/>
    </row>
    <row r="21" spans="1:24" x14ac:dyDescent="0.3">
      <c r="A21" s="3" t="s">
        <v>162</v>
      </c>
      <c r="B21" s="3" t="s">
        <v>164</v>
      </c>
      <c r="C21" s="3" t="s">
        <v>29</v>
      </c>
      <c r="D21" s="4">
        <v>0.2</v>
      </c>
      <c r="E21" s="3" t="s">
        <v>146</v>
      </c>
      <c r="F21" s="3">
        <v>8</v>
      </c>
      <c r="G21" t="s">
        <v>152</v>
      </c>
      <c r="H21" s="16"/>
      <c r="I21" s="3"/>
      <c r="J21" s="3" t="s">
        <v>169</v>
      </c>
      <c r="K21" s="3" t="s">
        <v>167</v>
      </c>
      <c r="L21" s="3"/>
      <c r="M21" s="3"/>
      <c r="N21" s="3"/>
      <c r="O21" s="3"/>
      <c r="P21" s="10" t="s">
        <v>155</v>
      </c>
      <c r="Q21" s="10"/>
      <c r="R21" s="3" t="str">
        <f>IF(Table1[[#This Row],[ID]]&lt;&gt;"",Table1[[#This Row],[ID]],"")</f>
        <v>voltage_l2_l3</v>
      </c>
      <c r="S21" s="3" t="s">
        <v>173</v>
      </c>
      <c r="T21" t="s">
        <v>180</v>
      </c>
      <c r="U21" s="3" t="s">
        <v>30</v>
      </c>
      <c r="V21" s="3"/>
      <c r="W21" s="3"/>
      <c r="X21" s="3"/>
    </row>
    <row r="22" spans="1:24" x14ac:dyDescent="0.3">
      <c r="A22" s="3" t="s">
        <v>163</v>
      </c>
      <c r="B22" s="3" t="s">
        <v>164</v>
      </c>
      <c r="C22" s="3" t="s">
        <v>29</v>
      </c>
      <c r="D22" s="4">
        <v>0.2</v>
      </c>
      <c r="E22" s="3" t="s">
        <v>146</v>
      </c>
      <c r="F22" s="3">
        <v>9</v>
      </c>
      <c r="G22" t="s">
        <v>152</v>
      </c>
      <c r="H22" s="16"/>
      <c r="I22" s="3"/>
      <c r="J22" s="3" t="s">
        <v>169</v>
      </c>
      <c r="K22" s="3" t="s">
        <v>167</v>
      </c>
      <c r="L22" s="3"/>
      <c r="M22" s="3"/>
      <c r="N22" s="3"/>
      <c r="O22" s="3"/>
      <c r="P22" s="10" t="s">
        <v>156</v>
      </c>
      <c r="Q22" s="10"/>
      <c r="R22" s="3" t="str">
        <f>IF(Table1[[#This Row],[ID]]&lt;&gt;"",Table1[[#This Row],[ID]],"")</f>
        <v>voltage_l3_l1</v>
      </c>
      <c r="S22" s="3" t="s">
        <v>173</v>
      </c>
      <c r="T22" t="s">
        <v>181</v>
      </c>
      <c r="U22" s="3" t="s">
        <v>30</v>
      </c>
      <c r="V22" s="3"/>
      <c r="W22" s="3"/>
      <c r="X22" s="3"/>
    </row>
    <row r="23" spans="1:24" ht="28.8" x14ac:dyDescent="0.3">
      <c r="A23" s="3" t="s">
        <v>64</v>
      </c>
      <c r="B23" s="3" t="s">
        <v>27</v>
      </c>
      <c r="C23" s="3" t="s">
        <v>29</v>
      </c>
      <c r="D23" s="4">
        <v>0.2</v>
      </c>
      <c r="E23" s="3" t="s">
        <v>146</v>
      </c>
      <c r="F23" s="3">
        <v>10</v>
      </c>
      <c r="G23" t="s">
        <v>45</v>
      </c>
      <c r="H23" s="5"/>
      <c r="I23" s="3"/>
      <c r="J23" s="3" t="s">
        <v>169</v>
      </c>
      <c r="K23" s="3" t="s">
        <v>167</v>
      </c>
      <c r="L23" s="3">
        <v>0</v>
      </c>
      <c r="M23" s="3">
        <v>65535</v>
      </c>
      <c r="N23" s="3"/>
      <c r="O23" s="3"/>
      <c r="P23" s="10" t="s">
        <v>66</v>
      </c>
      <c r="Q23" s="11"/>
      <c r="R23" s="3" t="str">
        <f>IF(Table1[[#This Row],[ID]]&lt;&gt;"",Table1[[#This Row],[ID]],"")</f>
        <v>ess_average_soc</v>
      </c>
      <c r="S23" s="3" t="s">
        <v>57</v>
      </c>
      <c r="T23" t="s">
        <v>65</v>
      </c>
      <c r="U23" s="3" t="s">
        <v>30</v>
      </c>
      <c r="V23" s="3"/>
      <c r="W23" s="3"/>
      <c r="X23" s="3"/>
    </row>
    <row r="24" spans="1:24" ht="28.8" x14ac:dyDescent="0.3">
      <c r="A24" s="3" t="s">
        <v>125</v>
      </c>
      <c r="B24" s="3" t="s">
        <v>27</v>
      </c>
      <c r="C24" s="3" t="s">
        <v>29</v>
      </c>
      <c r="D24" s="4">
        <v>0.2</v>
      </c>
      <c r="E24" s="3" t="s">
        <v>146</v>
      </c>
      <c r="F24" s="3">
        <v>11</v>
      </c>
      <c r="G24" t="s">
        <v>68</v>
      </c>
      <c r="H24" s="5"/>
      <c r="I24" s="3"/>
      <c r="J24" s="3" t="s">
        <v>169</v>
      </c>
      <c r="K24" s="3" t="s">
        <v>167</v>
      </c>
      <c r="L24" s="3">
        <v>0</v>
      </c>
      <c r="M24" s="3">
        <v>65535</v>
      </c>
      <c r="N24" s="3"/>
      <c r="O24" s="3"/>
      <c r="P24" s="10" t="s">
        <v>132</v>
      </c>
      <c r="Q24" s="11"/>
      <c r="R24" s="3" t="str">
        <f>IF(Table1[[#This Row],[ID]]&lt;&gt;"",Table1[[#This Row],[ID]],"")</f>
        <v>ess_chargeable_energy</v>
      </c>
      <c r="S24" s="3" t="s">
        <v>67</v>
      </c>
      <c r="T24" t="s">
        <v>128</v>
      </c>
      <c r="U24" s="3" t="s">
        <v>30</v>
      </c>
      <c r="V24" s="3"/>
      <c r="W24" s="3"/>
      <c r="X24" s="3"/>
    </row>
    <row r="25" spans="1:24" ht="28.8" x14ac:dyDescent="0.3">
      <c r="A25" s="3" t="s">
        <v>126</v>
      </c>
      <c r="B25" s="3" t="s">
        <v>27</v>
      </c>
      <c r="C25" s="3" t="s">
        <v>29</v>
      </c>
      <c r="D25" s="4">
        <v>0.2</v>
      </c>
      <c r="E25" s="3" t="s">
        <v>146</v>
      </c>
      <c r="F25" s="3">
        <v>12</v>
      </c>
      <c r="G25" t="s">
        <v>68</v>
      </c>
      <c r="H25" s="16"/>
      <c r="I25" s="14"/>
      <c r="J25" s="3" t="s">
        <v>169</v>
      </c>
      <c r="K25" s="3" t="s">
        <v>167</v>
      </c>
      <c r="L25" s="3"/>
      <c r="M25" s="3"/>
      <c r="N25" s="3"/>
      <c r="O25" s="3"/>
      <c r="P25" s="10" t="s">
        <v>133</v>
      </c>
      <c r="Q25" s="10"/>
      <c r="R25" s="3" t="str">
        <f>IF(Table1[[#This Row],[ID]]&lt;&gt;"",Table1[[#This Row],[ID]],"")</f>
        <v>ess_dischargeable_energy</v>
      </c>
      <c r="S25" s="3" t="s">
        <v>67</v>
      </c>
      <c r="T25" t="s">
        <v>127</v>
      </c>
      <c r="U25" s="3" t="s">
        <v>30</v>
      </c>
      <c r="V25" s="3"/>
      <c r="W25" s="3"/>
      <c r="X25" s="3"/>
    </row>
    <row r="26" spans="1:24" x14ac:dyDescent="0.3">
      <c r="A26" s="3" t="s">
        <v>123</v>
      </c>
      <c r="B26" s="3" t="s">
        <v>27</v>
      </c>
      <c r="C26" s="3" t="s">
        <v>29</v>
      </c>
      <c r="D26" s="4">
        <v>0.2</v>
      </c>
      <c r="E26" s="3" t="s">
        <v>146</v>
      </c>
      <c r="F26" s="3">
        <v>13</v>
      </c>
      <c r="G26" s="3" t="s">
        <v>44</v>
      </c>
      <c r="H26" s="5"/>
      <c r="I26" s="3"/>
      <c r="J26" s="3" t="s">
        <v>169</v>
      </c>
      <c r="K26" s="3" t="s">
        <v>167</v>
      </c>
      <c r="L26" s="3">
        <v>0</v>
      </c>
      <c r="M26" s="3">
        <v>65535</v>
      </c>
      <c r="N26" s="3"/>
      <c r="O26" s="3"/>
      <c r="P26" s="10" t="s">
        <v>134</v>
      </c>
      <c r="Q26" s="11"/>
      <c r="R26" s="3" t="str">
        <f>IF(Table1[[#This Row],[ID]]&lt;&gt;"",Table1[[#This Row],[ID]],"")</f>
        <v>ess_chargeable_power</v>
      </c>
      <c r="S26" s="3" t="s">
        <v>57</v>
      </c>
      <c r="T26" t="s">
        <v>136</v>
      </c>
      <c r="U26" s="3" t="s">
        <v>30</v>
      </c>
      <c r="V26" s="3"/>
      <c r="W26" s="3"/>
      <c r="X26" s="3"/>
    </row>
    <row r="27" spans="1:24" x14ac:dyDescent="0.3">
      <c r="A27" s="3" t="s">
        <v>124</v>
      </c>
      <c r="B27" s="3" t="s">
        <v>27</v>
      </c>
      <c r="C27" s="3" t="s">
        <v>29</v>
      </c>
      <c r="D27" s="4">
        <v>0.2</v>
      </c>
      <c r="E27" s="3" t="s">
        <v>146</v>
      </c>
      <c r="F27" s="3">
        <v>14</v>
      </c>
      <c r="G27" s="3" t="s">
        <v>44</v>
      </c>
      <c r="H27" s="5"/>
      <c r="I27" s="3"/>
      <c r="J27" s="3" t="s">
        <v>169</v>
      </c>
      <c r="K27" s="3" t="s">
        <v>167</v>
      </c>
      <c r="L27" s="3">
        <v>0</v>
      </c>
      <c r="M27" s="3">
        <v>65535</v>
      </c>
      <c r="N27" s="3"/>
      <c r="O27" s="3"/>
      <c r="P27" s="10" t="s">
        <v>135</v>
      </c>
      <c r="Q27" s="11"/>
      <c r="R27" s="3" t="str">
        <f>IF(Table1[[#This Row],[ID]]&lt;&gt;"",Table1[[#This Row],[ID]],"")</f>
        <v>ess_dischargeable_power</v>
      </c>
      <c r="S27" s="3" t="s">
        <v>57</v>
      </c>
      <c r="T27" t="s">
        <v>137</v>
      </c>
      <c r="U27" s="3" t="s">
        <v>30</v>
      </c>
      <c r="V27" s="3"/>
      <c r="W27" s="3"/>
      <c r="X27" s="3"/>
    </row>
    <row r="28" spans="1:24" ht="28.8" x14ac:dyDescent="0.3">
      <c r="A28" s="3" t="s">
        <v>69</v>
      </c>
      <c r="B28" s="3" t="s">
        <v>27</v>
      </c>
      <c r="C28" s="3" t="s">
        <v>29</v>
      </c>
      <c r="D28" s="4">
        <v>0.2</v>
      </c>
      <c r="E28" s="3" t="s">
        <v>146</v>
      </c>
      <c r="F28" s="3">
        <v>15</v>
      </c>
      <c r="G28" s="3" t="s">
        <v>85</v>
      </c>
      <c r="H28" s="5"/>
      <c r="I28" s="3"/>
      <c r="J28" s="3" t="s">
        <v>169</v>
      </c>
      <c r="K28" s="3" t="s">
        <v>167</v>
      </c>
      <c r="L28" s="3">
        <v>0</v>
      </c>
      <c r="M28" s="3">
        <v>65535</v>
      </c>
      <c r="N28" s="3"/>
      <c r="O28" s="3"/>
      <c r="P28" s="10" t="s">
        <v>70</v>
      </c>
      <c r="Q28" s="11"/>
      <c r="R28" s="3" t="str">
        <f>IF(Table1[[#This Row],[ID]]&lt;&gt;"",Table1[[#This Row],[ID]],"")</f>
        <v>num_ess_available</v>
      </c>
      <c r="S28" s="3" t="s">
        <v>57</v>
      </c>
      <c r="T28" t="s">
        <v>747</v>
      </c>
      <c r="U28" s="3" t="s">
        <v>30</v>
      </c>
      <c r="V28" s="3"/>
      <c r="W28" s="3"/>
      <c r="X28" s="3"/>
    </row>
    <row r="29" spans="1:24" x14ac:dyDescent="0.3">
      <c r="A29" s="3" t="s">
        <v>71</v>
      </c>
      <c r="B29" s="3" t="s">
        <v>27</v>
      </c>
      <c r="C29" s="3" t="s">
        <v>29</v>
      </c>
      <c r="D29" s="4">
        <v>0.2</v>
      </c>
      <c r="E29" s="3" t="s">
        <v>146</v>
      </c>
      <c r="F29" s="3">
        <v>16</v>
      </c>
      <c r="G29" s="3" t="s">
        <v>85</v>
      </c>
      <c r="H29" s="5"/>
      <c r="I29" s="3"/>
      <c r="J29" s="3" t="s">
        <v>169</v>
      </c>
      <c r="K29" s="3" t="s">
        <v>167</v>
      </c>
      <c r="L29" s="3">
        <v>0</v>
      </c>
      <c r="M29" s="3">
        <v>65535</v>
      </c>
      <c r="N29" s="3"/>
      <c r="O29" s="3"/>
      <c r="P29" s="10" t="s">
        <v>73</v>
      </c>
      <c r="Q29" s="11"/>
      <c r="R29" s="3" t="str">
        <f>IF(Table1[[#This Row],[ID]]&lt;&gt;"",Table1[[#This Row],[ID]],"")</f>
        <v>num_ess_running</v>
      </c>
      <c r="S29" s="3" t="s">
        <v>57</v>
      </c>
      <c r="T29" t="s">
        <v>750</v>
      </c>
      <c r="U29" s="3" t="s">
        <v>30</v>
      </c>
      <c r="V29" s="3"/>
      <c r="W29" s="3"/>
      <c r="X29" s="3"/>
    </row>
    <row r="30" spans="1:24" ht="28.8" x14ac:dyDescent="0.3">
      <c r="A30" s="3" t="s">
        <v>122</v>
      </c>
      <c r="B30" s="3" t="s">
        <v>27</v>
      </c>
      <c r="C30" s="3" t="s">
        <v>29</v>
      </c>
      <c r="D30" s="4">
        <v>0.2</v>
      </c>
      <c r="E30" s="3" t="s">
        <v>146</v>
      </c>
      <c r="F30" s="3">
        <v>17</v>
      </c>
      <c r="G30" s="2" t="s">
        <v>85</v>
      </c>
      <c r="H30" s="19"/>
      <c r="I30" s="3"/>
      <c r="J30" s="3" t="s">
        <v>169</v>
      </c>
      <c r="K30" s="3" t="s">
        <v>167</v>
      </c>
      <c r="L30" s="3">
        <v>0</v>
      </c>
      <c r="M30" s="3">
        <v>65535</v>
      </c>
      <c r="N30" s="3"/>
      <c r="O30" s="3"/>
      <c r="P30" s="10" t="s">
        <v>119</v>
      </c>
      <c r="Q30" s="11"/>
      <c r="R30" s="3" t="str">
        <f>IF(Table1[[#This Row],[ID]]&lt;&gt;"",Table1[[#This Row],[ID]],"")</f>
        <v>heartbeat_counter</v>
      </c>
      <c r="S30" s="3" t="s">
        <v>28</v>
      </c>
      <c r="T30" t="s">
        <v>115</v>
      </c>
      <c r="U30" s="3" t="s">
        <v>30</v>
      </c>
      <c r="V30" s="3"/>
      <c r="W30" s="3"/>
      <c r="X30" s="3"/>
    </row>
    <row r="31" spans="1:24" x14ac:dyDescent="0.3">
      <c r="A31" s="3" t="s">
        <v>174</v>
      </c>
      <c r="B31" s="3"/>
      <c r="C31" s="3"/>
      <c r="D31" s="4"/>
      <c r="E31" s="3" t="s">
        <v>146</v>
      </c>
      <c r="F31" s="3">
        <v>18</v>
      </c>
      <c r="G31"/>
      <c r="H31"/>
      <c r="I31"/>
      <c r="J31" s="3" t="s">
        <v>169</v>
      </c>
      <c r="K31" s="3"/>
      <c r="L31" s="3"/>
      <c r="M31" s="3"/>
      <c r="N31" s="3"/>
      <c r="O31" s="3"/>
      <c r="P31" s="10"/>
      <c r="Q31" s="10"/>
      <c r="R31" s="3" t="str">
        <f>IF(Table1[[#This Row],[ID]]&lt;&gt;"",Table1[[#This Row],[ID]],"")</f>
        <v>kwh_delivered</v>
      </c>
      <c r="S31" s="3" t="s">
        <v>173</v>
      </c>
      <c r="T31" t="s">
        <v>175</v>
      </c>
      <c r="U31" s="3" t="s">
        <v>30</v>
      </c>
      <c r="V31" s="3"/>
      <c r="W31" s="3"/>
      <c r="X31" s="3"/>
    </row>
    <row r="32" spans="1:24" x14ac:dyDescent="0.3">
      <c r="A32" s="3" t="s">
        <v>176</v>
      </c>
      <c r="B32" s="3"/>
      <c r="C32" s="3"/>
      <c r="D32" s="4"/>
      <c r="E32" s="3" t="s">
        <v>146</v>
      </c>
      <c r="F32" s="3">
        <v>19</v>
      </c>
      <c r="G32"/>
      <c r="H32"/>
      <c r="I32"/>
      <c r="J32" s="3" t="s">
        <v>169</v>
      </c>
      <c r="K32" s="3"/>
      <c r="L32" s="3"/>
      <c r="M32" s="3"/>
      <c r="N32" s="3"/>
      <c r="O32" s="3"/>
      <c r="P32" s="10"/>
      <c r="Q32" s="10"/>
      <c r="R32" s="3" t="str">
        <f>IF(Table1[[#This Row],[ID]]&lt;&gt;"",Table1[[#This Row],[ID]],"")</f>
        <v>kwh_received</v>
      </c>
      <c r="S32" s="3" t="s">
        <v>173</v>
      </c>
      <c r="T32" t="s">
        <v>177</v>
      </c>
      <c r="U32" s="3" t="s">
        <v>30</v>
      </c>
      <c r="V32" s="3"/>
      <c r="W32" s="3"/>
      <c r="X32" s="3"/>
    </row>
    <row r="33" spans="1:24" x14ac:dyDescent="0.3">
      <c r="A33" s="3" t="s">
        <v>178</v>
      </c>
      <c r="B33" s="3"/>
      <c r="C33" s="3"/>
      <c r="D33" s="4"/>
      <c r="E33" s="3" t="s">
        <v>146</v>
      </c>
      <c r="F33" s="3">
        <v>20</v>
      </c>
      <c r="G33"/>
      <c r="H33"/>
      <c r="I33"/>
      <c r="J33" s="3" t="s">
        <v>169</v>
      </c>
      <c r="K33" s="3"/>
      <c r="L33" s="3"/>
      <c r="M33" s="3"/>
      <c r="N33" s="3"/>
      <c r="O33" s="3"/>
      <c r="P33" s="10"/>
      <c r="Q33" s="10"/>
      <c r="R33" s="3" t="str">
        <f>IF(Table1[[#This Row],[ID]]&lt;&gt;"",Table1[[#This Row],[ID]],"")</f>
        <v>FM_timestamp</v>
      </c>
      <c r="S33" s="3" t="s">
        <v>171</v>
      </c>
      <c r="T33" t="s">
        <v>172</v>
      </c>
      <c r="U33" s="3" t="s">
        <v>30</v>
      </c>
      <c r="V33" s="3"/>
      <c r="W33" s="3"/>
      <c r="X33" s="3"/>
    </row>
    <row r="34" spans="1:24" x14ac:dyDescent="0.3">
      <c r="A34" s="3" t="s">
        <v>188</v>
      </c>
      <c r="B34" s="3"/>
      <c r="C34" s="3"/>
      <c r="D34" s="4"/>
      <c r="E34" s="3" t="s">
        <v>146</v>
      </c>
      <c r="F34" s="3">
        <v>21</v>
      </c>
      <c r="G34" s="22"/>
      <c r="H34" s="22"/>
      <c r="I34" s="22"/>
      <c r="J34" s="3" t="s">
        <v>169</v>
      </c>
      <c r="K34" s="3"/>
      <c r="L34" s="3"/>
      <c r="M34" s="3"/>
      <c r="N34" s="3"/>
      <c r="O34" s="3"/>
      <c r="P34" s="10"/>
      <c r="Q34" s="10"/>
      <c r="R34" s="3" t="str">
        <f>IF(Table1[[#This Row],[ID]]&lt;&gt;"",Table1[[#This Row],[ID]],"")</f>
        <v>transformer_low_side_voltage</v>
      </c>
      <c r="S34" s="3" t="s">
        <v>192</v>
      </c>
      <c r="T34" t="s">
        <v>190</v>
      </c>
      <c r="U34" s="3" t="s">
        <v>30</v>
      </c>
      <c r="V34" s="3"/>
      <c r="W34" s="3"/>
      <c r="X34" s="3"/>
    </row>
    <row r="35" spans="1:24" x14ac:dyDescent="0.3">
      <c r="A35" s="3" t="s">
        <v>189</v>
      </c>
      <c r="B35" s="3"/>
      <c r="C35" s="3"/>
      <c r="D35" s="4"/>
      <c r="E35" s="3" t="s">
        <v>146</v>
      </c>
      <c r="F35" s="3">
        <v>22</v>
      </c>
      <c r="G35" s="22"/>
      <c r="H35" s="22"/>
      <c r="I35" s="22"/>
      <c r="J35" s="3" t="s">
        <v>169</v>
      </c>
      <c r="K35" s="3"/>
      <c r="L35" s="3"/>
      <c r="M35" s="3"/>
      <c r="N35" s="3"/>
      <c r="O35" s="3"/>
      <c r="P35" s="10"/>
      <c r="Q35" s="10"/>
      <c r="R35" s="3" t="str">
        <f>IF(Table1[[#This Row],[ID]]&lt;&gt;"",Table1[[#This Row],[ID]],"")</f>
        <v>gen_gross_active_power</v>
      </c>
      <c r="S35" s="3" t="s">
        <v>193</v>
      </c>
      <c r="T35" t="s">
        <v>191</v>
      </c>
      <c r="U35" s="3" t="s">
        <v>30</v>
      </c>
      <c r="V35" s="3"/>
      <c r="W35" s="3"/>
      <c r="X35" s="3"/>
    </row>
    <row r="36" spans="1:24" x14ac:dyDescent="0.3">
      <c r="A36" s="3" t="s">
        <v>194</v>
      </c>
      <c r="B36" s="3"/>
      <c r="C36" s="3"/>
      <c r="D36" s="4"/>
      <c r="E36" s="3" t="s">
        <v>146</v>
      </c>
      <c r="F36" s="3">
        <v>23</v>
      </c>
      <c r="G36" s="22"/>
      <c r="H36" s="22"/>
      <c r="I36" s="22"/>
      <c r="J36" s="3" t="s">
        <v>169</v>
      </c>
      <c r="K36" s="3"/>
      <c r="L36" s="3"/>
      <c r="M36" s="3"/>
      <c r="N36" s="3"/>
      <c r="O36" s="3"/>
      <c r="P36" s="10"/>
      <c r="Q36" s="10"/>
      <c r="R36" s="3" t="str">
        <f>IF(Table1[[#This Row],[ID]]&lt;&gt;"",Table1[[#This Row],[ID]],"")</f>
        <v>gen_gross_reactive_power</v>
      </c>
      <c r="S36" s="3" t="s">
        <v>197</v>
      </c>
      <c r="T36" t="s">
        <v>196</v>
      </c>
      <c r="U36" s="3" t="s">
        <v>30</v>
      </c>
      <c r="V36" s="3"/>
      <c r="W36" s="3"/>
      <c r="X36" s="3"/>
    </row>
    <row r="37" spans="1:24" x14ac:dyDescent="0.3">
      <c r="A37" s="3" t="s">
        <v>195</v>
      </c>
      <c r="B37" s="3"/>
      <c r="C37" s="3"/>
      <c r="D37" s="4"/>
      <c r="E37" s="3" t="s">
        <v>146</v>
      </c>
      <c r="F37" s="3">
        <v>24</v>
      </c>
      <c r="G37" s="22"/>
      <c r="H37" s="22"/>
      <c r="I37" s="22"/>
      <c r="J37" s="3" t="s">
        <v>169</v>
      </c>
      <c r="K37" s="3"/>
      <c r="L37" s="3"/>
      <c r="M37" s="3"/>
      <c r="N37" s="3"/>
      <c r="O37" s="3"/>
      <c r="P37" s="10"/>
      <c r="Q37" s="10"/>
      <c r="R37" s="3" t="str">
        <f>IF(Table1[[#This Row],[ID]]&lt;&gt;"",Table1[[#This Row],[ID]],"")</f>
        <v>aux_load_active_power</v>
      </c>
      <c r="S37" s="3" t="s">
        <v>199</v>
      </c>
      <c r="T37" t="s">
        <v>198</v>
      </c>
      <c r="U37" s="3" t="s">
        <v>30</v>
      </c>
      <c r="V37" s="3"/>
      <c r="W37" s="3"/>
      <c r="X37" s="3"/>
    </row>
    <row r="38" spans="1:24" x14ac:dyDescent="0.3">
      <c r="A38" s="3" t="s">
        <v>200</v>
      </c>
      <c r="B38" s="3"/>
      <c r="C38" s="3"/>
      <c r="D38" s="4"/>
      <c r="E38" s="3" t="s">
        <v>146</v>
      </c>
      <c r="F38" s="3">
        <v>25</v>
      </c>
      <c r="G38" s="22"/>
      <c r="H38" s="22"/>
      <c r="I38" s="22"/>
      <c r="J38" s="3" t="s">
        <v>169</v>
      </c>
      <c r="K38" s="3"/>
      <c r="L38" s="3"/>
      <c r="M38" s="3"/>
      <c r="N38" s="3"/>
      <c r="O38" s="3"/>
      <c r="P38" s="10"/>
      <c r="Q38" s="10"/>
      <c r="R38" s="3" t="str">
        <f>IF(Table1[[#This Row],[ID]]&lt;&gt;"",Table1[[#This Row],[ID]],"")</f>
        <v>aux_load_reactive_power</v>
      </c>
      <c r="S38" s="3" t="s">
        <v>202</v>
      </c>
      <c r="T38" t="s">
        <v>201</v>
      </c>
      <c r="U38" s="3" t="s">
        <v>30</v>
      </c>
      <c r="V38" s="3"/>
      <c r="W38" s="3"/>
      <c r="X38" s="3"/>
    </row>
    <row r="39" spans="1:24" x14ac:dyDescent="0.3">
      <c r="A39" s="3" t="s">
        <v>203</v>
      </c>
      <c r="B39" s="3"/>
      <c r="C39" s="3"/>
      <c r="D39" s="4"/>
      <c r="E39" s="3" t="s">
        <v>146</v>
      </c>
      <c r="F39" s="3">
        <v>26</v>
      </c>
      <c r="G39"/>
      <c r="H39"/>
      <c r="I39"/>
      <c r="J39" s="3" t="s">
        <v>169</v>
      </c>
      <c r="K39"/>
      <c r="L39"/>
      <c r="M39"/>
      <c r="N39"/>
      <c r="O39"/>
      <c r="P39"/>
      <c r="Q39"/>
      <c r="R39" s="3" t="str">
        <f>IF(Table1[[#This Row],[ID]]&lt;&gt;"",Table1[[#This Row],[ID]],"")</f>
        <v>gsu_transformer_flow_active_power</v>
      </c>
      <c r="S39" s="3" t="s">
        <v>206</v>
      </c>
      <c r="T39" t="s">
        <v>205</v>
      </c>
      <c r="U39" s="3" t="s">
        <v>30</v>
      </c>
      <c r="V39" s="3"/>
      <c r="W39" s="3"/>
      <c r="X39" s="3"/>
    </row>
    <row r="40" spans="1:24" x14ac:dyDescent="0.3">
      <c r="A40" s="3" t="s">
        <v>204</v>
      </c>
      <c r="B40" s="3"/>
      <c r="C40" s="3"/>
      <c r="D40" s="4"/>
      <c r="E40" s="3" t="s">
        <v>146</v>
      </c>
      <c r="F40" s="3">
        <v>27</v>
      </c>
      <c r="G40"/>
      <c r="H40"/>
      <c r="I40"/>
      <c r="J40" s="3" t="s">
        <v>169</v>
      </c>
      <c r="K40"/>
      <c r="L40"/>
      <c r="M40"/>
      <c r="N40"/>
      <c r="O40"/>
      <c r="P40"/>
      <c r="Q40"/>
      <c r="R40" s="3" t="str">
        <f>IF(Table1[[#This Row],[ID]]&lt;&gt;"",Table1[[#This Row],[ID]],"")</f>
        <v>gsu_transformer_flow_reactive_power</v>
      </c>
      <c r="S40" s="3" t="s">
        <v>222</v>
      </c>
      <c r="T40" t="s">
        <v>223</v>
      </c>
      <c r="U40" s="3" t="s">
        <v>30</v>
      </c>
      <c r="V40" s="3"/>
      <c r="W40" s="3"/>
      <c r="X40" s="3"/>
    </row>
    <row r="41" spans="1:24" x14ac:dyDescent="0.3">
      <c r="A41" s="3" t="s">
        <v>207</v>
      </c>
      <c r="B41" s="3"/>
      <c r="C41" s="3"/>
      <c r="D41" s="4"/>
      <c r="E41" s="3" t="s">
        <v>146</v>
      </c>
      <c r="F41" s="3">
        <v>28</v>
      </c>
      <c r="G41"/>
      <c r="H41"/>
      <c r="I41"/>
      <c r="J41" s="3" t="s">
        <v>169</v>
      </c>
      <c r="K41"/>
      <c r="L41"/>
      <c r="M41"/>
      <c r="N41"/>
      <c r="O41"/>
      <c r="P41"/>
      <c r="Q41"/>
      <c r="R41" s="3" t="str">
        <f>IF(Table1[[#This Row],[ID]]&lt;&gt;"",Table1[[#This Row],[ID]],"")</f>
        <v>pcs_aux_load_active_power</v>
      </c>
      <c r="S41" s="3" t="s">
        <v>211</v>
      </c>
      <c r="T41" t="s">
        <v>209</v>
      </c>
      <c r="U41" s="3" t="s">
        <v>30</v>
      </c>
      <c r="V41" s="3"/>
      <c r="W41" s="3"/>
      <c r="X41" s="3"/>
    </row>
    <row r="42" spans="1:24" x14ac:dyDescent="0.3">
      <c r="A42" s="3" t="s">
        <v>208</v>
      </c>
      <c r="B42" s="3"/>
      <c r="C42" s="3"/>
      <c r="D42" s="4"/>
      <c r="E42" s="3" t="s">
        <v>146</v>
      </c>
      <c r="F42" s="3">
        <v>29</v>
      </c>
      <c r="G42"/>
      <c r="H42"/>
      <c r="I42"/>
      <c r="J42" s="3" t="s">
        <v>169</v>
      </c>
      <c r="K42"/>
      <c r="L42"/>
      <c r="M42"/>
      <c r="N42"/>
      <c r="O42"/>
      <c r="P42"/>
      <c r="Q42"/>
      <c r="R42" s="3" t="str">
        <f>IF(Table1[[#This Row],[ID]]&lt;&gt;"",Table1[[#This Row],[ID]],"")</f>
        <v>battery_load_active_power</v>
      </c>
      <c r="S42" s="3" t="s">
        <v>212</v>
      </c>
      <c r="T42" t="s">
        <v>210</v>
      </c>
      <c r="U42" s="3" t="s">
        <v>30</v>
      </c>
      <c r="V42" s="3"/>
      <c r="W42" s="3"/>
      <c r="X42" s="3"/>
    </row>
    <row r="43" spans="1:24" x14ac:dyDescent="0.3">
      <c r="A43" s="3" t="s">
        <v>409</v>
      </c>
      <c r="B43" s="3" t="s">
        <v>27</v>
      </c>
      <c r="C43" s="3" t="s">
        <v>29</v>
      </c>
      <c r="D43" s="4">
        <v>0.2</v>
      </c>
      <c r="E43" s="3" t="s">
        <v>146</v>
      </c>
      <c r="F43" s="3">
        <v>30</v>
      </c>
      <c r="G43"/>
      <c r="H43" s="13"/>
      <c r="I43" s="14"/>
      <c r="J43" s="3" t="s">
        <v>169</v>
      </c>
      <c r="K43" s="3"/>
      <c r="L43" s="3"/>
      <c r="M43" s="3"/>
      <c r="N43" s="3"/>
      <c r="O43" s="3"/>
      <c r="P43" s="10"/>
      <c r="Q43" s="10"/>
      <c r="R43" s="3" t="str">
        <f>IF(Table1[[#This Row],[ID]]&lt;&gt;"",Table1[[#This Row],[ID]],"")</f>
        <v>fr_enable_mask</v>
      </c>
      <c r="S43" s="3" t="s">
        <v>694</v>
      </c>
      <c r="T43" s="3" t="s">
        <v>704</v>
      </c>
      <c r="U43" s="3" t="s">
        <v>30</v>
      </c>
      <c r="V43" s="3"/>
      <c r="W43" s="3"/>
    </row>
    <row r="44" spans="1:24" x14ac:dyDescent="0.3">
      <c r="A44" s="3" t="s">
        <v>411</v>
      </c>
      <c r="B44" s="3" t="s">
        <v>27</v>
      </c>
      <c r="C44" s="3" t="s">
        <v>29</v>
      </c>
      <c r="D44" s="4">
        <v>0.2</v>
      </c>
      <c r="E44" s="3" t="s">
        <v>146</v>
      </c>
      <c r="F44" s="3">
        <v>31</v>
      </c>
      <c r="G44"/>
      <c r="H44" s="13"/>
      <c r="I44" s="22"/>
      <c r="J44" s="3" t="s">
        <v>169</v>
      </c>
      <c r="K44" s="3"/>
      <c r="L44" s="3"/>
      <c r="M44" s="3"/>
      <c r="N44" s="3"/>
      <c r="O44" s="3"/>
      <c r="P44" s="10"/>
      <c r="Q44" s="10"/>
      <c r="R44" s="3" t="str">
        <f>IF(Table1[[#This Row],[ID]]&lt;&gt;"",Table1[[#This Row],[ID]],"")</f>
        <v>fr_baseload_cmd_kw</v>
      </c>
      <c r="S44" s="3" t="s">
        <v>694</v>
      </c>
      <c r="T44" s="3" t="s">
        <v>703</v>
      </c>
      <c r="U44" s="3" t="s">
        <v>30</v>
      </c>
      <c r="V44" s="3"/>
      <c r="W44" s="3"/>
    </row>
    <row r="45" spans="1:24" x14ac:dyDescent="0.3">
      <c r="A45" s="3" t="s">
        <v>413</v>
      </c>
      <c r="B45" s="3" t="s">
        <v>27</v>
      </c>
      <c r="C45" s="3" t="s">
        <v>29</v>
      </c>
      <c r="D45" s="4">
        <v>0.2</v>
      </c>
      <c r="E45" s="3" t="s">
        <v>146</v>
      </c>
      <c r="F45" s="3">
        <v>32</v>
      </c>
      <c r="G45"/>
      <c r="H45" s="13"/>
      <c r="I45" s="22"/>
      <c r="J45" s="3" t="s">
        <v>169</v>
      </c>
      <c r="K45" s="3"/>
      <c r="L45" s="3"/>
      <c r="M45" s="3"/>
      <c r="N45" s="3"/>
      <c r="O45" s="3"/>
      <c r="P45" s="10"/>
      <c r="Q45" s="10"/>
      <c r="R45" s="3" t="str">
        <f>IF(Table1[[#This Row],[ID]]&lt;&gt;"",Table1[[#This Row],[ID]],"")</f>
        <v>uf_ffr_inactive_cmd_kw</v>
      </c>
      <c r="S45" s="3" t="s">
        <v>694</v>
      </c>
      <c r="T45" s="3" t="s">
        <v>702</v>
      </c>
      <c r="U45" s="3" t="s">
        <v>30</v>
      </c>
      <c r="V45" s="3"/>
      <c r="W45" s="3"/>
    </row>
    <row r="46" spans="1:24" x14ac:dyDescent="0.3">
      <c r="A46" s="3" t="s">
        <v>516</v>
      </c>
      <c r="B46" s="3" t="s">
        <v>27</v>
      </c>
      <c r="C46" s="3" t="s">
        <v>29</v>
      </c>
      <c r="D46" s="4">
        <v>0.2</v>
      </c>
      <c r="E46" s="3" t="s">
        <v>146</v>
      </c>
      <c r="F46" s="3">
        <v>33</v>
      </c>
      <c r="G46"/>
      <c r="H46" s="13"/>
      <c r="I46" s="22"/>
      <c r="J46" s="3" t="s">
        <v>169</v>
      </c>
      <c r="K46" s="3"/>
      <c r="L46" s="3"/>
      <c r="M46" s="3"/>
      <c r="N46" s="3"/>
      <c r="O46" s="3"/>
      <c r="P46" s="10"/>
      <c r="Q46" s="10"/>
      <c r="R46" s="3" t="str">
        <f>IF(Table1[[#This Row],[ID]]&lt;&gt;"",Table1[[#This Row],[ID]],"")</f>
        <v>uf_frrs_inactive_cmd_kw</v>
      </c>
      <c r="S46" s="3" t="s">
        <v>694</v>
      </c>
      <c r="T46" s="3" t="s">
        <v>701</v>
      </c>
      <c r="U46" s="3" t="s">
        <v>30</v>
      </c>
      <c r="V46" s="3"/>
      <c r="W46" s="3"/>
    </row>
    <row r="47" spans="1:24" x14ac:dyDescent="0.3">
      <c r="A47" s="3" t="s">
        <v>515</v>
      </c>
      <c r="B47" s="3" t="s">
        <v>27</v>
      </c>
      <c r="C47" s="3" t="s">
        <v>29</v>
      </c>
      <c r="D47" s="4">
        <v>0.2</v>
      </c>
      <c r="E47" s="3" t="s">
        <v>146</v>
      </c>
      <c r="F47" s="3">
        <v>34</v>
      </c>
      <c r="G47"/>
      <c r="H47" s="13"/>
      <c r="I47" s="22"/>
      <c r="J47" s="3" t="s">
        <v>169</v>
      </c>
      <c r="K47" s="3"/>
      <c r="L47" s="3"/>
      <c r="M47" s="3"/>
      <c r="N47" s="3"/>
      <c r="O47" s="3"/>
      <c r="P47" s="10"/>
      <c r="Q47" s="10"/>
      <c r="R47" s="3" t="str">
        <f>IF(Table1[[#This Row],[ID]]&lt;&gt;"",Table1[[#This Row],[ID]],"")</f>
        <v>of_frrs_inactive_cmd_kw</v>
      </c>
      <c r="S47" s="3" t="s">
        <v>694</v>
      </c>
      <c r="T47" s="3" t="s">
        <v>700</v>
      </c>
      <c r="U47" s="3" t="s">
        <v>30</v>
      </c>
      <c r="V47" s="3"/>
      <c r="W47" s="3"/>
    </row>
    <row r="48" spans="1:24" x14ac:dyDescent="0.3">
      <c r="A48" s="3" t="s">
        <v>514</v>
      </c>
      <c r="B48" s="3" t="s">
        <v>27</v>
      </c>
      <c r="C48" s="3" t="s">
        <v>29</v>
      </c>
      <c r="D48" s="4">
        <v>0.2</v>
      </c>
      <c r="E48" s="3" t="s">
        <v>146</v>
      </c>
      <c r="F48" s="3">
        <v>35</v>
      </c>
      <c r="G48"/>
      <c r="H48" s="13"/>
      <c r="I48" s="22"/>
      <c r="J48" s="3" t="s">
        <v>169</v>
      </c>
      <c r="K48" s="3"/>
      <c r="L48" s="3"/>
      <c r="M48" s="3"/>
      <c r="N48" s="3"/>
      <c r="O48" s="3"/>
      <c r="P48" s="10"/>
      <c r="Q48" s="10"/>
      <c r="R48" s="3" t="str">
        <f>IF(Table1[[#This Row],[ID]]&lt;&gt;"",Table1[[#This Row],[ID]],"")</f>
        <v>uf_frrs_active_cmd_kw</v>
      </c>
      <c r="S48" s="3" t="s">
        <v>694</v>
      </c>
      <c r="T48" s="3" t="s">
        <v>699</v>
      </c>
      <c r="U48" s="3" t="s">
        <v>30</v>
      </c>
      <c r="V48" s="3"/>
      <c r="W48" s="3"/>
    </row>
    <row r="49" spans="1:24" x14ac:dyDescent="0.3">
      <c r="A49" s="3" t="s">
        <v>513</v>
      </c>
      <c r="B49" s="3" t="s">
        <v>27</v>
      </c>
      <c r="C49" s="3" t="s">
        <v>29</v>
      </c>
      <c r="D49" s="4">
        <v>0.2</v>
      </c>
      <c r="E49" s="3" t="s">
        <v>146</v>
      </c>
      <c r="F49" s="3">
        <v>36</v>
      </c>
      <c r="G49"/>
      <c r="H49" s="13"/>
      <c r="I49" s="22"/>
      <c r="J49" s="3" t="s">
        <v>169</v>
      </c>
      <c r="K49" s="3"/>
      <c r="L49" s="3"/>
      <c r="M49" s="3"/>
      <c r="N49" s="3"/>
      <c r="O49" s="3"/>
      <c r="P49" s="10"/>
      <c r="Q49" s="10"/>
      <c r="R49" s="3" t="str">
        <f>IF(Table1[[#This Row],[ID]]&lt;&gt;"",Table1[[#This Row],[ID]],"")</f>
        <v>of_frrs_active_cmd_kw</v>
      </c>
      <c r="S49" s="3" t="s">
        <v>694</v>
      </c>
      <c r="T49" s="3" t="s">
        <v>698</v>
      </c>
      <c r="U49" s="3" t="s">
        <v>30</v>
      </c>
      <c r="V49" s="3"/>
      <c r="W49" s="3"/>
    </row>
    <row r="50" spans="1:24" x14ac:dyDescent="0.3">
      <c r="A50" s="3" t="s">
        <v>423</v>
      </c>
      <c r="B50" s="3" t="s">
        <v>27</v>
      </c>
      <c r="C50" s="3" t="s">
        <v>29</v>
      </c>
      <c r="D50" s="4">
        <v>0.2</v>
      </c>
      <c r="E50" s="3" t="s">
        <v>146</v>
      </c>
      <c r="F50" s="3">
        <v>37</v>
      </c>
      <c r="G50"/>
      <c r="H50" s="13"/>
      <c r="I50" s="22"/>
      <c r="J50" s="3" t="s">
        <v>169</v>
      </c>
      <c r="K50" s="3"/>
      <c r="L50" s="3"/>
      <c r="M50" s="3"/>
      <c r="N50" s="3"/>
      <c r="O50" s="3"/>
      <c r="P50" s="10"/>
      <c r="Q50" s="10"/>
      <c r="R50" s="3" t="str">
        <f>IF(Table1[[#This Row],[ID]]&lt;&gt;"",Table1[[#This Row],[ID]],"")</f>
        <v>uf_ffr_active_cmd_kw</v>
      </c>
      <c r="S50" s="3" t="s">
        <v>694</v>
      </c>
      <c r="T50" s="3" t="s">
        <v>697</v>
      </c>
      <c r="U50" s="3" t="s">
        <v>30</v>
      </c>
      <c r="V50" s="3"/>
      <c r="W50" s="3"/>
    </row>
    <row r="51" spans="1:24" x14ac:dyDescent="0.3">
      <c r="A51" s="3" t="s">
        <v>512</v>
      </c>
      <c r="B51" s="3" t="s">
        <v>27</v>
      </c>
      <c r="C51" s="3" t="s">
        <v>29</v>
      </c>
      <c r="D51" s="4">
        <v>0.2</v>
      </c>
      <c r="E51" s="3" t="s">
        <v>146</v>
      </c>
      <c r="F51" s="3">
        <v>38</v>
      </c>
      <c r="G51"/>
      <c r="H51" s="13"/>
      <c r="I51" s="22"/>
      <c r="J51" s="3" t="s">
        <v>169</v>
      </c>
      <c r="K51" s="3"/>
      <c r="L51" s="3"/>
      <c r="M51" s="3"/>
      <c r="N51" s="3"/>
      <c r="O51" s="3"/>
      <c r="P51" s="10"/>
      <c r="Q51" s="10"/>
      <c r="R51" s="3" t="str">
        <f>IF(Table1[[#This Row],[ID]]&lt;&gt;"",Table1[[#This Row],[ID]],"")</f>
        <v>uf_pfr_active_cmd_kw</v>
      </c>
      <c r="S51" s="3" t="s">
        <v>694</v>
      </c>
      <c r="T51" s="23" t="s">
        <v>696</v>
      </c>
      <c r="U51" s="3" t="s">
        <v>30</v>
      </c>
      <c r="V51" s="3"/>
      <c r="W51" s="3"/>
    </row>
    <row r="52" spans="1:24" x14ac:dyDescent="0.3">
      <c r="A52" s="3" t="s">
        <v>511</v>
      </c>
      <c r="B52" s="3" t="s">
        <v>27</v>
      </c>
      <c r="C52" s="3" t="s">
        <v>29</v>
      </c>
      <c r="D52" s="4">
        <v>0.2</v>
      </c>
      <c r="E52" s="3" t="s">
        <v>146</v>
      </c>
      <c r="F52" s="3">
        <v>39</v>
      </c>
      <c r="G52"/>
      <c r="H52" s="13"/>
      <c r="I52" s="22"/>
      <c r="J52" s="3" t="s">
        <v>169</v>
      </c>
      <c r="K52" s="3"/>
      <c r="L52" s="3"/>
      <c r="M52" s="3"/>
      <c r="N52" s="3"/>
      <c r="O52" s="3"/>
      <c r="P52" s="10"/>
      <c r="Q52" s="10"/>
      <c r="R52" s="3" t="str">
        <f>IF(Table1[[#This Row],[ID]]&lt;&gt;"",Table1[[#This Row],[ID]],"")</f>
        <v>of_pfr_active_cmd_kw</v>
      </c>
      <c r="S52" s="3" t="s">
        <v>694</v>
      </c>
      <c r="T52" s="23" t="s">
        <v>695</v>
      </c>
      <c r="U52" s="3" t="s">
        <v>30</v>
      </c>
      <c r="V52" s="3"/>
      <c r="W52" s="3"/>
    </row>
    <row r="53" spans="1:24" x14ac:dyDescent="0.3">
      <c r="A53" s="3" t="s">
        <v>510</v>
      </c>
      <c r="B53" s="3" t="s">
        <v>27</v>
      </c>
      <c r="C53" s="3" t="s">
        <v>29</v>
      </c>
      <c r="D53" s="4">
        <v>0.2</v>
      </c>
      <c r="E53" s="3" t="s">
        <v>146</v>
      </c>
      <c r="F53" s="3">
        <v>40</v>
      </c>
      <c r="G53"/>
      <c r="H53" s="13"/>
      <c r="I53" s="22"/>
      <c r="J53" s="3" t="s">
        <v>169</v>
      </c>
      <c r="K53" s="3"/>
      <c r="L53" s="3"/>
      <c r="M53" s="3"/>
      <c r="N53" s="3"/>
      <c r="O53" s="3"/>
      <c r="P53" s="10"/>
      <c r="Q53" s="10"/>
      <c r="R53" s="3" t="str">
        <f>IF(Table1[[#This Row],[ID]]&lt;&gt;"",Table1[[#This Row],[ID]],"")</f>
        <v>total_site_kW_charge_limit</v>
      </c>
      <c r="S53" s="3" t="s">
        <v>43</v>
      </c>
      <c r="T53" s="3" t="s">
        <v>749</v>
      </c>
      <c r="U53" s="3" t="s">
        <v>30</v>
      </c>
      <c r="V53" s="3"/>
      <c r="W53" s="3"/>
    </row>
    <row r="54" spans="1:24" x14ac:dyDescent="0.3">
      <c r="A54" s="3" t="s">
        <v>509</v>
      </c>
      <c r="B54" s="3" t="s">
        <v>27</v>
      </c>
      <c r="C54" s="3" t="s">
        <v>29</v>
      </c>
      <c r="D54" s="4">
        <v>0.2</v>
      </c>
      <c r="E54" s="3" t="s">
        <v>146</v>
      </c>
      <c r="F54" s="3">
        <v>41</v>
      </c>
      <c r="G54"/>
      <c r="H54" s="13"/>
      <c r="I54" s="22"/>
      <c r="J54" s="3" t="s">
        <v>169</v>
      </c>
      <c r="K54" s="3"/>
      <c r="L54" s="3"/>
      <c r="M54" s="3"/>
      <c r="N54" s="3"/>
      <c r="O54" s="3"/>
      <c r="P54" s="10"/>
      <c r="Q54" s="10"/>
      <c r="R54" s="3" t="str">
        <f>IF(Table1[[#This Row],[ID]]&lt;&gt;"",Table1[[#This Row],[ID]],"")</f>
        <v>total_site_kW_discharge_limit</v>
      </c>
      <c r="S54" s="3" t="s">
        <v>43</v>
      </c>
      <c r="T54" s="3" t="s">
        <v>748</v>
      </c>
      <c r="U54" s="3" t="s">
        <v>30</v>
      </c>
      <c r="V54" s="3"/>
      <c r="W54" s="3"/>
    </row>
    <row r="55" spans="1:24" x14ac:dyDescent="0.3">
      <c r="A55" s="3" t="s">
        <v>80</v>
      </c>
      <c r="B55" s="3" t="s">
        <v>27</v>
      </c>
      <c r="C55" s="3" t="s">
        <v>29</v>
      </c>
      <c r="D55" s="4">
        <v>0.2</v>
      </c>
      <c r="E55" s="3" t="s">
        <v>146</v>
      </c>
      <c r="F55" s="3">
        <v>42</v>
      </c>
      <c r="H55" s="17"/>
      <c r="I55" s="3"/>
      <c r="J55" s="3" t="s">
        <v>169</v>
      </c>
      <c r="K55" s="3" t="s">
        <v>167</v>
      </c>
      <c r="L55" s="3">
        <v>0</v>
      </c>
      <c r="M55" s="3">
        <v>4294967295</v>
      </c>
      <c r="N55" s="3">
        <v>0</v>
      </c>
      <c r="O55" s="3"/>
      <c r="P55" s="3" t="s">
        <v>81</v>
      </c>
      <c r="R55" s="3" t="str">
        <f>IF(Table1[[#This Row],[ID]]&lt;&gt;"",Table1[[#This Row],[ID]],"")</f>
        <v>status</v>
      </c>
      <c r="S55" s="2" t="s">
        <v>226</v>
      </c>
      <c r="T55" t="s">
        <v>92</v>
      </c>
      <c r="U55" s="3" t="s">
        <v>30</v>
      </c>
      <c r="X55" s="3"/>
    </row>
    <row r="56" spans="1:24" x14ac:dyDescent="0.3">
      <c r="A56" s="3" t="s">
        <v>82</v>
      </c>
      <c r="B56" s="3" t="s">
        <v>27</v>
      </c>
      <c r="C56" s="3" t="s">
        <v>29</v>
      </c>
      <c r="D56" s="4">
        <v>0.2</v>
      </c>
      <c r="E56" s="3" t="s">
        <v>146</v>
      </c>
      <c r="F56" s="3">
        <v>43</v>
      </c>
      <c r="G56" s="4" t="s">
        <v>45</v>
      </c>
      <c r="H56" s="19"/>
      <c r="I56" s="3"/>
      <c r="J56" s="3" t="s">
        <v>169</v>
      </c>
      <c r="K56" s="3" t="s">
        <v>167</v>
      </c>
      <c r="L56" s="3">
        <v>0</v>
      </c>
      <c r="M56" s="3">
        <v>65535</v>
      </c>
      <c r="N56" s="3">
        <v>0</v>
      </c>
      <c r="O56" s="3"/>
      <c r="P56" s="3" t="s">
        <v>83</v>
      </c>
      <c r="R56" s="3" t="str">
        <f>IF(Table1[[#This Row],[ID]]&lt;&gt;"",Table1[[#This Row],[ID]],"")</f>
        <v>soc</v>
      </c>
      <c r="S56" s="2" t="s">
        <v>226</v>
      </c>
      <c r="T56" t="s">
        <v>93</v>
      </c>
      <c r="U56" s="3" t="s">
        <v>30</v>
      </c>
      <c r="X56" s="3"/>
    </row>
    <row r="57" spans="1:24" x14ac:dyDescent="0.3">
      <c r="A57" s="3" t="s">
        <v>84</v>
      </c>
      <c r="B57" s="3" t="s">
        <v>27</v>
      </c>
      <c r="C57" s="3" t="s">
        <v>29</v>
      </c>
      <c r="D57" s="4">
        <v>0.2</v>
      </c>
      <c r="E57" s="3" t="s">
        <v>146</v>
      </c>
      <c r="F57" s="3">
        <v>44</v>
      </c>
      <c r="G57" s="4" t="s">
        <v>85</v>
      </c>
      <c r="I57" s="3"/>
      <c r="J57" s="3" t="s">
        <v>169</v>
      </c>
      <c r="K57" s="3" t="s">
        <v>167</v>
      </c>
      <c r="L57" s="3">
        <v>0</v>
      </c>
      <c r="M57" s="3">
        <v>65535</v>
      </c>
      <c r="N57" s="3">
        <v>0</v>
      </c>
      <c r="O57" s="3"/>
      <c r="P57" s="3" t="s">
        <v>84</v>
      </c>
      <c r="R57" s="3" t="str">
        <f>IF(Table1[[#This Row],[ID]]&lt;&gt;"",Table1[[#This Row],[ID]],"")</f>
        <v>bms_racks_in_service</v>
      </c>
      <c r="S57" s="2" t="s">
        <v>226</v>
      </c>
      <c r="T57" t="s">
        <v>379</v>
      </c>
      <c r="U57" s="3" t="s">
        <v>30</v>
      </c>
      <c r="X57" s="3"/>
    </row>
    <row r="58" spans="1:24" x14ac:dyDescent="0.3">
      <c r="A58" s="3" t="s">
        <v>86</v>
      </c>
      <c r="B58" s="3" t="s">
        <v>27</v>
      </c>
      <c r="C58" s="3" t="s">
        <v>29</v>
      </c>
      <c r="D58" s="4">
        <v>0.2</v>
      </c>
      <c r="E58" s="3" t="s">
        <v>146</v>
      </c>
      <c r="F58" s="3">
        <v>45</v>
      </c>
      <c r="H58" s="3"/>
      <c r="I58" s="3"/>
      <c r="J58" s="3" t="s">
        <v>169</v>
      </c>
      <c r="K58" s="3" t="s">
        <v>167</v>
      </c>
      <c r="L58" s="3">
        <v>0</v>
      </c>
      <c r="M58" s="3">
        <v>-1227049253.57142</v>
      </c>
      <c r="N58" s="3">
        <v>0</v>
      </c>
      <c r="O58" s="3"/>
      <c r="P58" s="3" t="s">
        <v>87</v>
      </c>
      <c r="R58" s="3" t="str">
        <f>IF(Table1[[#This Row],[ID]]&lt;&gt;"",Table1[[#This Row],[ID]],"")</f>
        <v>status</v>
      </c>
      <c r="S58" s="2" t="s">
        <v>227</v>
      </c>
      <c r="T58" t="s">
        <v>92</v>
      </c>
      <c r="U58" s="3" t="s">
        <v>30</v>
      </c>
      <c r="X58" s="3"/>
    </row>
    <row r="59" spans="1:24" x14ac:dyDescent="0.3">
      <c r="A59" s="3" t="s">
        <v>88</v>
      </c>
      <c r="B59" s="3" t="s">
        <v>27</v>
      </c>
      <c r="C59" s="3" t="s">
        <v>29</v>
      </c>
      <c r="D59" s="4">
        <v>0.2</v>
      </c>
      <c r="E59" s="3" t="s">
        <v>146</v>
      </c>
      <c r="F59" s="3">
        <v>46</v>
      </c>
      <c r="G59" s="4" t="s">
        <v>45</v>
      </c>
      <c r="I59" s="3"/>
      <c r="J59" s="3" t="s">
        <v>169</v>
      </c>
      <c r="K59" s="3" t="s">
        <v>167</v>
      </c>
      <c r="L59" s="3">
        <v>0</v>
      </c>
      <c r="M59" s="3">
        <v>-4908393619.2857199</v>
      </c>
      <c r="N59" s="3">
        <v>0</v>
      </c>
      <c r="O59" s="3"/>
      <c r="P59" s="3" t="s">
        <v>89</v>
      </c>
      <c r="R59" s="3" t="str">
        <f>IF(Table1[[#This Row],[ID]]&lt;&gt;"",Table1[[#This Row],[ID]],"")</f>
        <v>soc</v>
      </c>
      <c r="S59" s="2" t="s">
        <v>227</v>
      </c>
      <c r="T59" t="s">
        <v>93</v>
      </c>
      <c r="U59" s="3" t="s">
        <v>30</v>
      </c>
      <c r="X59" s="3"/>
    </row>
    <row r="60" spans="1:24" ht="15.45" customHeight="1" x14ac:dyDescent="0.3">
      <c r="A60" s="3" t="s">
        <v>90</v>
      </c>
      <c r="B60" s="3" t="s">
        <v>27</v>
      </c>
      <c r="C60" s="3" t="s">
        <v>29</v>
      </c>
      <c r="D60" s="4">
        <v>0.2</v>
      </c>
      <c r="E60" s="3" t="s">
        <v>146</v>
      </c>
      <c r="F60" s="3">
        <v>47</v>
      </c>
      <c r="G60" s="4" t="s">
        <v>85</v>
      </c>
      <c r="I60" s="3"/>
      <c r="J60" s="3" t="s">
        <v>169</v>
      </c>
      <c r="K60" s="3" t="s">
        <v>167</v>
      </c>
      <c r="L60" s="3">
        <v>0</v>
      </c>
      <c r="M60" s="3">
        <v>-6135508407.8571901</v>
      </c>
      <c r="N60" s="3">
        <v>0</v>
      </c>
      <c r="O60" s="3"/>
      <c r="P60" s="3" t="s">
        <v>90</v>
      </c>
      <c r="R60" s="3" t="str">
        <f>IF(Table1[[#This Row],[ID]]&lt;&gt;"",Table1[[#This Row],[ID]],"")</f>
        <v>bms_racks_in_service</v>
      </c>
      <c r="S60" s="2" t="s">
        <v>227</v>
      </c>
      <c r="T60" t="s">
        <v>379</v>
      </c>
      <c r="U60" s="3" t="s">
        <v>30</v>
      </c>
      <c r="X60" s="3"/>
    </row>
    <row r="61" spans="1:24" x14ac:dyDescent="0.3">
      <c r="A61" s="3" t="s">
        <v>98</v>
      </c>
      <c r="B61" s="3" t="s">
        <v>27</v>
      </c>
      <c r="C61" s="3" t="s">
        <v>29</v>
      </c>
      <c r="D61" s="4">
        <v>0.2</v>
      </c>
      <c r="E61" s="3" t="s">
        <v>146</v>
      </c>
      <c r="F61" s="3">
        <v>48</v>
      </c>
      <c r="H61" s="3"/>
      <c r="I61" s="3"/>
      <c r="J61" s="3" t="s">
        <v>169</v>
      </c>
      <c r="K61" s="3" t="s">
        <v>167</v>
      </c>
      <c r="L61" s="3">
        <v>0</v>
      </c>
      <c r="M61" s="3">
        <v>-8589737984.9999704</v>
      </c>
      <c r="N61" s="3">
        <v>0</v>
      </c>
      <c r="O61" s="3"/>
      <c r="P61" s="3" t="s">
        <v>116</v>
      </c>
      <c r="R61" s="3" t="str">
        <f>IF(Table1[[#This Row],[ID]]&lt;&gt;"",Table1[[#This Row],[ID]],"")</f>
        <v>status</v>
      </c>
      <c r="S61" s="2" t="s">
        <v>228</v>
      </c>
      <c r="T61" t="s">
        <v>92</v>
      </c>
      <c r="U61" s="3" t="s">
        <v>30</v>
      </c>
      <c r="X61" s="3"/>
    </row>
    <row r="62" spans="1:24" x14ac:dyDescent="0.3">
      <c r="A62" s="3" t="s">
        <v>99</v>
      </c>
      <c r="B62" s="3" t="s">
        <v>27</v>
      </c>
      <c r="C62" s="3" t="s">
        <v>29</v>
      </c>
      <c r="D62" s="4">
        <v>0.2</v>
      </c>
      <c r="E62" s="3" t="s">
        <v>146</v>
      </c>
      <c r="F62" s="3">
        <v>49</v>
      </c>
      <c r="G62" s="4" t="s">
        <v>45</v>
      </c>
      <c r="I62" s="3"/>
      <c r="J62" s="3" t="s">
        <v>169</v>
      </c>
      <c r="K62" s="3" t="s">
        <v>167</v>
      </c>
      <c r="L62" s="3">
        <v>0</v>
      </c>
      <c r="M62" s="3">
        <v>-12271082350.7143</v>
      </c>
      <c r="N62" s="3">
        <v>0</v>
      </c>
      <c r="O62" s="3"/>
      <c r="P62" s="3" t="s">
        <v>117</v>
      </c>
      <c r="R62" s="3" t="str">
        <f>IF(Table1[[#This Row],[ID]]&lt;&gt;"",Table1[[#This Row],[ID]],"")</f>
        <v>soc</v>
      </c>
      <c r="S62" s="2" t="s">
        <v>228</v>
      </c>
      <c r="T62" t="s">
        <v>93</v>
      </c>
      <c r="U62" s="3" t="s">
        <v>30</v>
      </c>
      <c r="X62" s="3"/>
    </row>
    <row r="63" spans="1:24" x14ac:dyDescent="0.3">
      <c r="A63" s="3" t="s">
        <v>100</v>
      </c>
      <c r="B63" s="3" t="s">
        <v>27</v>
      </c>
      <c r="C63" s="3" t="s">
        <v>29</v>
      </c>
      <c r="D63" s="4">
        <v>0.2</v>
      </c>
      <c r="E63" s="3" t="s">
        <v>146</v>
      </c>
      <c r="F63" s="3">
        <v>50</v>
      </c>
      <c r="G63" s="4" t="s">
        <v>85</v>
      </c>
      <c r="I63" s="3"/>
      <c r="J63" s="3" t="s">
        <v>169</v>
      </c>
      <c r="K63" s="3" t="s">
        <v>167</v>
      </c>
      <c r="L63" s="3">
        <v>0</v>
      </c>
      <c r="M63" s="3">
        <v>-13498197139.285801</v>
      </c>
      <c r="N63" s="3">
        <v>0</v>
      </c>
      <c r="O63" s="3"/>
      <c r="P63" s="3" t="s">
        <v>100</v>
      </c>
      <c r="R63" s="3" t="str">
        <f>IF(Table1[[#This Row],[ID]]&lt;&gt;"",Table1[[#This Row],[ID]],"")</f>
        <v>bms_racks_in_service</v>
      </c>
      <c r="S63" s="2" t="s">
        <v>228</v>
      </c>
      <c r="T63" t="s">
        <v>379</v>
      </c>
      <c r="U63" s="3" t="s">
        <v>30</v>
      </c>
      <c r="X63" s="3"/>
    </row>
    <row r="64" spans="1:24" x14ac:dyDescent="0.3">
      <c r="A64" s="3" t="s">
        <v>101</v>
      </c>
      <c r="B64" s="3" t="s">
        <v>27</v>
      </c>
      <c r="C64" s="3" t="s">
        <v>29</v>
      </c>
      <c r="D64" s="4">
        <v>0.2</v>
      </c>
      <c r="E64" s="3" t="s">
        <v>146</v>
      </c>
      <c r="F64" s="3">
        <v>51</v>
      </c>
      <c r="H64" s="3"/>
      <c r="I64" s="3"/>
      <c r="J64" s="3" t="s">
        <v>169</v>
      </c>
      <c r="K64" s="3" t="s">
        <v>167</v>
      </c>
      <c r="L64" s="3">
        <v>0</v>
      </c>
      <c r="M64" s="3">
        <v>-14725311927.857201</v>
      </c>
      <c r="N64" s="3">
        <v>0</v>
      </c>
      <c r="O64" s="3"/>
      <c r="P64" s="3" t="s">
        <v>104</v>
      </c>
      <c r="R64" s="3" t="str">
        <f>IF(Table1[[#This Row],[ID]]&lt;&gt;"",Table1[[#This Row],[ID]],"")</f>
        <v>status</v>
      </c>
      <c r="S64" s="2" t="s">
        <v>229</v>
      </c>
      <c r="T64" t="s">
        <v>92</v>
      </c>
      <c r="U64" s="3" t="s">
        <v>30</v>
      </c>
      <c r="X64" s="3"/>
    </row>
    <row r="65" spans="1:24" x14ac:dyDescent="0.3">
      <c r="A65" s="3" t="s">
        <v>102</v>
      </c>
      <c r="B65" s="3" t="s">
        <v>27</v>
      </c>
      <c r="C65" s="3" t="s">
        <v>29</v>
      </c>
      <c r="D65" s="4">
        <v>0.2</v>
      </c>
      <c r="E65" s="3" t="s">
        <v>146</v>
      </c>
      <c r="F65" s="3">
        <v>52</v>
      </c>
      <c r="G65" s="4" t="s">
        <v>45</v>
      </c>
      <c r="I65" s="3"/>
      <c r="J65" s="3" t="s">
        <v>169</v>
      </c>
      <c r="K65" s="3" t="s">
        <v>167</v>
      </c>
      <c r="L65" s="3">
        <v>0</v>
      </c>
      <c r="M65" s="3">
        <v>-18406656293.571602</v>
      </c>
      <c r="N65" s="3">
        <v>0</v>
      </c>
      <c r="O65" s="3"/>
      <c r="P65" s="3" t="s">
        <v>105</v>
      </c>
      <c r="R65" s="3" t="str">
        <f>IF(Table1[[#This Row],[ID]]&lt;&gt;"",Table1[[#This Row],[ID]],"")</f>
        <v>soc</v>
      </c>
      <c r="S65" s="2" t="s">
        <v>229</v>
      </c>
      <c r="T65" t="s">
        <v>93</v>
      </c>
      <c r="U65" s="3" t="s">
        <v>30</v>
      </c>
      <c r="X65" s="3"/>
    </row>
    <row r="66" spans="1:24" x14ac:dyDescent="0.3">
      <c r="A66" s="3" t="s">
        <v>103</v>
      </c>
      <c r="B66" s="3" t="s">
        <v>27</v>
      </c>
      <c r="C66" s="3" t="s">
        <v>29</v>
      </c>
      <c r="D66" s="4">
        <v>0.2</v>
      </c>
      <c r="E66" s="3" t="s">
        <v>146</v>
      </c>
      <c r="F66" s="3">
        <v>53</v>
      </c>
      <c r="G66" s="4" t="s">
        <v>85</v>
      </c>
      <c r="I66" s="3"/>
      <c r="J66" s="3" t="s">
        <v>169</v>
      </c>
      <c r="K66" s="3" t="s">
        <v>167</v>
      </c>
      <c r="L66" s="3">
        <v>0</v>
      </c>
      <c r="M66" s="3">
        <v>-19633771082.143002</v>
      </c>
      <c r="N66" s="3">
        <v>0</v>
      </c>
      <c r="O66" s="3"/>
      <c r="P66" s="3" t="s">
        <v>103</v>
      </c>
      <c r="R66" s="3" t="str">
        <f>IF(Table1[[#This Row],[ID]]&lt;&gt;"",Table1[[#This Row],[ID]],"")</f>
        <v>bms_racks_in_service</v>
      </c>
      <c r="S66" s="2" t="s">
        <v>229</v>
      </c>
      <c r="T66" t="s">
        <v>379</v>
      </c>
      <c r="U66" s="3" t="s">
        <v>30</v>
      </c>
      <c r="X66" s="3"/>
    </row>
    <row r="67" spans="1:24" x14ac:dyDescent="0.3">
      <c r="A67" s="3" t="s">
        <v>230</v>
      </c>
      <c r="B67" s="3" t="s">
        <v>27</v>
      </c>
      <c r="C67" s="3" t="s">
        <v>29</v>
      </c>
      <c r="D67" s="4">
        <v>0.2</v>
      </c>
      <c r="E67" s="3" t="s">
        <v>146</v>
      </c>
      <c r="F67" s="3">
        <v>54</v>
      </c>
      <c r="H67" s="13"/>
      <c r="I67" s="3"/>
      <c r="J67" s="3" t="s">
        <v>169</v>
      </c>
      <c r="K67" s="3"/>
      <c r="L67" s="3"/>
      <c r="M67" s="3"/>
      <c r="N67" s="3"/>
      <c r="O67" s="3"/>
      <c r="P67" s="10" t="s">
        <v>319</v>
      </c>
      <c r="Q67" s="10"/>
      <c r="R67" s="3" t="str">
        <f>IF(Table1[[#This Row],[ID]]&lt;&gt;"",Table1[[#This Row],[ID]],"")</f>
        <v>status</v>
      </c>
      <c r="S67" s="3" t="s">
        <v>380</v>
      </c>
      <c r="T67" t="s">
        <v>92</v>
      </c>
      <c r="U67" s="3" t="s">
        <v>30</v>
      </c>
      <c r="V67" s="3"/>
      <c r="W67" s="3"/>
      <c r="X67" s="3"/>
    </row>
    <row r="68" spans="1:24" x14ac:dyDescent="0.3">
      <c r="A68" s="3" t="s">
        <v>231</v>
      </c>
      <c r="B68" s="3" t="s">
        <v>27</v>
      </c>
      <c r="C68" s="3" t="s">
        <v>29</v>
      </c>
      <c r="D68" s="4">
        <v>0.2</v>
      </c>
      <c r="E68" s="3" t="s">
        <v>146</v>
      </c>
      <c r="F68" s="3">
        <v>55</v>
      </c>
      <c r="G68" s="4" t="s">
        <v>45</v>
      </c>
      <c r="H68" s="13"/>
      <c r="I68" s="3"/>
      <c r="J68" s="3" t="s">
        <v>169</v>
      </c>
      <c r="K68" s="3"/>
      <c r="L68" s="3"/>
      <c r="M68" s="3"/>
      <c r="N68" s="3"/>
      <c r="O68" s="3"/>
      <c r="P68" s="10" t="s">
        <v>320</v>
      </c>
      <c r="Q68" s="10"/>
      <c r="R68" s="3" t="str">
        <f>IF(Table1[[#This Row],[ID]]&lt;&gt;"",Table1[[#This Row],[ID]],"")</f>
        <v>soc</v>
      </c>
      <c r="S68" s="3" t="s">
        <v>380</v>
      </c>
      <c r="T68" t="s">
        <v>93</v>
      </c>
      <c r="U68" s="3" t="s">
        <v>30</v>
      </c>
      <c r="V68" s="3"/>
      <c r="W68" s="3"/>
      <c r="X68" s="3"/>
    </row>
    <row r="69" spans="1:24" x14ac:dyDescent="0.3">
      <c r="A69" s="3" t="s">
        <v>232</v>
      </c>
      <c r="B69" s="3" t="s">
        <v>27</v>
      </c>
      <c r="C69" s="3" t="s">
        <v>29</v>
      </c>
      <c r="D69" s="4">
        <v>0.2</v>
      </c>
      <c r="E69" s="3" t="s">
        <v>146</v>
      </c>
      <c r="F69" s="3">
        <v>56</v>
      </c>
      <c r="G69" s="4" t="s">
        <v>85</v>
      </c>
      <c r="H69" s="13"/>
      <c r="I69" s="3"/>
      <c r="J69" s="3" t="s">
        <v>169</v>
      </c>
      <c r="K69" s="3"/>
      <c r="L69" s="3"/>
      <c r="M69" s="3"/>
      <c r="N69" s="3"/>
      <c r="O69" s="3"/>
      <c r="P69" s="10" t="s">
        <v>232</v>
      </c>
      <c r="Q69" s="10"/>
      <c r="R69" s="3" t="str">
        <f>IF(Table1[[#This Row],[ID]]&lt;&gt;"",Table1[[#This Row],[ID]],"")</f>
        <v>bms_racks_in_service</v>
      </c>
      <c r="S69" s="3" t="s">
        <v>380</v>
      </c>
      <c r="T69" t="s">
        <v>379</v>
      </c>
      <c r="U69" s="3" t="s">
        <v>30</v>
      </c>
      <c r="V69" s="3"/>
      <c r="W69" s="3"/>
      <c r="X69" s="3"/>
    </row>
    <row r="70" spans="1:24" x14ac:dyDescent="0.3">
      <c r="A70" s="3" t="s">
        <v>233</v>
      </c>
      <c r="B70" s="3" t="s">
        <v>27</v>
      </c>
      <c r="C70" s="3" t="s">
        <v>29</v>
      </c>
      <c r="D70" s="4">
        <v>0.2</v>
      </c>
      <c r="E70" s="3" t="s">
        <v>146</v>
      </c>
      <c r="F70" s="3">
        <v>57</v>
      </c>
      <c r="H70" s="13"/>
      <c r="I70" s="3"/>
      <c r="J70" s="3" t="s">
        <v>169</v>
      </c>
      <c r="K70" s="3"/>
      <c r="L70" s="3"/>
      <c r="M70" s="3"/>
      <c r="N70" s="3"/>
      <c r="O70" s="3"/>
      <c r="P70" s="10" t="s">
        <v>321</v>
      </c>
      <c r="Q70" s="10"/>
      <c r="R70" s="3" t="str">
        <f>IF(Table1[[#This Row],[ID]]&lt;&gt;"",Table1[[#This Row],[ID]],"")</f>
        <v>status</v>
      </c>
      <c r="S70" s="3" t="s">
        <v>381</v>
      </c>
      <c r="T70" t="s">
        <v>92</v>
      </c>
      <c r="U70" s="3" t="s">
        <v>30</v>
      </c>
      <c r="V70" s="3"/>
      <c r="W70" s="3"/>
      <c r="X70" s="3"/>
    </row>
    <row r="71" spans="1:24" x14ac:dyDescent="0.3">
      <c r="A71" s="3" t="s">
        <v>235</v>
      </c>
      <c r="B71" s="3" t="s">
        <v>27</v>
      </c>
      <c r="C71" s="3" t="s">
        <v>29</v>
      </c>
      <c r="D71" s="4">
        <v>0.2</v>
      </c>
      <c r="E71" s="3" t="s">
        <v>146</v>
      </c>
      <c r="F71" s="3">
        <v>58</v>
      </c>
      <c r="G71" s="4" t="s">
        <v>45</v>
      </c>
      <c r="H71" s="13"/>
      <c r="I71" s="3"/>
      <c r="J71" s="3" t="s">
        <v>169</v>
      </c>
      <c r="K71" s="3"/>
      <c r="L71" s="3"/>
      <c r="M71" s="3"/>
      <c r="N71" s="3"/>
      <c r="O71" s="3"/>
      <c r="P71" s="10" t="s">
        <v>322</v>
      </c>
      <c r="Q71" s="10"/>
      <c r="R71" s="3" t="str">
        <f>IF(Table1[[#This Row],[ID]]&lt;&gt;"",Table1[[#This Row],[ID]],"")</f>
        <v>soc</v>
      </c>
      <c r="S71" s="3" t="s">
        <v>381</v>
      </c>
      <c r="T71" t="s">
        <v>93</v>
      </c>
      <c r="U71" s="3" t="s">
        <v>30</v>
      </c>
      <c r="V71" s="3"/>
      <c r="W71" s="3"/>
      <c r="X71" s="3"/>
    </row>
    <row r="72" spans="1:24" x14ac:dyDescent="0.3">
      <c r="A72" s="3" t="s">
        <v>236</v>
      </c>
      <c r="B72" s="3" t="s">
        <v>27</v>
      </c>
      <c r="C72" s="3" t="s">
        <v>29</v>
      </c>
      <c r="D72" s="4">
        <v>0.2</v>
      </c>
      <c r="E72" s="3" t="s">
        <v>146</v>
      </c>
      <c r="F72" s="3">
        <v>59</v>
      </c>
      <c r="G72" s="4" t="s">
        <v>85</v>
      </c>
      <c r="H72" s="13"/>
      <c r="I72" s="3"/>
      <c r="J72" s="3" t="s">
        <v>169</v>
      </c>
      <c r="K72" s="3"/>
      <c r="L72" s="3"/>
      <c r="M72" s="3"/>
      <c r="N72" s="3"/>
      <c r="O72" s="3"/>
      <c r="P72" s="10" t="s">
        <v>236</v>
      </c>
      <c r="Q72" s="10"/>
      <c r="R72" s="3" t="str">
        <f>IF(Table1[[#This Row],[ID]]&lt;&gt;"",Table1[[#This Row],[ID]],"")</f>
        <v>bms_racks_in_service</v>
      </c>
      <c r="S72" s="3" t="s">
        <v>381</v>
      </c>
      <c r="T72" t="s">
        <v>379</v>
      </c>
      <c r="U72" s="3" t="s">
        <v>30</v>
      </c>
      <c r="V72" s="3"/>
      <c r="W72" s="3"/>
      <c r="X72" s="3"/>
    </row>
    <row r="73" spans="1:24" x14ac:dyDescent="0.3">
      <c r="A73" s="3" t="s">
        <v>237</v>
      </c>
      <c r="B73" s="3" t="s">
        <v>27</v>
      </c>
      <c r="C73" s="3" t="s">
        <v>29</v>
      </c>
      <c r="D73" s="4">
        <v>0.2</v>
      </c>
      <c r="E73" s="3" t="s">
        <v>146</v>
      </c>
      <c r="F73" s="3">
        <v>60</v>
      </c>
      <c r="H73" s="13"/>
      <c r="I73" s="3"/>
      <c r="J73" s="3" t="s">
        <v>169</v>
      </c>
      <c r="K73" s="3"/>
      <c r="L73" s="3"/>
      <c r="M73" s="3"/>
      <c r="N73" s="3"/>
      <c r="O73" s="3"/>
      <c r="P73" s="10" t="s">
        <v>323</v>
      </c>
      <c r="Q73" s="10"/>
      <c r="R73" s="3" t="str">
        <f>IF(Table1[[#This Row],[ID]]&lt;&gt;"",Table1[[#This Row],[ID]],"")</f>
        <v>status</v>
      </c>
      <c r="S73" s="3" t="s">
        <v>382</v>
      </c>
      <c r="T73" t="s">
        <v>92</v>
      </c>
      <c r="U73" s="3" t="s">
        <v>30</v>
      </c>
      <c r="V73" s="3"/>
      <c r="W73" s="3"/>
      <c r="X73" s="3"/>
    </row>
    <row r="74" spans="1:24" x14ac:dyDescent="0.3">
      <c r="A74" s="3" t="s">
        <v>234</v>
      </c>
      <c r="B74" s="3" t="s">
        <v>27</v>
      </c>
      <c r="C74" s="3" t="s">
        <v>29</v>
      </c>
      <c r="D74" s="4">
        <v>0.2</v>
      </c>
      <c r="E74" s="3" t="s">
        <v>146</v>
      </c>
      <c r="F74" s="3">
        <v>61</v>
      </c>
      <c r="G74" s="4" t="s">
        <v>45</v>
      </c>
      <c r="H74" s="13"/>
      <c r="I74" s="3"/>
      <c r="J74" s="3" t="s">
        <v>169</v>
      </c>
      <c r="K74" s="3"/>
      <c r="L74" s="3"/>
      <c r="M74" s="3"/>
      <c r="N74" s="3"/>
      <c r="O74" s="3"/>
      <c r="P74" s="10" t="s">
        <v>324</v>
      </c>
      <c r="Q74" s="10"/>
      <c r="R74" s="3" t="str">
        <f>IF(Table1[[#This Row],[ID]]&lt;&gt;"",Table1[[#This Row],[ID]],"")</f>
        <v>soc</v>
      </c>
      <c r="S74" s="3" t="s">
        <v>382</v>
      </c>
      <c r="T74" t="s">
        <v>93</v>
      </c>
      <c r="U74" s="3" t="s">
        <v>30</v>
      </c>
      <c r="V74" s="3"/>
      <c r="W74" s="3"/>
      <c r="X74" s="3"/>
    </row>
    <row r="75" spans="1:24" x14ac:dyDescent="0.3">
      <c r="A75" s="3" t="s">
        <v>238</v>
      </c>
      <c r="B75" s="3" t="s">
        <v>27</v>
      </c>
      <c r="C75" s="3" t="s">
        <v>29</v>
      </c>
      <c r="D75" s="4">
        <v>0.2</v>
      </c>
      <c r="E75" s="3" t="s">
        <v>146</v>
      </c>
      <c r="F75" s="3">
        <v>62</v>
      </c>
      <c r="G75" s="4" t="s">
        <v>85</v>
      </c>
      <c r="H75" s="13"/>
      <c r="I75" s="3"/>
      <c r="J75" s="3" t="s">
        <v>169</v>
      </c>
      <c r="K75" s="3"/>
      <c r="L75" s="3"/>
      <c r="M75" s="3"/>
      <c r="N75" s="3"/>
      <c r="O75" s="3"/>
      <c r="P75" s="10" t="s">
        <v>238</v>
      </c>
      <c r="Q75" s="10"/>
      <c r="R75" s="3" t="str">
        <f>IF(Table1[[#This Row],[ID]]&lt;&gt;"",Table1[[#This Row],[ID]],"")</f>
        <v>bms_racks_in_service</v>
      </c>
      <c r="S75" s="3" t="s">
        <v>382</v>
      </c>
      <c r="T75" t="s">
        <v>379</v>
      </c>
      <c r="U75" s="3" t="s">
        <v>30</v>
      </c>
      <c r="V75" s="3"/>
      <c r="W75" s="3"/>
      <c r="X75" s="3"/>
    </row>
    <row r="76" spans="1:24" x14ac:dyDescent="0.3">
      <c r="A76" s="3" t="s">
        <v>239</v>
      </c>
      <c r="B76" s="3" t="s">
        <v>27</v>
      </c>
      <c r="C76" s="3" t="s">
        <v>29</v>
      </c>
      <c r="D76" s="4">
        <v>0.2</v>
      </c>
      <c r="E76" s="3" t="s">
        <v>146</v>
      </c>
      <c r="F76" s="3">
        <v>63</v>
      </c>
      <c r="H76" s="13"/>
      <c r="I76" s="3"/>
      <c r="J76" s="3" t="s">
        <v>169</v>
      </c>
      <c r="K76" s="3"/>
      <c r="L76" s="3"/>
      <c r="M76" s="3"/>
      <c r="N76" s="3"/>
      <c r="O76" s="3"/>
      <c r="P76" s="10" t="s">
        <v>325</v>
      </c>
      <c r="Q76" s="10"/>
      <c r="R76" s="3" t="str">
        <f>IF(Table1[[#This Row],[ID]]&lt;&gt;"",Table1[[#This Row],[ID]],"")</f>
        <v>status</v>
      </c>
      <c r="S76" s="3" t="s">
        <v>383</v>
      </c>
      <c r="T76" t="s">
        <v>92</v>
      </c>
      <c r="U76" s="3" t="s">
        <v>30</v>
      </c>
      <c r="V76" s="3"/>
      <c r="W76" s="3"/>
      <c r="X76" s="3"/>
    </row>
    <row r="77" spans="1:24" x14ac:dyDescent="0.3">
      <c r="A77" s="3" t="s">
        <v>240</v>
      </c>
      <c r="B77" s="3" t="s">
        <v>27</v>
      </c>
      <c r="C77" s="3" t="s">
        <v>29</v>
      </c>
      <c r="D77" s="4">
        <v>0.2</v>
      </c>
      <c r="E77" s="3" t="s">
        <v>146</v>
      </c>
      <c r="F77" s="3">
        <v>64</v>
      </c>
      <c r="G77" s="4" t="s">
        <v>45</v>
      </c>
      <c r="H77" s="13"/>
      <c r="I77" s="3"/>
      <c r="J77" s="3" t="s">
        <v>169</v>
      </c>
      <c r="K77" s="3"/>
      <c r="L77" s="3"/>
      <c r="M77" s="3"/>
      <c r="N77" s="3"/>
      <c r="O77" s="3"/>
      <c r="P77" s="10" t="s">
        <v>326</v>
      </c>
      <c r="Q77" s="10"/>
      <c r="R77" s="3" t="str">
        <f>IF(Table1[[#This Row],[ID]]&lt;&gt;"",Table1[[#This Row],[ID]],"")</f>
        <v>soc</v>
      </c>
      <c r="S77" s="3" t="s">
        <v>383</v>
      </c>
      <c r="T77" t="s">
        <v>93</v>
      </c>
      <c r="U77" s="3" t="s">
        <v>30</v>
      </c>
      <c r="V77" s="3"/>
      <c r="W77" s="3"/>
      <c r="X77" s="3"/>
    </row>
    <row r="78" spans="1:24" x14ac:dyDescent="0.3">
      <c r="A78" s="3" t="s">
        <v>241</v>
      </c>
      <c r="B78" s="3" t="s">
        <v>27</v>
      </c>
      <c r="C78" s="3" t="s">
        <v>29</v>
      </c>
      <c r="D78" s="4">
        <v>0.2</v>
      </c>
      <c r="E78" s="3" t="s">
        <v>146</v>
      </c>
      <c r="F78" s="3">
        <v>65</v>
      </c>
      <c r="G78" s="4" t="s">
        <v>85</v>
      </c>
      <c r="H78" s="13"/>
      <c r="I78" s="3"/>
      <c r="J78" s="3" t="s">
        <v>169</v>
      </c>
      <c r="K78" s="3"/>
      <c r="L78" s="3"/>
      <c r="M78" s="3"/>
      <c r="N78" s="3"/>
      <c r="O78" s="3"/>
      <c r="P78" s="10" t="s">
        <v>241</v>
      </c>
      <c r="Q78" s="10"/>
      <c r="R78" s="3" t="str">
        <f>IF(Table1[[#This Row],[ID]]&lt;&gt;"",Table1[[#This Row],[ID]],"")</f>
        <v>bms_racks_in_service</v>
      </c>
      <c r="S78" s="3" t="s">
        <v>383</v>
      </c>
      <c r="T78" t="s">
        <v>379</v>
      </c>
      <c r="U78" s="3" t="s">
        <v>30</v>
      </c>
      <c r="V78" s="3"/>
      <c r="W78" s="3"/>
      <c r="X78" s="3"/>
    </row>
    <row r="79" spans="1:24" x14ac:dyDescent="0.3">
      <c r="A79" s="3" t="s">
        <v>242</v>
      </c>
      <c r="B79" s="3" t="s">
        <v>27</v>
      </c>
      <c r="C79" s="3" t="s">
        <v>29</v>
      </c>
      <c r="D79" s="4">
        <v>0.2</v>
      </c>
      <c r="E79" s="3" t="s">
        <v>146</v>
      </c>
      <c r="F79" s="3">
        <v>66</v>
      </c>
      <c r="H79" s="13"/>
      <c r="I79" s="3"/>
      <c r="J79" s="3" t="s">
        <v>169</v>
      </c>
      <c r="K79" s="3"/>
      <c r="L79" s="3"/>
      <c r="M79" s="3"/>
      <c r="N79" s="3"/>
      <c r="O79" s="3"/>
      <c r="P79" s="10" t="s">
        <v>327</v>
      </c>
      <c r="Q79" s="10"/>
      <c r="R79" s="3" t="str">
        <f>IF(Table1[[#This Row],[ID]]&lt;&gt;"",Table1[[#This Row],[ID]],"")</f>
        <v>status</v>
      </c>
      <c r="S79" s="3" t="s">
        <v>384</v>
      </c>
      <c r="T79" t="s">
        <v>92</v>
      </c>
      <c r="U79" s="3" t="s">
        <v>30</v>
      </c>
      <c r="V79" s="3"/>
      <c r="W79" s="3"/>
      <c r="X79" s="3"/>
    </row>
    <row r="80" spans="1:24" x14ac:dyDescent="0.3">
      <c r="A80" s="3" t="s">
        <v>243</v>
      </c>
      <c r="B80" s="3" t="s">
        <v>27</v>
      </c>
      <c r="C80" s="3" t="s">
        <v>29</v>
      </c>
      <c r="D80" s="4">
        <v>0.2</v>
      </c>
      <c r="E80" s="3" t="s">
        <v>146</v>
      </c>
      <c r="F80" s="3">
        <v>67</v>
      </c>
      <c r="G80" s="4" t="s">
        <v>45</v>
      </c>
      <c r="H80" s="13"/>
      <c r="I80" s="3"/>
      <c r="J80" s="3" t="s">
        <v>169</v>
      </c>
      <c r="K80" s="3"/>
      <c r="L80" s="3"/>
      <c r="M80" s="3"/>
      <c r="N80" s="3"/>
      <c r="O80" s="3"/>
      <c r="P80" s="10" t="s">
        <v>328</v>
      </c>
      <c r="Q80" s="10"/>
      <c r="R80" s="3" t="str">
        <f>IF(Table1[[#This Row],[ID]]&lt;&gt;"",Table1[[#This Row],[ID]],"")</f>
        <v>soc</v>
      </c>
      <c r="S80" s="3" t="s">
        <v>384</v>
      </c>
      <c r="T80" t="s">
        <v>93</v>
      </c>
      <c r="U80" s="3" t="s">
        <v>30</v>
      </c>
      <c r="V80" s="3"/>
      <c r="W80" s="3"/>
      <c r="X80" s="3"/>
    </row>
    <row r="81" spans="1:24" x14ac:dyDescent="0.3">
      <c r="A81" s="3" t="s">
        <v>244</v>
      </c>
      <c r="B81" s="3" t="s">
        <v>27</v>
      </c>
      <c r="C81" s="3" t="s">
        <v>29</v>
      </c>
      <c r="D81" s="4">
        <v>0.2</v>
      </c>
      <c r="E81" s="3" t="s">
        <v>146</v>
      </c>
      <c r="F81" s="3">
        <v>68</v>
      </c>
      <c r="G81" s="4" t="s">
        <v>85</v>
      </c>
      <c r="H81" s="13"/>
      <c r="I81" s="3"/>
      <c r="J81" s="3" t="s">
        <v>169</v>
      </c>
      <c r="K81" s="3"/>
      <c r="L81" s="3"/>
      <c r="M81" s="3"/>
      <c r="N81" s="3"/>
      <c r="O81" s="3"/>
      <c r="P81" s="10" t="s">
        <v>244</v>
      </c>
      <c r="Q81" s="10"/>
      <c r="R81" s="3" t="str">
        <f>IF(Table1[[#This Row],[ID]]&lt;&gt;"",Table1[[#This Row],[ID]],"")</f>
        <v>bms_racks_in_service</v>
      </c>
      <c r="S81" s="3" t="s">
        <v>384</v>
      </c>
      <c r="T81" t="s">
        <v>379</v>
      </c>
      <c r="U81" s="3" t="s">
        <v>30</v>
      </c>
      <c r="V81" s="3"/>
      <c r="W81" s="3"/>
      <c r="X81" s="3"/>
    </row>
    <row r="82" spans="1:24" x14ac:dyDescent="0.3">
      <c r="A82" s="3" t="s">
        <v>245</v>
      </c>
      <c r="B82" s="3" t="s">
        <v>27</v>
      </c>
      <c r="C82" s="3" t="s">
        <v>29</v>
      </c>
      <c r="D82" s="4">
        <v>0.2</v>
      </c>
      <c r="E82" s="3" t="s">
        <v>146</v>
      </c>
      <c r="F82" s="3">
        <v>69</v>
      </c>
      <c r="H82" s="13"/>
      <c r="I82" s="3"/>
      <c r="J82" s="3" t="s">
        <v>169</v>
      </c>
      <c r="K82" s="3"/>
      <c r="L82" s="3"/>
      <c r="M82" s="3"/>
      <c r="N82" s="3"/>
      <c r="O82" s="3"/>
      <c r="P82" s="10" t="s">
        <v>329</v>
      </c>
      <c r="Q82" s="10"/>
      <c r="R82" s="3" t="str">
        <f>IF(Table1[[#This Row],[ID]]&lt;&gt;"",Table1[[#This Row],[ID]],"")</f>
        <v>status</v>
      </c>
      <c r="S82" s="3" t="s">
        <v>385</v>
      </c>
      <c r="T82" t="s">
        <v>92</v>
      </c>
      <c r="U82" s="3" t="s">
        <v>30</v>
      </c>
      <c r="V82" s="3"/>
      <c r="W82" s="3"/>
      <c r="X82" s="3"/>
    </row>
    <row r="83" spans="1:24" x14ac:dyDescent="0.3">
      <c r="A83" s="3" t="s">
        <v>246</v>
      </c>
      <c r="B83" s="3" t="s">
        <v>27</v>
      </c>
      <c r="C83" s="3" t="s">
        <v>29</v>
      </c>
      <c r="D83" s="4">
        <v>0.2</v>
      </c>
      <c r="E83" s="3" t="s">
        <v>146</v>
      </c>
      <c r="F83" s="3">
        <v>70</v>
      </c>
      <c r="G83" s="4" t="s">
        <v>45</v>
      </c>
      <c r="H83" s="13"/>
      <c r="I83" s="3"/>
      <c r="J83" s="3" t="s">
        <v>169</v>
      </c>
      <c r="K83" s="3"/>
      <c r="L83" s="3"/>
      <c r="M83" s="3"/>
      <c r="N83" s="3"/>
      <c r="O83" s="3"/>
      <c r="P83" s="10" t="s">
        <v>330</v>
      </c>
      <c r="Q83" s="10"/>
      <c r="R83" s="3" t="str">
        <f>IF(Table1[[#This Row],[ID]]&lt;&gt;"",Table1[[#This Row],[ID]],"")</f>
        <v>soc</v>
      </c>
      <c r="S83" s="3" t="s">
        <v>385</v>
      </c>
      <c r="T83" t="s">
        <v>93</v>
      </c>
      <c r="U83" s="3" t="s">
        <v>30</v>
      </c>
      <c r="V83" s="3"/>
      <c r="W83" s="3"/>
      <c r="X83" s="3"/>
    </row>
    <row r="84" spans="1:24" x14ac:dyDescent="0.3">
      <c r="A84" s="3" t="s">
        <v>247</v>
      </c>
      <c r="B84" s="3" t="s">
        <v>27</v>
      </c>
      <c r="C84" s="3" t="s">
        <v>29</v>
      </c>
      <c r="D84" s="4">
        <v>0.2</v>
      </c>
      <c r="E84" s="3" t="s">
        <v>146</v>
      </c>
      <c r="F84" s="3">
        <v>71</v>
      </c>
      <c r="G84" s="4" t="s">
        <v>85</v>
      </c>
      <c r="H84" s="13"/>
      <c r="I84" s="3"/>
      <c r="J84" s="3" t="s">
        <v>169</v>
      </c>
      <c r="K84" s="3"/>
      <c r="L84" s="3"/>
      <c r="M84" s="3"/>
      <c r="N84" s="3"/>
      <c r="O84" s="3"/>
      <c r="P84" s="10" t="s">
        <v>247</v>
      </c>
      <c r="Q84" s="10"/>
      <c r="R84" s="3" t="str">
        <f>IF(Table1[[#This Row],[ID]]&lt;&gt;"",Table1[[#This Row],[ID]],"")</f>
        <v>bms_racks_in_service</v>
      </c>
      <c r="S84" s="3" t="s">
        <v>385</v>
      </c>
      <c r="T84" t="s">
        <v>379</v>
      </c>
      <c r="U84" s="3" t="s">
        <v>30</v>
      </c>
      <c r="V84" s="3"/>
      <c r="W84" s="3"/>
      <c r="X84" s="3"/>
    </row>
    <row r="85" spans="1:24" x14ac:dyDescent="0.3">
      <c r="A85" s="3" t="s">
        <v>248</v>
      </c>
      <c r="B85" s="3" t="s">
        <v>27</v>
      </c>
      <c r="C85" s="3" t="s">
        <v>29</v>
      </c>
      <c r="D85" s="4">
        <v>0.2</v>
      </c>
      <c r="E85" s="3" t="s">
        <v>146</v>
      </c>
      <c r="F85" s="3">
        <v>72</v>
      </c>
      <c r="H85" s="13"/>
      <c r="I85" s="3"/>
      <c r="J85" s="3" t="s">
        <v>169</v>
      </c>
      <c r="K85" s="3"/>
      <c r="L85" s="3"/>
      <c r="M85" s="3"/>
      <c r="N85" s="3"/>
      <c r="O85" s="3"/>
      <c r="P85" s="10" t="s">
        <v>331</v>
      </c>
      <c r="Q85" s="10"/>
      <c r="R85" s="3" t="str">
        <f>IF(Table1[[#This Row],[ID]]&lt;&gt;"",Table1[[#This Row],[ID]],"")</f>
        <v>status</v>
      </c>
      <c r="S85" s="3" t="s">
        <v>386</v>
      </c>
      <c r="T85" t="s">
        <v>92</v>
      </c>
      <c r="U85" s="3" t="s">
        <v>30</v>
      </c>
      <c r="V85" s="3"/>
      <c r="W85" s="3"/>
      <c r="X85" s="3"/>
    </row>
    <row r="86" spans="1:24" x14ac:dyDescent="0.3">
      <c r="A86" s="3" t="s">
        <v>249</v>
      </c>
      <c r="B86" s="3" t="s">
        <v>27</v>
      </c>
      <c r="C86" s="3" t="s">
        <v>29</v>
      </c>
      <c r="D86" s="4">
        <v>0.2</v>
      </c>
      <c r="E86" s="3" t="s">
        <v>146</v>
      </c>
      <c r="F86" s="3">
        <v>73</v>
      </c>
      <c r="G86" s="4" t="s">
        <v>45</v>
      </c>
      <c r="H86" s="13"/>
      <c r="I86" s="3"/>
      <c r="J86" s="3" t="s">
        <v>169</v>
      </c>
      <c r="K86" s="3"/>
      <c r="L86" s="3"/>
      <c r="M86" s="3"/>
      <c r="N86" s="3"/>
      <c r="O86" s="3"/>
      <c r="P86" s="10" t="s">
        <v>332</v>
      </c>
      <c r="Q86" s="10"/>
      <c r="R86" s="3" t="str">
        <f>IF(Table1[[#This Row],[ID]]&lt;&gt;"",Table1[[#This Row],[ID]],"")</f>
        <v>soc</v>
      </c>
      <c r="S86" s="3" t="s">
        <v>386</v>
      </c>
      <c r="T86" t="s">
        <v>93</v>
      </c>
      <c r="U86" s="3" t="s">
        <v>30</v>
      </c>
      <c r="V86" s="3"/>
      <c r="W86" s="3"/>
      <c r="X86" s="3"/>
    </row>
    <row r="87" spans="1:24" x14ac:dyDescent="0.3">
      <c r="A87" s="3" t="s">
        <v>250</v>
      </c>
      <c r="B87" s="3" t="s">
        <v>27</v>
      </c>
      <c r="C87" s="3" t="s">
        <v>29</v>
      </c>
      <c r="D87" s="4">
        <v>0.2</v>
      </c>
      <c r="E87" s="3" t="s">
        <v>146</v>
      </c>
      <c r="F87" s="3">
        <v>74</v>
      </c>
      <c r="G87" s="4" t="s">
        <v>85</v>
      </c>
      <c r="H87" s="13"/>
      <c r="I87" s="3"/>
      <c r="J87" s="3" t="s">
        <v>169</v>
      </c>
      <c r="K87" s="3"/>
      <c r="L87" s="3"/>
      <c r="M87" s="3"/>
      <c r="N87" s="3"/>
      <c r="O87" s="3"/>
      <c r="P87" s="10" t="s">
        <v>250</v>
      </c>
      <c r="Q87" s="10"/>
      <c r="R87" s="3" t="str">
        <f>IF(Table1[[#This Row],[ID]]&lt;&gt;"",Table1[[#This Row],[ID]],"")</f>
        <v>bms_racks_in_service</v>
      </c>
      <c r="S87" s="3" t="s">
        <v>386</v>
      </c>
      <c r="T87" t="s">
        <v>379</v>
      </c>
      <c r="U87" s="3" t="s">
        <v>30</v>
      </c>
      <c r="V87" s="3"/>
      <c r="W87" s="3"/>
      <c r="X87" s="3"/>
    </row>
    <row r="88" spans="1:24" x14ac:dyDescent="0.3">
      <c r="A88" s="3" t="s">
        <v>251</v>
      </c>
      <c r="B88" s="3" t="s">
        <v>27</v>
      </c>
      <c r="C88" s="3" t="s">
        <v>29</v>
      </c>
      <c r="D88" s="4">
        <v>0.2</v>
      </c>
      <c r="E88" s="3" t="s">
        <v>146</v>
      </c>
      <c r="F88" s="3">
        <v>75</v>
      </c>
      <c r="H88" s="13"/>
      <c r="I88" s="3"/>
      <c r="J88" s="3" t="s">
        <v>169</v>
      </c>
      <c r="K88" s="3"/>
      <c r="L88" s="3"/>
      <c r="M88" s="3"/>
      <c r="N88" s="3"/>
      <c r="O88" s="3"/>
      <c r="P88" s="10" t="s">
        <v>333</v>
      </c>
      <c r="Q88" s="10"/>
      <c r="R88" s="3" t="str">
        <f>IF(Table1[[#This Row],[ID]]&lt;&gt;"",Table1[[#This Row],[ID]],"")</f>
        <v>status</v>
      </c>
      <c r="S88" s="3" t="s">
        <v>387</v>
      </c>
      <c r="T88" t="s">
        <v>92</v>
      </c>
      <c r="U88" s="3" t="s">
        <v>30</v>
      </c>
      <c r="V88" s="3"/>
      <c r="W88" s="3"/>
      <c r="X88" s="3"/>
    </row>
    <row r="89" spans="1:24" x14ac:dyDescent="0.3">
      <c r="A89" s="3" t="s">
        <v>252</v>
      </c>
      <c r="B89" s="3" t="s">
        <v>27</v>
      </c>
      <c r="C89" s="3" t="s">
        <v>29</v>
      </c>
      <c r="D89" s="4">
        <v>0.2</v>
      </c>
      <c r="E89" s="3" t="s">
        <v>146</v>
      </c>
      <c r="F89" s="3">
        <v>76</v>
      </c>
      <c r="G89" s="4" t="s">
        <v>45</v>
      </c>
      <c r="H89" s="13"/>
      <c r="I89" s="3"/>
      <c r="J89" s="3" t="s">
        <v>169</v>
      </c>
      <c r="K89" s="3"/>
      <c r="L89" s="3"/>
      <c r="M89" s="3"/>
      <c r="N89" s="3"/>
      <c r="O89" s="3"/>
      <c r="P89" s="10" t="s">
        <v>334</v>
      </c>
      <c r="Q89" s="10"/>
      <c r="R89" s="3" t="str">
        <f>IF(Table1[[#This Row],[ID]]&lt;&gt;"",Table1[[#This Row],[ID]],"")</f>
        <v>soc</v>
      </c>
      <c r="S89" s="3" t="s">
        <v>387</v>
      </c>
      <c r="T89" t="s">
        <v>93</v>
      </c>
      <c r="U89" s="3" t="s">
        <v>30</v>
      </c>
      <c r="V89" s="3"/>
      <c r="W89" s="3"/>
      <c r="X89" s="3"/>
    </row>
    <row r="90" spans="1:24" x14ac:dyDescent="0.3">
      <c r="A90" s="3" t="s">
        <v>253</v>
      </c>
      <c r="B90" s="3" t="s">
        <v>27</v>
      </c>
      <c r="C90" s="3" t="s">
        <v>29</v>
      </c>
      <c r="D90" s="4">
        <v>0.2</v>
      </c>
      <c r="E90" s="3" t="s">
        <v>146</v>
      </c>
      <c r="F90" s="3">
        <v>77</v>
      </c>
      <c r="G90" s="4" t="s">
        <v>85</v>
      </c>
      <c r="H90" s="13"/>
      <c r="I90" s="3"/>
      <c r="J90" s="3" t="s">
        <v>169</v>
      </c>
      <c r="K90" s="3"/>
      <c r="L90" s="3"/>
      <c r="M90" s="3"/>
      <c r="N90" s="3"/>
      <c r="O90" s="3"/>
      <c r="P90" s="10" t="s">
        <v>253</v>
      </c>
      <c r="Q90" s="10"/>
      <c r="R90" s="3" t="str">
        <f>IF(Table1[[#This Row],[ID]]&lt;&gt;"",Table1[[#This Row],[ID]],"")</f>
        <v>bms_racks_in_service</v>
      </c>
      <c r="S90" s="3" t="s">
        <v>387</v>
      </c>
      <c r="T90" t="s">
        <v>379</v>
      </c>
      <c r="U90" s="3" t="s">
        <v>30</v>
      </c>
      <c r="V90" s="3"/>
      <c r="W90" s="3"/>
      <c r="X90" s="3"/>
    </row>
    <row r="91" spans="1:24" x14ac:dyDescent="0.3">
      <c r="A91" s="3" t="s">
        <v>254</v>
      </c>
      <c r="B91" s="3" t="s">
        <v>27</v>
      </c>
      <c r="C91" s="3" t="s">
        <v>29</v>
      </c>
      <c r="D91" s="4">
        <v>0.2</v>
      </c>
      <c r="E91" s="3" t="s">
        <v>146</v>
      </c>
      <c r="F91" s="3">
        <v>78</v>
      </c>
      <c r="H91" s="13"/>
      <c r="I91" s="3"/>
      <c r="J91" s="3" t="s">
        <v>169</v>
      </c>
      <c r="K91" s="3"/>
      <c r="L91" s="3"/>
      <c r="M91" s="3"/>
      <c r="N91" s="3"/>
      <c r="O91" s="3"/>
      <c r="P91" s="10" t="s">
        <v>335</v>
      </c>
      <c r="Q91" s="10"/>
      <c r="R91" s="3" t="str">
        <f>IF(Table1[[#This Row],[ID]]&lt;&gt;"",Table1[[#This Row],[ID]],"")</f>
        <v>status</v>
      </c>
      <c r="S91" s="3" t="s">
        <v>388</v>
      </c>
      <c r="T91" t="s">
        <v>92</v>
      </c>
      <c r="U91" s="3" t="s">
        <v>30</v>
      </c>
      <c r="V91" s="3"/>
      <c r="W91" s="3"/>
      <c r="X91" s="3"/>
    </row>
    <row r="92" spans="1:24" x14ac:dyDescent="0.3">
      <c r="A92" s="3" t="s">
        <v>255</v>
      </c>
      <c r="B92" s="3" t="s">
        <v>27</v>
      </c>
      <c r="C92" s="3" t="s">
        <v>29</v>
      </c>
      <c r="D92" s="4">
        <v>0.2</v>
      </c>
      <c r="E92" s="3" t="s">
        <v>146</v>
      </c>
      <c r="F92" s="3">
        <v>79</v>
      </c>
      <c r="G92" s="4" t="s">
        <v>45</v>
      </c>
      <c r="H92" s="13"/>
      <c r="I92" s="3"/>
      <c r="J92" s="3" t="s">
        <v>169</v>
      </c>
      <c r="K92" s="3"/>
      <c r="L92" s="3"/>
      <c r="M92" s="3"/>
      <c r="N92" s="3"/>
      <c r="O92" s="3"/>
      <c r="P92" s="10" t="s">
        <v>336</v>
      </c>
      <c r="Q92" s="10"/>
      <c r="R92" s="3" t="str">
        <f>IF(Table1[[#This Row],[ID]]&lt;&gt;"",Table1[[#This Row],[ID]],"")</f>
        <v>soc</v>
      </c>
      <c r="S92" s="3" t="s">
        <v>388</v>
      </c>
      <c r="T92" t="s">
        <v>93</v>
      </c>
      <c r="U92" s="3" t="s">
        <v>30</v>
      </c>
      <c r="V92" s="3"/>
      <c r="W92" s="3"/>
      <c r="X92" s="3"/>
    </row>
    <row r="93" spans="1:24" x14ac:dyDescent="0.3">
      <c r="A93" s="3" t="s">
        <v>256</v>
      </c>
      <c r="B93" s="3" t="s">
        <v>27</v>
      </c>
      <c r="C93" s="3" t="s">
        <v>29</v>
      </c>
      <c r="D93" s="4">
        <v>0.2</v>
      </c>
      <c r="E93" s="3" t="s">
        <v>146</v>
      </c>
      <c r="F93" s="3">
        <v>80</v>
      </c>
      <c r="G93" s="4" t="s">
        <v>85</v>
      </c>
      <c r="H93" s="13"/>
      <c r="I93" s="3"/>
      <c r="J93" s="3" t="s">
        <v>169</v>
      </c>
      <c r="K93" s="3"/>
      <c r="L93" s="3"/>
      <c r="M93" s="3"/>
      <c r="N93" s="3"/>
      <c r="O93" s="3"/>
      <c r="P93" s="10" t="s">
        <v>256</v>
      </c>
      <c r="Q93" s="10"/>
      <c r="R93" s="3" t="str">
        <f>IF(Table1[[#This Row],[ID]]&lt;&gt;"",Table1[[#This Row],[ID]],"")</f>
        <v>bms_racks_in_service</v>
      </c>
      <c r="S93" s="3" t="s">
        <v>388</v>
      </c>
      <c r="T93" t="s">
        <v>379</v>
      </c>
      <c r="U93" s="3" t="s">
        <v>30</v>
      </c>
      <c r="V93" s="3"/>
      <c r="W93" s="3"/>
      <c r="X93" s="3"/>
    </row>
    <row r="94" spans="1:24" x14ac:dyDescent="0.3">
      <c r="A94" s="3" t="s">
        <v>257</v>
      </c>
      <c r="B94" s="3" t="s">
        <v>27</v>
      </c>
      <c r="C94" s="3" t="s">
        <v>29</v>
      </c>
      <c r="D94" s="4">
        <v>0.2</v>
      </c>
      <c r="E94" s="3" t="s">
        <v>146</v>
      </c>
      <c r="F94" s="3">
        <v>81</v>
      </c>
      <c r="H94" s="13"/>
      <c r="I94" s="3"/>
      <c r="J94" s="3" t="s">
        <v>169</v>
      </c>
      <c r="K94" s="3"/>
      <c r="L94" s="3"/>
      <c r="M94" s="3"/>
      <c r="N94" s="3"/>
      <c r="O94" s="3"/>
      <c r="P94" s="10" t="s">
        <v>337</v>
      </c>
      <c r="Q94" s="10"/>
      <c r="R94" s="3" t="str">
        <f>IF(Table1[[#This Row],[ID]]&lt;&gt;"",Table1[[#This Row],[ID]],"")</f>
        <v>status</v>
      </c>
      <c r="S94" s="3" t="s">
        <v>389</v>
      </c>
      <c r="T94" t="s">
        <v>92</v>
      </c>
      <c r="U94" s="3" t="s">
        <v>30</v>
      </c>
      <c r="V94" s="3"/>
      <c r="W94" s="3"/>
      <c r="X94" s="3"/>
    </row>
    <row r="95" spans="1:24" x14ac:dyDescent="0.3">
      <c r="A95" s="3" t="s">
        <v>258</v>
      </c>
      <c r="B95" s="3" t="s">
        <v>27</v>
      </c>
      <c r="C95" s="3" t="s">
        <v>29</v>
      </c>
      <c r="D95" s="4">
        <v>0.2</v>
      </c>
      <c r="E95" s="3" t="s">
        <v>146</v>
      </c>
      <c r="F95" s="3">
        <v>82</v>
      </c>
      <c r="G95" s="4" t="s">
        <v>45</v>
      </c>
      <c r="H95" s="13"/>
      <c r="I95" s="3"/>
      <c r="J95" s="3" t="s">
        <v>169</v>
      </c>
      <c r="K95" s="3"/>
      <c r="L95" s="3"/>
      <c r="M95" s="3"/>
      <c r="N95" s="3"/>
      <c r="O95" s="3"/>
      <c r="P95" s="10" t="s">
        <v>338</v>
      </c>
      <c r="Q95" s="10"/>
      <c r="R95" s="3" t="str">
        <f>IF(Table1[[#This Row],[ID]]&lt;&gt;"",Table1[[#This Row],[ID]],"")</f>
        <v>soc</v>
      </c>
      <c r="S95" s="3" t="s">
        <v>389</v>
      </c>
      <c r="T95" t="s">
        <v>93</v>
      </c>
      <c r="U95" s="3" t="s">
        <v>30</v>
      </c>
      <c r="V95" s="3"/>
      <c r="W95" s="3"/>
      <c r="X95" s="3"/>
    </row>
    <row r="96" spans="1:24" x14ac:dyDescent="0.3">
      <c r="A96" s="3" t="s">
        <v>259</v>
      </c>
      <c r="B96" s="3" t="s">
        <v>27</v>
      </c>
      <c r="C96" s="3" t="s">
        <v>29</v>
      </c>
      <c r="D96" s="4">
        <v>0.2</v>
      </c>
      <c r="E96" s="3" t="s">
        <v>146</v>
      </c>
      <c r="F96" s="3">
        <v>83</v>
      </c>
      <c r="G96" s="4" t="s">
        <v>85</v>
      </c>
      <c r="H96" s="13"/>
      <c r="I96" s="3"/>
      <c r="J96" s="3" t="s">
        <v>169</v>
      </c>
      <c r="K96" s="3"/>
      <c r="L96" s="3"/>
      <c r="M96" s="3"/>
      <c r="N96" s="3"/>
      <c r="O96" s="3"/>
      <c r="P96" s="10" t="s">
        <v>259</v>
      </c>
      <c r="Q96" s="10"/>
      <c r="R96" s="3" t="str">
        <f>IF(Table1[[#This Row],[ID]]&lt;&gt;"",Table1[[#This Row],[ID]],"")</f>
        <v>bms_racks_in_service</v>
      </c>
      <c r="S96" s="3" t="s">
        <v>389</v>
      </c>
      <c r="T96" t="s">
        <v>379</v>
      </c>
      <c r="U96" s="3" t="s">
        <v>30</v>
      </c>
      <c r="V96" s="3"/>
      <c r="W96" s="3"/>
      <c r="X96" s="3"/>
    </row>
    <row r="97" spans="1:24" x14ac:dyDescent="0.3">
      <c r="A97" s="3" t="s">
        <v>260</v>
      </c>
      <c r="B97" s="3" t="s">
        <v>27</v>
      </c>
      <c r="C97" s="3" t="s">
        <v>29</v>
      </c>
      <c r="D97" s="4">
        <v>0.2</v>
      </c>
      <c r="E97" s="3" t="s">
        <v>146</v>
      </c>
      <c r="F97" s="3">
        <v>84</v>
      </c>
      <c r="H97" s="13"/>
      <c r="I97" s="3"/>
      <c r="J97" s="3" t="s">
        <v>169</v>
      </c>
      <c r="K97" s="3"/>
      <c r="L97" s="3"/>
      <c r="M97" s="3"/>
      <c r="N97" s="3"/>
      <c r="O97" s="3"/>
      <c r="P97" s="10" t="s">
        <v>339</v>
      </c>
      <c r="Q97" s="10"/>
      <c r="R97" s="3" t="str">
        <f>IF(Table1[[#This Row],[ID]]&lt;&gt;"",Table1[[#This Row],[ID]],"")</f>
        <v>status</v>
      </c>
      <c r="S97" s="3" t="s">
        <v>390</v>
      </c>
      <c r="T97" t="s">
        <v>92</v>
      </c>
      <c r="U97" s="3" t="s">
        <v>30</v>
      </c>
      <c r="V97" s="3"/>
      <c r="W97" s="3"/>
      <c r="X97" s="3"/>
    </row>
    <row r="98" spans="1:24" x14ac:dyDescent="0.3">
      <c r="A98" s="3" t="s">
        <v>261</v>
      </c>
      <c r="B98" s="3" t="s">
        <v>27</v>
      </c>
      <c r="C98" s="3" t="s">
        <v>29</v>
      </c>
      <c r="D98" s="4">
        <v>0.2</v>
      </c>
      <c r="E98" s="3" t="s">
        <v>146</v>
      </c>
      <c r="F98" s="3">
        <v>85</v>
      </c>
      <c r="G98" s="4" t="s">
        <v>45</v>
      </c>
      <c r="H98" s="13"/>
      <c r="I98" s="3"/>
      <c r="J98" s="3" t="s">
        <v>169</v>
      </c>
      <c r="K98" s="3"/>
      <c r="L98" s="3"/>
      <c r="M98" s="3"/>
      <c r="N98" s="3"/>
      <c r="O98" s="3"/>
      <c r="P98" s="10" t="s">
        <v>340</v>
      </c>
      <c r="Q98" s="10"/>
      <c r="R98" s="3" t="str">
        <f>IF(Table1[[#This Row],[ID]]&lt;&gt;"",Table1[[#This Row],[ID]],"")</f>
        <v>soc</v>
      </c>
      <c r="S98" s="3" t="s">
        <v>390</v>
      </c>
      <c r="T98" t="s">
        <v>93</v>
      </c>
      <c r="U98" s="3" t="s">
        <v>30</v>
      </c>
      <c r="V98" s="3"/>
      <c r="W98" s="3"/>
      <c r="X98" s="3"/>
    </row>
    <row r="99" spans="1:24" x14ac:dyDescent="0.3">
      <c r="A99" s="3" t="s">
        <v>262</v>
      </c>
      <c r="B99" s="3" t="s">
        <v>27</v>
      </c>
      <c r="C99" s="3" t="s">
        <v>29</v>
      </c>
      <c r="D99" s="4">
        <v>0.2</v>
      </c>
      <c r="E99" s="3" t="s">
        <v>146</v>
      </c>
      <c r="F99" s="3">
        <v>86</v>
      </c>
      <c r="G99" s="4" t="s">
        <v>85</v>
      </c>
      <c r="H99" s="13"/>
      <c r="I99" s="3"/>
      <c r="J99" s="3" t="s">
        <v>169</v>
      </c>
      <c r="K99" s="3"/>
      <c r="L99" s="3"/>
      <c r="M99" s="3"/>
      <c r="N99" s="3"/>
      <c r="O99" s="3"/>
      <c r="P99" s="10" t="s">
        <v>262</v>
      </c>
      <c r="Q99" s="10"/>
      <c r="R99" s="3" t="str">
        <f>IF(Table1[[#This Row],[ID]]&lt;&gt;"",Table1[[#This Row],[ID]],"")</f>
        <v>bms_racks_in_service</v>
      </c>
      <c r="S99" s="3" t="s">
        <v>390</v>
      </c>
      <c r="T99" t="s">
        <v>379</v>
      </c>
      <c r="U99" s="3" t="s">
        <v>30</v>
      </c>
      <c r="V99" s="3"/>
      <c r="W99" s="3"/>
      <c r="X99" s="3"/>
    </row>
    <row r="100" spans="1:24" x14ac:dyDescent="0.3">
      <c r="A100" s="3" t="s">
        <v>263</v>
      </c>
      <c r="B100" s="3" t="s">
        <v>27</v>
      </c>
      <c r="C100" s="3" t="s">
        <v>29</v>
      </c>
      <c r="D100" s="4">
        <v>0.2</v>
      </c>
      <c r="E100" s="3" t="s">
        <v>146</v>
      </c>
      <c r="F100" s="3">
        <v>87</v>
      </c>
      <c r="H100" s="13"/>
      <c r="I100" s="3"/>
      <c r="J100" s="3" t="s">
        <v>169</v>
      </c>
      <c r="K100" s="3"/>
      <c r="L100" s="3"/>
      <c r="M100" s="3"/>
      <c r="N100" s="3"/>
      <c r="O100" s="3"/>
      <c r="P100" s="10" t="s">
        <v>341</v>
      </c>
      <c r="Q100" s="10"/>
      <c r="R100" s="3" t="str">
        <f>IF(Table1[[#This Row],[ID]]&lt;&gt;"",Table1[[#This Row],[ID]],"")</f>
        <v>status</v>
      </c>
      <c r="S100" s="3" t="s">
        <v>391</v>
      </c>
      <c r="T100" t="s">
        <v>92</v>
      </c>
      <c r="U100" s="3" t="s">
        <v>30</v>
      </c>
      <c r="V100" s="3"/>
      <c r="W100" s="3"/>
      <c r="X100" s="3"/>
    </row>
    <row r="101" spans="1:24" x14ac:dyDescent="0.3">
      <c r="A101" s="3" t="s">
        <v>264</v>
      </c>
      <c r="B101" s="3" t="s">
        <v>27</v>
      </c>
      <c r="C101" s="3" t="s">
        <v>29</v>
      </c>
      <c r="D101" s="4">
        <v>0.2</v>
      </c>
      <c r="E101" s="3" t="s">
        <v>146</v>
      </c>
      <c r="F101" s="3">
        <v>88</v>
      </c>
      <c r="G101" s="4" t="s">
        <v>45</v>
      </c>
      <c r="H101" s="13"/>
      <c r="I101" s="3"/>
      <c r="J101" s="3" t="s">
        <v>169</v>
      </c>
      <c r="K101" s="3"/>
      <c r="L101" s="3"/>
      <c r="M101" s="3"/>
      <c r="N101" s="3"/>
      <c r="O101" s="3"/>
      <c r="P101" s="10" t="s">
        <v>342</v>
      </c>
      <c r="Q101" s="10"/>
      <c r="R101" s="3" t="str">
        <f>IF(Table1[[#This Row],[ID]]&lt;&gt;"",Table1[[#This Row],[ID]],"")</f>
        <v>soc</v>
      </c>
      <c r="S101" s="3" t="s">
        <v>391</v>
      </c>
      <c r="T101" t="s">
        <v>93</v>
      </c>
      <c r="U101" s="3" t="s">
        <v>30</v>
      </c>
      <c r="V101" s="3"/>
      <c r="W101" s="3"/>
      <c r="X101" s="3"/>
    </row>
    <row r="102" spans="1:24" x14ac:dyDescent="0.3">
      <c r="A102" s="3" t="s">
        <v>265</v>
      </c>
      <c r="B102" s="3" t="s">
        <v>27</v>
      </c>
      <c r="C102" s="3" t="s">
        <v>29</v>
      </c>
      <c r="D102" s="4">
        <v>0.2</v>
      </c>
      <c r="E102" s="3" t="s">
        <v>146</v>
      </c>
      <c r="F102" s="3">
        <v>89</v>
      </c>
      <c r="G102" s="4" t="s">
        <v>85</v>
      </c>
      <c r="H102" s="13"/>
      <c r="I102" s="3"/>
      <c r="J102" s="3" t="s">
        <v>169</v>
      </c>
      <c r="K102" s="3"/>
      <c r="L102" s="3"/>
      <c r="M102" s="3"/>
      <c r="N102" s="3"/>
      <c r="O102" s="3"/>
      <c r="P102" s="10" t="s">
        <v>265</v>
      </c>
      <c r="Q102" s="10"/>
      <c r="R102" s="3" t="str">
        <f>IF(Table1[[#This Row],[ID]]&lt;&gt;"",Table1[[#This Row],[ID]],"")</f>
        <v>bms_racks_in_service</v>
      </c>
      <c r="S102" s="3" t="s">
        <v>391</v>
      </c>
      <c r="T102" t="s">
        <v>379</v>
      </c>
      <c r="U102" s="3" t="s">
        <v>30</v>
      </c>
      <c r="V102" s="3"/>
      <c r="W102" s="3"/>
      <c r="X102" s="3"/>
    </row>
    <row r="103" spans="1:24" x14ac:dyDescent="0.3">
      <c r="A103" s="3" t="s">
        <v>266</v>
      </c>
      <c r="B103" s="3" t="s">
        <v>27</v>
      </c>
      <c r="C103" s="3" t="s">
        <v>29</v>
      </c>
      <c r="D103" s="4">
        <v>0.2</v>
      </c>
      <c r="E103" s="3" t="s">
        <v>146</v>
      </c>
      <c r="F103" s="3">
        <v>90</v>
      </c>
      <c r="H103" s="13"/>
      <c r="I103" s="3"/>
      <c r="J103" s="3" t="s">
        <v>169</v>
      </c>
      <c r="K103" s="3"/>
      <c r="L103" s="3"/>
      <c r="M103" s="3"/>
      <c r="N103" s="3"/>
      <c r="O103" s="3"/>
      <c r="P103" s="10" t="s">
        <v>343</v>
      </c>
      <c r="Q103" s="10"/>
      <c r="R103" s="3" t="str">
        <f>IF(Table1[[#This Row],[ID]]&lt;&gt;"",Table1[[#This Row],[ID]],"")</f>
        <v>status</v>
      </c>
      <c r="S103" s="3" t="s">
        <v>392</v>
      </c>
      <c r="T103" t="s">
        <v>92</v>
      </c>
      <c r="U103" s="3" t="s">
        <v>30</v>
      </c>
      <c r="V103" s="3"/>
      <c r="W103" s="3"/>
      <c r="X103" s="3"/>
    </row>
    <row r="104" spans="1:24" x14ac:dyDescent="0.3">
      <c r="A104" s="3" t="s">
        <v>267</v>
      </c>
      <c r="B104" s="3" t="s">
        <v>27</v>
      </c>
      <c r="C104" s="3" t="s">
        <v>29</v>
      </c>
      <c r="D104" s="4">
        <v>0.2</v>
      </c>
      <c r="E104" s="3" t="s">
        <v>146</v>
      </c>
      <c r="F104" s="3">
        <v>91</v>
      </c>
      <c r="G104" s="4" t="s">
        <v>45</v>
      </c>
      <c r="H104" s="13"/>
      <c r="I104" s="3"/>
      <c r="J104" s="3" t="s">
        <v>169</v>
      </c>
      <c r="K104" s="3"/>
      <c r="L104" s="3"/>
      <c r="M104" s="3"/>
      <c r="N104" s="3"/>
      <c r="O104" s="3"/>
      <c r="P104" s="10" t="s">
        <v>344</v>
      </c>
      <c r="Q104" s="10"/>
      <c r="R104" s="3" t="str">
        <f>IF(Table1[[#This Row],[ID]]&lt;&gt;"",Table1[[#This Row],[ID]],"")</f>
        <v>soc</v>
      </c>
      <c r="S104" s="3" t="s">
        <v>392</v>
      </c>
      <c r="T104" t="s">
        <v>93</v>
      </c>
      <c r="U104" s="3" t="s">
        <v>30</v>
      </c>
      <c r="V104" s="3"/>
      <c r="W104" s="3"/>
      <c r="X104" s="3"/>
    </row>
    <row r="105" spans="1:24" x14ac:dyDescent="0.3">
      <c r="A105" s="3" t="s">
        <v>268</v>
      </c>
      <c r="B105" s="3" t="s">
        <v>27</v>
      </c>
      <c r="C105" s="3" t="s">
        <v>29</v>
      </c>
      <c r="D105" s="4">
        <v>0.2</v>
      </c>
      <c r="E105" s="3" t="s">
        <v>146</v>
      </c>
      <c r="F105" s="3">
        <v>92</v>
      </c>
      <c r="G105" s="4" t="s">
        <v>85</v>
      </c>
      <c r="H105" s="13"/>
      <c r="I105" s="3"/>
      <c r="J105" s="3" t="s">
        <v>169</v>
      </c>
      <c r="K105" s="3"/>
      <c r="L105" s="3"/>
      <c r="M105" s="3"/>
      <c r="N105" s="3"/>
      <c r="O105" s="3"/>
      <c r="P105" s="10" t="s">
        <v>268</v>
      </c>
      <c r="Q105" s="10"/>
      <c r="R105" s="3" t="str">
        <f>IF(Table1[[#This Row],[ID]]&lt;&gt;"",Table1[[#This Row],[ID]],"")</f>
        <v>bms_racks_in_service</v>
      </c>
      <c r="S105" s="3" t="s">
        <v>392</v>
      </c>
      <c r="T105" t="s">
        <v>379</v>
      </c>
      <c r="U105" s="3" t="s">
        <v>30</v>
      </c>
      <c r="V105" s="3"/>
      <c r="W105" s="3"/>
      <c r="X105" s="3"/>
    </row>
    <row r="106" spans="1:24" x14ac:dyDescent="0.3">
      <c r="A106" s="3" t="s">
        <v>269</v>
      </c>
      <c r="B106" s="3" t="s">
        <v>27</v>
      </c>
      <c r="C106" s="3" t="s">
        <v>29</v>
      </c>
      <c r="D106" s="4">
        <v>0.2</v>
      </c>
      <c r="E106" s="3" t="s">
        <v>146</v>
      </c>
      <c r="F106" s="3">
        <v>93</v>
      </c>
      <c r="H106" s="13"/>
      <c r="I106" s="3"/>
      <c r="J106" s="3" t="s">
        <v>169</v>
      </c>
      <c r="K106" s="3"/>
      <c r="L106" s="3"/>
      <c r="M106" s="3"/>
      <c r="N106" s="3"/>
      <c r="O106" s="3"/>
      <c r="P106" s="10" t="s">
        <v>345</v>
      </c>
      <c r="Q106" s="10"/>
      <c r="R106" s="3" t="str">
        <f>IF(Table1[[#This Row],[ID]]&lt;&gt;"",Table1[[#This Row],[ID]],"")</f>
        <v>status</v>
      </c>
      <c r="S106" s="3" t="s">
        <v>393</v>
      </c>
      <c r="T106" t="s">
        <v>92</v>
      </c>
      <c r="U106" s="3" t="s">
        <v>30</v>
      </c>
      <c r="V106" s="3"/>
      <c r="W106" s="3"/>
      <c r="X106" s="3"/>
    </row>
    <row r="107" spans="1:24" x14ac:dyDescent="0.3">
      <c r="A107" s="3" t="s">
        <v>270</v>
      </c>
      <c r="B107" s="3" t="s">
        <v>27</v>
      </c>
      <c r="C107" s="3" t="s">
        <v>29</v>
      </c>
      <c r="D107" s="4">
        <v>0.2</v>
      </c>
      <c r="E107" s="3" t="s">
        <v>146</v>
      </c>
      <c r="F107" s="3">
        <v>94</v>
      </c>
      <c r="G107" s="4" t="s">
        <v>45</v>
      </c>
      <c r="H107" s="13"/>
      <c r="I107" s="3"/>
      <c r="J107" s="3" t="s">
        <v>169</v>
      </c>
      <c r="K107" s="3"/>
      <c r="L107" s="3"/>
      <c r="M107" s="3"/>
      <c r="N107" s="3"/>
      <c r="O107" s="3"/>
      <c r="P107" s="10" t="s">
        <v>346</v>
      </c>
      <c r="Q107" s="10"/>
      <c r="R107" s="3" t="str">
        <f>IF(Table1[[#This Row],[ID]]&lt;&gt;"",Table1[[#This Row],[ID]],"")</f>
        <v>soc</v>
      </c>
      <c r="S107" s="3" t="s">
        <v>393</v>
      </c>
      <c r="T107" t="s">
        <v>93</v>
      </c>
      <c r="U107" s="3" t="s">
        <v>30</v>
      </c>
      <c r="V107" s="3"/>
      <c r="W107" s="3"/>
      <c r="X107" s="3"/>
    </row>
    <row r="108" spans="1:24" x14ac:dyDescent="0.3">
      <c r="A108" s="3" t="s">
        <v>271</v>
      </c>
      <c r="B108" s="3" t="s">
        <v>27</v>
      </c>
      <c r="C108" s="3" t="s">
        <v>29</v>
      </c>
      <c r="D108" s="4">
        <v>0.2</v>
      </c>
      <c r="E108" s="3" t="s">
        <v>146</v>
      </c>
      <c r="F108" s="3">
        <v>95</v>
      </c>
      <c r="G108" s="4" t="s">
        <v>85</v>
      </c>
      <c r="H108" s="13"/>
      <c r="I108" s="3"/>
      <c r="J108" s="3" t="s">
        <v>169</v>
      </c>
      <c r="K108" s="3"/>
      <c r="L108" s="3"/>
      <c r="M108" s="3"/>
      <c r="N108" s="3"/>
      <c r="O108" s="3"/>
      <c r="P108" s="10" t="s">
        <v>271</v>
      </c>
      <c r="Q108" s="10"/>
      <c r="R108" s="3" t="str">
        <f>IF(Table1[[#This Row],[ID]]&lt;&gt;"",Table1[[#This Row],[ID]],"")</f>
        <v>bms_racks_in_service</v>
      </c>
      <c r="S108" s="3" t="s">
        <v>393</v>
      </c>
      <c r="T108" t="s">
        <v>379</v>
      </c>
      <c r="U108" s="3" t="s">
        <v>30</v>
      </c>
      <c r="V108" s="3"/>
      <c r="W108" s="3"/>
      <c r="X108" s="3"/>
    </row>
    <row r="109" spans="1:24" x14ac:dyDescent="0.3">
      <c r="A109" s="3" t="s">
        <v>272</v>
      </c>
      <c r="B109" s="3" t="s">
        <v>27</v>
      </c>
      <c r="C109" s="3" t="s">
        <v>29</v>
      </c>
      <c r="D109" s="4">
        <v>0.2</v>
      </c>
      <c r="E109" s="3" t="s">
        <v>146</v>
      </c>
      <c r="F109" s="3">
        <v>96</v>
      </c>
      <c r="H109" s="13"/>
      <c r="I109" s="3"/>
      <c r="J109" s="3" t="s">
        <v>169</v>
      </c>
      <c r="K109" s="3"/>
      <c r="L109" s="3"/>
      <c r="M109" s="3"/>
      <c r="N109" s="3"/>
      <c r="O109" s="3"/>
      <c r="P109" s="10" t="s">
        <v>347</v>
      </c>
      <c r="Q109" s="10"/>
      <c r="R109" s="3" t="str">
        <f>IF(Table1[[#This Row],[ID]]&lt;&gt;"",Table1[[#This Row],[ID]],"")</f>
        <v>status</v>
      </c>
      <c r="S109" s="3" t="s">
        <v>394</v>
      </c>
      <c r="T109" t="s">
        <v>92</v>
      </c>
      <c r="U109" s="3" t="s">
        <v>30</v>
      </c>
      <c r="V109" s="3"/>
      <c r="W109" s="3"/>
      <c r="X109" s="3"/>
    </row>
    <row r="110" spans="1:24" x14ac:dyDescent="0.3">
      <c r="A110" s="3" t="s">
        <v>273</v>
      </c>
      <c r="B110" s="3" t="s">
        <v>27</v>
      </c>
      <c r="C110" s="3" t="s">
        <v>29</v>
      </c>
      <c r="D110" s="4">
        <v>0.2</v>
      </c>
      <c r="E110" s="3" t="s">
        <v>146</v>
      </c>
      <c r="F110" s="3">
        <v>97</v>
      </c>
      <c r="G110" s="4" t="s">
        <v>45</v>
      </c>
      <c r="H110" s="13"/>
      <c r="I110" s="3"/>
      <c r="J110" s="3" t="s">
        <v>169</v>
      </c>
      <c r="K110" s="3"/>
      <c r="L110" s="3"/>
      <c r="M110" s="3"/>
      <c r="N110" s="3"/>
      <c r="O110" s="3"/>
      <c r="P110" s="10" t="s">
        <v>348</v>
      </c>
      <c r="Q110" s="10"/>
      <c r="R110" s="3" t="str">
        <f>IF(Table1[[#This Row],[ID]]&lt;&gt;"",Table1[[#This Row],[ID]],"")</f>
        <v>soc</v>
      </c>
      <c r="S110" s="3" t="s">
        <v>394</v>
      </c>
      <c r="T110" t="s">
        <v>93</v>
      </c>
      <c r="U110" s="3" t="s">
        <v>30</v>
      </c>
      <c r="V110" s="3"/>
      <c r="W110" s="3"/>
      <c r="X110" s="3"/>
    </row>
    <row r="111" spans="1:24" x14ac:dyDescent="0.3">
      <c r="A111" s="3" t="s">
        <v>274</v>
      </c>
      <c r="B111" s="3" t="s">
        <v>27</v>
      </c>
      <c r="C111" s="3" t="s">
        <v>29</v>
      </c>
      <c r="D111" s="4">
        <v>0.2</v>
      </c>
      <c r="E111" s="3" t="s">
        <v>146</v>
      </c>
      <c r="F111" s="3">
        <v>98</v>
      </c>
      <c r="G111" s="4" t="s">
        <v>85</v>
      </c>
      <c r="H111" s="13"/>
      <c r="I111" s="3"/>
      <c r="J111" s="3" t="s">
        <v>169</v>
      </c>
      <c r="K111" s="3"/>
      <c r="L111" s="3"/>
      <c r="M111" s="3"/>
      <c r="N111" s="3"/>
      <c r="O111" s="3"/>
      <c r="P111" s="10" t="s">
        <v>274</v>
      </c>
      <c r="Q111" s="10"/>
      <c r="R111" s="3" t="str">
        <f>IF(Table1[[#This Row],[ID]]&lt;&gt;"",Table1[[#This Row],[ID]],"")</f>
        <v>bms_racks_in_service</v>
      </c>
      <c r="S111" s="3" t="s">
        <v>394</v>
      </c>
      <c r="T111" t="s">
        <v>379</v>
      </c>
      <c r="U111" s="3" t="s">
        <v>30</v>
      </c>
      <c r="V111" s="3"/>
      <c r="W111" s="3"/>
      <c r="X111" s="3"/>
    </row>
    <row r="112" spans="1:24" x14ac:dyDescent="0.3">
      <c r="A112" s="3" t="s">
        <v>275</v>
      </c>
      <c r="B112" s="3" t="s">
        <v>27</v>
      </c>
      <c r="C112" s="3" t="s">
        <v>29</v>
      </c>
      <c r="D112" s="4">
        <v>0.2</v>
      </c>
      <c r="E112" s="3" t="s">
        <v>146</v>
      </c>
      <c r="F112" s="3">
        <v>99</v>
      </c>
      <c r="H112" s="13"/>
      <c r="I112" s="3"/>
      <c r="J112" s="3" t="s">
        <v>169</v>
      </c>
      <c r="K112" s="3"/>
      <c r="L112" s="3"/>
      <c r="M112" s="3"/>
      <c r="N112" s="3"/>
      <c r="O112" s="3"/>
      <c r="P112" s="10" t="s">
        <v>349</v>
      </c>
      <c r="Q112" s="10"/>
      <c r="R112" s="3" t="str">
        <f>IF(Table1[[#This Row],[ID]]&lt;&gt;"",Table1[[#This Row],[ID]],"")</f>
        <v>status</v>
      </c>
      <c r="S112" s="3" t="s">
        <v>395</v>
      </c>
      <c r="T112" t="s">
        <v>92</v>
      </c>
      <c r="U112" s="3" t="s">
        <v>30</v>
      </c>
      <c r="V112" s="3"/>
      <c r="W112" s="3"/>
      <c r="X112" s="3"/>
    </row>
    <row r="113" spans="1:24" x14ac:dyDescent="0.3">
      <c r="A113" s="3" t="s">
        <v>276</v>
      </c>
      <c r="B113" s="3" t="s">
        <v>27</v>
      </c>
      <c r="C113" s="3" t="s">
        <v>29</v>
      </c>
      <c r="D113" s="4">
        <v>0.2</v>
      </c>
      <c r="E113" s="3" t="s">
        <v>146</v>
      </c>
      <c r="F113" s="3">
        <v>100</v>
      </c>
      <c r="G113" s="4" t="s">
        <v>45</v>
      </c>
      <c r="H113" s="13"/>
      <c r="I113" s="3"/>
      <c r="J113" s="3" t="s">
        <v>169</v>
      </c>
      <c r="K113" s="3"/>
      <c r="L113" s="3"/>
      <c r="M113" s="3"/>
      <c r="N113" s="3"/>
      <c r="O113" s="3"/>
      <c r="P113" s="10" t="s">
        <v>350</v>
      </c>
      <c r="Q113" s="10"/>
      <c r="R113" s="3" t="str">
        <f>IF(Table1[[#This Row],[ID]]&lt;&gt;"",Table1[[#This Row],[ID]],"")</f>
        <v>soc</v>
      </c>
      <c r="S113" s="3" t="s">
        <v>395</v>
      </c>
      <c r="T113" t="s">
        <v>93</v>
      </c>
      <c r="U113" s="3" t="s">
        <v>30</v>
      </c>
      <c r="V113" s="3"/>
      <c r="W113" s="3"/>
      <c r="X113" s="3"/>
    </row>
    <row r="114" spans="1:24" x14ac:dyDescent="0.3">
      <c r="A114" s="3" t="s">
        <v>277</v>
      </c>
      <c r="B114" s="3" t="s">
        <v>27</v>
      </c>
      <c r="C114" s="3" t="s">
        <v>29</v>
      </c>
      <c r="D114" s="4">
        <v>0.2</v>
      </c>
      <c r="E114" s="3" t="s">
        <v>146</v>
      </c>
      <c r="F114" s="3">
        <v>101</v>
      </c>
      <c r="G114" s="4" t="s">
        <v>85</v>
      </c>
      <c r="H114" s="13"/>
      <c r="I114" s="3"/>
      <c r="J114" s="3" t="s">
        <v>169</v>
      </c>
      <c r="K114" s="3"/>
      <c r="L114" s="3"/>
      <c r="M114" s="3"/>
      <c r="N114" s="3"/>
      <c r="O114" s="3"/>
      <c r="P114" s="10" t="s">
        <v>277</v>
      </c>
      <c r="Q114" s="10"/>
      <c r="R114" s="3" t="str">
        <f>IF(Table1[[#This Row],[ID]]&lt;&gt;"",Table1[[#This Row],[ID]],"")</f>
        <v>bms_racks_in_service</v>
      </c>
      <c r="S114" s="3" t="s">
        <v>395</v>
      </c>
      <c r="T114" t="s">
        <v>379</v>
      </c>
      <c r="U114" s="3" t="s">
        <v>30</v>
      </c>
      <c r="V114" s="3"/>
      <c r="W114" s="3"/>
      <c r="X114" s="3"/>
    </row>
    <row r="115" spans="1:24" x14ac:dyDescent="0.3">
      <c r="A115" s="3" t="s">
        <v>278</v>
      </c>
      <c r="B115" s="3" t="s">
        <v>27</v>
      </c>
      <c r="C115" s="3" t="s">
        <v>29</v>
      </c>
      <c r="D115" s="4">
        <v>0.2</v>
      </c>
      <c r="E115" s="3" t="s">
        <v>146</v>
      </c>
      <c r="F115" s="3">
        <v>102</v>
      </c>
      <c r="H115" s="13"/>
      <c r="I115" s="3"/>
      <c r="J115" s="3" t="s">
        <v>169</v>
      </c>
      <c r="K115" s="3"/>
      <c r="L115" s="3"/>
      <c r="M115" s="3"/>
      <c r="N115" s="3"/>
      <c r="O115" s="3"/>
      <c r="P115" s="10" t="s">
        <v>351</v>
      </c>
      <c r="Q115" s="10"/>
      <c r="R115" s="3" t="str">
        <f>IF(Table1[[#This Row],[ID]]&lt;&gt;"",Table1[[#This Row],[ID]],"")</f>
        <v>status</v>
      </c>
      <c r="S115" s="3" t="s">
        <v>396</v>
      </c>
      <c r="T115" t="s">
        <v>92</v>
      </c>
      <c r="U115" s="3" t="s">
        <v>30</v>
      </c>
      <c r="V115" s="3"/>
      <c r="W115" s="3"/>
      <c r="X115" s="3"/>
    </row>
    <row r="116" spans="1:24" x14ac:dyDescent="0.3">
      <c r="A116" s="3" t="s">
        <v>279</v>
      </c>
      <c r="B116" s="3" t="s">
        <v>27</v>
      </c>
      <c r="C116" s="3" t="s">
        <v>29</v>
      </c>
      <c r="D116" s="4">
        <v>0.2</v>
      </c>
      <c r="E116" s="3" t="s">
        <v>146</v>
      </c>
      <c r="F116" s="3">
        <v>103</v>
      </c>
      <c r="G116" s="4" t="s">
        <v>45</v>
      </c>
      <c r="H116" s="13"/>
      <c r="I116" s="3"/>
      <c r="J116" s="3" t="s">
        <v>169</v>
      </c>
      <c r="K116" s="3"/>
      <c r="L116" s="3"/>
      <c r="M116" s="3"/>
      <c r="N116" s="3"/>
      <c r="O116" s="3"/>
      <c r="P116" s="10" t="s">
        <v>352</v>
      </c>
      <c r="Q116" s="10"/>
      <c r="R116" s="3" t="str">
        <f>IF(Table1[[#This Row],[ID]]&lt;&gt;"",Table1[[#This Row],[ID]],"")</f>
        <v>soc</v>
      </c>
      <c r="S116" s="3" t="s">
        <v>396</v>
      </c>
      <c r="T116" t="s">
        <v>93</v>
      </c>
      <c r="U116" s="3" t="s">
        <v>30</v>
      </c>
      <c r="V116" s="3"/>
      <c r="W116" s="3"/>
      <c r="X116" s="3"/>
    </row>
    <row r="117" spans="1:24" x14ac:dyDescent="0.3">
      <c r="A117" s="3" t="s">
        <v>280</v>
      </c>
      <c r="B117" s="3" t="s">
        <v>27</v>
      </c>
      <c r="C117" s="3" t="s">
        <v>29</v>
      </c>
      <c r="D117" s="4">
        <v>0.2</v>
      </c>
      <c r="E117" s="3" t="s">
        <v>146</v>
      </c>
      <c r="F117" s="3">
        <v>104</v>
      </c>
      <c r="G117" s="4" t="s">
        <v>85</v>
      </c>
      <c r="H117" s="13"/>
      <c r="I117" s="3"/>
      <c r="J117" s="3" t="s">
        <v>169</v>
      </c>
      <c r="K117" s="3"/>
      <c r="L117" s="3"/>
      <c r="M117" s="3"/>
      <c r="N117" s="3"/>
      <c r="O117" s="3"/>
      <c r="P117" s="10" t="s">
        <v>280</v>
      </c>
      <c r="Q117" s="10"/>
      <c r="R117" s="3" t="str">
        <f>IF(Table1[[#This Row],[ID]]&lt;&gt;"",Table1[[#This Row],[ID]],"")</f>
        <v>bms_racks_in_service</v>
      </c>
      <c r="S117" s="3" t="s">
        <v>396</v>
      </c>
      <c r="T117" t="s">
        <v>379</v>
      </c>
      <c r="U117" s="3" t="s">
        <v>30</v>
      </c>
      <c r="V117" s="3"/>
      <c r="W117" s="3"/>
      <c r="X117" s="3"/>
    </row>
    <row r="118" spans="1:24" x14ac:dyDescent="0.3">
      <c r="A118" s="3" t="s">
        <v>281</v>
      </c>
      <c r="B118" s="3" t="s">
        <v>27</v>
      </c>
      <c r="C118" s="3" t="s">
        <v>29</v>
      </c>
      <c r="D118" s="4">
        <v>0.2</v>
      </c>
      <c r="E118" s="3" t="s">
        <v>146</v>
      </c>
      <c r="F118" s="3">
        <v>105</v>
      </c>
      <c r="H118" s="13"/>
      <c r="I118" s="3"/>
      <c r="J118" s="3" t="s">
        <v>169</v>
      </c>
      <c r="K118" s="3"/>
      <c r="L118" s="3"/>
      <c r="M118" s="3"/>
      <c r="N118" s="3"/>
      <c r="O118" s="3"/>
      <c r="P118" s="10" t="s">
        <v>353</v>
      </c>
      <c r="Q118" s="10"/>
      <c r="R118" s="3" t="str">
        <f>IF(Table1[[#This Row],[ID]]&lt;&gt;"",Table1[[#This Row],[ID]],"")</f>
        <v>status</v>
      </c>
      <c r="S118" s="3" t="s">
        <v>397</v>
      </c>
      <c r="T118" t="s">
        <v>92</v>
      </c>
      <c r="U118" s="3" t="s">
        <v>30</v>
      </c>
      <c r="V118" s="3"/>
      <c r="W118" s="3"/>
      <c r="X118" s="3"/>
    </row>
    <row r="119" spans="1:24" x14ac:dyDescent="0.3">
      <c r="A119" s="3" t="s">
        <v>282</v>
      </c>
      <c r="B119" s="3" t="s">
        <v>27</v>
      </c>
      <c r="C119" s="3" t="s">
        <v>29</v>
      </c>
      <c r="D119" s="4">
        <v>0.2</v>
      </c>
      <c r="E119" s="3" t="s">
        <v>146</v>
      </c>
      <c r="F119" s="3">
        <v>106</v>
      </c>
      <c r="G119" s="4" t="s">
        <v>45</v>
      </c>
      <c r="H119" s="13"/>
      <c r="I119" s="3"/>
      <c r="J119" s="3" t="s">
        <v>169</v>
      </c>
      <c r="K119" s="3"/>
      <c r="L119" s="3"/>
      <c r="M119" s="3"/>
      <c r="N119" s="3"/>
      <c r="O119" s="3"/>
      <c r="P119" s="10" t="s">
        <v>354</v>
      </c>
      <c r="Q119" s="10"/>
      <c r="R119" s="3" t="str">
        <f>IF(Table1[[#This Row],[ID]]&lt;&gt;"",Table1[[#This Row],[ID]],"")</f>
        <v>soc</v>
      </c>
      <c r="S119" s="3" t="s">
        <v>397</v>
      </c>
      <c r="T119" t="s">
        <v>93</v>
      </c>
      <c r="U119" s="3" t="s">
        <v>30</v>
      </c>
      <c r="V119" s="3"/>
      <c r="W119" s="3"/>
      <c r="X119" s="3"/>
    </row>
    <row r="120" spans="1:24" x14ac:dyDescent="0.3">
      <c r="A120" s="3" t="s">
        <v>283</v>
      </c>
      <c r="B120" s="3" t="s">
        <v>27</v>
      </c>
      <c r="C120" s="3" t="s">
        <v>29</v>
      </c>
      <c r="D120" s="4">
        <v>0.2</v>
      </c>
      <c r="E120" s="3" t="s">
        <v>146</v>
      </c>
      <c r="F120" s="3">
        <v>107</v>
      </c>
      <c r="G120" s="4" t="s">
        <v>85</v>
      </c>
      <c r="H120" s="13"/>
      <c r="I120" s="3"/>
      <c r="J120" s="3" t="s">
        <v>169</v>
      </c>
      <c r="K120" s="3"/>
      <c r="L120" s="3"/>
      <c r="M120" s="3"/>
      <c r="N120" s="3"/>
      <c r="O120" s="3"/>
      <c r="P120" s="10" t="s">
        <v>283</v>
      </c>
      <c r="Q120" s="10"/>
      <c r="R120" s="3" t="str">
        <f>IF(Table1[[#This Row],[ID]]&lt;&gt;"",Table1[[#This Row],[ID]],"")</f>
        <v>bms_racks_in_service</v>
      </c>
      <c r="S120" s="3" t="s">
        <v>397</v>
      </c>
      <c r="T120" t="s">
        <v>379</v>
      </c>
      <c r="U120" s="3" t="s">
        <v>30</v>
      </c>
      <c r="V120" s="3"/>
      <c r="W120" s="3"/>
      <c r="X120" s="3"/>
    </row>
    <row r="121" spans="1:24" x14ac:dyDescent="0.3">
      <c r="A121" s="3" t="s">
        <v>284</v>
      </c>
      <c r="B121" s="3" t="s">
        <v>27</v>
      </c>
      <c r="C121" s="3" t="s">
        <v>29</v>
      </c>
      <c r="D121" s="4">
        <v>0.2</v>
      </c>
      <c r="E121" s="3" t="s">
        <v>146</v>
      </c>
      <c r="F121" s="3">
        <v>108</v>
      </c>
      <c r="H121" s="13"/>
      <c r="I121" s="3"/>
      <c r="J121" s="3" t="s">
        <v>169</v>
      </c>
      <c r="K121" s="3"/>
      <c r="L121" s="3"/>
      <c r="M121" s="3"/>
      <c r="N121" s="3"/>
      <c r="O121" s="3"/>
      <c r="P121" s="10" t="s">
        <v>355</v>
      </c>
      <c r="Q121" s="10"/>
      <c r="R121" s="3" t="str">
        <f>IF(Table1[[#This Row],[ID]]&lt;&gt;"",Table1[[#This Row],[ID]],"")</f>
        <v>status</v>
      </c>
      <c r="S121" s="3" t="s">
        <v>398</v>
      </c>
      <c r="T121" t="s">
        <v>92</v>
      </c>
      <c r="U121" s="3" t="s">
        <v>30</v>
      </c>
      <c r="V121" s="3"/>
      <c r="W121" s="3"/>
      <c r="X121" s="3"/>
    </row>
    <row r="122" spans="1:24" x14ac:dyDescent="0.3">
      <c r="A122" s="3" t="s">
        <v>285</v>
      </c>
      <c r="B122" s="3" t="s">
        <v>27</v>
      </c>
      <c r="C122" s="3" t="s">
        <v>29</v>
      </c>
      <c r="D122" s="4">
        <v>0.2</v>
      </c>
      <c r="E122" s="3" t="s">
        <v>146</v>
      </c>
      <c r="F122" s="3">
        <v>109</v>
      </c>
      <c r="G122" s="4" t="s">
        <v>45</v>
      </c>
      <c r="H122" s="13"/>
      <c r="I122" s="3"/>
      <c r="J122" s="3" t="s">
        <v>169</v>
      </c>
      <c r="K122" s="3"/>
      <c r="L122" s="3"/>
      <c r="M122" s="3"/>
      <c r="N122" s="3"/>
      <c r="O122" s="3"/>
      <c r="P122" s="10" t="s">
        <v>356</v>
      </c>
      <c r="Q122" s="10"/>
      <c r="R122" s="3" t="str">
        <f>IF(Table1[[#This Row],[ID]]&lt;&gt;"",Table1[[#This Row],[ID]],"")</f>
        <v>soc</v>
      </c>
      <c r="S122" s="3" t="s">
        <v>398</v>
      </c>
      <c r="T122" t="s">
        <v>93</v>
      </c>
      <c r="U122" s="3" t="s">
        <v>30</v>
      </c>
      <c r="V122" s="3"/>
      <c r="W122" s="3"/>
      <c r="X122" s="3"/>
    </row>
    <row r="123" spans="1:24" x14ac:dyDescent="0.3">
      <c r="A123" s="3" t="s">
        <v>286</v>
      </c>
      <c r="B123" s="3" t="s">
        <v>27</v>
      </c>
      <c r="C123" s="3" t="s">
        <v>29</v>
      </c>
      <c r="D123" s="4">
        <v>0.2</v>
      </c>
      <c r="E123" s="3" t="s">
        <v>146</v>
      </c>
      <c r="F123" s="3">
        <v>110</v>
      </c>
      <c r="G123" s="4" t="s">
        <v>85</v>
      </c>
      <c r="H123" s="13"/>
      <c r="I123" s="3"/>
      <c r="J123" s="3" t="s">
        <v>169</v>
      </c>
      <c r="K123" s="3"/>
      <c r="L123" s="3"/>
      <c r="M123" s="3"/>
      <c r="N123" s="3"/>
      <c r="O123" s="3"/>
      <c r="P123" s="10" t="s">
        <v>286</v>
      </c>
      <c r="Q123" s="10"/>
      <c r="R123" s="3" t="str">
        <f>IF(Table1[[#This Row],[ID]]&lt;&gt;"",Table1[[#This Row],[ID]],"")</f>
        <v>bms_racks_in_service</v>
      </c>
      <c r="S123" s="3" t="s">
        <v>398</v>
      </c>
      <c r="T123" t="s">
        <v>379</v>
      </c>
      <c r="U123" s="3" t="s">
        <v>30</v>
      </c>
      <c r="V123" s="3"/>
      <c r="W123" s="3"/>
      <c r="X123" s="3"/>
    </row>
    <row r="124" spans="1:24" x14ac:dyDescent="0.3">
      <c r="A124" s="3" t="s">
        <v>287</v>
      </c>
      <c r="B124" s="3" t="s">
        <v>27</v>
      </c>
      <c r="C124" s="3" t="s">
        <v>29</v>
      </c>
      <c r="D124" s="4">
        <v>0.2</v>
      </c>
      <c r="E124" s="3" t="s">
        <v>146</v>
      </c>
      <c r="F124" s="3">
        <v>111</v>
      </c>
      <c r="H124" s="13"/>
      <c r="I124" s="3"/>
      <c r="J124" s="3" t="s">
        <v>169</v>
      </c>
      <c r="K124" s="3"/>
      <c r="L124" s="3"/>
      <c r="M124" s="3"/>
      <c r="N124" s="3"/>
      <c r="O124" s="3"/>
      <c r="P124" s="10" t="s">
        <v>357</v>
      </c>
      <c r="Q124" s="10"/>
      <c r="R124" s="3" t="str">
        <f>IF(Table1[[#This Row],[ID]]&lt;&gt;"",Table1[[#This Row],[ID]],"")</f>
        <v>status</v>
      </c>
      <c r="S124" s="3" t="s">
        <v>399</v>
      </c>
      <c r="T124" t="s">
        <v>92</v>
      </c>
      <c r="U124" s="3" t="s">
        <v>30</v>
      </c>
      <c r="V124" s="3"/>
      <c r="W124" s="3"/>
      <c r="X124" s="3"/>
    </row>
    <row r="125" spans="1:24" x14ac:dyDescent="0.3">
      <c r="A125" s="3" t="s">
        <v>288</v>
      </c>
      <c r="B125" s="3" t="s">
        <v>27</v>
      </c>
      <c r="C125" s="3" t="s">
        <v>29</v>
      </c>
      <c r="D125" s="4">
        <v>0.2</v>
      </c>
      <c r="E125" s="3" t="s">
        <v>146</v>
      </c>
      <c r="F125" s="3">
        <v>112</v>
      </c>
      <c r="G125" s="4" t="s">
        <v>45</v>
      </c>
      <c r="H125" s="13"/>
      <c r="I125" s="3"/>
      <c r="J125" s="3" t="s">
        <v>169</v>
      </c>
      <c r="K125" s="3"/>
      <c r="L125" s="3"/>
      <c r="M125" s="3"/>
      <c r="N125" s="3"/>
      <c r="O125" s="3"/>
      <c r="P125" s="10" t="s">
        <v>358</v>
      </c>
      <c r="Q125" s="10"/>
      <c r="R125" s="3" t="str">
        <f>IF(Table1[[#This Row],[ID]]&lt;&gt;"",Table1[[#This Row],[ID]],"")</f>
        <v>soc</v>
      </c>
      <c r="S125" s="3" t="s">
        <v>399</v>
      </c>
      <c r="T125" t="s">
        <v>93</v>
      </c>
      <c r="U125" s="3" t="s">
        <v>30</v>
      </c>
      <c r="V125" s="3"/>
      <c r="W125" s="3"/>
      <c r="X125" s="3"/>
    </row>
    <row r="126" spans="1:24" x14ac:dyDescent="0.3">
      <c r="A126" s="3" t="s">
        <v>289</v>
      </c>
      <c r="B126" s="3" t="s">
        <v>27</v>
      </c>
      <c r="C126" s="3" t="s">
        <v>29</v>
      </c>
      <c r="D126" s="4">
        <v>0.2</v>
      </c>
      <c r="E126" s="3" t="s">
        <v>146</v>
      </c>
      <c r="F126" s="3">
        <v>113</v>
      </c>
      <c r="G126" s="4" t="s">
        <v>85</v>
      </c>
      <c r="H126" s="13"/>
      <c r="I126" s="3"/>
      <c r="J126" s="3" t="s">
        <v>169</v>
      </c>
      <c r="K126" s="3"/>
      <c r="L126" s="3"/>
      <c r="M126" s="3"/>
      <c r="N126" s="3"/>
      <c r="O126" s="3"/>
      <c r="P126" s="10" t="s">
        <v>289</v>
      </c>
      <c r="Q126" s="10"/>
      <c r="R126" s="3" t="str">
        <f>IF(Table1[[#This Row],[ID]]&lt;&gt;"",Table1[[#This Row],[ID]],"")</f>
        <v>bms_racks_in_service</v>
      </c>
      <c r="S126" s="3" t="s">
        <v>399</v>
      </c>
      <c r="T126" t="s">
        <v>379</v>
      </c>
      <c r="U126" s="3" t="s">
        <v>30</v>
      </c>
      <c r="V126" s="3"/>
      <c r="W126" s="3"/>
      <c r="X126" s="3"/>
    </row>
    <row r="127" spans="1:24" x14ac:dyDescent="0.3">
      <c r="A127" s="3" t="s">
        <v>290</v>
      </c>
      <c r="B127" s="3" t="s">
        <v>27</v>
      </c>
      <c r="C127" s="3" t="s">
        <v>29</v>
      </c>
      <c r="D127" s="4">
        <v>0.2</v>
      </c>
      <c r="E127" s="3" t="s">
        <v>146</v>
      </c>
      <c r="F127" s="3">
        <v>114</v>
      </c>
      <c r="H127" s="13"/>
      <c r="I127" s="3"/>
      <c r="J127" s="3" t="s">
        <v>169</v>
      </c>
      <c r="K127" s="3"/>
      <c r="L127" s="3"/>
      <c r="M127" s="3"/>
      <c r="N127" s="3"/>
      <c r="O127" s="3"/>
      <c r="P127" s="10" t="s">
        <v>359</v>
      </c>
      <c r="Q127" s="10"/>
      <c r="R127" s="3" t="str">
        <f>IF(Table1[[#This Row],[ID]]&lt;&gt;"",Table1[[#This Row],[ID]],"")</f>
        <v>status</v>
      </c>
      <c r="S127" s="3" t="s">
        <v>400</v>
      </c>
      <c r="T127" t="s">
        <v>92</v>
      </c>
      <c r="U127" s="3" t="s">
        <v>30</v>
      </c>
      <c r="V127" s="3"/>
      <c r="W127" s="3"/>
      <c r="X127" s="3"/>
    </row>
    <row r="128" spans="1:24" x14ac:dyDescent="0.3">
      <c r="A128" s="3" t="s">
        <v>291</v>
      </c>
      <c r="B128" s="3" t="s">
        <v>27</v>
      </c>
      <c r="C128" s="3" t="s">
        <v>29</v>
      </c>
      <c r="D128" s="4">
        <v>0.2</v>
      </c>
      <c r="E128" s="3" t="s">
        <v>146</v>
      </c>
      <c r="F128" s="3">
        <v>115</v>
      </c>
      <c r="G128" s="4" t="s">
        <v>45</v>
      </c>
      <c r="H128" s="13"/>
      <c r="I128" s="3"/>
      <c r="J128" s="3" t="s">
        <v>169</v>
      </c>
      <c r="K128" s="3"/>
      <c r="L128" s="3"/>
      <c r="M128" s="3"/>
      <c r="N128" s="3"/>
      <c r="O128" s="3"/>
      <c r="P128" s="10" t="s">
        <v>360</v>
      </c>
      <c r="Q128" s="10"/>
      <c r="R128" s="3" t="str">
        <f>IF(Table1[[#This Row],[ID]]&lt;&gt;"",Table1[[#This Row],[ID]],"")</f>
        <v>soc</v>
      </c>
      <c r="S128" s="3" t="s">
        <v>400</v>
      </c>
      <c r="T128" t="s">
        <v>93</v>
      </c>
      <c r="U128" s="3" t="s">
        <v>30</v>
      </c>
      <c r="V128" s="3"/>
      <c r="W128" s="3"/>
      <c r="X128" s="3"/>
    </row>
    <row r="129" spans="1:24" x14ac:dyDescent="0.3">
      <c r="A129" s="3" t="s">
        <v>292</v>
      </c>
      <c r="B129" s="3" t="s">
        <v>27</v>
      </c>
      <c r="C129" s="3" t="s">
        <v>29</v>
      </c>
      <c r="D129" s="4">
        <v>0.2</v>
      </c>
      <c r="E129" s="3" t="s">
        <v>146</v>
      </c>
      <c r="F129" s="3">
        <v>116</v>
      </c>
      <c r="G129" s="4" t="s">
        <v>85</v>
      </c>
      <c r="H129" s="13"/>
      <c r="I129" s="3"/>
      <c r="J129" s="3" t="s">
        <v>169</v>
      </c>
      <c r="K129" s="3"/>
      <c r="L129" s="3"/>
      <c r="M129" s="3"/>
      <c r="N129" s="3"/>
      <c r="O129" s="3"/>
      <c r="P129" s="10" t="s">
        <v>292</v>
      </c>
      <c r="Q129" s="10"/>
      <c r="R129" s="3" t="str">
        <f>IF(Table1[[#This Row],[ID]]&lt;&gt;"",Table1[[#This Row],[ID]],"")</f>
        <v>bms_racks_in_service</v>
      </c>
      <c r="S129" s="3" t="s">
        <v>400</v>
      </c>
      <c r="T129" t="s">
        <v>379</v>
      </c>
      <c r="U129" s="3" t="s">
        <v>30</v>
      </c>
      <c r="V129" s="3"/>
      <c r="W129" s="3"/>
      <c r="X129" s="3"/>
    </row>
    <row r="130" spans="1:24" x14ac:dyDescent="0.3">
      <c r="A130" s="3" t="s">
        <v>293</v>
      </c>
      <c r="B130" s="3" t="s">
        <v>27</v>
      </c>
      <c r="C130" s="3" t="s">
        <v>29</v>
      </c>
      <c r="D130" s="4">
        <v>0.2</v>
      </c>
      <c r="E130" s="3" t="s">
        <v>146</v>
      </c>
      <c r="F130" s="3">
        <v>117</v>
      </c>
      <c r="H130" s="13"/>
      <c r="I130" s="3"/>
      <c r="J130" s="3" t="s">
        <v>169</v>
      </c>
      <c r="K130" s="3"/>
      <c r="L130" s="3"/>
      <c r="M130" s="3"/>
      <c r="N130" s="3"/>
      <c r="O130" s="3"/>
      <c r="P130" s="10" t="s">
        <v>361</v>
      </c>
      <c r="Q130" s="10"/>
      <c r="R130" s="3" t="str">
        <f>IF(Table1[[#This Row],[ID]]&lt;&gt;"",Table1[[#This Row],[ID]],"")</f>
        <v>status</v>
      </c>
      <c r="S130" s="3" t="s">
        <v>401</v>
      </c>
      <c r="T130" t="s">
        <v>92</v>
      </c>
      <c r="U130" s="3" t="s">
        <v>30</v>
      </c>
      <c r="V130" s="3"/>
      <c r="W130" s="3"/>
      <c r="X130" s="3"/>
    </row>
    <row r="131" spans="1:24" x14ac:dyDescent="0.3">
      <c r="A131" s="3" t="s">
        <v>294</v>
      </c>
      <c r="B131" s="3" t="s">
        <v>27</v>
      </c>
      <c r="C131" s="3" t="s">
        <v>29</v>
      </c>
      <c r="D131" s="4">
        <v>0.2</v>
      </c>
      <c r="E131" s="3" t="s">
        <v>146</v>
      </c>
      <c r="F131" s="3">
        <v>118</v>
      </c>
      <c r="G131" s="4" t="s">
        <v>45</v>
      </c>
      <c r="H131" s="13"/>
      <c r="I131" s="3"/>
      <c r="J131" s="3" t="s">
        <v>169</v>
      </c>
      <c r="K131" s="3"/>
      <c r="L131" s="3"/>
      <c r="M131" s="3"/>
      <c r="N131" s="3"/>
      <c r="O131" s="3"/>
      <c r="P131" s="10" t="s">
        <v>362</v>
      </c>
      <c r="Q131" s="10"/>
      <c r="R131" s="3" t="str">
        <f>IF(Table1[[#This Row],[ID]]&lt;&gt;"",Table1[[#This Row],[ID]],"")</f>
        <v>soc</v>
      </c>
      <c r="S131" s="3" t="s">
        <v>401</v>
      </c>
      <c r="T131" t="s">
        <v>93</v>
      </c>
      <c r="U131" s="3" t="s">
        <v>30</v>
      </c>
      <c r="V131" s="3"/>
      <c r="W131" s="3"/>
      <c r="X131" s="3"/>
    </row>
    <row r="132" spans="1:24" x14ac:dyDescent="0.3">
      <c r="A132" s="3" t="s">
        <v>295</v>
      </c>
      <c r="B132" s="3" t="s">
        <v>27</v>
      </c>
      <c r="C132" s="3" t="s">
        <v>29</v>
      </c>
      <c r="D132" s="4">
        <v>0.2</v>
      </c>
      <c r="E132" s="3" t="s">
        <v>146</v>
      </c>
      <c r="F132" s="3">
        <v>119</v>
      </c>
      <c r="G132" s="4" t="s">
        <v>85</v>
      </c>
      <c r="H132" s="13"/>
      <c r="I132" s="3"/>
      <c r="J132" s="3" t="s">
        <v>169</v>
      </c>
      <c r="K132" s="3"/>
      <c r="L132" s="3"/>
      <c r="M132" s="3"/>
      <c r="N132" s="3"/>
      <c r="O132" s="3"/>
      <c r="P132" s="10" t="s">
        <v>295</v>
      </c>
      <c r="Q132" s="10"/>
      <c r="R132" s="3" t="str">
        <f>IF(Table1[[#This Row],[ID]]&lt;&gt;"",Table1[[#This Row],[ID]],"")</f>
        <v>bms_racks_in_service</v>
      </c>
      <c r="S132" s="3" t="s">
        <v>401</v>
      </c>
      <c r="T132" t="s">
        <v>379</v>
      </c>
      <c r="U132" s="3" t="s">
        <v>30</v>
      </c>
      <c r="V132" s="3"/>
      <c r="W132" s="3"/>
      <c r="X132" s="3"/>
    </row>
    <row r="133" spans="1:24" x14ac:dyDescent="0.3">
      <c r="A133" s="3" t="s">
        <v>296</v>
      </c>
      <c r="B133" s="3" t="s">
        <v>27</v>
      </c>
      <c r="C133" s="3" t="s">
        <v>29</v>
      </c>
      <c r="D133" s="4">
        <v>0.2</v>
      </c>
      <c r="E133" s="3" t="s">
        <v>146</v>
      </c>
      <c r="F133" s="3">
        <v>120</v>
      </c>
      <c r="H133" s="13"/>
      <c r="I133" s="3"/>
      <c r="J133" s="3" t="s">
        <v>169</v>
      </c>
      <c r="K133" s="3"/>
      <c r="L133" s="3"/>
      <c r="M133" s="3"/>
      <c r="N133" s="3"/>
      <c r="O133" s="3"/>
      <c r="P133" s="10" t="s">
        <v>363</v>
      </c>
      <c r="Q133" s="10"/>
      <c r="R133" s="3" t="str">
        <f>IF(Table1[[#This Row],[ID]]&lt;&gt;"",Table1[[#This Row],[ID]],"")</f>
        <v>status</v>
      </c>
      <c r="S133" s="3" t="s">
        <v>402</v>
      </c>
      <c r="T133" t="s">
        <v>92</v>
      </c>
      <c r="U133" s="3" t="s">
        <v>30</v>
      </c>
      <c r="V133" s="3"/>
      <c r="W133" s="3"/>
      <c r="X133" s="3"/>
    </row>
    <row r="134" spans="1:24" x14ac:dyDescent="0.3">
      <c r="A134" s="3" t="s">
        <v>297</v>
      </c>
      <c r="B134" s="3" t="s">
        <v>27</v>
      </c>
      <c r="C134" s="3" t="s">
        <v>29</v>
      </c>
      <c r="D134" s="4">
        <v>0.2</v>
      </c>
      <c r="E134" s="3" t="s">
        <v>146</v>
      </c>
      <c r="F134" s="3">
        <v>121</v>
      </c>
      <c r="G134" s="4" t="s">
        <v>45</v>
      </c>
      <c r="H134" s="13"/>
      <c r="I134" s="3"/>
      <c r="J134" s="3" t="s">
        <v>169</v>
      </c>
      <c r="K134" s="3"/>
      <c r="L134" s="3"/>
      <c r="M134" s="3"/>
      <c r="N134" s="3"/>
      <c r="O134" s="3"/>
      <c r="P134" s="10" t="s">
        <v>364</v>
      </c>
      <c r="Q134" s="10"/>
      <c r="R134" s="3" t="str">
        <f>IF(Table1[[#This Row],[ID]]&lt;&gt;"",Table1[[#This Row],[ID]],"")</f>
        <v>soc</v>
      </c>
      <c r="S134" s="3" t="s">
        <v>402</v>
      </c>
      <c r="T134" t="s">
        <v>93</v>
      </c>
      <c r="U134" s="3" t="s">
        <v>30</v>
      </c>
      <c r="V134" s="3"/>
      <c r="W134" s="3"/>
      <c r="X134" s="3"/>
    </row>
    <row r="135" spans="1:24" x14ac:dyDescent="0.3">
      <c r="A135" s="3" t="s">
        <v>298</v>
      </c>
      <c r="B135" s="3" t="s">
        <v>27</v>
      </c>
      <c r="C135" s="3" t="s">
        <v>29</v>
      </c>
      <c r="D135" s="4">
        <v>0.2</v>
      </c>
      <c r="E135" s="3" t="s">
        <v>146</v>
      </c>
      <c r="F135" s="3">
        <v>122</v>
      </c>
      <c r="G135" s="4" t="s">
        <v>85</v>
      </c>
      <c r="H135" s="13"/>
      <c r="I135" s="3"/>
      <c r="J135" s="3" t="s">
        <v>169</v>
      </c>
      <c r="K135" s="3"/>
      <c r="L135" s="3"/>
      <c r="M135" s="3"/>
      <c r="N135" s="3"/>
      <c r="O135" s="3"/>
      <c r="P135" s="10" t="s">
        <v>298</v>
      </c>
      <c r="Q135" s="10"/>
      <c r="R135" s="3" t="str">
        <f>IF(Table1[[#This Row],[ID]]&lt;&gt;"",Table1[[#This Row],[ID]],"")</f>
        <v>bms_racks_in_service</v>
      </c>
      <c r="S135" s="3" t="s">
        <v>402</v>
      </c>
      <c r="T135" t="s">
        <v>379</v>
      </c>
      <c r="U135" s="3" t="s">
        <v>30</v>
      </c>
      <c r="V135" s="3"/>
      <c r="W135" s="3"/>
      <c r="X135" s="3"/>
    </row>
    <row r="136" spans="1:24" x14ac:dyDescent="0.3">
      <c r="A136" s="3" t="s">
        <v>299</v>
      </c>
      <c r="B136" s="3" t="s">
        <v>27</v>
      </c>
      <c r="C136" s="3" t="s">
        <v>29</v>
      </c>
      <c r="D136" s="4">
        <v>0.2</v>
      </c>
      <c r="E136" s="3" t="s">
        <v>146</v>
      </c>
      <c r="F136" s="3">
        <v>123</v>
      </c>
      <c r="H136" s="13"/>
      <c r="I136" s="3"/>
      <c r="J136" s="3" t="s">
        <v>169</v>
      </c>
      <c r="K136" s="3"/>
      <c r="L136" s="3"/>
      <c r="M136" s="3"/>
      <c r="N136" s="3"/>
      <c r="O136" s="3"/>
      <c r="P136" s="10" t="s">
        <v>365</v>
      </c>
      <c r="Q136" s="10"/>
      <c r="R136" s="3" t="str">
        <f>IF(Table1[[#This Row],[ID]]&lt;&gt;"",Table1[[#This Row],[ID]],"")</f>
        <v>status</v>
      </c>
      <c r="S136" s="3" t="s">
        <v>403</v>
      </c>
      <c r="T136" t="s">
        <v>92</v>
      </c>
      <c r="U136" s="3" t="s">
        <v>30</v>
      </c>
      <c r="V136" s="3"/>
      <c r="W136" s="3"/>
      <c r="X136" s="3"/>
    </row>
    <row r="137" spans="1:24" x14ac:dyDescent="0.3">
      <c r="A137" s="3" t="s">
        <v>300</v>
      </c>
      <c r="B137" s="3" t="s">
        <v>27</v>
      </c>
      <c r="C137" s="3" t="s">
        <v>29</v>
      </c>
      <c r="D137" s="4">
        <v>0.2</v>
      </c>
      <c r="E137" s="3" t="s">
        <v>146</v>
      </c>
      <c r="F137" s="3">
        <v>124</v>
      </c>
      <c r="G137" s="4" t="s">
        <v>45</v>
      </c>
      <c r="H137" s="13"/>
      <c r="I137" s="3"/>
      <c r="J137" s="3" t="s">
        <v>169</v>
      </c>
      <c r="K137" s="3"/>
      <c r="L137" s="3"/>
      <c r="M137" s="3"/>
      <c r="N137" s="3"/>
      <c r="O137" s="3"/>
      <c r="P137" s="10" t="s">
        <v>366</v>
      </c>
      <c r="Q137" s="10"/>
      <c r="R137" s="3" t="str">
        <f>IF(Table1[[#This Row],[ID]]&lt;&gt;"",Table1[[#This Row],[ID]],"")</f>
        <v>soc</v>
      </c>
      <c r="S137" s="3" t="s">
        <v>403</v>
      </c>
      <c r="T137" t="s">
        <v>93</v>
      </c>
      <c r="U137" s="3" t="s">
        <v>30</v>
      </c>
      <c r="V137" s="3"/>
      <c r="W137" s="3"/>
      <c r="X137" s="3"/>
    </row>
    <row r="138" spans="1:24" x14ac:dyDescent="0.3">
      <c r="A138" s="3" t="s">
        <v>301</v>
      </c>
      <c r="B138" s="3" t="s">
        <v>27</v>
      </c>
      <c r="C138" s="3" t="s">
        <v>29</v>
      </c>
      <c r="D138" s="4">
        <v>0.2</v>
      </c>
      <c r="E138" s="3" t="s">
        <v>146</v>
      </c>
      <c r="F138" s="3">
        <v>125</v>
      </c>
      <c r="G138" s="4" t="s">
        <v>85</v>
      </c>
      <c r="H138" s="13"/>
      <c r="I138" s="3"/>
      <c r="J138" s="3" t="s">
        <v>169</v>
      </c>
      <c r="K138" s="3"/>
      <c r="L138" s="3"/>
      <c r="M138" s="3"/>
      <c r="N138" s="3"/>
      <c r="O138" s="3"/>
      <c r="P138" s="10" t="s">
        <v>301</v>
      </c>
      <c r="Q138" s="10"/>
      <c r="R138" s="3" t="str">
        <f>IF(Table1[[#This Row],[ID]]&lt;&gt;"",Table1[[#This Row],[ID]],"")</f>
        <v>bms_racks_in_service</v>
      </c>
      <c r="S138" s="3" t="s">
        <v>403</v>
      </c>
      <c r="T138" t="s">
        <v>379</v>
      </c>
      <c r="U138" s="3" t="s">
        <v>30</v>
      </c>
      <c r="V138" s="3"/>
      <c r="W138" s="3"/>
      <c r="X138" s="3"/>
    </row>
    <row r="139" spans="1:24" x14ac:dyDescent="0.3">
      <c r="A139" s="3" t="s">
        <v>302</v>
      </c>
      <c r="B139" s="3" t="s">
        <v>27</v>
      </c>
      <c r="C139" s="3" t="s">
        <v>29</v>
      </c>
      <c r="D139" s="4">
        <v>0.2</v>
      </c>
      <c r="E139" s="3" t="s">
        <v>146</v>
      </c>
      <c r="F139" s="3">
        <v>126</v>
      </c>
      <c r="H139" s="13"/>
      <c r="I139" s="3"/>
      <c r="J139" s="3" t="s">
        <v>169</v>
      </c>
      <c r="K139" s="3"/>
      <c r="L139" s="3"/>
      <c r="M139" s="3"/>
      <c r="N139" s="3"/>
      <c r="O139" s="3"/>
      <c r="P139" s="10" t="s">
        <v>367</v>
      </c>
      <c r="Q139" s="10"/>
      <c r="R139" s="3" t="str">
        <f>IF(Table1[[#This Row],[ID]]&lt;&gt;"",Table1[[#This Row],[ID]],"")</f>
        <v>status</v>
      </c>
      <c r="S139" s="3" t="s">
        <v>404</v>
      </c>
      <c r="T139" t="s">
        <v>92</v>
      </c>
      <c r="U139" s="3" t="s">
        <v>30</v>
      </c>
      <c r="V139" s="3"/>
      <c r="W139" s="3"/>
      <c r="X139" s="3"/>
    </row>
    <row r="140" spans="1:24" x14ac:dyDescent="0.3">
      <c r="A140" s="3" t="s">
        <v>303</v>
      </c>
      <c r="B140" s="3" t="s">
        <v>27</v>
      </c>
      <c r="C140" s="3" t="s">
        <v>29</v>
      </c>
      <c r="D140" s="4">
        <v>0.2</v>
      </c>
      <c r="E140" s="3" t="s">
        <v>146</v>
      </c>
      <c r="F140" s="3">
        <v>127</v>
      </c>
      <c r="G140" s="4" t="s">
        <v>45</v>
      </c>
      <c r="H140" s="13"/>
      <c r="I140" s="3"/>
      <c r="J140" s="3" t="s">
        <v>169</v>
      </c>
      <c r="K140" s="3"/>
      <c r="L140" s="3"/>
      <c r="M140" s="3"/>
      <c r="N140" s="3"/>
      <c r="O140" s="3"/>
      <c r="P140" s="10" t="s">
        <v>368</v>
      </c>
      <c r="Q140" s="10"/>
      <c r="R140" s="3" t="str">
        <f>IF(Table1[[#This Row],[ID]]&lt;&gt;"",Table1[[#This Row],[ID]],"")</f>
        <v>soc</v>
      </c>
      <c r="S140" s="3" t="s">
        <v>404</v>
      </c>
      <c r="T140" t="s">
        <v>93</v>
      </c>
      <c r="U140" s="3" t="s">
        <v>30</v>
      </c>
      <c r="V140" s="3"/>
      <c r="W140" s="3"/>
      <c r="X140" s="3"/>
    </row>
    <row r="141" spans="1:24" ht="14.25" customHeight="1" x14ac:dyDescent="0.3">
      <c r="A141" s="3" t="s">
        <v>304</v>
      </c>
      <c r="B141" s="3" t="s">
        <v>27</v>
      </c>
      <c r="C141" s="3" t="s">
        <v>29</v>
      </c>
      <c r="D141" s="4">
        <v>0.2</v>
      </c>
      <c r="E141" s="3" t="s">
        <v>146</v>
      </c>
      <c r="F141" s="3">
        <v>128</v>
      </c>
      <c r="G141" s="4" t="s">
        <v>85</v>
      </c>
      <c r="H141" s="13"/>
      <c r="I141" s="3"/>
      <c r="J141" s="3" t="s">
        <v>169</v>
      </c>
      <c r="K141" s="3"/>
      <c r="L141" s="3"/>
      <c r="M141" s="3"/>
      <c r="N141" s="3"/>
      <c r="O141" s="3"/>
      <c r="P141" s="10" t="s">
        <v>304</v>
      </c>
      <c r="Q141" s="10"/>
      <c r="R141" s="3" t="str">
        <f>IF(Table1[[#This Row],[ID]]&lt;&gt;"",Table1[[#This Row],[ID]],"")</f>
        <v>bms_racks_in_service</v>
      </c>
      <c r="S141" s="3" t="s">
        <v>404</v>
      </c>
      <c r="T141" t="s">
        <v>379</v>
      </c>
      <c r="U141" s="3" t="s">
        <v>30</v>
      </c>
      <c r="V141" s="3"/>
      <c r="W141" s="3"/>
      <c r="X141" s="3"/>
    </row>
    <row r="142" spans="1:24" x14ac:dyDescent="0.3">
      <c r="A142" s="3" t="s">
        <v>314</v>
      </c>
      <c r="B142" s="3" t="s">
        <v>27</v>
      </c>
      <c r="C142" s="3" t="s">
        <v>29</v>
      </c>
      <c r="D142" s="4">
        <v>0.2</v>
      </c>
      <c r="E142" s="3" t="s">
        <v>146</v>
      </c>
      <c r="F142" s="3">
        <v>129</v>
      </c>
      <c r="H142" s="13"/>
      <c r="I142" s="3"/>
      <c r="J142" s="3" t="s">
        <v>169</v>
      </c>
      <c r="K142" s="3"/>
      <c r="L142" s="3"/>
      <c r="M142" s="3"/>
      <c r="N142" s="3"/>
      <c r="O142" s="3"/>
      <c r="P142" s="10" t="s">
        <v>369</v>
      </c>
      <c r="Q142" s="10"/>
      <c r="R142" s="3" t="str">
        <f>IF(Table1[[#This Row],[ID]]&lt;&gt;"",Table1[[#This Row],[ID]],"")</f>
        <v>status</v>
      </c>
      <c r="S142" s="3" t="s">
        <v>405</v>
      </c>
      <c r="T142" t="s">
        <v>92</v>
      </c>
      <c r="U142" s="3" t="s">
        <v>30</v>
      </c>
      <c r="V142" s="3"/>
      <c r="W142" s="3"/>
      <c r="X142" s="3"/>
    </row>
    <row r="143" spans="1:24" x14ac:dyDescent="0.3">
      <c r="A143" s="3" t="s">
        <v>315</v>
      </c>
      <c r="B143" s="3" t="s">
        <v>27</v>
      </c>
      <c r="C143" s="3" t="s">
        <v>29</v>
      </c>
      <c r="D143" s="4">
        <v>0.2</v>
      </c>
      <c r="E143" s="3" t="s">
        <v>146</v>
      </c>
      <c r="F143" s="3">
        <v>130</v>
      </c>
      <c r="G143" s="4" t="s">
        <v>45</v>
      </c>
      <c r="H143" s="13"/>
      <c r="I143" s="3"/>
      <c r="J143" s="3" t="s">
        <v>169</v>
      </c>
      <c r="K143" s="3"/>
      <c r="L143" s="3"/>
      <c r="M143" s="3"/>
      <c r="N143" s="3"/>
      <c r="O143" s="3"/>
      <c r="P143" s="10" t="s">
        <v>370</v>
      </c>
      <c r="Q143" s="10"/>
      <c r="R143" s="3" t="str">
        <f>IF(Table1[[#This Row],[ID]]&lt;&gt;"",Table1[[#This Row],[ID]],"")</f>
        <v>soc</v>
      </c>
      <c r="S143" s="3" t="s">
        <v>405</v>
      </c>
      <c r="T143" t="s">
        <v>93</v>
      </c>
      <c r="U143" s="3" t="s">
        <v>30</v>
      </c>
      <c r="V143" s="3"/>
      <c r="W143" s="3"/>
      <c r="X143" s="3"/>
    </row>
    <row r="144" spans="1:24" x14ac:dyDescent="0.3">
      <c r="A144" s="3" t="s">
        <v>316</v>
      </c>
      <c r="B144" s="3" t="s">
        <v>27</v>
      </c>
      <c r="C144" s="3" t="s">
        <v>29</v>
      </c>
      <c r="D144" s="4">
        <v>0.2</v>
      </c>
      <c r="E144" s="3" t="s">
        <v>146</v>
      </c>
      <c r="F144" s="3">
        <v>131</v>
      </c>
      <c r="G144" s="4" t="s">
        <v>85</v>
      </c>
      <c r="H144" s="13"/>
      <c r="I144" s="3"/>
      <c r="J144" s="3" t="s">
        <v>169</v>
      </c>
      <c r="K144" s="3"/>
      <c r="L144" s="3"/>
      <c r="M144" s="3"/>
      <c r="N144" s="3"/>
      <c r="O144" s="3"/>
      <c r="P144" s="10" t="s">
        <v>316</v>
      </c>
      <c r="Q144" s="10"/>
      <c r="R144" s="3" t="str">
        <f>IF(Table1[[#This Row],[ID]]&lt;&gt;"",Table1[[#This Row],[ID]],"")</f>
        <v>bms_racks_in_service</v>
      </c>
      <c r="S144" s="3" t="s">
        <v>405</v>
      </c>
      <c r="T144" t="s">
        <v>379</v>
      </c>
      <c r="U144" s="3" t="s">
        <v>30</v>
      </c>
      <c r="V144" s="3"/>
      <c r="W144" s="3"/>
      <c r="X144" s="3"/>
    </row>
    <row r="145" spans="1:24" x14ac:dyDescent="0.3">
      <c r="A145" s="3" t="s">
        <v>307</v>
      </c>
      <c r="B145" s="3" t="s">
        <v>27</v>
      </c>
      <c r="C145" s="3" t="s">
        <v>29</v>
      </c>
      <c r="D145" s="4">
        <v>0.2</v>
      </c>
      <c r="E145" s="3" t="s">
        <v>146</v>
      </c>
      <c r="F145" s="3">
        <v>132</v>
      </c>
      <c r="H145" s="13"/>
      <c r="I145" s="3"/>
      <c r="J145" s="3" t="s">
        <v>169</v>
      </c>
      <c r="K145" s="3"/>
      <c r="L145" s="3"/>
      <c r="M145" s="3"/>
      <c r="N145" s="3"/>
      <c r="O145" s="3"/>
      <c r="P145" s="10" t="s">
        <v>371</v>
      </c>
      <c r="Q145" s="10"/>
      <c r="R145" s="3" t="str">
        <f>IF(Table1[[#This Row],[ID]]&lt;&gt;"",Table1[[#This Row],[ID]],"")</f>
        <v>status</v>
      </c>
      <c r="S145" s="3" t="s">
        <v>406</v>
      </c>
      <c r="T145" t="s">
        <v>92</v>
      </c>
      <c r="U145" s="3" t="s">
        <v>30</v>
      </c>
      <c r="V145" s="3"/>
      <c r="W145" s="3"/>
      <c r="X145" s="3"/>
    </row>
    <row r="146" spans="1:24" x14ac:dyDescent="0.3">
      <c r="A146" s="3" t="s">
        <v>305</v>
      </c>
      <c r="B146" s="3" t="s">
        <v>27</v>
      </c>
      <c r="C146" s="3" t="s">
        <v>29</v>
      </c>
      <c r="D146" s="4">
        <v>0.2</v>
      </c>
      <c r="E146" s="3" t="s">
        <v>146</v>
      </c>
      <c r="F146" s="3">
        <v>133</v>
      </c>
      <c r="G146" s="4" t="s">
        <v>45</v>
      </c>
      <c r="H146" s="13"/>
      <c r="I146" s="3"/>
      <c r="J146" s="3" t="s">
        <v>169</v>
      </c>
      <c r="K146" s="3"/>
      <c r="L146" s="3"/>
      <c r="M146" s="3"/>
      <c r="N146" s="3"/>
      <c r="O146" s="3"/>
      <c r="P146" s="10" t="s">
        <v>372</v>
      </c>
      <c r="Q146" s="10"/>
      <c r="R146" s="3" t="str">
        <f>IF(Table1[[#This Row],[ID]]&lt;&gt;"",Table1[[#This Row],[ID]],"")</f>
        <v>soc</v>
      </c>
      <c r="S146" s="3" t="s">
        <v>406</v>
      </c>
      <c r="T146" t="s">
        <v>93</v>
      </c>
      <c r="U146" s="3" t="s">
        <v>30</v>
      </c>
      <c r="V146" s="3"/>
      <c r="W146" s="3"/>
      <c r="X146" s="3"/>
    </row>
    <row r="147" spans="1:24" x14ac:dyDescent="0.3">
      <c r="A147" s="3" t="s">
        <v>306</v>
      </c>
      <c r="B147" s="3" t="s">
        <v>27</v>
      </c>
      <c r="C147" s="3" t="s">
        <v>29</v>
      </c>
      <c r="D147" s="4">
        <v>0.2</v>
      </c>
      <c r="E147" s="3" t="s">
        <v>146</v>
      </c>
      <c r="F147" s="3">
        <v>134</v>
      </c>
      <c r="G147" s="4" t="s">
        <v>85</v>
      </c>
      <c r="H147" s="13"/>
      <c r="I147" s="3"/>
      <c r="J147" s="3" t="s">
        <v>169</v>
      </c>
      <c r="K147" s="3"/>
      <c r="L147" s="3"/>
      <c r="M147" s="3"/>
      <c r="N147" s="3"/>
      <c r="O147" s="3"/>
      <c r="P147" s="10" t="s">
        <v>306</v>
      </c>
      <c r="Q147" s="10"/>
      <c r="R147" s="3" t="str">
        <f>IF(Table1[[#This Row],[ID]]&lt;&gt;"",Table1[[#This Row],[ID]],"")</f>
        <v>bms_racks_in_service</v>
      </c>
      <c r="S147" s="3" t="s">
        <v>406</v>
      </c>
      <c r="T147" t="s">
        <v>379</v>
      </c>
      <c r="U147" s="3" t="s">
        <v>30</v>
      </c>
      <c r="V147" s="3"/>
      <c r="W147" s="3"/>
      <c r="X147" s="3"/>
    </row>
    <row r="148" spans="1:24" x14ac:dyDescent="0.3">
      <c r="A148" s="3" t="s">
        <v>308</v>
      </c>
      <c r="B148" s="3" t="s">
        <v>27</v>
      </c>
      <c r="C148" s="3" t="s">
        <v>29</v>
      </c>
      <c r="D148" s="4">
        <v>0.2</v>
      </c>
      <c r="E148" s="3" t="s">
        <v>146</v>
      </c>
      <c r="F148" s="3">
        <v>135</v>
      </c>
      <c r="H148" s="13"/>
      <c r="I148" s="3"/>
      <c r="J148" s="3" t="s">
        <v>169</v>
      </c>
      <c r="K148" s="3"/>
      <c r="L148" s="3"/>
      <c r="M148" s="3"/>
      <c r="N148" s="3"/>
      <c r="O148" s="3"/>
      <c r="P148" s="10" t="s">
        <v>373</v>
      </c>
      <c r="Q148" s="10"/>
      <c r="R148" s="3" t="str">
        <f>IF(Table1[[#This Row],[ID]]&lt;&gt;"",Table1[[#This Row],[ID]],"")</f>
        <v>status</v>
      </c>
      <c r="S148" s="3" t="s">
        <v>407</v>
      </c>
      <c r="T148" t="s">
        <v>92</v>
      </c>
      <c r="U148" s="3" t="s">
        <v>30</v>
      </c>
      <c r="V148" s="3"/>
      <c r="W148" s="3"/>
      <c r="X148" s="3"/>
    </row>
    <row r="149" spans="1:24" x14ac:dyDescent="0.3">
      <c r="A149" s="3" t="s">
        <v>309</v>
      </c>
      <c r="B149" s="3" t="s">
        <v>27</v>
      </c>
      <c r="C149" s="3" t="s">
        <v>29</v>
      </c>
      <c r="D149" s="4">
        <v>0.2</v>
      </c>
      <c r="E149" s="3" t="s">
        <v>146</v>
      </c>
      <c r="F149" s="3">
        <v>136</v>
      </c>
      <c r="G149" s="4" t="s">
        <v>45</v>
      </c>
      <c r="H149" s="13"/>
      <c r="I149" s="3"/>
      <c r="J149" s="3" t="s">
        <v>169</v>
      </c>
      <c r="K149" s="3"/>
      <c r="L149" s="3"/>
      <c r="M149" s="3"/>
      <c r="N149" s="3"/>
      <c r="O149" s="3"/>
      <c r="P149" s="10" t="s">
        <v>374</v>
      </c>
      <c r="Q149" s="10"/>
      <c r="R149" s="3" t="str">
        <f>IF(Table1[[#This Row],[ID]]&lt;&gt;"",Table1[[#This Row],[ID]],"")</f>
        <v>soc</v>
      </c>
      <c r="S149" s="3" t="s">
        <v>407</v>
      </c>
      <c r="T149" t="s">
        <v>93</v>
      </c>
      <c r="U149" s="3" t="s">
        <v>30</v>
      </c>
      <c r="V149" s="3"/>
      <c r="W149" s="3"/>
      <c r="X149" s="3"/>
    </row>
    <row r="150" spans="1:24" x14ac:dyDescent="0.3">
      <c r="A150" s="3" t="s">
        <v>310</v>
      </c>
      <c r="B150" s="3" t="s">
        <v>27</v>
      </c>
      <c r="C150" s="3" t="s">
        <v>29</v>
      </c>
      <c r="D150" s="4">
        <v>0.2</v>
      </c>
      <c r="E150" s="3" t="s">
        <v>146</v>
      </c>
      <c r="F150" s="3">
        <v>137</v>
      </c>
      <c r="G150" s="4" t="s">
        <v>85</v>
      </c>
      <c r="H150" s="13"/>
      <c r="I150" s="3"/>
      <c r="J150" s="3" t="s">
        <v>169</v>
      </c>
      <c r="K150" s="3"/>
      <c r="L150" s="3"/>
      <c r="M150" s="3"/>
      <c r="N150" s="3"/>
      <c r="O150" s="3"/>
      <c r="P150" s="10" t="s">
        <v>310</v>
      </c>
      <c r="Q150" s="10"/>
      <c r="R150" s="3" t="str">
        <f>IF(Table1[[#This Row],[ID]]&lt;&gt;"",Table1[[#This Row],[ID]],"")</f>
        <v>bms_racks_in_service</v>
      </c>
      <c r="S150" s="3" t="s">
        <v>407</v>
      </c>
      <c r="T150" t="s">
        <v>379</v>
      </c>
      <c r="U150" s="3" t="s">
        <v>30</v>
      </c>
      <c r="V150" s="3"/>
      <c r="W150" s="3"/>
      <c r="X150" s="3"/>
    </row>
    <row r="151" spans="1:24" x14ac:dyDescent="0.3">
      <c r="A151" s="3" t="s">
        <v>311</v>
      </c>
      <c r="B151" s="3" t="s">
        <v>27</v>
      </c>
      <c r="C151" s="3" t="s">
        <v>29</v>
      </c>
      <c r="D151" s="4">
        <v>0.2</v>
      </c>
      <c r="E151" s="3" t="s">
        <v>146</v>
      </c>
      <c r="F151" s="3">
        <v>138</v>
      </c>
      <c r="H151" s="13"/>
      <c r="I151" s="3"/>
      <c r="J151" s="3" t="s">
        <v>169</v>
      </c>
      <c r="K151" s="3"/>
      <c r="L151" s="3"/>
      <c r="M151" s="3"/>
      <c r="N151" s="3"/>
      <c r="O151" s="3"/>
      <c r="P151" s="10" t="s">
        <v>375</v>
      </c>
      <c r="Q151" s="10"/>
      <c r="R151" s="3" t="str">
        <f>IF(Table1[[#This Row],[ID]]&lt;&gt;"",Table1[[#This Row],[ID]],"")</f>
        <v>status</v>
      </c>
      <c r="S151" s="3" t="s">
        <v>408</v>
      </c>
      <c r="T151" t="s">
        <v>92</v>
      </c>
      <c r="U151" s="3" t="s">
        <v>30</v>
      </c>
      <c r="V151" s="3"/>
      <c r="W151" s="3"/>
      <c r="X151" s="3"/>
    </row>
    <row r="152" spans="1:24" x14ac:dyDescent="0.3">
      <c r="A152" s="3" t="s">
        <v>312</v>
      </c>
      <c r="B152" s="3" t="s">
        <v>27</v>
      </c>
      <c r="C152" s="3" t="s">
        <v>29</v>
      </c>
      <c r="D152" s="4">
        <v>0.2</v>
      </c>
      <c r="E152" s="3" t="s">
        <v>146</v>
      </c>
      <c r="F152" s="3">
        <v>139</v>
      </c>
      <c r="G152" s="4" t="s">
        <v>45</v>
      </c>
      <c r="H152" s="13"/>
      <c r="I152" s="3"/>
      <c r="J152" s="3" t="s">
        <v>169</v>
      </c>
      <c r="K152" s="3"/>
      <c r="L152" s="3"/>
      <c r="M152" s="3"/>
      <c r="N152" s="3"/>
      <c r="O152" s="3"/>
      <c r="P152" s="10" t="s">
        <v>376</v>
      </c>
      <c r="Q152" s="10"/>
      <c r="R152" s="3" t="str">
        <f>IF(Table1[[#This Row],[ID]]&lt;&gt;"",Table1[[#This Row],[ID]],"")</f>
        <v>soc</v>
      </c>
      <c r="S152" s="3" t="s">
        <v>408</v>
      </c>
      <c r="T152" t="s">
        <v>93</v>
      </c>
      <c r="U152" s="3" t="s">
        <v>30</v>
      </c>
      <c r="V152" s="3"/>
      <c r="W152" s="3"/>
      <c r="X152" s="3"/>
    </row>
    <row r="153" spans="1:24" x14ac:dyDescent="0.3">
      <c r="A153" s="3" t="s">
        <v>313</v>
      </c>
      <c r="B153" s="3" t="s">
        <v>27</v>
      </c>
      <c r="C153" s="3" t="s">
        <v>29</v>
      </c>
      <c r="D153" s="4">
        <v>0.2</v>
      </c>
      <c r="E153" s="3" t="s">
        <v>146</v>
      </c>
      <c r="F153" s="3">
        <v>140</v>
      </c>
      <c r="G153" s="24"/>
      <c r="H153" s="13"/>
      <c r="I153" s="3"/>
      <c r="J153" s="3" t="s">
        <v>169</v>
      </c>
      <c r="K153" s="3"/>
      <c r="L153" s="3"/>
      <c r="M153" s="3"/>
      <c r="N153" s="3"/>
      <c r="O153" s="3"/>
      <c r="P153" s="10" t="s">
        <v>313</v>
      </c>
      <c r="Q153" s="10"/>
      <c r="R153" s="3" t="str">
        <f>IF(Table1[[#This Row],[ID]]&lt;&gt;"",Table1[[#This Row],[ID]],"")</f>
        <v>bms_racks_in_service</v>
      </c>
      <c r="S153" s="3" t="s">
        <v>408</v>
      </c>
      <c r="T153" t="s">
        <v>379</v>
      </c>
      <c r="U153" s="3" t="s">
        <v>30</v>
      </c>
      <c r="V153" s="3"/>
      <c r="W153" s="3"/>
      <c r="X153" s="3"/>
    </row>
    <row r="154" spans="1:24" customFormat="1" ht="18" customHeight="1" x14ac:dyDescent="0.3">
      <c r="A154" s="24" t="s">
        <v>121</v>
      </c>
      <c r="B154" s="24" t="s">
        <v>27</v>
      </c>
      <c r="C154" s="24" t="s">
        <v>74</v>
      </c>
      <c r="D154" s="25">
        <v>0.2</v>
      </c>
      <c r="E154" s="24" t="s">
        <v>160</v>
      </c>
      <c r="F154" s="24">
        <v>0</v>
      </c>
      <c r="G154" s="24"/>
      <c r="H154" s="24"/>
      <c r="I154" s="14"/>
      <c r="J154" s="24"/>
      <c r="K154" s="24" t="s">
        <v>167</v>
      </c>
      <c r="L154" s="24"/>
      <c r="M154" s="24"/>
      <c r="N154" s="24"/>
      <c r="O154" s="24"/>
      <c r="P154" s="26" t="s">
        <v>118</v>
      </c>
      <c r="Q154" s="26"/>
      <c r="R154" s="3" t="str">
        <f>IF(Table1[[#This Row],[ID]]&lt;&gt;"",Table1[[#This Row],[ID]],"")</f>
        <v>watchdog_pet</v>
      </c>
      <c r="S154" s="3" t="s">
        <v>705</v>
      </c>
      <c r="T154" t="s">
        <v>120</v>
      </c>
      <c r="U154" s="24" t="s">
        <v>30</v>
      </c>
      <c r="V154" s="24"/>
      <c r="W154" s="24"/>
    </row>
    <row r="155" spans="1:24" customFormat="1" x14ac:dyDescent="0.3">
      <c r="A155" s="24" t="s">
        <v>409</v>
      </c>
      <c r="B155" s="24" t="s">
        <v>27</v>
      </c>
      <c r="C155" s="24" t="s">
        <v>74</v>
      </c>
      <c r="D155" s="25">
        <v>0.2</v>
      </c>
      <c r="E155" s="24" t="s">
        <v>160</v>
      </c>
      <c r="F155" s="24">
        <v>1</v>
      </c>
      <c r="G155" s="24"/>
      <c r="H155" s="13"/>
      <c r="I155" s="14"/>
      <c r="J155" s="24"/>
      <c r="K155" s="24"/>
      <c r="L155" s="24"/>
      <c r="M155" s="24"/>
      <c r="N155" s="24"/>
      <c r="O155" s="24"/>
      <c r="P155" s="26"/>
      <c r="Q155" s="26"/>
      <c r="R155" s="3" t="str">
        <f>IF(Table1[[#This Row],[ID]]&lt;&gt;"",Table1[[#This Row],[ID]],"")</f>
        <v>fr_enable_mask_dnp3</v>
      </c>
      <c r="S155" s="24" t="s">
        <v>43</v>
      </c>
      <c r="T155" s="24" t="s">
        <v>410</v>
      </c>
      <c r="U155" s="24" t="s">
        <v>30</v>
      </c>
      <c r="V155" s="24"/>
      <c r="W155" s="24"/>
    </row>
    <row r="156" spans="1:24" customFormat="1" x14ac:dyDescent="0.3">
      <c r="A156" s="24" t="s">
        <v>411</v>
      </c>
      <c r="B156" s="24" t="s">
        <v>27</v>
      </c>
      <c r="C156" s="24" t="s">
        <v>74</v>
      </c>
      <c r="D156" s="25">
        <v>0.2</v>
      </c>
      <c r="E156" s="24" t="s">
        <v>160</v>
      </c>
      <c r="F156" s="24">
        <v>2</v>
      </c>
      <c r="G156" s="24" t="s">
        <v>44</v>
      </c>
      <c r="H156" s="13"/>
      <c r="I156" s="14"/>
      <c r="J156" s="24"/>
      <c r="K156" s="24"/>
      <c r="L156" s="24"/>
      <c r="M156" s="24"/>
      <c r="N156" s="24"/>
      <c r="O156" s="24"/>
      <c r="P156" s="26"/>
      <c r="Q156" s="26"/>
      <c r="R156" s="3" t="str">
        <f>IF(Table1[[#This Row],[ID]]&lt;&gt;"",Table1[[#This Row],[ID]],"")</f>
        <v>fr_baseload_cmd_kw_dnp3</v>
      </c>
      <c r="S156" s="24" t="s">
        <v>43</v>
      </c>
      <c r="T156" s="24" t="s">
        <v>412</v>
      </c>
      <c r="U156" s="24" t="s">
        <v>30</v>
      </c>
      <c r="V156" s="24"/>
      <c r="W156" s="24"/>
    </row>
    <row r="157" spans="1:24" customFormat="1" x14ac:dyDescent="0.3">
      <c r="A157" s="24" t="s">
        <v>413</v>
      </c>
      <c r="B157" s="24" t="s">
        <v>27</v>
      </c>
      <c r="C157" s="24" t="s">
        <v>74</v>
      </c>
      <c r="D157" s="25">
        <v>0.2</v>
      </c>
      <c r="E157" s="24" t="s">
        <v>160</v>
      </c>
      <c r="F157" s="24">
        <v>3</v>
      </c>
      <c r="G157" s="24" t="s">
        <v>44</v>
      </c>
      <c r="H157" s="13"/>
      <c r="I157" s="14"/>
      <c r="J157" s="24"/>
      <c r="K157" s="24"/>
      <c r="L157" s="24"/>
      <c r="M157" s="24"/>
      <c r="N157" s="24"/>
      <c r="O157" s="24"/>
      <c r="P157" s="26"/>
      <c r="Q157" s="26"/>
      <c r="R157" s="3" t="str">
        <f>IF(Table1[[#This Row],[ID]]&lt;&gt;"",Table1[[#This Row],[ID]],"")</f>
        <v>uf_ffr_inactive_cmd_kw_dnp3</v>
      </c>
      <c r="S157" s="24" t="s">
        <v>43</v>
      </c>
      <c r="T157" s="24" t="s">
        <v>414</v>
      </c>
      <c r="U157" s="24" t="s">
        <v>30</v>
      </c>
      <c r="V157" s="24"/>
      <c r="W157" s="24"/>
    </row>
    <row r="158" spans="1:24" customFormat="1" x14ac:dyDescent="0.3">
      <c r="A158" s="24" t="s">
        <v>415</v>
      </c>
      <c r="B158" s="24" t="s">
        <v>27</v>
      </c>
      <c r="C158" s="24" t="s">
        <v>74</v>
      </c>
      <c r="D158" s="25">
        <v>0.2</v>
      </c>
      <c r="E158" s="24" t="s">
        <v>160</v>
      </c>
      <c r="F158" s="24">
        <v>4</v>
      </c>
      <c r="G158" s="24" t="s">
        <v>44</v>
      </c>
      <c r="H158" s="13"/>
      <c r="I158" s="14"/>
      <c r="J158" s="24"/>
      <c r="K158" s="24"/>
      <c r="L158" s="24"/>
      <c r="M158" s="24"/>
      <c r="N158" s="24"/>
      <c r="O158" s="24"/>
      <c r="P158" s="26"/>
      <c r="Q158" s="26"/>
      <c r="R158" s="3" t="str">
        <f>IF(Table1[[#This Row],[ID]]&lt;&gt;"",Table1[[#This Row],[ID]],"")</f>
        <v>uf_frrs_inactive_cmd_kw_dnp3</v>
      </c>
      <c r="S158" s="24" t="s">
        <v>43</v>
      </c>
      <c r="T158" s="24" t="s">
        <v>416</v>
      </c>
      <c r="U158" s="24" t="s">
        <v>30</v>
      </c>
      <c r="V158" s="24"/>
      <c r="W158" s="24"/>
    </row>
    <row r="159" spans="1:24" customFormat="1" x14ac:dyDescent="0.3">
      <c r="A159" s="24" t="s">
        <v>417</v>
      </c>
      <c r="B159" s="24" t="s">
        <v>27</v>
      </c>
      <c r="C159" s="24" t="s">
        <v>74</v>
      </c>
      <c r="D159" s="25">
        <v>0.2</v>
      </c>
      <c r="E159" s="24" t="s">
        <v>160</v>
      </c>
      <c r="F159" s="24">
        <v>5</v>
      </c>
      <c r="G159" s="24" t="s">
        <v>44</v>
      </c>
      <c r="H159" s="13"/>
      <c r="I159" s="14"/>
      <c r="J159" s="24"/>
      <c r="K159" s="24"/>
      <c r="L159" s="24"/>
      <c r="M159" s="24"/>
      <c r="N159" s="24"/>
      <c r="O159" s="24"/>
      <c r="P159" s="26"/>
      <c r="Q159" s="26"/>
      <c r="R159" s="3" t="str">
        <f>IF(Table1[[#This Row],[ID]]&lt;&gt;"",Table1[[#This Row],[ID]],"")</f>
        <v>of_frrs_inactive_cmd_kw_dnp3</v>
      </c>
      <c r="S159" s="24" t="s">
        <v>43</v>
      </c>
      <c r="T159" s="24" t="s">
        <v>418</v>
      </c>
      <c r="U159" s="24" t="s">
        <v>30</v>
      </c>
      <c r="V159" s="24"/>
      <c r="W159" s="24"/>
    </row>
    <row r="160" spans="1:24" customFormat="1" x14ac:dyDescent="0.3">
      <c r="A160" s="24" t="s">
        <v>419</v>
      </c>
      <c r="B160" s="24" t="s">
        <v>27</v>
      </c>
      <c r="C160" s="24" t="s">
        <v>74</v>
      </c>
      <c r="D160" s="25">
        <v>0.2</v>
      </c>
      <c r="E160" s="24" t="s">
        <v>160</v>
      </c>
      <c r="F160" s="24">
        <v>6</v>
      </c>
      <c r="G160" s="24" t="s">
        <v>44</v>
      </c>
      <c r="H160" s="13"/>
      <c r="I160" s="14"/>
      <c r="J160" s="24"/>
      <c r="K160" s="24"/>
      <c r="L160" s="24"/>
      <c r="M160" s="24"/>
      <c r="N160" s="24"/>
      <c r="O160" s="24"/>
      <c r="P160" s="26"/>
      <c r="Q160" s="26"/>
      <c r="R160" s="3" t="str">
        <f>IF(Table1[[#This Row],[ID]]&lt;&gt;"",Table1[[#This Row],[ID]],"")</f>
        <v>uf_frrs_active_cmd_kw_dnp3</v>
      </c>
      <c r="S160" s="24" t="s">
        <v>43</v>
      </c>
      <c r="T160" s="24" t="s">
        <v>420</v>
      </c>
      <c r="U160" s="24" t="s">
        <v>30</v>
      </c>
      <c r="V160" s="24"/>
      <c r="W160" s="24"/>
    </row>
    <row r="161" spans="1:24" customFormat="1" x14ac:dyDescent="0.3">
      <c r="A161" s="24" t="s">
        <v>421</v>
      </c>
      <c r="B161" s="24" t="s">
        <v>27</v>
      </c>
      <c r="C161" s="24" t="s">
        <v>74</v>
      </c>
      <c r="D161" s="25">
        <v>0.2</v>
      </c>
      <c r="E161" s="24" t="s">
        <v>160</v>
      </c>
      <c r="F161" s="24">
        <v>7</v>
      </c>
      <c r="G161" s="24" t="s">
        <v>44</v>
      </c>
      <c r="H161" s="13"/>
      <c r="I161" s="14"/>
      <c r="J161" s="24"/>
      <c r="K161" s="24"/>
      <c r="L161" s="24"/>
      <c r="M161" s="24"/>
      <c r="N161" s="24"/>
      <c r="O161" s="24"/>
      <c r="P161" s="26"/>
      <c r="Q161" s="26"/>
      <c r="R161" s="3" t="str">
        <f>IF(Table1[[#This Row],[ID]]&lt;&gt;"",Table1[[#This Row],[ID]],"")</f>
        <v>of_frrs_active_cmd_kw_dnp3</v>
      </c>
      <c r="S161" s="24" t="s">
        <v>43</v>
      </c>
      <c r="T161" s="24" t="s">
        <v>422</v>
      </c>
      <c r="U161" s="24" t="s">
        <v>30</v>
      </c>
      <c r="V161" s="24"/>
      <c r="W161" s="24"/>
    </row>
    <row r="162" spans="1:24" customFormat="1" x14ac:dyDescent="0.3">
      <c r="A162" s="24" t="s">
        <v>423</v>
      </c>
      <c r="B162" s="24" t="s">
        <v>27</v>
      </c>
      <c r="C162" s="24" t="s">
        <v>74</v>
      </c>
      <c r="D162" s="25">
        <v>0.2</v>
      </c>
      <c r="E162" s="24" t="s">
        <v>160</v>
      </c>
      <c r="F162" s="24">
        <v>8</v>
      </c>
      <c r="G162" s="24" t="s">
        <v>44</v>
      </c>
      <c r="H162" s="13"/>
      <c r="I162" s="14"/>
      <c r="J162" s="24"/>
      <c r="K162" s="24"/>
      <c r="L162" s="24"/>
      <c r="M162" s="24"/>
      <c r="N162" s="24"/>
      <c r="O162" s="24"/>
      <c r="P162" s="26"/>
      <c r="Q162" s="26"/>
      <c r="R162" s="3" t="str">
        <f>IF(Table1[[#This Row],[ID]]&lt;&gt;"",Table1[[#This Row],[ID]],"")</f>
        <v>uf_ffr_active_cmd_kw_dnp3</v>
      </c>
      <c r="S162" s="24" t="s">
        <v>43</v>
      </c>
      <c r="T162" s="24" t="s">
        <v>424</v>
      </c>
      <c r="U162" s="24" t="s">
        <v>30</v>
      </c>
      <c r="V162" s="24"/>
      <c r="W162" s="24"/>
    </row>
    <row r="163" spans="1:24" customFormat="1" x14ac:dyDescent="0.3">
      <c r="A163" s="24" t="s">
        <v>425</v>
      </c>
      <c r="B163" s="24" t="s">
        <v>27</v>
      </c>
      <c r="C163" s="24" t="s">
        <v>74</v>
      </c>
      <c r="D163" s="25">
        <v>0.2</v>
      </c>
      <c r="E163" s="24" t="s">
        <v>160</v>
      </c>
      <c r="F163" s="24">
        <v>9</v>
      </c>
      <c r="G163" s="24" t="s">
        <v>44</v>
      </c>
      <c r="H163" s="13"/>
      <c r="I163" s="14"/>
      <c r="J163" s="24"/>
      <c r="K163" s="24"/>
      <c r="L163" s="24"/>
      <c r="M163" s="24"/>
      <c r="N163" s="24"/>
      <c r="O163" s="24"/>
      <c r="P163" s="26"/>
      <c r="Q163" s="26"/>
      <c r="R163" s="3" t="str">
        <f>IF(Table1[[#This Row],[ID]]&lt;&gt;"",Table1[[#This Row],[ID]],"")</f>
        <v>uf_pfr_active_cmd_kw_dnp3</v>
      </c>
      <c r="S163" s="24" t="s">
        <v>43</v>
      </c>
      <c r="T163" s="24" t="s">
        <v>426</v>
      </c>
      <c r="U163" s="24" t="s">
        <v>30</v>
      </c>
      <c r="V163" s="24"/>
      <c r="W163" s="24"/>
    </row>
    <row r="164" spans="1:24" customFormat="1" x14ac:dyDescent="0.3">
      <c r="A164" s="24" t="s">
        <v>427</v>
      </c>
      <c r="B164" s="24" t="s">
        <v>27</v>
      </c>
      <c r="C164" s="24" t="s">
        <v>74</v>
      </c>
      <c r="D164" s="25">
        <v>0.2</v>
      </c>
      <c r="E164" s="24" t="s">
        <v>160</v>
      </c>
      <c r="F164" s="24">
        <v>10</v>
      </c>
      <c r="G164" s="24" t="s">
        <v>44</v>
      </c>
      <c r="H164" s="13"/>
      <c r="I164" s="14"/>
      <c r="J164" s="24"/>
      <c r="K164" s="24"/>
      <c r="L164" s="24"/>
      <c r="M164" s="24"/>
      <c r="N164" s="24"/>
      <c r="O164" s="24"/>
      <c r="P164" s="26"/>
      <c r="Q164" s="26"/>
      <c r="R164" s="3" t="str">
        <f>IF(Table1[[#This Row],[ID]]&lt;&gt;"",Table1[[#This Row],[ID]],"")</f>
        <v>of_pfr_active_cmd_kw_dnp3</v>
      </c>
      <c r="S164" s="24" t="s">
        <v>43</v>
      </c>
      <c r="T164" s="24" t="s">
        <v>428</v>
      </c>
      <c r="U164" s="24" t="s">
        <v>30</v>
      </c>
      <c r="V164" s="24"/>
      <c r="W164" s="24"/>
    </row>
    <row r="165" spans="1:24" customFormat="1" x14ac:dyDescent="0.3">
      <c r="A165" s="24" t="s">
        <v>170</v>
      </c>
      <c r="B165" s="24" t="s">
        <v>27</v>
      </c>
      <c r="C165" s="24" t="s">
        <v>74</v>
      </c>
      <c r="D165" s="25">
        <v>0.2</v>
      </c>
      <c r="E165" s="24" t="s">
        <v>160</v>
      </c>
      <c r="F165" s="24">
        <v>11</v>
      </c>
      <c r="G165" s="24"/>
      <c r="H165" s="13"/>
      <c r="I165" s="14"/>
      <c r="J165" s="24"/>
      <c r="K165" s="24"/>
      <c r="L165" s="24"/>
      <c r="M165" s="24"/>
      <c r="N165" s="24"/>
      <c r="O165" s="24"/>
      <c r="P165" s="26"/>
      <c r="Q165" s="26"/>
      <c r="R165" s="3" t="str">
        <f>IF(Table1[[#This Row],[ID]]&lt;&gt;"",Table1[[#This Row],[ID]],"")</f>
        <v>FM_timestamp</v>
      </c>
      <c r="S165" s="24" t="s">
        <v>171</v>
      </c>
      <c r="T165" s="24" t="s">
        <v>172</v>
      </c>
      <c r="U165" s="24" t="s">
        <v>30</v>
      </c>
      <c r="V165" s="24"/>
      <c r="W165" s="24"/>
    </row>
    <row r="166" spans="1:24" customFormat="1" x14ac:dyDescent="0.3">
      <c r="A166" s="24" t="s">
        <v>182</v>
      </c>
      <c r="B166" s="24" t="s">
        <v>27</v>
      </c>
      <c r="C166" s="24" t="s">
        <v>74</v>
      </c>
      <c r="D166" s="25">
        <v>0.2</v>
      </c>
      <c r="E166" s="24" t="s">
        <v>160</v>
      </c>
      <c r="F166" s="24">
        <v>12</v>
      </c>
      <c r="G166" s="24" t="s">
        <v>152</v>
      </c>
      <c r="H166" s="13"/>
      <c r="I166" s="14"/>
      <c r="J166" s="24"/>
      <c r="K166" s="24"/>
      <c r="L166" s="24"/>
      <c r="M166" s="24"/>
      <c r="N166" s="24"/>
      <c r="O166" s="24"/>
      <c r="P166" s="26"/>
      <c r="Q166" s="26"/>
      <c r="R166" s="3" t="str">
        <f>IF(Table1[[#This Row],[ID]]&lt;&gt;"",Table1[[#This Row],[ID]],"")</f>
        <v>active_voltage_cmd_local</v>
      </c>
      <c r="S166" s="24" t="s">
        <v>186</v>
      </c>
      <c r="T166" s="24" t="s">
        <v>184</v>
      </c>
      <c r="U166" s="24" t="s">
        <v>30</v>
      </c>
      <c r="V166" s="24"/>
      <c r="W166" s="24"/>
    </row>
    <row r="167" spans="1:24" s="32" customFormat="1" x14ac:dyDescent="0.3">
      <c r="A167" s="27" t="s">
        <v>183</v>
      </c>
      <c r="B167" s="27" t="s">
        <v>27</v>
      </c>
      <c r="C167" s="27" t="s">
        <v>74</v>
      </c>
      <c r="D167" s="28">
        <v>0.2</v>
      </c>
      <c r="E167" s="27" t="s">
        <v>160</v>
      </c>
      <c r="F167" s="27">
        <v>13</v>
      </c>
      <c r="G167" s="21" t="s">
        <v>46</v>
      </c>
      <c r="H167" s="29"/>
      <c r="I167" s="30"/>
      <c r="J167" s="27"/>
      <c r="K167" s="27"/>
      <c r="L167" s="27"/>
      <c r="M167" s="27"/>
      <c r="N167" s="27"/>
      <c r="O167" s="27"/>
      <c r="P167" s="31"/>
      <c r="Q167" s="31"/>
      <c r="R167" s="3" t="str">
        <f>IF(Table1[[#This Row],[ID]]&lt;&gt;"",Table1[[#This Row],[ID]],"")</f>
        <v>reactive_setpoint_kVAR_cmd_local</v>
      </c>
      <c r="S167" s="27" t="s">
        <v>186</v>
      </c>
      <c r="T167" s="27" t="s">
        <v>185</v>
      </c>
      <c r="U167" s="27" t="s">
        <v>30</v>
      </c>
      <c r="V167" s="27"/>
      <c r="W167" s="27"/>
    </row>
    <row r="168" spans="1:24" s="32" customFormat="1" x14ac:dyDescent="0.3">
      <c r="A168" s="27" t="s">
        <v>494</v>
      </c>
      <c r="B168" s="27" t="s">
        <v>27</v>
      </c>
      <c r="C168" s="27" t="s">
        <v>74</v>
      </c>
      <c r="D168" s="28">
        <v>0.2</v>
      </c>
      <c r="E168" s="27" t="s">
        <v>160</v>
      </c>
      <c r="F168" s="24">
        <v>14</v>
      </c>
      <c r="G168" s="24"/>
      <c r="H168" s="29"/>
      <c r="I168" s="30"/>
      <c r="J168" s="30"/>
      <c r="K168" s="21"/>
      <c r="L168" s="21"/>
      <c r="M168" s="21"/>
      <c r="N168" s="21"/>
      <c r="O168" s="21"/>
      <c r="P168" s="33"/>
      <c r="Q168" s="33"/>
      <c r="R168" s="3" t="str">
        <f>IF(Table1[[#This Row],[ID]]&lt;&gt;"",Table1[[#This Row],[ID]],"")</f>
        <v>runmode1_kVAR_mode_cmd</v>
      </c>
      <c r="S168" s="27" t="s">
        <v>186</v>
      </c>
      <c r="T168" s="27" t="s">
        <v>495</v>
      </c>
      <c r="U168" s="21"/>
      <c r="V168" s="21"/>
      <c r="W168" s="21"/>
      <c r="X168" s="21"/>
    </row>
    <row r="169" spans="1:24" x14ac:dyDescent="0.3">
      <c r="A169" s="3" t="s">
        <v>78</v>
      </c>
      <c r="B169" s="3" t="s">
        <v>149</v>
      </c>
      <c r="C169" s="3" t="s">
        <v>29</v>
      </c>
      <c r="D169" s="4">
        <v>0.2</v>
      </c>
      <c r="E169" s="3" t="s">
        <v>147</v>
      </c>
      <c r="F169" s="3">
        <v>0</v>
      </c>
      <c r="H169" s="20"/>
      <c r="I169" s="3"/>
      <c r="J169" s="3"/>
      <c r="K169" s="3" t="s">
        <v>167</v>
      </c>
      <c r="L169" s="3">
        <v>0</v>
      </c>
      <c r="M169" s="3">
        <v>65535</v>
      </c>
      <c r="N169" s="3">
        <v>5</v>
      </c>
      <c r="O169" s="3"/>
      <c r="P169" s="3" t="s">
        <v>78</v>
      </c>
      <c r="Q169" s="3" t="s">
        <v>79</v>
      </c>
      <c r="R169" s="3" t="str">
        <f>IF(Table1[[#This Row],[ID]]&lt;&gt;"",Table1[[#This Row],[ID]],"")</f>
        <v>breaker_status</v>
      </c>
      <c r="S169" s="2" t="s">
        <v>187</v>
      </c>
      <c r="T169" s="2" t="s">
        <v>96</v>
      </c>
      <c r="U169" s="3" t="s">
        <v>30</v>
      </c>
      <c r="X169" s="3"/>
    </row>
    <row r="170" spans="1:24" ht="28.8" x14ac:dyDescent="0.3">
      <c r="A170" s="3" t="s">
        <v>32</v>
      </c>
      <c r="B170" s="3" t="s">
        <v>27</v>
      </c>
      <c r="C170" s="3" t="s">
        <v>29</v>
      </c>
      <c r="D170" s="4">
        <v>0.2</v>
      </c>
      <c r="E170" s="3" t="s">
        <v>147</v>
      </c>
      <c r="F170" s="3">
        <v>1</v>
      </c>
      <c r="G170" s="3"/>
      <c r="H170" s="18"/>
      <c r="I170" s="3"/>
      <c r="J170" s="3"/>
      <c r="K170" s="3" t="s">
        <v>31</v>
      </c>
      <c r="L170" s="3">
        <v>0</v>
      </c>
      <c r="M170" s="3">
        <v>65535</v>
      </c>
      <c r="N170" s="3"/>
      <c r="O170" s="3"/>
      <c r="P170" s="10" t="s">
        <v>33</v>
      </c>
      <c r="Q170" s="10" t="s">
        <v>34</v>
      </c>
      <c r="R170" s="3" t="str">
        <f>IF(Table1[[#This Row],[ID]]&lt;&gt;"",Table1[[#This Row],[ID]],"")</f>
        <v>running_status_flag</v>
      </c>
      <c r="S170" s="3" t="s">
        <v>28</v>
      </c>
      <c r="T170" s="3" t="s">
        <v>75</v>
      </c>
      <c r="U170" s="3" t="s">
        <v>30</v>
      </c>
      <c r="V170" s="3"/>
      <c r="W170" s="3"/>
      <c r="X170" s="3"/>
    </row>
    <row r="171" spans="1:24" ht="28.8" x14ac:dyDescent="0.3">
      <c r="A171" s="3" t="s">
        <v>35</v>
      </c>
      <c r="B171" s="3" t="s">
        <v>27</v>
      </c>
      <c r="C171" s="3" t="s">
        <v>29</v>
      </c>
      <c r="D171" s="4">
        <v>0.2</v>
      </c>
      <c r="E171" s="3" t="s">
        <v>147</v>
      </c>
      <c r="F171" s="3">
        <v>2</v>
      </c>
      <c r="G171" s="3"/>
      <c r="H171" s="18"/>
      <c r="I171" s="3"/>
      <c r="J171" s="3"/>
      <c r="K171" s="3" t="s">
        <v>31</v>
      </c>
      <c r="L171" s="3">
        <v>0</v>
      </c>
      <c r="M171" s="3">
        <v>65535</v>
      </c>
      <c r="N171" s="3"/>
      <c r="O171" s="3"/>
      <c r="P171" s="10" t="s">
        <v>37</v>
      </c>
      <c r="Q171" s="10" t="s">
        <v>38</v>
      </c>
      <c r="R171" s="3" t="str">
        <f>IF(Table1[[#This Row],[ID]]&lt;&gt;"",Table1[[#This Row],[ID]],"")</f>
        <v>alarm_status_flag</v>
      </c>
      <c r="S171" s="3" t="s">
        <v>28</v>
      </c>
      <c r="T171" s="3" t="s">
        <v>36</v>
      </c>
      <c r="U171" s="3" t="s">
        <v>30</v>
      </c>
      <c r="V171" s="3"/>
      <c r="W171" s="3"/>
      <c r="X171" s="3"/>
    </row>
    <row r="172" spans="1:24" ht="28.8" x14ac:dyDescent="0.3">
      <c r="A172" s="3" t="s">
        <v>39</v>
      </c>
      <c r="B172" s="3" t="s">
        <v>27</v>
      </c>
      <c r="C172" s="3" t="s">
        <v>29</v>
      </c>
      <c r="D172" s="4">
        <v>0.2</v>
      </c>
      <c r="E172" s="3" t="s">
        <v>147</v>
      </c>
      <c r="F172" s="3">
        <v>3</v>
      </c>
      <c r="G172"/>
      <c r="H172" s="18"/>
      <c r="I172" s="3"/>
      <c r="J172" s="3"/>
      <c r="K172" s="3" t="s">
        <v>31</v>
      </c>
      <c r="L172" s="3">
        <v>0</v>
      </c>
      <c r="M172" s="3">
        <v>65535</v>
      </c>
      <c r="N172" s="3"/>
      <c r="O172" s="3"/>
      <c r="P172" s="10" t="s">
        <v>41</v>
      </c>
      <c r="Q172" s="10" t="s">
        <v>42</v>
      </c>
      <c r="R172" s="3" t="str">
        <f>IF(Table1[[#This Row],[ID]]&lt;&gt;"",Table1[[#This Row],[ID]],"")</f>
        <v>fault_status_flag</v>
      </c>
      <c r="S172" s="3" t="s">
        <v>28</v>
      </c>
      <c r="T172" s="3" t="s">
        <v>40</v>
      </c>
      <c r="U172" s="3" t="s">
        <v>30</v>
      </c>
      <c r="V172" s="3"/>
      <c r="W172" s="3"/>
      <c r="X172" s="3"/>
    </row>
    <row r="173" spans="1:24" x14ac:dyDescent="0.3">
      <c r="A173" s="3" t="s">
        <v>727</v>
      </c>
      <c r="B173" s="3" t="s">
        <v>27</v>
      </c>
      <c r="C173" s="3" t="s">
        <v>29</v>
      </c>
      <c r="D173" s="4">
        <v>0.2</v>
      </c>
      <c r="E173" s="3" t="s">
        <v>147</v>
      </c>
      <c r="F173" s="3">
        <v>4</v>
      </c>
      <c r="G173"/>
      <c r="H173" s="21"/>
      <c r="I173" s="14"/>
      <c r="J173" s="3"/>
      <c r="K173" s="3"/>
      <c r="L173" s="3"/>
      <c r="M173" s="3"/>
      <c r="N173" s="3"/>
      <c r="O173" s="3"/>
      <c r="P173" s="10"/>
      <c r="Q173" s="10"/>
      <c r="R173" s="3" t="str">
        <f>IF(Table1[[#This Row],[ID]]&lt;&gt;"",Table1[[#This Row],[ID]],"")</f>
        <v>uf_ffr_active_response_status</v>
      </c>
      <c r="S173" s="3" t="s">
        <v>43</v>
      </c>
      <c r="T173" s="3" t="s">
        <v>737</v>
      </c>
      <c r="U173" s="3" t="s">
        <v>30</v>
      </c>
      <c r="V173" s="3"/>
      <c r="W173" s="3"/>
      <c r="X173" s="3"/>
    </row>
    <row r="174" spans="1:24" x14ac:dyDescent="0.3">
      <c r="A174" s="3" t="s">
        <v>728</v>
      </c>
      <c r="B174" s="3" t="s">
        <v>27</v>
      </c>
      <c r="C174" s="3" t="s">
        <v>29</v>
      </c>
      <c r="D174" s="4">
        <v>0.2</v>
      </c>
      <c r="E174" s="3" t="s">
        <v>147</v>
      </c>
      <c r="F174" s="3">
        <v>5</v>
      </c>
      <c r="G174"/>
      <c r="H174" s="21"/>
      <c r="I174" s="14"/>
      <c r="J174" s="3"/>
      <c r="K174" s="3"/>
      <c r="L174" s="3"/>
      <c r="M174" s="3"/>
      <c r="N174" s="3"/>
      <c r="O174" s="3"/>
      <c r="P174" s="10"/>
      <c r="Q174" s="10"/>
      <c r="R174" s="3" t="str">
        <f>IF(Table1[[#This Row],[ID]]&lt;&gt;"",Table1[[#This Row],[ID]],"")</f>
        <v>uf_ffr_in_cooldown</v>
      </c>
      <c r="S174" s="3" t="s">
        <v>43</v>
      </c>
      <c r="T174" s="3" t="s">
        <v>738</v>
      </c>
      <c r="U174" s="3" t="s">
        <v>30</v>
      </c>
      <c r="V174" s="3"/>
      <c r="W174" s="3"/>
      <c r="X174" s="3"/>
    </row>
    <row r="175" spans="1:24" x14ac:dyDescent="0.3">
      <c r="A175" s="3" t="s">
        <v>731</v>
      </c>
      <c r="B175" s="3" t="s">
        <v>27</v>
      </c>
      <c r="C175" s="3" t="s">
        <v>29</v>
      </c>
      <c r="D175" s="4">
        <v>0.2</v>
      </c>
      <c r="E175" s="3" t="s">
        <v>147</v>
      </c>
      <c r="F175" s="3">
        <v>6</v>
      </c>
      <c r="G175"/>
      <c r="H175" s="21"/>
      <c r="I175" s="14"/>
      <c r="J175" s="3"/>
      <c r="K175" s="3"/>
      <c r="L175" s="3"/>
      <c r="M175" s="3"/>
      <c r="N175" s="3"/>
      <c r="O175" s="3"/>
      <c r="P175" s="10"/>
      <c r="Q175" s="10"/>
      <c r="R175" s="3" t="str">
        <f>IF(Table1[[#This Row],[ID]]&lt;&gt;"",Table1[[#This Row],[ID]],"")</f>
        <v>uf_pfr_active_response_status</v>
      </c>
      <c r="S175" s="3" t="s">
        <v>43</v>
      </c>
      <c r="T175" s="3" t="s">
        <v>739</v>
      </c>
      <c r="U175" s="3" t="s">
        <v>30</v>
      </c>
      <c r="V175" s="3"/>
      <c r="W175" s="3"/>
      <c r="X175" s="3"/>
    </row>
    <row r="176" spans="1:24" x14ac:dyDescent="0.3">
      <c r="A176" s="3" t="s">
        <v>729</v>
      </c>
      <c r="B176" s="3" t="s">
        <v>27</v>
      </c>
      <c r="C176" s="3" t="s">
        <v>29</v>
      </c>
      <c r="D176" s="4">
        <v>0.2</v>
      </c>
      <c r="E176" s="3" t="s">
        <v>147</v>
      </c>
      <c r="F176" s="3">
        <v>7</v>
      </c>
      <c r="G176"/>
      <c r="H176" s="3"/>
      <c r="I176" s="14"/>
      <c r="J176" s="3"/>
      <c r="K176" s="3"/>
      <c r="L176" s="3"/>
      <c r="M176" s="3"/>
      <c r="N176" s="3"/>
      <c r="O176" s="3"/>
      <c r="P176" s="10"/>
      <c r="Q176" s="10"/>
      <c r="R176" s="3" t="str">
        <f>IF(Table1[[#This Row],[ID]]&lt;&gt;"",Table1[[#This Row],[ID]],"")</f>
        <v>uf_pfr_in_cooldown</v>
      </c>
      <c r="S176" s="3" t="s">
        <v>43</v>
      </c>
      <c r="T176" s="3" t="s">
        <v>740</v>
      </c>
      <c r="U176" s="3" t="s">
        <v>30</v>
      </c>
      <c r="V176" s="3"/>
      <c r="W176" s="3"/>
      <c r="X176" s="3"/>
    </row>
    <row r="177" spans="1:28" x14ac:dyDescent="0.3">
      <c r="A177" s="3" t="s">
        <v>751</v>
      </c>
      <c r="B177" s="3" t="s">
        <v>27</v>
      </c>
      <c r="C177" s="3" t="s">
        <v>29</v>
      </c>
      <c r="D177" s="4">
        <v>0.2</v>
      </c>
      <c r="E177" s="3" t="s">
        <v>147</v>
      </c>
      <c r="F177" s="3">
        <v>8</v>
      </c>
      <c r="G177" s="13"/>
      <c r="H177" s="13"/>
      <c r="I177" s="14"/>
      <c r="J177" s="14"/>
      <c r="K177" s="3"/>
      <c r="L177" s="3"/>
      <c r="M177" s="3"/>
      <c r="N177" s="3"/>
      <c r="O177" s="3"/>
      <c r="P177" s="10"/>
      <c r="Q177" s="10"/>
      <c r="R177" s="3" t="str">
        <f>IF(Table1[[#This Row],[ID]]&lt;&gt;"",Table1[[#This Row],[ID]],"")</f>
        <v>of_pfr_active_response_status</v>
      </c>
      <c r="S177" s="3" t="s">
        <v>43</v>
      </c>
      <c r="T177" s="3" t="s">
        <v>741</v>
      </c>
      <c r="U177" s="3" t="s">
        <v>30</v>
      </c>
      <c r="V177" s="3"/>
      <c r="W177" s="3"/>
      <c r="X177" s="3"/>
    </row>
    <row r="178" spans="1:28" x14ac:dyDescent="0.3">
      <c r="A178" s="3" t="s">
        <v>734</v>
      </c>
      <c r="B178" s="3" t="s">
        <v>27</v>
      </c>
      <c r="C178" s="3" t="s">
        <v>29</v>
      </c>
      <c r="D178" s="4">
        <v>0.2</v>
      </c>
      <c r="E178" s="3" t="s">
        <v>147</v>
      </c>
      <c r="F178" s="3">
        <v>9</v>
      </c>
      <c r="G178" s="13"/>
      <c r="H178" s="13"/>
      <c r="I178" s="14"/>
      <c r="J178" s="14"/>
      <c r="K178" s="3"/>
      <c r="L178" s="3"/>
      <c r="M178" s="3"/>
      <c r="N178" s="3"/>
      <c r="O178" s="3"/>
      <c r="P178" s="10"/>
      <c r="Q178" s="10"/>
      <c r="R178" s="3" t="str">
        <f>IF(Table1[[#This Row],[ID]]&lt;&gt;"",Table1[[#This Row],[ID]],"")</f>
        <v>of_pfr_in_cooldown</v>
      </c>
      <c r="S178" s="3" t="s">
        <v>43</v>
      </c>
      <c r="T178" s="3" t="s">
        <v>742</v>
      </c>
      <c r="U178" s="3" t="s">
        <v>30</v>
      </c>
      <c r="V178" s="3"/>
      <c r="W178" s="3"/>
      <c r="X178" s="3"/>
    </row>
    <row r="179" spans="1:28" x14ac:dyDescent="0.3">
      <c r="A179" s="3" t="s">
        <v>732</v>
      </c>
      <c r="B179" s="3" t="s">
        <v>27</v>
      </c>
      <c r="C179" s="3" t="s">
        <v>29</v>
      </c>
      <c r="D179" s="4">
        <v>0.2</v>
      </c>
      <c r="E179" s="3" t="s">
        <v>147</v>
      </c>
      <c r="F179" s="3">
        <v>10</v>
      </c>
      <c r="G179" s="13"/>
      <c r="H179" s="13"/>
      <c r="I179" s="14"/>
      <c r="J179" s="14"/>
      <c r="K179" s="3"/>
      <c r="L179" s="3"/>
      <c r="M179" s="3"/>
      <c r="N179" s="3"/>
      <c r="O179" s="3"/>
      <c r="P179" s="10"/>
      <c r="Q179" s="10"/>
      <c r="R179" s="3" t="str">
        <f>IF(Table1[[#This Row],[ID]]&lt;&gt;"",Table1[[#This Row],[ID]],"")</f>
        <v>uf_frrs_active_response_status</v>
      </c>
      <c r="S179" s="3" t="s">
        <v>43</v>
      </c>
      <c r="T179" s="3" t="s">
        <v>743</v>
      </c>
      <c r="U179" s="3" t="s">
        <v>30</v>
      </c>
      <c r="V179" s="3"/>
      <c r="W179" s="3"/>
      <c r="X179" s="3"/>
    </row>
    <row r="180" spans="1:28" x14ac:dyDescent="0.3">
      <c r="A180" s="3" t="s">
        <v>730</v>
      </c>
      <c r="B180" s="3" t="s">
        <v>27</v>
      </c>
      <c r="C180" s="3" t="s">
        <v>29</v>
      </c>
      <c r="D180" s="4">
        <v>0.2</v>
      </c>
      <c r="E180" s="3" t="s">
        <v>147</v>
      </c>
      <c r="F180" s="3">
        <v>11</v>
      </c>
      <c r="G180" s="13"/>
      <c r="H180" s="13"/>
      <c r="I180" s="14"/>
      <c r="J180" s="14"/>
      <c r="K180" s="3"/>
      <c r="L180" s="3"/>
      <c r="M180" s="3"/>
      <c r="N180" s="3"/>
      <c r="O180" s="3"/>
      <c r="P180" s="10"/>
      <c r="Q180" s="10"/>
      <c r="R180" s="3" t="str">
        <f>IF(Table1[[#This Row],[ID]]&lt;&gt;"",Table1[[#This Row],[ID]],"")</f>
        <v>uf_frrs_in_cooldown</v>
      </c>
      <c r="S180" s="3" t="s">
        <v>43</v>
      </c>
      <c r="T180" s="3" t="s">
        <v>744</v>
      </c>
      <c r="U180" s="3" t="s">
        <v>30</v>
      </c>
      <c r="V180" s="3"/>
      <c r="W180" s="3"/>
      <c r="X180" s="3"/>
    </row>
    <row r="181" spans="1:28" x14ac:dyDescent="0.3">
      <c r="A181" s="3" t="s">
        <v>735</v>
      </c>
      <c r="B181" s="3" t="s">
        <v>27</v>
      </c>
      <c r="C181" s="3" t="s">
        <v>29</v>
      </c>
      <c r="D181" s="4">
        <v>0.2</v>
      </c>
      <c r="E181" s="3" t="s">
        <v>147</v>
      </c>
      <c r="F181" s="3">
        <v>12</v>
      </c>
      <c r="G181" s="13"/>
      <c r="H181" s="13"/>
      <c r="I181" s="14"/>
      <c r="J181" s="14"/>
      <c r="K181" s="3"/>
      <c r="L181" s="3"/>
      <c r="M181" s="3"/>
      <c r="N181" s="3"/>
      <c r="O181" s="3"/>
      <c r="P181" s="10"/>
      <c r="Q181" s="10"/>
      <c r="R181" s="3" t="str">
        <f>IF(Table1[[#This Row],[ID]]&lt;&gt;"",Table1[[#This Row],[ID]],"")</f>
        <v>of_frrs_active_response_status</v>
      </c>
      <c r="S181" s="3" t="s">
        <v>43</v>
      </c>
      <c r="T181" s="3" t="s">
        <v>745</v>
      </c>
      <c r="U181" s="3" t="s">
        <v>30</v>
      </c>
      <c r="V181" s="3"/>
      <c r="W181" s="3"/>
      <c r="X181" s="3"/>
    </row>
    <row r="182" spans="1:28" x14ac:dyDescent="0.3">
      <c r="A182" s="3" t="s">
        <v>736</v>
      </c>
      <c r="B182" s="3" t="s">
        <v>27</v>
      </c>
      <c r="C182" s="3" t="s">
        <v>29</v>
      </c>
      <c r="D182" s="4">
        <v>0.2</v>
      </c>
      <c r="E182" s="3" t="s">
        <v>147</v>
      </c>
      <c r="F182" s="3">
        <v>13</v>
      </c>
      <c r="G182" s="13"/>
      <c r="H182" s="13"/>
      <c r="I182" s="14"/>
      <c r="J182" s="14"/>
      <c r="K182" s="3"/>
      <c r="L182" s="3"/>
      <c r="M182" s="3"/>
      <c r="N182" s="3"/>
      <c r="O182" s="3"/>
      <c r="P182" s="10"/>
      <c r="Q182" s="10"/>
      <c r="R182" s="3" t="str">
        <f>IF(Table1[[#This Row],[ID]]&lt;&gt;"",Table1[[#This Row],[ID]],"")</f>
        <v>of_frrs_in_cooldown</v>
      </c>
      <c r="S182" s="3" t="s">
        <v>43</v>
      </c>
      <c r="T182" s="3" t="s">
        <v>746</v>
      </c>
      <c r="U182" s="3" t="s">
        <v>30</v>
      </c>
      <c r="V182" s="3"/>
      <c r="W182" s="3"/>
      <c r="X182" s="3"/>
    </row>
    <row r="183" spans="1:28" x14ac:dyDescent="0.3">
      <c r="A183" s="3" t="s">
        <v>221</v>
      </c>
      <c r="B183" s="3" t="s">
        <v>27</v>
      </c>
      <c r="C183" s="3" t="s">
        <v>29</v>
      </c>
      <c r="D183" s="4">
        <v>0.2</v>
      </c>
      <c r="E183" s="3" t="s">
        <v>147</v>
      </c>
      <c r="F183" s="3">
        <v>14</v>
      </c>
      <c r="G183"/>
      <c r="H183"/>
      <c r="I183"/>
      <c r="J183" s="14"/>
      <c r="K183" s="3"/>
      <c r="L183" s="3"/>
      <c r="M183" s="3"/>
      <c r="N183" s="3"/>
      <c r="O183" s="3"/>
      <c r="P183" s="10"/>
      <c r="Q183" s="10"/>
      <c r="R183" s="3" t="str">
        <f>IF(Table1[[#This Row],[ID]]&lt;&gt;"",Table1[[#This Row],[ID]],"")</f>
        <v>virtual_switch_status</v>
      </c>
      <c r="S183" s="3" t="s">
        <v>216</v>
      </c>
      <c r="T183" s="3" t="s">
        <v>214</v>
      </c>
      <c r="U183" s="3" t="s">
        <v>30</v>
      </c>
      <c r="V183" s="3"/>
      <c r="W183" s="3"/>
      <c r="X183" s="3"/>
    </row>
    <row r="184" spans="1:28" x14ac:dyDescent="0.3">
      <c r="A184" s="3" t="s">
        <v>213</v>
      </c>
      <c r="B184" s="3" t="s">
        <v>27</v>
      </c>
      <c r="C184" s="3" t="s">
        <v>29</v>
      </c>
      <c r="D184" s="4">
        <v>0.2</v>
      </c>
      <c r="E184" s="3" t="s">
        <v>147</v>
      </c>
      <c r="F184" s="3">
        <v>15</v>
      </c>
      <c r="G184"/>
      <c r="H184"/>
      <c r="I184"/>
      <c r="J184" s="14"/>
      <c r="K184" s="3"/>
      <c r="L184" s="3"/>
      <c r="M184" s="3"/>
      <c r="N184" s="3"/>
      <c r="O184" s="3"/>
      <c r="P184" s="10"/>
      <c r="Q184" s="10"/>
      <c r="R184" s="3" t="str">
        <f>IF(Table1[[#This Row],[ID]]&lt;&gt;"",Table1[[#This Row],[ID]],"")</f>
        <v>avr_status</v>
      </c>
      <c r="S184" s="3" t="s">
        <v>217</v>
      </c>
      <c r="T184" s="3" t="s">
        <v>215</v>
      </c>
      <c r="U184" s="3" t="s">
        <v>30</v>
      </c>
      <c r="V184" s="3"/>
      <c r="W184" s="3"/>
      <c r="X184" s="3"/>
    </row>
    <row r="185" spans="1:28" x14ac:dyDescent="0.3">
      <c r="A185" s="3" t="s">
        <v>218</v>
      </c>
      <c r="B185" s="3" t="s">
        <v>27</v>
      </c>
      <c r="C185" s="3" t="s">
        <v>29</v>
      </c>
      <c r="D185" s="4">
        <v>0.2</v>
      </c>
      <c r="E185" s="3" t="s">
        <v>147</v>
      </c>
      <c r="F185" s="3">
        <v>16</v>
      </c>
      <c r="G185"/>
      <c r="H185"/>
      <c r="I185"/>
      <c r="J185" s="14"/>
      <c r="K185" s="3"/>
      <c r="L185" s="3"/>
      <c r="M185" s="3"/>
      <c r="N185" s="3"/>
      <c r="O185" s="3"/>
      <c r="P185" s="10"/>
      <c r="Q185" s="10"/>
      <c r="R185" s="3" t="str">
        <f>IF(Table1[[#This Row],[ID]]&lt;&gt;"",Table1[[#This Row],[ID]],"")</f>
        <v>reactive_setpoint_status</v>
      </c>
      <c r="S185" s="3" t="s">
        <v>220</v>
      </c>
      <c r="T185" s="14" t="s">
        <v>219</v>
      </c>
      <c r="U185" s="3" t="s">
        <v>30</v>
      </c>
      <c r="V185" s="3"/>
      <c r="W185" s="3"/>
      <c r="X185" s="3"/>
    </row>
    <row r="186" spans="1:28" x14ac:dyDescent="0.3">
      <c r="A186" s="3" t="s">
        <v>139</v>
      </c>
      <c r="B186" s="3" t="s">
        <v>27</v>
      </c>
      <c r="C186" s="3" t="s">
        <v>29</v>
      </c>
      <c r="D186" s="4">
        <v>0.2</v>
      </c>
      <c r="E186" s="3" t="s">
        <v>147</v>
      </c>
      <c r="F186" s="3">
        <v>17</v>
      </c>
      <c r="G186"/>
      <c r="H186" s="13"/>
      <c r="I186" s="14"/>
      <c r="J186" s="14"/>
      <c r="K186" s="3" t="s">
        <v>31</v>
      </c>
      <c r="L186" s="3"/>
      <c r="M186" s="3"/>
      <c r="N186" s="3"/>
      <c r="O186" s="3"/>
      <c r="P186" s="10" t="s">
        <v>139</v>
      </c>
      <c r="Q186" s="10"/>
      <c r="R186" s="3" t="str">
        <f>IF(Table1[[#This Row],[ID]]&lt;&gt;"",Table1[[#This Row],[ID]],"")</f>
        <v>faults</v>
      </c>
      <c r="S186" s="3" t="s">
        <v>226</v>
      </c>
      <c r="T186" s="3" t="s">
        <v>94</v>
      </c>
      <c r="U186" s="3" t="s">
        <v>30</v>
      </c>
      <c r="V186" s="3"/>
      <c r="W186" s="3"/>
      <c r="X186" s="3"/>
      <c r="Z186" s="2">
        <v>1</v>
      </c>
      <c r="AB186" s="2" t="s">
        <v>378</v>
      </c>
    </row>
    <row r="187" spans="1:28" x14ac:dyDescent="0.3">
      <c r="A187" s="3" t="s">
        <v>138</v>
      </c>
      <c r="B187" s="3" t="s">
        <v>27</v>
      </c>
      <c r="C187" s="3" t="s">
        <v>29</v>
      </c>
      <c r="D187" s="4">
        <v>0.2</v>
      </c>
      <c r="E187" s="3" t="s">
        <v>147</v>
      </c>
      <c r="F187" s="3">
        <v>18</v>
      </c>
      <c r="G187"/>
      <c r="H187" s="3"/>
      <c r="I187" s="3"/>
      <c r="J187" s="3"/>
      <c r="K187" s="3" t="s">
        <v>31</v>
      </c>
      <c r="L187" s="3">
        <v>0</v>
      </c>
      <c r="M187" s="3">
        <v>4294967295</v>
      </c>
      <c r="N187" s="3">
        <v>0</v>
      </c>
      <c r="O187" s="3">
        <v>100</v>
      </c>
      <c r="P187" s="3" t="s">
        <v>138</v>
      </c>
      <c r="R187" s="3" t="str">
        <f>IF(Table1[[#This Row],[ID]]&lt;&gt;"",Table1[[#This Row],[ID]],"")</f>
        <v>alarms</v>
      </c>
      <c r="S187" s="3" t="s">
        <v>226</v>
      </c>
      <c r="T187" s="2" t="s">
        <v>95</v>
      </c>
      <c r="U187" s="3" t="s">
        <v>30</v>
      </c>
      <c r="X187" s="3"/>
      <c r="Z187" s="2">
        <v>1</v>
      </c>
    </row>
    <row r="188" spans="1:28" x14ac:dyDescent="0.3">
      <c r="A188" s="3" t="s">
        <v>140</v>
      </c>
      <c r="B188" s="3" t="s">
        <v>27</v>
      </c>
      <c r="C188" s="3" t="s">
        <v>29</v>
      </c>
      <c r="D188" s="4">
        <v>0.2</v>
      </c>
      <c r="E188" s="3" t="s">
        <v>147</v>
      </c>
      <c r="F188" s="3">
        <v>19</v>
      </c>
      <c r="G188"/>
      <c r="H188" s="13"/>
      <c r="I188" s="14"/>
      <c r="J188" s="14"/>
      <c r="K188" s="3" t="s">
        <v>31</v>
      </c>
      <c r="L188" s="3"/>
      <c r="M188" s="3">
        <v>-2454164042.1428499</v>
      </c>
      <c r="N188" s="3"/>
      <c r="O188" s="3">
        <v>102.28571428571399</v>
      </c>
      <c r="P188" s="10" t="s">
        <v>140</v>
      </c>
      <c r="Q188" s="10"/>
      <c r="R188" s="3" t="str">
        <f>IF(Table1[[#This Row],[ID]]&lt;&gt;"",Table1[[#This Row],[ID]],"")</f>
        <v>faults</v>
      </c>
      <c r="S188" s="3" t="s">
        <v>227</v>
      </c>
      <c r="T188" s="3" t="s">
        <v>94</v>
      </c>
      <c r="U188" s="3" t="s">
        <v>30</v>
      </c>
      <c r="V188" s="3"/>
      <c r="W188" s="3"/>
      <c r="X188" s="3"/>
      <c r="Z188" s="2">
        <v>2</v>
      </c>
    </row>
    <row r="189" spans="1:28" x14ac:dyDescent="0.3">
      <c r="A189" s="3" t="s">
        <v>141</v>
      </c>
      <c r="B189" s="3" t="s">
        <v>27</v>
      </c>
      <c r="C189" s="3" t="s">
        <v>29</v>
      </c>
      <c r="D189" s="4">
        <v>0.2</v>
      </c>
      <c r="E189" s="3" t="s">
        <v>147</v>
      </c>
      <c r="F189" s="3">
        <v>20</v>
      </c>
      <c r="G189"/>
      <c r="H189" s="3"/>
      <c r="I189" s="3"/>
      <c r="J189" s="3"/>
      <c r="K189" s="3" t="s">
        <v>31</v>
      </c>
      <c r="L189" s="3">
        <v>0</v>
      </c>
      <c r="M189" s="3">
        <v>-3681278830.7142801</v>
      </c>
      <c r="N189" s="3">
        <v>0</v>
      </c>
      <c r="O189" s="3">
        <v>113.028571428571</v>
      </c>
      <c r="P189" s="3" t="s">
        <v>141</v>
      </c>
      <c r="R189" s="3" t="str">
        <f>IF(Table1[[#This Row],[ID]]&lt;&gt;"",Table1[[#This Row],[ID]],"")</f>
        <v>alarms</v>
      </c>
      <c r="S189" s="3" t="s">
        <v>227</v>
      </c>
      <c r="T189" s="2" t="s">
        <v>95</v>
      </c>
      <c r="U189" s="3" t="s">
        <v>30</v>
      </c>
      <c r="X189" s="3"/>
      <c r="Z189" s="2">
        <v>2</v>
      </c>
    </row>
    <row r="190" spans="1:28" x14ac:dyDescent="0.3">
      <c r="A190" s="3" t="s">
        <v>142</v>
      </c>
      <c r="B190" s="3" t="s">
        <v>27</v>
      </c>
      <c r="C190" s="3" t="s">
        <v>29</v>
      </c>
      <c r="D190" s="4">
        <v>0.2</v>
      </c>
      <c r="E190" s="3" t="s">
        <v>147</v>
      </c>
      <c r="F190" s="3">
        <v>21</v>
      </c>
      <c r="G190"/>
      <c r="H190" s="13"/>
      <c r="I190" s="14"/>
      <c r="J190" s="14"/>
      <c r="K190" s="3" t="s">
        <v>31</v>
      </c>
      <c r="L190" s="3"/>
      <c r="M190" s="3">
        <v>-9816852773.5714798</v>
      </c>
      <c r="N190" s="3"/>
      <c r="O190" s="3">
        <v>166.742857142856</v>
      </c>
      <c r="P190" s="10" t="s">
        <v>142</v>
      </c>
      <c r="Q190" s="10"/>
      <c r="R190" s="3" t="str">
        <f>IF(Table1[[#This Row],[ID]]&lt;&gt;"",Table1[[#This Row],[ID]],"")</f>
        <v>faults</v>
      </c>
      <c r="S190" s="3" t="s">
        <v>228</v>
      </c>
      <c r="T190" s="3" t="s">
        <v>94</v>
      </c>
      <c r="U190" s="3" t="s">
        <v>30</v>
      </c>
      <c r="V190" s="3"/>
      <c r="W190" s="3"/>
      <c r="X190" s="3"/>
      <c r="Z190" s="2">
        <v>3</v>
      </c>
    </row>
    <row r="191" spans="1:28" x14ac:dyDescent="0.3">
      <c r="A191" s="3" t="s">
        <v>143</v>
      </c>
      <c r="B191" s="3" t="s">
        <v>27</v>
      </c>
      <c r="C191" s="3" t="s">
        <v>29</v>
      </c>
      <c r="D191" s="4">
        <v>0.2</v>
      </c>
      <c r="E191" s="3" t="s">
        <v>147</v>
      </c>
      <c r="F191" s="3">
        <v>22</v>
      </c>
      <c r="G191"/>
      <c r="H191" s="3"/>
      <c r="I191" s="3"/>
      <c r="J191" s="3"/>
      <c r="K191" s="3" t="s">
        <v>31</v>
      </c>
      <c r="L191" s="3">
        <v>0</v>
      </c>
      <c r="M191" s="3">
        <v>-11043967562.1429</v>
      </c>
      <c r="N191" s="3">
        <v>0</v>
      </c>
      <c r="O191" s="3">
        <v>177.48571428571401</v>
      </c>
      <c r="P191" s="3" t="s">
        <v>143</v>
      </c>
      <c r="R191" s="3" t="str">
        <f>IF(Table1[[#This Row],[ID]]&lt;&gt;"",Table1[[#This Row],[ID]],"")</f>
        <v>alarms</v>
      </c>
      <c r="S191" s="3" t="s">
        <v>228</v>
      </c>
      <c r="T191" s="2" t="s">
        <v>95</v>
      </c>
      <c r="U191" s="3" t="s">
        <v>30</v>
      </c>
      <c r="X191" s="3"/>
      <c r="Z191" s="2">
        <v>3</v>
      </c>
    </row>
    <row r="192" spans="1:28" x14ac:dyDescent="0.3">
      <c r="A192" s="3" t="s">
        <v>144</v>
      </c>
      <c r="B192" s="3" t="s">
        <v>27</v>
      </c>
      <c r="C192" s="3" t="s">
        <v>29</v>
      </c>
      <c r="D192" s="4">
        <v>0.2</v>
      </c>
      <c r="E192" s="3" t="s">
        <v>147</v>
      </c>
      <c r="F192" s="3">
        <v>23</v>
      </c>
      <c r="G192"/>
      <c r="H192" s="13"/>
      <c r="I192" s="14"/>
      <c r="J192" s="14"/>
      <c r="K192" s="3" t="s">
        <v>31</v>
      </c>
      <c r="L192" s="3"/>
      <c r="M192" s="3">
        <v>-15952426716.428699</v>
      </c>
      <c r="N192" s="3"/>
      <c r="O192" s="3">
        <v>220.45714285714101</v>
      </c>
      <c r="P192" s="10" t="s">
        <v>144</v>
      </c>
      <c r="Q192" s="10"/>
      <c r="R192" s="3" t="str">
        <f>IF(Table1[[#This Row],[ID]]&lt;&gt;"",Table1[[#This Row],[ID]],"")</f>
        <v>faults</v>
      </c>
      <c r="S192" s="3" t="s">
        <v>229</v>
      </c>
      <c r="T192" s="3" t="s">
        <v>94</v>
      </c>
      <c r="U192" s="3" t="s">
        <v>30</v>
      </c>
      <c r="V192" s="3"/>
      <c r="W192" s="3"/>
      <c r="X192" s="3"/>
      <c r="Z192" s="2">
        <v>4</v>
      </c>
    </row>
    <row r="193" spans="1:31" x14ac:dyDescent="0.3">
      <c r="A193" s="3" t="s">
        <v>145</v>
      </c>
      <c r="B193" s="3" t="s">
        <v>27</v>
      </c>
      <c r="C193" s="3" t="s">
        <v>29</v>
      </c>
      <c r="D193" s="4">
        <v>0.2</v>
      </c>
      <c r="E193" s="3" t="s">
        <v>147</v>
      </c>
      <c r="F193" s="3">
        <v>24</v>
      </c>
      <c r="H193" s="3"/>
      <c r="I193" s="3"/>
      <c r="J193" s="3"/>
      <c r="K193" s="3" t="s">
        <v>31</v>
      </c>
      <c r="L193" s="3">
        <v>0</v>
      </c>
      <c r="M193" s="3">
        <v>-17179541505.000099</v>
      </c>
      <c r="N193" s="3">
        <v>0</v>
      </c>
      <c r="O193" s="3">
        <v>231.199999999998</v>
      </c>
      <c r="P193" s="3" t="s">
        <v>145</v>
      </c>
      <c r="R193" s="3" t="str">
        <f>IF(Table1[[#This Row],[ID]]&lt;&gt;"",Table1[[#This Row],[ID]],"")</f>
        <v>alarms</v>
      </c>
      <c r="S193" s="3" t="s">
        <v>229</v>
      </c>
      <c r="T193" s="2" t="s">
        <v>95</v>
      </c>
      <c r="U193" s="3" t="s">
        <v>30</v>
      </c>
      <c r="X193" s="3"/>
      <c r="Z193" s="2">
        <v>4</v>
      </c>
      <c r="AB193" s="2" t="s">
        <v>317</v>
      </c>
      <c r="AD193" s="2" t="s">
        <v>429</v>
      </c>
      <c r="AE193" s="2" t="s">
        <v>430</v>
      </c>
    </row>
    <row r="194" spans="1:31" x14ac:dyDescent="0.3">
      <c r="A194" s="3" t="s">
        <v>434</v>
      </c>
      <c r="B194" s="3" t="s">
        <v>27</v>
      </c>
      <c r="C194" s="3" t="s">
        <v>29</v>
      </c>
      <c r="D194" s="4">
        <v>0.2</v>
      </c>
      <c r="E194" s="3" t="s">
        <v>147</v>
      </c>
      <c r="F194" s="3">
        <v>25</v>
      </c>
      <c r="H194" s="13"/>
      <c r="I194" s="3"/>
      <c r="J194" s="14"/>
      <c r="K194" s="3"/>
      <c r="L194" s="3"/>
      <c r="M194" s="3"/>
      <c r="N194" s="3"/>
      <c r="O194" s="3"/>
      <c r="P194" s="10" t="s">
        <v>434</v>
      </c>
      <c r="Q194" s="10"/>
      <c r="R194" s="3" t="str">
        <f>IF(Table1[[#This Row],[ID]]&lt;&gt;"",Table1[[#This Row],[ID]],"")</f>
        <v>faults</v>
      </c>
      <c r="S194" s="3" t="s">
        <v>380</v>
      </c>
      <c r="T194" s="3" t="s">
        <v>94</v>
      </c>
      <c r="U194" s="3" t="s">
        <v>30</v>
      </c>
      <c r="V194" s="3"/>
      <c r="W194" s="3"/>
      <c r="X194" s="3"/>
      <c r="Z194" s="2">
        <v>5</v>
      </c>
      <c r="AE194" s="2" t="s">
        <v>429</v>
      </c>
    </row>
    <row r="195" spans="1:31" x14ac:dyDescent="0.3">
      <c r="A195" s="3" t="s">
        <v>435</v>
      </c>
      <c r="B195" s="3" t="s">
        <v>27</v>
      </c>
      <c r="C195" s="3" t="s">
        <v>29</v>
      </c>
      <c r="D195" s="4">
        <v>0.2</v>
      </c>
      <c r="E195" s="3" t="s">
        <v>147</v>
      </c>
      <c r="F195" s="3">
        <v>26</v>
      </c>
      <c r="H195" s="13"/>
      <c r="I195" s="3"/>
      <c r="J195" s="14"/>
      <c r="K195" s="3"/>
      <c r="L195" s="3"/>
      <c r="M195" s="3"/>
      <c r="N195" s="3"/>
      <c r="O195" s="3"/>
      <c r="P195" s="10" t="s">
        <v>435</v>
      </c>
      <c r="Q195" s="10"/>
      <c r="R195" s="3" t="str">
        <f>IF(Table1[[#This Row],[ID]]&lt;&gt;"",Table1[[#This Row],[ID]],"")</f>
        <v>alarms</v>
      </c>
      <c r="S195" s="3" t="s">
        <v>380</v>
      </c>
      <c r="T195" s="2" t="s">
        <v>95</v>
      </c>
      <c r="U195" s="3" t="s">
        <v>30</v>
      </c>
      <c r="V195" s="3"/>
      <c r="W195" s="3"/>
      <c r="X195" s="3"/>
      <c r="Z195" s="2">
        <v>5</v>
      </c>
      <c r="AE195" s="2" t="s">
        <v>430</v>
      </c>
    </row>
    <row r="196" spans="1:31" x14ac:dyDescent="0.3">
      <c r="A196" s="3" t="s">
        <v>436</v>
      </c>
      <c r="B196" s="3" t="s">
        <v>27</v>
      </c>
      <c r="C196" s="3" t="s">
        <v>29</v>
      </c>
      <c r="D196" s="4">
        <v>0.2</v>
      </c>
      <c r="E196" s="3" t="s">
        <v>147</v>
      </c>
      <c r="F196" s="3">
        <v>27</v>
      </c>
      <c r="H196" s="13"/>
      <c r="I196" s="3"/>
      <c r="J196" s="14"/>
      <c r="K196" s="3"/>
      <c r="L196" s="3"/>
      <c r="M196" s="3"/>
      <c r="N196" s="3"/>
      <c r="O196" s="3"/>
      <c r="P196" s="10" t="s">
        <v>436</v>
      </c>
      <c r="Q196" s="10"/>
      <c r="R196" s="3" t="str">
        <f>IF(Table1[[#This Row],[ID]]&lt;&gt;"",Table1[[#This Row],[ID]],"")</f>
        <v>faults</v>
      </c>
      <c r="S196" s="3" t="s">
        <v>381</v>
      </c>
      <c r="T196" s="3" t="s">
        <v>94</v>
      </c>
      <c r="U196" s="3" t="s">
        <v>30</v>
      </c>
      <c r="V196" s="3"/>
      <c r="W196" s="3"/>
      <c r="X196" s="3"/>
      <c r="Z196" s="2">
        <v>6</v>
      </c>
      <c r="AE196" s="2" t="s">
        <v>429</v>
      </c>
    </row>
    <row r="197" spans="1:31" x14ac:dyDescent="0.3">
      <c r="A197" s="3" t="s">
        <v>437</v>
      </c>
      <c r="B197" s="3" t="s">
        <v>27</v>
      </c>
      <c r="C197" s="3" t="s">
        <v>29</v>
      </c>
      <c r="D197" s="4">
        <v>0.2</v>
      </c>
      <c r="E197" s="3" t="s">
        <v>147</v>
      </c>
      <c r="F197" s="3">
        <v>28</v>
      </c>
      <c r="H197" s="13"/>
      <c r="I197" s="3"/>
      <c r="J197" s="14"/>
      <c r="K197" s="3"/>
      <c r="L197" s="3"/>
      <c r="M197" s="3"/>
      <c r="N197" s="3"/>
      <c r="O197" s="3"/>
      <c r="P197" s="10" t="s">
        <v>437</v>
      </c>
      <c r="Q197" s="10"/>
      <c r="R197" s="3" t="str">
        <f>IF(Table1[[#This Row],[ID]]&lt;&gt;"",Table1[[#This Row],[ID]],"")</f>
        <v>alarms</v>
      </c>
      <c r="S197" s="3" t="s">
        <v>381</v>
      </c>
      <c r="T197" s="2" t="s">
        <v>95</v>
      </c>
      <c r="U197" s="3" t="s">
        <v>30</v>
      </c>
      <c r="V197" s="3"/>
      <c r="W197" s="3"/>
      <c r="X197" s="3"/>
      <c r="Z197" s="2">
        <v>6</v>
      </c>
      <c r="AE197" s="2" t="s">
        <v>430</v>
      </c>
    </row>
    <row r="198" spans="1:31" x14ac:dyDescent="0.3">
      <c r="A198" s="3" t="s">
        <v>438</v>
      </c>
      <c r="B198" s="3" t="s">
        <v>27</v>
      </c>
      <c r="C198" s="3" t="s">
        <v>29</v>
      </c>
      <c r="D198" s="4">
        <v>0.2</v>
      </c>
      <c r="E198" s="3" t="s">
        <v>147</v>
      </c>
      <c r="F198" s="3">
        <v>29</v>
      </c>
      <c r="H198" s="13"/>
      <c r="I198" s="3"/>
      <c r="J198" s="14"/>
      <c r="K198" s="3"/>
      <c r="L198" s="3"/>
      <c r="M198" s="3"/>
      <c r="N198" s="3"/>
      <c r="O198" s="3"/>
      <c r="P198" s="10" t="s">
        <v>438</v>
      </c>
      <c r="Q198" s="10"/>
      <c r="R198" s="3" t="str">
        <f>IF(Table1[[#This Row],[ID]]&lt;&gt;"",Table1[[#This Row],[ID]],"")</f>
        <v>faults</v>
      </c>
      <c r="S198" s="3" t="s">
        <v>382</v>
      </c>
      <c r="T198" s="3" t="s">
        <v>94</v>
      </c>
      <c r="U198" s="3" t="s">
        <v>30</v>
      </c>
      <c r="V198" s="3"/>
      <c r="W198" s="3"/>
      <c r="X198" s="3"/>
      <c r="Z198" s="2">
        <v>7</v>
      </c>
      <c r="AE198" s="2" t="s">
        <v>429</v>
      </c>
    </row>
    <row r="199" spans="1:31" x14ac:dyDescent="0.3">
      <c r="A199" s="3" t="s">
        <v>439</v>
      </c>
      <c r="B199" s="3" t="s">
        <v>27</v>
      </c>
      <c r="C199" s="3" t="s">
        <v>29</v>
      </c>
      <c r="D199" s="4">
        <v>0.2</v>
      </c>
      <c r="E199" s="3" t="s">
        <v>147</v>
      </c>
      <c r="F199" s="3">
        <v>30</v>
      </c>
      <c r="H199" s="13"/>
      <c r="I199" s="3"/>
      <c r="J199" s="14"/>
      <c r="K199" s="3"/>
      <c r="L199" s="3"/>
      <c r="M199" s="3"/>
      <c r="N199" s="3"/>
      <c r="O199" s="3"/>
      <c r="P199" s="10" t="s">
        <v>439</v>
      </c>
      <c r="Q199" s="10"/>
      <c r="R199" s="3" t="str">
        <f>IF(Table1[[#This Row],[ID]]&lt;&gt;"",Table1[[#This Row],[ID]],"")</f>
        <v>alarms</v>
      </c>
      <c r="S199" s="3" t="s">
        <v>382</v>
      </c>
      <c r="T199" s="2" t="s">
        <v>95</v>
      </c>
      <c r="U199" s="3" t="s">
        <v>30</v>
      </c>
      <c r="V199" s="3"/>
      <c r="W199" s="3"/>
      <c r="X199" s="3"/>
      <c r="Z199" s="2">
        <v>7</v>
      </c>
      <c r="AE199" s="2" t="s">
        <v>430</v>
      </c>
    </row>
    <row r="200" spans="1:31" x14ac:dyDescent="0.3">
      <c r="A200" s="3" t="s">
        <v>440</v>
      </c>
      <c r="B200" s="3" t="s">
        <v>27</v>
      </c>
      <c r="C200" s="3" t="s">
        <v>29</v>
      </c>
      <c r="D200" s="4">
        <v>0.2</v>
      </c>
      <c r="E200" s="3" t="s">
        <v>147</v>
      </c>
      <c r="F200" s="3">
        <v>31</v>
      </c>
      <c r="H200" s="13"/>
      <c r="I200" s="3"/>
      <c r="J200" s="14"/>
      <c r="K200" s="3"/>
      <c r="L200" s="3"/>
      <c r="M200" s="3"/>
      <c r="N200" s="3"/>
      <c r="O200" s="3"/>
      <c r="P200" s="10" t="s">
        <v>440</v>
      </c>
      <c r="Q200" s="10"/>
      <c r="R200" s="3" t="str">
        <f>IF(Table1[[#This Row],[ID]]&lt;&gt;"",Table1[[#This Row],[ID]],"")</f>
        <v>faults</v>
      </c>
      <c r="S200" s="3" t="s">
        <v>383</v>
      </c>
      <c r="T200" s="3" t="s">
        <v>94</v>
      </c>
      <c r="U200" s="3" t="s">
        <v>30</v>
      </c>
      <c r="V200" s="3"/>
      <c r="W200" s="3"/>
      <c r="X200" s="3"/>
      <c r="Z200" s="2">
        <v>8</v>
      </c>
      <c r="AE200" s="2" t="s">
        <v>429</v>
      </c>
    </row>
    <row r="201" spans="1:31" x14ac:dyDescent="0.3">
      <c r="A201" s="3" t="s">
        <v>441</v>
      </c>
      <c r="B201" s="3" t="s">
        <v>27</v>
      </c>
      <c r="C201" s="3" t="s">
        <v>29</v>
      </c>
      <c r="D201" s="4">
        <v>0.2</v>
      </c>
      <c r="E201" s="3" t="s">
        <v>147</v>
      </c>
      <c r="F201" s="3">
        <v>32</v>
      </c>
      <c r="H201" s="13"/>
      <c r="I201" s="3"/>
      <c r="J201" s="14"/>
      <c r="K201" s="3"/>
      <c r="L201" s="3"/>
      <c r="M201" s="3"/>
      <c r="N201" s="3"/>
      <c r="O201" s="3"/>
      <c r="P201" s="10" t="s">
        <v>441</v>
      </c>
      <c r="Q201" s="10"/>
      <c r="R201" s="3" t="str">
        <f>IF(Table1[[#This Row],[ID]]&lt;&gt;"",Table1[[#This Row],[ID]],"")</f>
        <v>alarms</v>
      </c>
      <c r="S201" s="3" t="s">
        <v>383</v>
      </c>
      <c r="T201" s="2" t="s">
        <v>95</v>
      </c>
      <c r="U201" s="3" t="s">
        <v>30</v>
      </c>
      <c r="V201" s="3"/>
      <c r="W201" s="3"/>
      <c r="X201" s="3"/>
      <c r="Z201" s="2">
        <v>8</v>
      </c>
      <c r="AE201" s="2" t="s">
        <v>430</v>
      </c>
    </row>
    <row r="202" spans="1:31" x14ac:dyDescent="0.3">
      <c r="A202" s="3" t="s">
        <v>442</v>
      </c>
      <c r="B202" s="3" t="s">
        <v>27</v>
      </c>
      <c r="C202" s="3" t="s">
        <v>29</v>
      </c>
      <c r="D202" s="4">
        <v>0.2</v>
      </c>
      <c r="E202" s="3" t="s">
        <v>147</v>
      </c>
      <c r="F202" s="3">
        <v>33</v>
      </c>
      <c r="H202" s="13"/>
      <c r="I202" s="3"/>
      <c r="J202" s="14"/>
      <c r="K202" s="3"/>
      <c r="L202" s="3"/>
      <c r="M202" s="3"/>
      <c r="N202" s="3"/>
      <c r="O202" s="3"/>
      <c r="P202" s="10" t="s">
        <v>442</v>
      </c>
      <c r="Q202" s="10"/>
      <c r="R202" s="3" t="str">
        <f>IF(Table1[[#This Row],[ID]]&lt;&gt;"",Table1[[#This Row],[ID]],"")</f>
        <v>faults</v>
      </c>
      <c r="S202" s="3" t="s">
        <v>384</v>
      </c>
      <c r="T202" s="3" t="s">
        <v>94</v>
      </c>
      <c r="U202" s="3" t="s">
        <v>30</v>
      </c>
      <c r="V202" s="3"/>
      <c r="W202" s="3"/>
      <c r="X202" s="3"/>
      <c r="Z202" s="2">
        <v>9</v>
      </c>
      <c r="AE202" s="2" t="s">
        <v>429</v>
      </c>
    </row>
    <row r="203" spans="1:31" x14ac:dyDescent="0.3">
      <c r="A203" s="3" t="s">
        <v>443</v>
      </c>
      <c r="B203" s="3" t="s">
        <v>27</v>
      </c>
      <c r="C203" s="3" t="s">
        <v>29</v>
      </c>
      <c r="D203" s="4">
        <v>0.2</v>
      </c>
      <c r="E203" s="3" t="s">
        <v>147</v>
      </c>
      <c r="F203" s="3">
        <v>34</v>
      </c>
      <c r="H203" s="13"/>
      <c r="I203" s="3"/>
      <c r="J203" s="14"/>
      <c r="K203" s="3"/>
      <c r="L203" s="3"/>
      <c r="M203" s="3"/>
      <c r="N203" s="3"/>
      <c r="O203" s="3"/>
      <c r="P203" s="10" t="s">
        <v>443</v>
      </c>
      <c r="Q203" s="10"/>
      <c r="R203" s="3" t="str">
        <f>IF(Table1[[#This Row],[ID]]&lt;&gt;"",Table1[[#This Row],[ID]],"")</f>
        <v>alarms</v>
      </c>
      <c r="S203" s="3" t="s">
        <v>384</v>
      </c>
      <c r="T203" s="2" t="s">
        <v>95</v>
      </c>
      <c r="U203" s="3" t="s">
        <v>30</v>
      </c>
      <c r="V203" s="3"/>
      <c r="W203" s="3"/>
      <c r="X203" s="3"/>
      <c r="Z203" s="2">
        <v>9</v>
      </c>
      <c r="AE203" s="2" t="s">
        <v>430</v>
      </c>
    </row>
    <row r="204" spans="1:31" x14ac:dyDescent="0.3">
      <c r="A204" s="3" t="s">
        <v>444</v>
      </c>
      <c r="B204" s="3" t="s">
        <v>27</v>
      </c>
      <c r="C204" s="3" t="s">
        <v>29</v>
      </c>
      <c r="D204" s="4">
        <v>0.2</v>
      </c>
      <c r="E204" s="3" t="s">
        <v>147</v>
      </c>
      <c r="F204" s="3">
        <v>35</v>
      </c>
      <c r="H204" s="13"/>
      <c r="I204" s="3"/>
      <c r="J204" s="14"/>
      <c r="K204" s="3"/>
      <c r="L204" s="3"/>
      <c r="M204" s="3"/>
      <c r="N204" s="3"/>
      <c r="O204" s="3"/>
      <c r="P204" s="10" t="s">
        <v>444</v>
      </c>
      <c r="Q204" s="10"/>
      <c r="R204" s="3" t="str">
        <f>IF(Table1[[#This Row],[ID]]&lt;&gt;"",Table1[[#This Row],[ID]],"")</f>
        <v>faults</v>
      </c>
      <c r="S204" s="3" t="s">
        <v>385</v>
      </c>
      <c r="T204" s="3" t="s">
        <v>94</v>
      </c>
      <c r="U204" s="3" t="s">
        <v>30</v>
      </c>
      <c r="V204" s="3"/>
      <c r="W204" s="3"/>
      <c r="X204" s="3"/>
      <c r="Z204" s="2">
        <v>10</v>
      </c>
      <c r="AB204" s="2" t="s">
        <v>377</v>
      </c>
      <c r="AE204" s="2" t="s">
        <v>429</v>
      </c>
    </row>
    <row r="205" spans="1:31" x14ac:dyDescent="0.3">
      <c r="A205" s="3" t="s">
        <v>445</v>
      </c>
      <c r="B205" s="3" t="s">
        <v>27</v>
      </c>
      <c r="C205" s="3" t="s">
        <v>29</v>
      </c>
      <c r="D205" s="4">
        <v>0.2</v>
      </c>
      <c r="E205" s="3" t="s">
        <v>147</v>
      </c>
      <c r="F205" s="3">
        <v>36</v>
      </c>
      <c r="H205" s="13"/>
      <c r="I205" s="3"/>
      <c r="J205" s="14"/>
      <c r="K205" s="3"/>
      <c r="L205" s="3"/>
      <c r="M205" s="3"/>
      <c r="N205" s="3"/>
      <c r="O205" s="3"/>
      <c r="P205" s="10" t="s">
        <v>445</v>
      </c>
      <c r="Q205" s="10"/>
      <c r="R205" s="3" t="str">
        <f>IF(Table1[[#This Row],[ID]]&lt;&gt;"",Table1[[#This Row],[ID]],"")</f>
        <v>alarms</v>
      </c>
      <c r="S205" s="3" t="s">
        <v>385</v>
      </c>
      <c r="T205" s="2" t="s">
        <v>95</v>
      </c>
      <c r="U205" s="3" t="s">
        <v>30</v>
      </c>
      <c r="V205" s="3"/>
      <c r="W205" s="3"/>
      <c r="X205" s="3"/>
      <c r="Z205" s="2">
        <v>10</v>
      </c>
      <c r="AE205" s="2" t="s">
        <v>430</v>
      </c>
    </row>
    <row r="206" spans="1:31" x14ac:dyDescent="0.3">
      <c r="A206" s="3" t="s">
        <v>446</v>
      </c>
      <c r="B206" s="3" t="s">
        <v>27</v>
      </c>
      <c r="C206" s="3" t="s">
        <v>29</v>
      </c>
      <c r="D206" s="4">
        <v>0.2</v>
      </c>
      <c r="E206" s="3" t="s">
        <v>147</v>
      </c>
      <c r="F206" s="3">
        <v>37</v>
      </c>
      <c r="H206" s="13"/>
      <c r="I206" s="3"/>
      <c r="J206" s="14"/>
      <c r="K206" s="3"/>
      <c r="L206" s="3"/>
      <c r="M206" s="3"/>
      <c r="N206" s="3"/>
      <c r="O206" s="3"/>
      <c r="P206" s="10" t="s">
        <v>446</v>
      </c>
      <c r="Q206" s="10"/>
      <c r="R206" s="3" t="str">
        <f>IF(Table1[[#This Row],[ID]]&lt;&gt;"",Table1[[#This Row],[ID]],"")</f>
        <v>faults</v>
      </c>
      <c r="S206" s="3" t="s">
        <v>386</v>
      </c>
      <c r="T206" s="3" t="s">
        <v>94</v>
      </c>
      <c r="U206" s="3" t="s">
        <v>30</v>
      </c>
      <c r="V206" s="3"/>
      <c r="W206" s="3"/>
      <c r="X206" s="3"/>
      <c r="Z206" s="2">
        <v>11</v>
      </c>
      <c r="AE206" s="2" t="s">
        <v>429</v>
      </c>
    </row>
    <row r="207" spans="1:31" x14ac:dyDescent="0.3">
      <c r="A207" s="3" t="s">
        <v>447</v>
      </c>
      <c r="B207" s="3" t="s">
        <v>27</v>
      </c>
      <c r="C207" s="3" t="s">
        <v>29</v>
      </c>
      <c r="D207" s="4">
        <v>0.2</v>
      </c>
      <c r="E207" s="3" t="s">
        <v>147</v>
      </c>
      <c r="F207" s="3">
        <v>38</v>
      </c>
      <c r="H207" s="13"/>
      <c r="I207" s="3"/>
      <c r="J207" s="14"/>
      <c r="K207" s="3"/>
      <c r="L207" s="3"/>
      <c r="M207" s="3"/>
      <c r="N207" s="3"/>
      <c r="O207" s="3"/>
      <c r="P207" s="10" t="s">
        <v>447</v>
      </c>
      <c r="Q207" s="10"/>
      <c r="R207" s="3" t="str">
        <f>IF(Table1[[#This Row],[ID]]&lt;&gt;"",Table1[[#This Row],[ID]],"")</f>
        <v>alarms</v>
      </c>
      <c r="S207" s="3" t="s">
        <v>386</v>
      </c>
      <c r="T207" s="2" t="s">
        <v>95</v>
      </c>
      <c r="U207" s="3" t="s">
        <v>30</v>
      </c>
      <c r="V207" s="3"/>
      <c r="W207" s="3"/>
      <c r="X207" s="3"/>
      <c r="Z207" s="2">
        <v>11</v>
      </c>
      <c r="AE207" s="2" t="s">
        <v>430</v>
      </c>
    </row>
    <row r="208" spans="1:31" x14ac:dyDescent="0.3">
      <c r="A208" s="3" t="s">
        <v>448</v>
      </c>
      <c r="B208" s="3" t="s">
        <v>27</v>
      </c>
      <c r="C208" s="3" t="s">
        <v>29</v>
      </c>
      <c r="D208" s="4">
        <v>0.2</v>
      </c>
      <c r="E208" s="3" t="s">
        <v>147</v>
      </c>
      <c r="F208" s="3">
        <v>39</v>
      </c>
      <c r="H208" s="13"/>
      <c r="I208" s="3"/>
      <c r="J208" s="14"/>
      <c r="K208" s="3"/>
      <c r="L208" s="3"/>
      <c r="M208" s="3"/>
      <c r="N208" s="3"/>
      <c r="O208" s="3"/>
      <c r="P208" s="10" t="s">
        <v>448</v>
      </c>
      <c r="Q208" s="10"/>
      <c r="R208" s="3" t="str">
        <f>IF(Table1[[#This Row],[ID]]&lt;&gt;"",Table1[[#This Row],[ID]],"")</f>
        <v>faults</v>
      </c>
      <c r="S208" s="3" t="s">
        <v>387</v>
      </c>
      <c r="T208" s="3" t="s">
        <v>94</v>
      </c>
      <c r="U208" s="3" t="s">
        <v>30</v>
      </c>
      <c r="V208" s="3"/>
      <c r="W208" s="3"/>
      <c r="X208" s="3"/>
      <c r="Z208" s="2">
        <v>12</v>
      </c>
      <c r="AE208" s="2" t="s">
        <v>429</v>
      </c>
    </row>
    <row r="209" spans="1:31" x14ac:dyDescent="0.3">
      <c r="A209" s="3" t="s">
        <v>449</v>
      </c>
      <c r="B209" s="3" t="s">
        <v>27</v>
      </c>
      <c r="C209" s="3" t="s">
        <v>29</v>
      </c>
      <c r="D209" s="4">
        <v>0.2</v>
      </c>
      <c r="E209" s="3" t="s">
        <v>147</v>
      </c>
      <c r="F209" s="3">
        <v>40</v>
      </c>
      <c r="H209" s="13"/>
      <c r="I209" s="3"/>
      <c r="J209" s="14"/>
      <c r="K209" s="3"/>
      <c r="L209" s="3"/>
      <c r="M209" s="3"/>
      <c r="N209" s="3"/>
      <c r="O209" s="3"/>
      <c r="P209" s="10" t="s">
        <v>449</v>
      </c>
      <c r="Q209" s="10"/>
      <c r="R209" s="3" t="str">
        <f>IF(Table1[[#This Row],[ID]]&lt;&gt;"",Table1[[#This Row],[ID]],"")</f>
        <v>alarms</v>
      </c>
      <c r="S209" s="3" t="s">
        <v>387</v>
      </c>
      <c r="T209" s="2" t="s">
        <v>95</v>
      </c>
      <c r="U209" s="3" t="s">
        <v>30</v>
      </c>
      <c r="V209" s="3"/>
      <c r="W209" s="3"/>
      <c r="X209" s="3"/>
      <c r="Z209" s="2">
        <v>12</v>
      </c>
      <c r="AE209" s="2" t="s">
        <v>430</v>
      </c>
    </row>
    <row r="210" spans="1:31" x14ac:dyDescent="0.3">
      <c r="A210" s="3" t="s">
        <v>450</v>
      </c>
      <c r="B210" s="3" t="s">
        <v>27</v>
      </c>
      <c r="C210" s="3" t="s">
        <v>29</v>
      </c>
      <c r="D210" s="4">
        <v>0.2</v>
      </c>
      <c r="E210" s="3" t="s">
        <v>147</v>
      </c>
      <c r="F210" s="3">
        <v>41</v>
      </c>
      <c r="H210" s="13"/>
      <c r="I210" s="3"/>
      <c r="J210" s="14"/>
      <c r="K210" s="3"/>
      <c r="L210" s="3"/>
      <c r="M210" s="3"/>
      <c r="N210" s="3"/>
      <c r="O210" s="3"/>
      <c r="P210" s="10" t="s">
        <v>450</v>
      </c>
      <c r="Q210" s="10"/>
      <c r="R210" s="3" t="str">
        <f>IF(Table1[[#This Row],[ID]]&lt;&gt;"",Table1[[#This Row],[ID]],"")</f>
        <v>faults</v>
      </c>
      <c r="S210" s="3" t="s">
        <v>388</v>
      </c>
      <c r="T210" s="3" t="s">
        <v>94</v>
      </c>
      <c r="U210" s="3" t="s">
        <v>30</v>
      </c>
      <c r="V210" s="3"/>
      <c r="W210" s="3"/>
      <c r="X210" s="3"/>
      <c r="Z210" s="2">
        <v>13</v>
      </c>
      <c r="AE210" s="2" t="s">
        <v>429</v>
      </c>
    </row>
    <row r="211" spans="1:31" x14ac:dyDescent="0.3">
      <c r="A211" s="3" t="s">
        <v>451</v>
      </c>
      <c r="B211" s="3" t="s">
        <v>27</v>
      </c>
      <c r="C211" s="3" t="s">
        <v>29</v>
      </c>
      <c r="D211" s="4">
        <v>0.2</v>
      </c>
      <c r="E211" s="3" t="s">
        <v>147</v>
      </c>
      <c r="F211" s="3">
        <v>42</v>
      </c>
      <c r="H211" s="13"/>
      <c r="I211" s="3"/>
      <c r="J211" s="14"/>
      <c r="K211" s="3"/>
      <c r="L211" s="3"/>
      <c r="M211" s="3"/>
      <c r="N211" s="3"/>
      <c r="O211" s="3"/>
      <c r="P211" s="10" t="s">
        <v>451</v>
      </c>
      <c r="Q211" s="10"/>
      <c r="R211" s="3" t="str">
        <f>IF(Table1[[#This Row],[ID]]&lt;&gt;"",Table1[[#This Row],[ID]],"")</f>
        <v>alarms</v>
      </c>
      <c r="S211" s="3" t="s">
        <v>388</v>
      </c>
      <c r="T211" s="2" t="s">
        <v>95</v>
      </c>
      <c r="U211" s="3" t="s">
        <v>30</v>
      </c>
      <c r="V211" s="3"/>
      <c r="W211" s="3"/>
      <c r="X211" s="3"/>
      <c r="Z211" s="2">
        <v>13</v>
      </c>
      <c r="AE211" s="2" t="s">
        <v>430</v>
      </c>
    </row>
    <row r="212" spans="1:31" x14ac:dyDescent="0.3">
      <c r="A212" s="3" t="s">
        <v>452</v>
      </c>
      <c r="B212" s="3" t="s">
        <v>27</v>
      </c>
      <c r="C212" s="3" t="s">
        <v>29</v>
      </c>
      <c r="D212" s="4">
        <v>0.2</v>
      </c>
      <c r="E212" s="3" t="s">
        <v>147</v>
      </c>
      <c r="F212" s="3">
        <v>43</v>
      </c>
      <c r="H212" s="13"/>
      <c r="I212" s="3"/>
      <c r="J212" s="14"/>
      <c r="K212" s="3"/>
      <c r="L212" s="3"/>
      <c r="M212" s="3"/>
      <c r="N212" s="3"/>
      <c r="O212" s="3"/>
      <c r="P212" s="10" t="s">
        <v>452</v>
      </c>
      <c r="Q212" s="10"/>
      <c r="R212" s="3" t="str">
        <f>IF(Table1[[#This Row],[ID]]&lt;&gt;"",Table1[[#This Row],[ID]],"")</f>
        <v>faults</v>
      </c>
      <c r="S212" s="3" t="s">
        <v>389</v>
      </c>
      <c r="T212" s="3" t="s">
        <v>94</v>
      </c>
      <c r="U212" s="3" t="s">
        <v>30</v>
      </c>
      <c r="V212" s="3"/>
      <c r="W212" s="3"/>
      <c r="X212" s="3"/>
      <c r="Z212" s="2">
        <v>14</v>
      </c>
      <c r="AE212" s="2" t="s">
        <v>429</v>
      </c>
    </row>
    <row r="213" spans="1:31" x14ac:dyDescent="0.3">
      <c r="A213" s="3" t="s">
        <v>453</v>
      </c>
      <c r="B213" s="3" t="s">
        <v>27</v>
      </c>
      <c r="C213" s="3" t="s">
        <v>29</v>
      </c>
      <c r="D213" s="4">
        <v>0.2</v>
      </c>
      <c r="E213" s="3" t="s">
        <v>147</v>
      </c>
      <c r="F213" s="3">
        <v>44</v>
      </c>
      <c r="H213" s="13"/>
      <c r="I213" s="3"/>
      <c r="J213" s="14"/>
      <c r="K213" s="3"/>
      <c r="L213" s="3"/>
      <c r="M213" s="3"/>
      <c r="N213" s="3"/>
      <c r="O213" s="3"/>
      <c r="P213" s="10" t="s">
        <v>453</v>
      </c>
      <c r="Q213" s="10"/>
      <c r="R213" s="3" t="str">
        <f>IF(Table1[[#This Row],[ID]]&lt;&gt;"",Table1[[#This Row],[ID]],"")</f>
        <v>alarms</v>
      </c>
      <c r="S213" s="3" t="s">
        <v>389</v>
      </c>
      <c r="T213" s="2" t="s">
        <v>95</v>
      </c>
      <c r="U213" s="3" t="s">
        <v>30</v>
      </c>
      <c r="V213" s="3"/>
      <c r="W213" s="3"/>
      <c r="X213" s="3"/>
      <c r="Z213" s="2">
        <v>14</v>
      </c>
      <c r="AE213" s="2" t="s">
        <v>430</v>
      </c>
    </row>
    <row r="214" spans="1:31" x14ac:dyDescent="0.3">
      <c r="A214" s="3" t="s">
        <v>454</v>
      </c>
      <c r="B214" s="3" t="s">
        <v>27</v>
      </c>
      <c r="C214" s="3" t="s">
        <v>29</v>
      </c>
      <c r="D214" s="4">
        <v>0.2</v>
      </c>
      <c r="E214" s="3" t="s">
        <v>147</v>
      </c>
      <c r="F214" s="3">
        <v>45</v>
      </c>
      <c r="H214" s="13"/>
      <c r="I214" s="3"/>
      <c r="J214" s="14"/>
      <c r="K214" s="3"/>
      <c r="L214" s="3"/>
      <c r="M214" s="3"/>
      <c r="N214" s="3"/>
      <c r="O214" s="3"/>
      <c r="P214" s="10" t="s">
        <v>454</v>
      </c>
      <c r="Q214" s="10"/>
      <c r="R214" s="3" t="str">
        <f>IF(Table1[[#This Row],[ID]]&lt;&gt;"",Table1[[#This Row],[ID]],"")</f>
        <v>faults</v>
      </c>
      <c r="S214" s="3" t="s">
        <v>390</v>
      </c>
      <c r="T214" s="3" t="s">
        <v>94</v>
      </c>
      <c r="U214" s="3" t="s">
        <v>30</v>
      </c>
      <c r="V214" s="3"/>
      <c r="W214" s="3"/>
      <c r="X214" s="3"/>
      <c r="Z214" s="2">
        <v>15</v>
      </c>
      <c r="AE214" s="2" t="s">
        <v>429</v>
      </c>
    </row>
    <row r="215" spans="1:31" x14ac:dyDescent="0.3">
      <c r="A215" s="3" t="s">
        <v>455</v>
      </c>
      <c r="B215" s="3" t="s">
        <v>27</v>
      </c>
      <c r="C215" s="3" t="s">
        <v>29</v>
      </c>
      <c r="D215" s="4">
        <v>0.2</v>
      </c>
      <c r="E215" s="3" t="s">
        <v>147</v>
      </c>
      <c r="F215" s="3">
        <v>46</v>
      </c>
      <c r="H215" s="13"/>
      <c r="I215" s="3"/>
      <c r="J215" s="14"/>
      <c r="K215" s="3"/>
      <c r="L215" s="3"/>
      <c r="M215" s="3"/>
      <c r="N215" s="3"/>
      <c r="O215" s="3"/>
      <c r="P215" s="10" t="s">
        <v>455</v>
      </c>
      <c r="Q215" s="10"/>
      <c r="R215" s="3" t="str">
        <f>IF(Table1[[#This Row],[ID]]&lt;&gt;"",Table1[[#This Row],[ID]],"")</f>
        <v>alarms</v>
      </c>
      <c r="S215" s="3" t="s">
        <v>390</v>
      </c>
      <c r="T215" s="2" t="s">
        <v>95</v>
      </c>
      <c r="U215" s="3" t="s">
        <v>30</v>
      </c>
      <c r="V215" s="3"/>
      <c r="W215" s="3"/>
      <c r="X215" s="3"/>
      <c r="Z215" s="2">
        <v>15</v>
      </c>
      <c r="AE215" s="2" t="s">
        <v>430</v>
      </c>
    </row>
    <row r="216" spans="1:31" x14ac:dyDescent="0.3">
      <c r="A216" s="3" t="s">
        <v>456</v>
      </c>
      <c r="B216" s="3" t="s">
        <v>27</v>
      </c>
      <c r="C216" s="3" t="s">
        <v>29</v>
      </c>
      <c r="D216" s="4">
        <v>0.2</v>
      </c>
      <c r="E216" s="3" t="s">
        <v>147</v>
      </c>
      <c r="F216" s="3">
        <v>47</v>
      </c>
      <c r="H216" s="13"/>
      <c r="I216" s="3"/>
      <c r="J216" s="14"/>
      <c r="K216" s="3"/>
      <c r="L216" s="3"/>
      <c r="M216" s="3"/>
      <c r="N216" s="3"/>
      <c r="O216" s="3"/>
      <c r="P216" s="10" t="s">
        <v>456</v>
      </c>
      <c r="Q216" s="10"/>
      <c r="R216" s="3" t="str">
        <f>IF(Table1[[#This Row],[ID]]&lt;&gt;"",Table1[[#This Row],[ID]],"")</f>
        <v>faults</v>
      </c>
      <c r="S216" s="3" t="s">
        <v>391</v>
      </c>
      <c r="T216" s="3" t="s">
        <v>94</v>
      </c>
      <c r="U216" s="3" t="s">
        <v>30</v>
      </c>
      <c r="V216" s="3"/>
      <c r="W216" s="3"/>
      <c r="X216" s="3"/>
      <c r="Z216" s="2">
        <v>16</v>
      </c>
      <c r="AE216" s="2" t="s">
        <v>429</v>
      </c>
    </row>
    <row r="217" spans="1:31" x14ac:dyDescent="0.3">
      <c r="A217" s="3" t="s">
        <v>457</v>
      </c>
      <c r="B217" s="3" t="s">
        <v>27</v>
      </c>
      <c r="C217" s="3" t="s">
        <v>29</v>
      </c>
      <c r="D217" s="4">
        <v>0.2</v>
      </c>
      <c r="E217" s="3" t="s">
        <v>147</v>
      </c>
      <c r="F217" s="3">
        <v>48</v>
      </c>
      <c r="H217" s="13"/>
      <c r="I217" s="3"/>
      <c r="J217" s="14"/>
      <c r="K217" s="3"/>
      <c r="L217" s="3"/>
      <c r="M217" s="3"/>
      <c r="N217" s="3"/>
      <c r="O217" s="3"/>
      <c r="P217" s="10" t="s">
        <v>457</v>
      </c>
      <c r="Q217" s="10"/>
      <c r="R217" s="3" t="str">
        <f>IF(Table1[[#This Row],[ID]]&lt;&gt;"",Table1[[#This Row],[ID]],"")</f>
        <v>alarms</v>
      </c>
      <c r="S217" s="3" t="s">
        <v>391</v>
      </c>
      <c r="T217" s="2" t="s">
        <v>95</v>
      </c>
      <c r="U217" s="3" t="s">
        <v>30</v>
      </c>
      <c r="V217" s="3"/>
      <c r="W217" s="3"/>
      <c r="X217" s="3"/>
      <c r="Z217" s="2">
        <v>16</v>
      </c>
      <c r="AE217" s="2" t="s">
        <v>430</v>
      </c>
    </row>
    <row r="218" spans="1:31" x14ac:dyDescent="0.3">
      <c r="A218" s="3" t="s">
        <v>458</v>
      </c>
      <c r="B218" s="3" t="s">
        <v>27</v>
      </c>
      <c r="C218" s="3" t="s">
        <v>29</v>
      </c>
      <c r="D218" s="4">
        <v>0.2</v>
      </c>
      <c r="E218" s="3" t="s">
        <v>147</v>
      </c>
      <c r="F218" s="3">
        <v>49</v>
      </c>
      <c r="H218" s="13"/>
      <c r="I218" s="3"/>
      <c r="J218" s="14"/>
      <c r="K218" s="3"/>
      <c r="L218" s="3"/>
      <c r="M218" s="3"/>
      <c r="N218" s="3"/>
      <c r="O218" s="3"/>
      <c r="P218" s="10" t="s">
        <v>458</v>
      </c>
      <c r="Q218" s="10"/>
      <c r="R218" s="3" t="str">
        <f>IF(Table1[[#This Row],[ID]]&lt;&gt;"",Table1[[#This Row],[ID]],"")</f>
        <v>faults</v>
      </c>
      <c r="S218" s="3" t="s">
        <v>392</v>
      </c>
      <c r="T218" s="3" t="s">
        <v>94</v>
      </c>
      <c r="U218" s="3" t="s">
        <v>30</v>
      </c>
      <c r="V218" s="3"/>
      <c r="W218" s="3"/>
      <c r="X218" s="3"/>
      <c r="Z218" s="2">
        <v>17</v>
      </c>
      <c r="AE218" s="2" t="s">
        <v>429</v>
      </c>
    </row>
    <row r="219" spans="1:31" x14ac:dyDescent="0.3">
      <c r="A219" s="3" t="s">
        <v>459</v>
      </c>
      <c r="B219" s="3" t="s">
        <v>27</v>
      </c>
      <c r="C219" s="3" t="s">
        <v>29</v>
      </c>
      <c r="D219" s="4">
        <v>0.2</v>
      </c>
      <c r="E219" s="3" t="s">
        <v>147</v>
      </c>
      <c r="F219" s="3">
        <v>50</v>
      </c>
      <c r="H219" s="13"/>
      <c r="I219" s="3"/>
      <c r="J219" s="14"/>
      <c r="K219" s="3"/>
      <c r="L219" s="3"/>
      <c r="M219" s="3"/>
      <c r="N219" s="3"/>
      <c r="O219" s="3"/>
      <c r="P219" s="10" t="s">
        <v>459</v>
      </c>
      <c r="Q219" s="10"/>
      <c r="R219" s="3" t="str">
        <f>IF(Table1[[#This Row],[ID]]&lt;&gt;"",Table1[[#This Row],[ID]],"")</f>
        <v>alarms</v>
      </c>
      <c r="S219" s="3" t="s">
        <v>392</v>
      </c>
      <c r="T219" s="2" t="s">
        <v>95</v>
      </c>
      <c r="U219" s="3" t="s">
        <v>30</v>
      </c>
      <c r="V219" s="3"/>
      <c r="W219" s="3"/>
      <c r="X219" s="3"/>
      <c r="Z219" s="2">
        <v>17</v>
      </c>
      <c r="AE219" s="2" t="s">
        <v>430</v>
      </c>
    </row>
    <row r="220" spans="1:31" x14ac:dyDescent="0.3">
      <c r="A220" s="3" t="s">
        <v>460</v>
      </c>
      <c r="B220" s="3" t="s">
        <v>27</v>
      </c>
      <c r="C220" s="3" t="s">
        <v>29</v>
      </c>
      <c r="D220" s="4">
        <v>0.2</v>
      </c>
      <c r="E220" s="3" t="s">
        <v>147</v>
      </c>
      <c r="F220" s="3">
        <v>51</v>
      </c>
      <c r="H220" s="13"/>
      <c r="I220" s="3"/>
      <c r="J220" s="14"/>
      <c r="K220" s="3"/>
      <c r="L220" s="3"/>
      <c r="M220" s="3"/>
      <c r="N220" s="3"/>
      <c r="O220" s="3"/>
      <c r="P220" s="10" t="s">
        <v>460</v>
      </c>
      <c r="Q220" s="10"/>
      <c r="R220" s="3" t="str">
        <f>IF(Table1[[#This Row],[ID]]&lt;&gt;"",Table1[[#This Row],[ID]],"")</f>
        <v>faults</v>
      </c>
      <c r="S220" s="3" t="s">
        <v>393</v>
      </c>
      <c r="T220" s="3" t="s">
        <v>94</v>
      </c>
      <c r="U220" s="3" t="s">
        <v>30</v>
      </c>
      <c r="V220" s="3"/>
      <c r="W220" s="3"/>
      <c r="X220" s="3"/>
      <c r="Z220" s="2">
        <v>18</v>
      </c>
      <c r="AE220" s="2" t="s">
        <v>429</v>
      </c>
    </row>
    <row r="221" spans="1:31" x14ac:dyDescent="0.3">
      <c r="A221" s="3" t="s">
        <v>461</v>
      </c>
      <c r="B221" s="3" t="s">
        <v>27</v>
      </c>
      <c r="C221" s="3" t="s">
        <v>29</v>
      </c>
      <c r="D221" s="4">
        <v>0.2</v>
      </c>
      <c r="E221" s="3" t="s">
        <v>147</v>
      </c>
      <c r="F221" s="3">
        <v>52</v>
      </c>
      <c r="H221" s="13"/>
      <c r="I221" s="3"/>
      <c r="J221" s="14"/>
      <c r="K221" s="3"/>
      <c r="L221" s="3"/>
      <c r="M221" s="3"/>
      <c r="N221" s="3"/>
      <c r="O221" s="3"/>
      <c r="P221" s="10" t="s">
        <v>461</v>
      </c>
      <c r="Q221" s="10"/>
      <c r="R221" s="3" t="str">
        <f>IF(Table1[[#This Row],[ID]]&lt;&gt;"",Table1[[#This Row],[ID]],"")</f>
        <v>alarms</v>
      </c>
      <c r="S221" s="3" t="s">
        <v>393</v>
      </c>
      <c r="T221" s="2" t="s">
        <v>95</v>
      </c>
      <c r="U221" s="3" t="s">
        <v>30</v>
      </c>
      <c r="V221" s="3"/>
      <c r="W221" s="3"/>
      <c r="X221" s="3"/>
      <c r="Z221" s="2">
        <v>18</v>
      </c>
      <c r="AE221" s="2" t="s">
        <v>430</v>
      </c>
    </row>
    <row r="222" spans="1:31" x14ac:dyDescent="0.3">
      <c r="A222" s="3" t="s">
        <v>462</v>
      </c>
      <c r="B222" s="3" t="s">
        <v>27</v>
      </c>
      <c r="C222" s="3" t="s">
        <v>29</v>
      </c>
      <c r="D222" s="4">
        <v>0.2</v>
      </c>
      <c r="E222" s="3" t="s">
        <v>147</v>
      </c>
      <c r="F222" s="3">
        <v>53</v>
      </c>
      <c r="H222" s="13"/>
      <c r="I222" s="3"/>
      <c r="J222" s="14"/>
      <c r="K222" s="3"/>
      <c r="L222" s="3"/>
      <c r="M222" s="3"/>
      <c r="N222" s="3"/>
      <c r="O222" s="3"/>
      <c r="P222" s="10" t="s">
        <v>462</v>
      </c>
      <c r="Q222" s="10"/>
      <c r="R222" s="3" t="str">
        <f>IF(Table1[[#This Row],[ID]]&lt;&gt;"",Table1[[#This Row],[ID]],"")</f>
        <v>faults</v>
      </c>
      <c r="S222" s="3" t="s">
        <v>394</v>
      </c>
      <c r="T222" s="3" t="s">
        <v>94</v>
      </c>
      <c r="U222" s="3" t="s">
        <v>30</v>
      </c>
      <c r="V222" s="3"/>
      <c r="W222" s="3"/>
      <c r="X222" s="3"/>
      <c r="Z222" s="2">
        <v>19</v>
      </c>
      <c r="AE222" s="2" t="s">
        <v>429</v>
      </c>
    </row>
    <row r="223" spans="1:31" x14ac:dyDescent="0.3">
      <c r="A223" s="3" t="s">
        <v>463</v>
      </c>
      <c r="B223" s="3" t="s">
        <v>27</v>
      </c>
      <c r="C223" s="3" t="s">
        <v>29</v>
      </c>
      <c r="D223" s="4">
        <v>0.2</v>
      </c>
      <c r="E223" s="3" t="s">
        <v>147</v>
      </c>
      <c r="F223" s="3">
        <v>54</v>
      </c>
      <c r="H223" s="13"/>
      <c r="I223" s="3"/>
      <c r="J223" s="14"/>
      <c r="K223" s="3"/>
      <c r="L223" s="3"/>
      <c r="M223" s="3"/>
      <c r="N223" s="3"/>
      <c r="O223" s="3"/>
      <c r="P223" s="10" t="s">
        <v>463</v>
      </c>
      <c r="Q223" s="10"/>
      <c r="R223" s="3" t="str">
        <f>IF(Table1[[#This Row],[ID]]&lt;&gt;"",Table1[[#This Row],[ID]],"")</f>
        <v>alarms</v>
      </c>
      <c r="S223" s="3" t="s">
        <v>394</v>
      </c>
      <c r="T223" s="2" t="s">
        <v>95</v>
      </c>
      <c r="U223" s="3" t="s">
        <v>30</v>
      </c>
      <c r="V223" s="3"/>
      <c r="W223" s="3"/>
      <c r="X223" s="3"/>
      <c r="Z223" s="2">
        <v>19</v>
      </c>
      <c r="AE223" s="2" t="s">
        <v>430</v>
      </c>
    </row>
    <row r="224" spans="1:31" x14ac:dyDescent="0.3">
      <c r="A224" s="3" t="s">
        <v>464</v>
      </c>
      <c r="B224" s="3" t="s">
        <v>27</v>
      </c>
      <c r="C224" s="3" t="s">
        <v>29</v>
      </c>
      <c r="D224" s="4">
        <v>0.2</v>
      </c>
      <c r="E224" s="3" t="s">
        <v>147</v>
      </c>
      <c r="F224" s="3">
        <v>55</v>
      </c>
      <c r="H224" s="13"/>
      <c r="I224" s="3"/>
      <c r="J224" s="14"/>
      <c r="K224" s="3"/>
      <c r="L224" s="3"/>
      <c r="M224" s="3"/>
      <c r="N224" s="3"/>
      <c r="O224" s="3"/>
      <c r="P224" s="10" t="s">
        <v>464</v>
      </c>
      <c r="Q224" s="10"/>
      <c r="R224" s="3" t="str">
        <f>IF(Table1[[#This Row],[ID]]&lt;&gt;"",Table1[[#This Row],[ID]],"")</f>
        <v>faults</v>
      </c>
      <c r="S224" s="3" t="s">
        <v>395</v>
      </c>
      <c r="T224" s="3" t="s">
        <v>94</v>
      </c>
      <c r="U224" s="3" t="s">
        <v>30</v>
      </c>
      <c r="V224" s="3"/>
      <c r="W224" s="3"/>
      <c r="X224" s="3"/>
      <c r="Z224" s="2">
        <v>20</v>
      </c>
      <c r="AE224" s="2" t="s">
        <v>429</v>
      </c>
    </row>
    <row r="225" spans="1:31" x14ac:dyDescent="0.3">
      <c r="A225" s="3" t="s">
        <v>465</v>
      </c>
      <c r="B225" s="3" t="s">
        <v>27</v>
      </c>
      <c r="C225" s="3" t="s">
        <v>29</v>
      </c>
      <c r="D225" s="4">
        <v>0.2</v>
      </c>
      <c r="E225" s="3" t="s">
        <v>147</v>
      </c>
      <c r="F225" s="3">
        <v>56</v>
      </c>
      <c r="H225" s="13"/>
      <c r="I225" s="3"/>
      <c r="J225" s="14"/>
      <c r="K225" s="3"/>
      <c r="L225" s="3"/>
      <c r="M225" s="3"/>
      <c r="N225" s="3"/>
      <c r="O225" s="3"/>
      <c r="P225" s="10" t="s">
        <v>465</v>
      </c>
      <c r="Q225" s="10"/>
      <c r="R225" s="3" t="str">
        <f>IF(Table1[[#This Row],[ID]]&lt;&gt;"",Table1[[#This Row],[ID]],"")</f>
        <v>alarms</v>
      </c>
      <c r="S225" s="3" t="s">
        <v>395</v>
      </c>
      <c r="T225" s="2" t="s">
        <v>95</v>
      </c>
      <c r="U225" s="3" t="s">
        <v>30</v>
      </c>
      <c r="V225" s="3"/>
      <c r="W225" s="3"/>
      <c r="X225" s="3"/>
      <c r="Z225" s="2">
        <v>20</v>
      </c>
      <c r="AE225" s="2" t="s">
        <v>430</v>
      </c>
    </row>
    <row r="226" spans="1:31" x14ac:dyDescent="0.3">
      <c r="A226" s="3" t="s">
        <v>466</v>
      </c>
      <c r="B226" s="3" t="s">
        <v>27</v>
      </c>
      <c r="C226" s="3" t="s">
        <v>29</v>
      </c>
      <c r="D226" s="4">
        <v>0.2</v>
      </c>
      <c r="E226" s="3" t="s">
        <v>147</v>
      </c>
      <c r="F226" s="3">
        <v>57</v>
      </c>
      <c r="H226" s="13"/>
      <c r="I226" s="3"/>
      <c r="J226" s="14"/>
      <c r="K226" s="3"/>
      <c r="L226" s="3"/>
      <c r="M226" s="3"/>
      <c r="N226" s="3"/>
      <c r="O226" s="3"/>
      <c r="P226" s="10" t="s">
        <v>466</v>
      </c>
      <c r="Q226" s="10"/>
      <c r="R226" s="3" t="str">
        <f>IF(Table1[[#This Row],[ID]]&lt;&gt;"",Table1[[#This Row],[ID]],"")</f>
        <v>faults</v>
      </c>
      <c r="S226" s="3" t="s">
        <v>396</v>
      </c>
      <c r="T226" s="3" t="s">
        <v>94</v>
      </c>
      <c r="U226" s="3" t="s">
        <v>30</v>
      </c>
      <c r="V226" s="3"/>
      <c r="W226" s="3"/>
      <c r="X226" s="3"/>
      <c r="Z226" s="2">
        <v>21</v>
      </c>
      <c r="AE226" s="2" t="s">
        <v>429</v>
      </c>
    </row>
    <row r="227" spans="1:31" x14ac:dyDescent="0.3">
      <c r="A227" s="3" t="s">
        <v>467</v>
      </c>
      <c r="B227" s="3" t="s">
        <v>27</v>
      </c>
      <c r="C227" s="3" t="s">
        <v>29</v>
      </c>
      <c r="D227" s="4">
        <v>0.2</v>
      </c>
      <c r="E227" s="3" t="s">
        <v>147</v>
      </c>
      <c r="F227" s="3">
        <v>58</v>
      </c>
      <c r="H227" s="13"/>
      <c r="I227" s="3"/>
      <c r="J227" s="14"/>
      <c r="K227" s="3"/>
      <c r="L227" s="3"/>
      <c r="M227" s="3"/>
      <c r="N227" s="3"/>
      <c r="O227" s="3"/>
      <c r="P227" s="10" t="s">
        <v>467</v>
      </c>
      <c r="Q227" s="10"/>
      <c r="R227" s="3" t="str">
        <f>IF(Table1[[#This Row],[ID]]&lt;&gt;"",Table1[[#This Row],[ID]],"")</f>
        <v>alarms</v>
      </c>
      <c r="S227" s="3" t="s">
        <v>396</v>
      </c>
      <c r="T227" s="2" t="s">
        <v>95</v>
      </c>
      <c r="U227" s="3" t="s">
        <v>30</v>
      </c>
      <c r="V227" s="3"/>
      <c r="W227" s="3"/>
      <c r="X227" s="3"/>
      <c r="Z227" s="2">
        <v>21</v>
      </c>
      <c r="AE227" s="2" t="s">
        <v>430</v>
      </c>
    </row>
    <row r="228" spans="1:31" x14ac:dyDescent="0.3">
      <c r="A228" s="3" t="s">
        <v>468</v>
      </c>
      <c r="B228" s="3" t="s">
        <v>27</v>
      </c>
      <c r="C228" s="3" t="s">
        <v>29</v>
      </c>
      <c r="D228" s="4">
        <v>0.2</v>
      </c>
      <c r="E228" s="3" t="s">
        <v>147</v>
      </c>
      <c r="F228" s="3">
        <v>59</v>
      </c>
      <c r="H228" s="13"/>
      <c r="I228" s="3"/>
      <c r="J228" s="14"/>
      <c r="K228" s="3"/>
      <c r="L228" s="3"/>
      <c r="M228" s="3"/>
      <c r="N228" s="3"/>
      <c r="O228" s="3"/>
      <c r="P228" s="10" t="s">
        <v>468</v>
      </c>
      <c r="Q228" s="10"/>
      <c r="R228" s="3" t="str">
        <f>IF(Table1[[#This Row],[ID]]&lt;&gt;"",Table1[[#This Row],[ID]],"")</f>
        <v>faults</v>
      </c>
      <c r="S228" s="3" t="s">
        <v>397</v>
      </c>
      <c r="T228" s="3" t="s">
        <v>94</v>
      </c>
      <c r="U228" s="3" t="s">
        <v>30</v>
      </c>
      <c r="V228" s="3"/>
      <c r="W228" s="3"/>
      <c r="X228" s="3"/>
      <c r="Z228" s="2">
        <v>22</v>
      </c>
      <c r="AE228" s="2" t="s">
        <v>429</v>
      </c>
    </row>
    <row r="229" spans="1:31" x14ac:dyDescent="0.3">
      <c r="A229" s="3" t="s">
        <v>469</v>
      </c>
      <c r="B229" s="3" t="s">
        <v>27</v>
      </c>
      <c r="C229" s="3" t="s">
        <v>29</v>
      </c>
      <c r="D229" s="4">
        <v>0.2</v>
      </c>
      <c r="E229" s="3" t="s">
        <v>147</v>
      </c>
      <c r="F229" s="3">
        <v>60</v>
      </c>
      <c r="H229" s="13"/>
      <c r="I229" s="3"/>
      <c r="J229" s="14"/>
      <c r="K229" s="3"/>
      <c r="L229" s="3"/>
      <c r="M229" s="3"/>
      <c r="N229" s="3"/>
      <c r="O229" s="3"/>
      <c r="P229" s="10" t="s">
        <v>469</v>
      </c>
      <c r="Q229" s="10"/>
      <c r="R229" s="3" t="str">
        <f>IF(Table1[[#This Row],[ID]]&lt;&gt;"",Table1[[#This Row],[ID]],"")</f>
        <v>alarms</v>
      </c>
      <c r="S229" s="3" t="s">
        <v>397</v>
      </c>
      <c r="T229" s="2" t="s">
        <v>95</v>
      </c>
      <c r="U229" s="3" t="s">
        <v>30</v>
      </c>
      <c r="V229" s="3"/>
      <c r="W229" s="3"/>
      <c r="X229" s="3"/>
      <c r="Z229" s="2">
        <v>22</v>
      </c>
      <c r="AE229" s="2" t="s">
        <v>430</v>
      </c>
    </row>
    <row r="230" spans="1:31" x14ac:dyDescent="0.3">
      <c r="A230" s="3" t="s">
        <v>470</v>
      </c>
      <c r="B230" s="3" t="s">
        <v>27</v>
      </c>
      <c r="C230" s="3" t="s">
        <v>29</v>
      </c>
      <c r="D230" s="4">
        <v>0.2</v>
      </c>
      <c r="E230" s="3" t="s">
        <v>147</v>
      </c>
      <c r="F230" s="3">
        <v>61</v>
      </c>
      <c r="H230" s="13"/>
      <c r="I230" s="3"/>
      <c r="J230" s="14"/>
      <c r="K230" s="3"/>
      <c r="L230" s="3"/>
      <c r="M230" s="3"/>
      <c r="N230" s="3"/>
      <c r="O230" s="3"/>
      <c r="P230" s="10" t="s">
        <v>470</v>
      </c>
      <c r="Q230" s="10"/>
      <c r="R230" s="3" t="str">
        <f>IF(Table1[[#This Row],[ID]]&lt;&gt;"",Table1[[#This Row],[ID]],"")</f>
        <v>faults</v>
      </c>
      <c r="S230" s="3" t="s">
        <v>398</v>
      </c>
      <c r="T230" s="3" t="s">
        <v>94</v>
      </c>
      <c r="U230" s="3" t="s">
        <v>30</v>
      </c>
      <c r="V230" s="3"/>
      <c r="W230" s="3"/>
      <c r="X230" s="3"/>
      <c r="Z230" s="2">
        <v>23</v>
      </c>
      <c r="AE230" s="2" t="s">
        <v>429</v>
      </c>
    </row>
    <row r="231" spans="1:31" x14ac:dyDescent="0.3">
      <c r="A231" s="3" t="s">
        <v>471</v>
      </c>
      <c r="B231" s="3" t="s">
        <v>27</v>
      </c>
      <c r="C231" s="3" t="s">
        <v>29</v>
      </c>
      <c r="D231" s="4">
        <v>0.2</v>
      </c>
      <c r="E231" s="3" t="s">
        <v>147</v>
      </c>
      <c r="F231" s="3">
        <v>62</v>
      </c>
      <c r="H231" s="13"/>
      <c r="I231" s="3"/>
      <c r="J231" s="14"/>
      <c r="K231" s="3"/>
      <c r="L231" s="3"/>
      <c r="M231" s="3"/>
      <c r="N231" s="3"/>
      <c r="O231" s="3"/>
      <c r="P231" s="10" t="s">
        <v>471</v>
      </c>
      <c r="Q231" s="10"/>
      <c r="R231" s="3" t="str">
        <f>IF(Table1[[#This Row],[ID]]&lt;&gt;"",Table1[[#This Row],[ID]],"")</f>
        <v>alarms</v>
      </c>
      <c r="S231" s="3" t="s">
        <v>398</v>
      </c>
      <c r="T231" s="2" t="s">
        <v>95</v>
      </c>
      <c r="U231" s="3" t="s">
        <v>30</v>
      </c>
      <c r="V231" s="3"/>
      <c r="W231" s="3"/>
      <c r="X231" s="3"/>
      <c r="Z231" s="2">
        <v>23</v>
      </c>
      <c r="AE231" s="2" t="s">
        <v>430</v>
      </c>
    </row>
    <row r="232" spans="1:31" x14ac:dyDescent="0.3">
      <c r="A232" s="3" t="s">
        <v>472</v>
      </c>
      <c r="B232" s="3" t="s">
        <v>27</v>
      </c>
      <c r="C232" s="3" t="s">
        <v>29</v>
      </c>
      <c r="D232" s="4">
        <v>0.2</v>
      </c>
      <c r="E232" s="3" t="s">
        <v>147</v>
      </c>
      <c r="F232" s="3">
        <v>63</v>
      </c>
      <c r="H232" s="13"/>
      <c r="I232" s="3"/>
      <c r="J232" s="14"/>
      <c r="K232" s="3"/>
      <c r="L232" s="3"/>
      <c r="M232" s="3"/>
      <c r="N232" s="3"/>
      <c r="O232" s="3"/>
      <c r="P232" s="10" t="s">
        <v>472</v>
      </c>
      <c r="Q232" s="10"/>
      <c r="R232" s="3" t="str">
        <f>IF(Table1[[#This Row],[ID]]&lt;&gt;"",Table1[[#This Row],[ID]],"")</f>
        <v>faults</v>
      </c>
      <c r="S232" s="3" t="s">
        <v>399</v>
      </c>
      <c r="T232" s="3" t="s">
        <v>94</v>
      </c>
      <c r="U232" s="3" t="s">
        <v>30</v>
      </c>
      <c r="V232" s="3"/>
      <c r="W232" s="3"/>
      <c r="X232" s="3"/>
      <c r="Z232" s="2">
        <v>24</v>
      </c>
      <c r="AE232" s="2" t="s">
        <v>429</v>
      </c>
    </row>
    <row r="233" spans="1:31" x14ac:dyDescent="0.3">
      <c r="A233" s="3" t="s">
        <v>473</v>
      </c>
      <c r="B233" s="3" t="s">
        <v>27</v>
      </c>
      <c r="C233" s="3" t="s">
        <v>29</v>
      </c>
      <c r="D233" s="4">
        <v>0.2</v>
      </c>
      <c r="E233" s="3" t="s">
        <v>147</v>
      </c>
      <c r="F233" s="3">
        <v>64</v>
      </c>
      <c r="H233" s="13"/>
      <c r="I233" s="3"/>
      <c r="J233" s="14"/>
      <c r="K233" s="3"/>
      <c r="L233" s="3"/>
      <c r="M233" s="3"/>
      <c r="N233" s="3"/>
      <c r="O233" s="3"/>
      <c r="P233" s="10" t="s">
        <v>473</v>
      </c>
      <c r="Q233" s="10"/>
      <c r="R233" s="3" t="str">
        <f>IF(Table1[[#This Row],[ID]]&lt;&gt;"",Table1[[#This Row],[ID]],"")</f>
        <v>alarms</v>
      </c>
      <c r="S233" s="3" t="s">
        <v>399</v>
      </c>
      <c r="T233" s="2" t="s">
        <v>95</v>
      </c>
      <c r="U233" s="3" t="s">
        <v>30</v>
      </c>
      <c r="V233" s="3"/>
      <c r="W233" s="3"/>
      <c r="X233" s="3"/>
      <c r="Z233" s="2">
        <v>24</v>
      </c>
      <c r="AE233" s="2" t="s">
        <v>430</v>
      </c>
    </row>
    <row r="234" spans="1:31" x14ac:dyDescent="0.3">
      <c r="A234" s="3" t="s">
        <v>474</v>
      </c>
      <c r="B234" s="3" t="s">
        <v>27</v>
      </c>
      <c r="C234" s="3" t="s">
        <v>29</v>
      </c>
      <c r="D234" s="4">
        <v>0.2</v>
      </c>
      <c r="E234" s="3" t="s">
        <v>147</v>
      </c>
      <c r="F234" s="3">
        <v>65</v>
      </c>
      <c r="H234" s="13"/>
      <c r="I234" s="3"/>
      <c r="J234" s="14"/>
      <c r="K234" s="3"/>
      <c r="L234" s="3"/>
      <c r="M234" s="3"/>
      <c r="N234" s="3"/>
      <c r="O234" s="3"/>
      <c r="P234" s="10" t="s">
        <v>474</v>
      </c>
      <c r="Q234" s="10"/>
      <c r="R234" s="3" t="str">
        <f>IF(Table1[[#This Row],[ID]]&lt;&gt;"",Table1[[#This Row],[ID]],"")</f>
        <v>faults</v>
      </c>
      <c r="S234" s="3" t="s">
        <v>400</v>
      </c>
      <c r="T234" s="3" t="s">
        <v>94</v>
      </c>
      <c r="U234" s="3" t="s">
        <v>30</v>
      </c>
      <c r="V234" s="3"/>
      <c r="W234" s="3"/>
      <c r="X234" s="3"/>
      <c r="Z234" s="2">
        <v>25</v>
      </c>
      <c r="AE234" s="2" t="s">
        <v>429</v>
      </c>
    </row>
    <row r="235" spans="1:31" x14ac:dyDescent="0.3">
      <c r="A235" s="3" t="s">
        <v>475</v>
      </c>
      <c r="B235" s="3" t="s">
        <v>27</v>
      </c>
      <c r="C235" s="3" t="s">
        <v>29</v>
      </c>
      <c r="D235" s="4">
        <v>0.2</v>
      </c>
      <c r="E235" s="3" t="s">
        <v>147</v>
      </c>
      <c r="F235" s="3">
        <v>66</v>
      </c>
      <c r="H235" s="13"/>
      <c r="I235" s="3"/>
      <c r="J235" s="14"/>
      <c r="K235" s="3"/>
      <c r="L235" s="3"/>
      <c r="M235" s="3"/>
      <c r="N235" s="3"/>
      <c r="O235" s="3"/>
      <c r="P235" s="10" t="s">
        <v>475</v>
      </c>
      <c r="Q235" s="10"/>
      <c r="R235" s="3" t="str">
        <f>IF(Table1[[#This Row],[ID]]&lt;&gt;"",Table1[[#This Row],[ID]],"")</f>
        <v>alarms</v>
      </c>
      <c r="S235" s="3" t="s">
        <v>400</v>
      </c>
      <c r="T235" s="2" t="s">
        <v>95</v>
      </c>
      <c r="U235" s="3" t="s">
        <v>30</v>
      </c>
      <c r="V235" s="3"/>
      <c r="W235" s="3"/>
      <c r="X235" s="3"/>
      <c r="Z235" s="2">
        <v>25</v>
      </c>
      <c r="AE235" s="2" t="s">
        <v>430</v>
      </c>
    </row>
    <row r="236" spans="1:31" x14ac:dyDescent="0.3">
      <c r="A236" s="3" t="s">
        <v>476</v>
      </c>
      <c r="B236" s="3" t="s">
        <v>27</v>
      </c>
      <c r="C236" s="3" t="s">
        <v>29</v>
      </c>
      <c r="D236" s="4">
        <v>0.2</v>
      </c>
      <c r="E236" s="3" t="s">
        <v>147</v>
      </c>
      <c r="F236" s="3">
        <v>67</v>
      </c>
      <c r="H236" s="13"/>
      <c r="I236" s="3"/>
      <c r="J236" s="14"/>
      <c r="K236" s="3"/>
      <c r="L236" s="3"/>
      <c r="M236" s="3"/>
      <c r="N236" s="3"/>
      <c r="O236" s="3"/>
      <c r="P236" s="10" t="s">
        <v>476</v>
      </c>
      <c r="Q236" s="10"/>
      <c r="R236" s="3" t="str">
        <f>IF(Table1[[#This Row],[ID]]&lt;&gt;"",Table1[[#This Row],[ID]],"")</f>
        <v>faults</v>
      </c>
      <c r="S236" s="3" t="s">
        <v>401</v>
      </c>
      <c r="T236" s="3" t="s">
        <v>94</v>
      </c>
      <c r="U236" s="3" t="s">
        <v>30</v>
      </c>
      <c r="V236" s="3"/>
      <c r="W236" s="3"/>
      <c r="X236" s="3"/>
      <c r="Z236" s="2">
        <v>26</v>
      </c>
      <c r="AE236" s="2" t="s">
        <v>429</v>
      </c>
    </row>
    <row r="237" spans="1:31" x14ac:dyDescent="0.3">
      <c r="A237" s="3" t="s">
        <v>477</v>
      </c>
      <c r="B237" s="3" t="s">
        <v>27</v>
      </c>
      <c r="C237" s="3" t="s">
        <v>29</v>
      </c>
      <c r="D237" s="4">
        <v>0.2</v>
      </c>
      <c r="E237" s="3" t="s">
        <v>147</v>
      </c>
      <c r="F237" s="3">
        <v>68</v>
      </c>
      <c r="H237" s="13"/>
      <c r="I237" s="3"/>
      <c r="J237" s="14"/>
      <c r="K237" s="3"/>
      <c r="L237" s="3"/>
      <c r="M237" s="3"/>
      <c r="N237" s="3"/>
      <c r="O237" s="3"/>
      <c r="P237" s="10" t="s">
        <v>477</v>
      </c>
      <c r="Q237" s="10"/>
      <c r="R237" s="3" t="str">
        <f>IF(Table1[[#This Row],[ID]]&lt;&gt;"",Table1[[#This Row],[ID]],"")</f>
        <v>alarms</v>
      </c>
      <c r="S237" s="3" t="s">
        <v>401</v>
      </c>
      <c r="T237" s="2" t="s">
        <v>95</v>
      </c>
      <c r="U237" s="3" t="s">
        <v>30</v>
      </c>
      <c r="V237" s="3"/>
      <c r="W237" s="3"/>
      <c r="X237" s="3"/>
      <c r="Z237" s="2">
        <v>26</v>
      </c>
      <c r="AE237" s="2" t="s">
        <v>430</v>
      </c>
    </row>
    <row r="238" spans="1:31" x14ac:dyDescent="0.3">
      <c r="A238" s="3" t="s">
        <v>478</v>
      </c>
      <c r="B238" s="3" t="s">
        <v>27</v>
      </c>
      <c r="C238" s="3" t="s">
        <v>29</v>
      </c>
      <c r="D238" s="4">
        <v>0.2</v>
      </c>
      <c r="E238" s="3" t="s">
        <v>147</v>
      </c>
      <c r="F238" s="3">
        <v>69</v>
      </c>
      <c r="H238" s="13"/>
      <c r="I238" s="3"/>
      <c r="J238" s="14"/>
      <c r="K238" s="3"/>
      <c r="L238" s="3"/>
      <c r="M238" s="3"/>
      <c r="N238" s="3"/>
      <c r="O238" s="3"/>
      <c r="P238" s="10" t="s">
        <v>478</v>
      </c>
      <c r="Q238" s="10"/>
      <c r="R238" s="3" t="str">
        <f>IF(Table1[[#This Row],[ID]]&lt;&gt;"",Table1[[#This Row],[ID]],"")</f>
        <v>faults</v>
      </c>
      <c r="S238" s="3" t="s">
        <v>402</v>
      </c>
      <c r="T238" s="3" t="s">
        <v>94</v>
      </c>
      <c r="U238" s="3" t="s">
        <v>30</v>
      </c>
      <c r="V238" s="3"/>
      <c r="W238" s="3"/>
      <c r="X238" s="3"/>
      <c r="Z238" s="2">
        <v>27</v>
      </c>
      <c r="AE238" s="2" t="s">
        <v>429</v>
      </c>
    </row>
    <row r="239" spans="1:31" x14ac:dyDescent="0.3">
      <c r="A239" s="3" t="s">
        <v>479</v>
      </c>
      <c r="B239" s="3" t="s">
        <v>27</v>
      </c>
      <c r="C239" s="3" t="s">
        <v>29</v>
      </c>
      <c r="D239" s="4">
        <v>0.2</v>
      </c>
      <c r="E239" s="3" t="s">
        <v>147</v>
      </c>
      <c r="F239" s="3">
        <v>70</v>
      </c>
      <c r="H239" s="13"/>
      <c r="I239" s="3"/>
      <c r="J239" s="14"/>
      <c r="K239" s="3"/>
      <c r="L239" s="3"/>
      <c r="M239" s="3"/>
      <c r="N239" s="3"/>
      <c r="O239" s="3"/>
      <c r="P239" s="10" t="s">
        <v>479</v>
      </c>
      <c r="Q239" s="10"/>
      <c r="R239" s="3" t="str">
        <f>IF(Table1[[#This Row],[ID]]&lt;&gt;"",Table1[[#This Row],[ID]],"")</f>
        <v>alarms</v>
      </c>
      <c r="S239" s="3" t="s">
        <v>402</v>
      </c>
      <c r="T239" s="2" t="s">
        <v>95</v>
      </c>
      <c r="U239" s="3" t="s">
        <v>30</v>
      </c>
      <c r="V239" s="3"/>
      <c r="W239" s="3"/>
      <c r="X239" s="3"/>
      <c r="Z239" s="2">
        <v>27</v>
      </c>
      <c r="AE239" s="2" t="s">
        <v>430</v>
      </c>
    </row>
    <row r="240" spans="1:31" x14ac:dyDescent="0.3">
      <c r="A240" s="3" t="s">
        <v>480</v>
      </c>
      <c r="B240" s="3" t="s">
        <v>27</v>
      </c>
      <c r="C240" s="3" t="s">
        <v>29</v>
      </c>
      <c r="D240" s="4">
        <v>0.2</v>
      </c>
      <c r="E240" s="3" t="s">
        <v>147</v>
      </c>
      <c r="F240" s="3">
        <v>71</v>
      </c>
      <c r="H240" s="13"/>
      <c r="I240" s="3"/>
      <c r="J240" s="14"/>
      <c r="K240" s="3"/>
      <c r="L240" s="3"/>
      <c r="M240" s="3"/>
      <c r="N240" s="3"/>
      <c r="O240" s="3"/>
      <c r="P240" s="10" t="s">
        <v>480</v>
      </c>
      <c r="Q240" s="10"/>
      <c r="R240" s="3" t="str">
        <f>IF(Table1[[#This Row],[ID]]&lt;&gt;"",Table1[[#This Row],[ID]],"")</f>
        <v>faults</v>
      </c>
      <c r="S240" s="3" t="s">
        <v>403</v>
      </c>
      <c r="T240" s="3" t="s">
        <v>94</v>
      </c>
      <c r="U240" s="3" t="s">
        <v>30</v>
      </c>
      <c r="V240" s="3"/>
      <c r="W240" s="3"/>
      <c r="X240" s="3"/>
      <c r="Z240" s="2">
        <v>28</v>
      </c>
      <c r="AE240" s="2" t="s">
        <v>429</v>
      </c>
    </row>
    <row r="241" spans="1:31" x14ac:dyDescent="0.3">
      <c r="A241" s="3" t="s">
        <v>481</v>
      </c>
      <c r="B241" s="3" t="s">
        <v>27</v>
      </c>
      <c r="C241" s="3" t="s">
        <v>29</v>
      </c>
      <c r="D241" s="4">
        <v>0.2</v>
      </c>
      <c r="E241" s="3" t="s">
        <v>147</v>
      </c>
      <c r="F241" s="3">
        <v>72</v>
      </c>
      <c r="H241" s="13"/>
      <c r="I241" s="3"/>
      <c r="J241" s="14"/>
      <c r="K241" s="3"/>
      <c r="L241" s="3"/>
      <c r="M241" s="3"/>
      <c r="N241" s="3"/>
      <c r="O241" s="3"/>
      <c r="P241" s="10" t="s">
        <v>481</v>
      </c>
      <c r="Q241" s="10"/>
      <c r="R241" s="3" t="str">
        <f>IF(Table1[[#This Row],[ID]]&lt;&gt;"",Table1[[#This Row],[ID]],"")</f>
        <v>alarms</v>
      </c>
      <c r="S241" s="3" t="s">
        <v>403</v>
      </c>
      <c r="T241" s="2" t="s">
        <v>95</v>
      </c>
      <c r="U241" s="3" t="s">
        <v>30</v>
      </c>
      <c r="V241" s="3"/>
      <c r="W241" s="3"/>
      <c r="X241" s="3"/>
      <c r="Z241" s="2">
        <v>28</v>
      </c>
      <c r="AE241" s="2" t="s">
        <v>430</v>
      </c>
    </row>
    <row r="242" spans="1:31" x14ac:dyDescent="0.3">
      <c r="A242" s="3" t="s">
        <v>482</v>
      </c>
      <c r="B242" s="3" t="s">
        <v>27</v>
      </c>
      <c r="C242" s="3" t="s">
        <v>29</v>
      </c>
      <c r="D242" s="4">
        <v>0.2</v>
      </c>
      <c r="E242" s="3" t="s">
        <v>147</v>
      </c>
      <c r="F242" s="3">
        <v>73</v>
      </c>
      <c r="H242" s="13"/>
      <c r="I242" s="3"/>
      <c r="J242" s="14"/>
      <c r="K242" s="3"/>
      <c r="L242" s="3"/>
      <c r="M242" s="3"/>
      <c r="N242" s="3"/>
      <c r="O242" s="3"/>
      <c r="P242" s="10" t="s">
        <v>482</v>
      </c>
      <c r="Q242" s="10"/>
      <c r="R242" s="3" t="str">
        <f>IF(Table1[[#This Row],[ID]]&lt;&gt;"",Table1[[#This Row],[ID]],"")</f>
        <v>faults</v>
      </c>
      <c r="S242" s="3" t="s">
        <v>404</v>
      </c>
      <c r="T242" s="3" t="s">
        <v>94</v>
      </c>
      <c r="U242" s="3" t="s">
        <v>30</v>
      </c>
      <c r="V242" s="3"/>
      <c r="W242" s="3"/>
      <c r="X242" s="3"/>
      <c r="Z242" s="2">
        <v>29</v>
      </c>
      <c r="AE242" s="2" t="s">
        <v>429</v>
      </c>
    </row>
    <row r="243" spans="1:31" x14ac:dyDescent="0.3">
      <c r="A243" s="3" t="s">
        <v>483</v>
      </c>
      <c r="B243" s="3" t="s">
        <v>27</v>
      </c>
      <c r="C243" s="3" t="s">
        <v>29</v>
      </c>
      <c r="D243" s="4">
        <v>0.2</v>
      </c>
      <c r="E243" s="3" t="s">
        <v>147</v>
      </c>
      <c r="F243" s="3">
        <v>74</v>
      </c>
      <c r="H243" s="13"/>
      <c r="I243" s="3"/>
      <c r="J243" s="14"/>
      <c r="K243" s="3"/>
      <c r="L243" s="3"/>
      <c r="M243" s="3"/>
      <c r="N243" s="3"/>
      <c r="O243" s="3"/>
      <c r="P243" s="10" t="s">
        <v>483</v>
      </c>
      <c r="Q243" s="10"/>
      <c r="R243" s="3" t="str">
        <f>IF(Table1[[#This Row],[ID]]&lt;&gt;"",Table1[[#This Row],[ID]],"")</f>
        <v>alarms</v>
      </c>
      <c r="S243" s="3" t="s">
        <v>404</v>
      </c>
      <c r="T243" s="2" t="s">
        <v>95</v>
      </c>
      <c r="U243" s="3" t="s">
        <v>30</v>
      </c>
      <c r="V243" s="3"/>
      <c r="W243" s="3"/>
      <c r="X243" s="3"/>
      <c r="Z243" s="2">
        <v>29</v>
      </c>
      <c r="AE243" s="2" t="s">
        <v>430</v>
      </c>
    </row>
    <row r="244" spans="1:31" x14ac:dyDescent="0.3">
      <c r="A244" s="3" t="s">
        <v>484</v>
      </c>
      <c r="B244" s="3" t="s">
        <v>27</v>
      </c>
      <c r="C244" s="3" t="s">
        <v>29</v>
      </c>
      <c r="D244" s="4">
        <v>0.2</v>
      </c>
      <c r="E244" s="3" t="s">
        <v>147</v>
      </c>
      <c r="F244" s="3">
        <v>75</v>
      </c>
      <c r="H244" s="13"/>
      <c r="I244" s="3"/>
      <c r="J244" s="14"/>
      <c r="K244" s="3"/>
      <c r="L244" s="3"/>
      <c r="M244" s="3"/>
      <c r="N244" s="3"/>
      <c r="O244" s="3"/>
      <c r="P244" s="10" t="s">
        <v>484</v>
      </c>
      <c r="Q244" s="10"/>
      <c r="R244" s="3" t="str">
        <f>IF(Table1[[#This Row],[ID]]&lt;&gt;"",Table1[[#This Row],[ID]],"")</f>
        <v>faults</v>
      </c>
      <c r="S244" s="3" t="s">
        <v>405</v>
      </c>
      <c r="T244" s="3" t="s">
        <v>94</v>
      </c>
      <c r="U244" s="3" t="s">
        <v>30</v>
      </c>
      <c r="V244" s="3"/>
      <c r="W244" s="3"/>
      <c r="X244" s="3"/>
      <c r="Z244" s="2">
        <v>30</v>
      </c>
      <c r="AE244" s="2" t="s">
        <v>429</v>
      </c>
    </row>
    <row r="245" spans="1:31" x14ac:dyDescent="0.3">
      <c r="A245" s="3" t="s">
        <v>485</v>
      </c>
      <c r="B245" s="3" t="s">
        <v>27</v>
      </c>
      <c r="C245" s="3" t="s">
        <v>29</v>
      </c>
      <c r="D245" s="4">
        <v>0.2</v>
      </c>
      <c r="E245" s="3" t="s">
        <v>147</v>
      </c>
      <c r="F245" s="3">
        <v>76</v>
      </c>
      <c r="H245" s="13"/>
      <c r="I245" s="3"/>
      <c r="J245" s="14"/>
      <c r="K245" s="3"/>
      <c r="L245" s="3"/>
      <c r="M245" s="3"/>
      <c r="N245" s="3"/>
      <c r="O245" s="3"/>
      <c r="P245" s="10" t="s">
        <v>485</v>
      </c>
      <c r="Q245" s="10"/>
      <c r="R245" s="3" t="str">
        <f>IF(Table1[[#This Row],[ID]]&lt;&gt;"",Table1[[#This Row],[ID]],"")</f>
        <v>alarms</v>
      </c>
      <c r="S245" s="3" t="s">
        <v>405</v>
      </c>
      <c r="T245" s="2" t="s">
        <v>95</v>
      </c>
      <c r="U245" s="3" t="s">
        <v>30</v>
      </c>
      <c r="V245" s="3"/>
      <c r="W245" s="3"/>
      <c r="X245" s="3"/>
      <c r="Z245" s="2">
        <v>30</v>
      </c>
      <c r="AE245" s="2" t="s">
        <v>430</v>
      </c>
    </row>
    <row r="246" spans="1:31" x14ac:dyDescent="0.3">
      <c r="A246" s="3" t="s">
        <v>486</v>
      </c>
      <c r="B246" s="3" t="s">
        <v>27</v>
      </c>
      <c r="C246" s="3" t="s">
        <v>29</v>
      </c>
      <c r="D246" s="4">
        <v>0.2</v>
      </c>
      <c r="E246" s="3" t="s">
        <v>147</v>
      </c>
      <c r="F246" s="3">
        <v>77</v>
      </c>
      <c r="H246" s="13"/>
      <c r="I246" s="3"/>
      <c r="J246" s="14"/>
      <c r="K246" s="3"/>
      <c r="L246" s="3"/>
      <c r="M246" s="3"/>
      <c r="N246" s="3"/>
      <c r="O246" s="3"/>
      <c r="P246" s="10" t="s">
        <v>486</v>
      </c>
      <c r="Q246" s="10"/>
      <c r="R246" s="3" t="str">
        <f>IF(Table1[[#This Row],[ID]]&lt;&gt;"",Table1[[#This Row],[ID]],"")</f>
        <v>faults</v>
      </c>
      <c r="S246" s="3" t="s">
        <v>406</v>
      </c>
      <c r="T246" s="3" t="s">
        <v>94</v>
      </c>
      <c r="U246" s="3" t="s">
        <v>30</v>
      </c>
      <c r="V246" s="3"/>
      <c r="W246" s="3"/>
      <c r="X246" s="3"/>
      <c r="Z246" s="2">
        <v>31</v>
      </c>
      <c r="AE246" s="2" t="s">
        <v>429</v>
      </c>
    </row>
    <row r="247" spans="1:31" x14ac:dyDescent="0.3">
      <c r="A247" s="3" t="s">
        <v>487</v>
      </c>
      <c r="B247" s="3" t="s">
        <v>27</v>
      </c>
      <c r="C247" s="3" t="s">
        <v>29</v>
      </c>
      <c r="D247" s="4">
        <v>0.2</v>
      </c>
      <c r="E247" s="3" t="s">
        <v>147</v>
      </c>
      <c r="F247" s="3">
        <v>78</v>
      </c>
      <c r="H247" s="13"/>
      <c r="I247" s="3"/>
      <c r="J247" s="14"/>
      <c r="K247" s="3"/>
      <c r="L247" s="3"/>
      <c r="M247" s="3"/>
      <c r="N247" s="3"/>
      <c r="O247" s="3"/>
      <c r="P247" s="10" t="s">
        <v>487</v>
      </c>
      <c r="Q247" s="10"/>
      <c r="R247" s="3" t="str">
        <f>IF(Table1[[#This Row],[ID]]&lt;&gt;"",Table1[[#This Row],[ID]],"")</f>
        <v>alarms</v>
      </c>
      <c r="S247" s="3" t="s">
        <v>406</v>
      </c>
      <c r="T247" s="2" t="s">
        <v>95</v>
      </c>
      <c r="U247" s="3" t="s">
        <v>30</v>
      </c>
      <c r="V247" s="3"/>
      <c r="W247" s="3"/>
      <c r="X247" s="3"/>
      <c r="Z247" s="2">
        <v>31</v>
      </c>
      <c r="AE247" s="2" t="s">
        <v>430</v>
      </c>
    </row>
    <row r="248" spans="1:31" x14ac:dyDescent="0.3">
      <c r="A248" s="3" t="s">
        <v>488</v>
      </c>
      <c r="B248" s="3" t="s">
        <v>27</v>
      </c>
      <c r="C248" s="3" t="s">
        <v>29</v>
      </c>
      <c r="D248" s="4">
        <v>0.2</v>
      </c>
      <c r="E248" s="3" t="s">
        <v>147</v>
      </c>
      <c r="F248" s="3">
        <v>79</v>
      </c>
      <c r="H248" s="13"/>
      <c r="I248" s="3"/>
      <c r="J248" s="14"/>
      <c r="K248" s="3"/>
      <c r="L248" s="3"/>
      <c r="M248" s="3"/>
      <c r="N248" s="3"/>
      <c r="O248" s="3"/>
      <c r="P248" s="10" t="s">
        <v>488</v>
      </c>
      <c r="Q248" s="10"/>
      <c r="R248" s="3" t="str">
        <f>IF(Table1[[#This Row],[ID]]&lt;&gt;"",Table1[[#This Row],[ID]],"")</f>
        <v>faults</v>
      </c>
      <c r="S248" s="3" t="s">
        <v>407</v>
      </c>
      <c r="T248" s="3" t="s">
        <v>94</v>
      </c>
      <c r="U248" s="3" t="s">
        <v>30</v>
      </c>
      <c r="V248" s="3"/>
      <c r="W248" s="3"/>
      <c r="X248" s="3"/>
      <c r="Z248" s="2">
        <v>32</v>
      </c>
      <c r="AE248" s="2" t="s">
        <v>429</v>
      </c>
    </row>
    <row r="249" spans="1:31" x14ac:dyDescent="0.3">
      <c r="A249" s="3" t="s">
        <v>489</v>
      </c>
      <c r="B249" s="3" t="s">
        <v>27</v>
      </c>
      <c r="C249" s="3" t="s">
        <v>29</v>
      </c>
      <c r="D249" s="4">
        <v>0.2</v>
      </c>
      <c r="E249" s="3" t="s">
        <v>147</v>
      </c>
      <c r="F249" s="3">
        <v>80</v>
      </c>
      <c r="H249" s="13"/>
      <c r="I249" s="3"/>
      <c r="J249" s="14"/>
      <c r="K249" s="3"/>
      <c r="L249" s="3"/>
      <c r="M249" s="3"/>
      <c r="N249" s="3"/>
      <c r="O249" s="3"/>
      <c r="P249" s="10" t="s">
        <v>489</v>
      </c>
      <c r="Q249" s="10"/>
      <c r="R249" s="3" t="str">
        <f>IF(Table1[[#This Row],[ID]]&lt;&gt;"",Table1[[#This Row],[ID]],"")</f>
        <v>alarms</v>
      </c>
      <c r="S249" s="3" t="s">
        <v>407</v>
      </c>
      <c r="T249" s="2" t="s">
        <v>95</v>
      </c>
      <c r="U249" s="3" t="s">
        <v>30</v>
      </c>
      <c r="V249" s="3"/>
      <c r="W249" s="3"/>
      <c r="X249" s="3"/>
      <c r="Z249" s="2">
        <v>32</v>
      </c>
      <c r="AE249" s="2" t="s">
        <v>430</v>
      </c>
    </row>
    <row r="250" spans="1:31" x14ac:dyDescent="0.3">
      <c r="A250" s="3" t="s">
        <v>490</v>
      </c>
      <c r="B250" s="3" t="s">
        <v>27</v>
      </c>
      <c r="C250" s="3" t="s">
        <v>29</v>
      </c>
      <c r="D250" s="4">
        <v>0.2</v>
      </c>
      <c r="E250" s="3" t="s">
        <v>147</v>
      </c>
      <c r="F250" s="3">
        <v>81</v>
      </c>
      <c r="H250" s="13"/>
      <c r="I250" s="3"/>
      <c r="J250" s="14"/>
      <c r="K250" s="3"/>
      <c r="L250" s="3"/>
      <c r="M250" s="3"/>
      <c r="N250" s="3"/>
      <c r="O250" s="3"/>
      <c r="P250" s="10" t="s">
        <v>490</v>
      </c>
      <c r="Q250" s="10"/>
      <c r="R250" s="3" t="str">
        <f>IF(Table1[[#This Row],[ID]]&lt;&gt;"",Table1[[#This Row],[ID]],"")</f>
        <v>faults</v>
      </c>
      <c r="S250" s="3" t="s">
        <v>408</v>
      </c>
      <c r="T250" s="3" t="s">
        <v>94</v>
      </c>
      <c r="U250" s="3" t="s">
        <v>30</v>
      </c>
      <c r="V250" s="3"/>
      <c r="W250" s="3"/>
      <c r="X250" s="3"/>
      <c r="Z250" s="2">
        <v>33</v>
      </c>
      <c r="AE250" s="2" t="s">
        <v>429</v>
      </c>
    </row>
    <row r="251" spans="1:31" x14ac:dyDescent="0.3">
      <c r="A251" s="3" t="s">
        <v>491</v>
      </c>
      <c r="B251" s="3" t="s">
        <v>27</v>
      </c>
      <c r="C251" s="3" t="s">
        <v>29</v>
      </c>
      <c r="D251" s="4">
        <v>0.2</v>
      </c>
      <c r="E251" s="3" t="s">
        <v>147</v>
      </c>
      <c r="F251" s="3">
        <v>82</v>
      </c>
      <c r="H251" s="13"/>
      <c r="I251" s="3"/>
      <c r="J251" s="14"/>
      <c r="K251" s="3"/>
      <c r="L251" s="3"/>
      <c r="M251" s="3"/>
      <c r="N251" s="3"/>
      <c r="O251" s="3"/>
      <c r="P251" s="10" t="s">
        <v>491</v>
      </c>
      <c r="Q251" s="10"/>
      <c r="R251" s="3" t="str">
        <f>IF(Table1[[#This Row],[ID]]&lt;&gt;"",Table1[[#This Row],[ID]],"")</f>
        <v>alarms</v>
      </c>
      <c r="S251" s="3" t="s">
        <v>408</v>
      </c>
      <c r="T251" s="2" t="s">
        <v>95</v>
      </c>
      <c r="U251" s="3" t="s">
        <v>30</v>
      </c>
      <c r="V251" s="3"/>
      <c r="W251" s="3"/>
      <c r="X251" s="3"/>
      <c r="Z251" s="2">
        <v>33</v>
      </c>
      <c r="AE251" s="2" t="s">
        <v>430</v>
      </c>
    </row>
    <row r="252" spans="1:31" x14ac:dyDescent="0.3">
      <c r="A252" s="2" t="s">
        <v>106</v>
      </c>
      <c r="B252" s="3" t="s">
        <v>27</v>
      </c>
      <c r="C252" s="2" t="s">
        <v>74</v>
      </c>
      <c r="D252" s="4">
        <v>0.2</v>
      </c>
      <c r="E252" s="3" t="s">
        <v>158</v>
      </c>
      <c r="F252" s="15">
        <v>0</v>
      </c>
      <c r="H252" s="20"/>
      <c r="K252" s="3" t="s">
        <v>167</v>
      </c>
      <c r="M252" s="2"/>
      <c r="N252" s="2"/>
      <c r="P252" s="10" t="s">
        <v>109</v>
      </c>
      <c r="Q252" s="11"/>
      <c r="R252" s="3" t="str">
        <f>IF(Table1[[#This Row],[ID]]&lt;&gt;"",Table1[[#This Row],[ID]],"")</f>
        <v>enable_flag_dnp3</v>
      </c>
      <c r="S252" s="2" t="s">
        <v>28</v>
      </c>
      <c r="T252" s="2" t="s">
        <v>433</v>
      </c>
      <c r="U252" s="3" t="s">
        <v>30</v>
      </c>
      <c r="X252" s="3"/>
    </row>
    <row r="253" spans="1:31" ht="28.8" x14ac:dyDescent="0.3">
      <c r="A253" s="2" t="s">
        <v>107</v>
      </c>
      <c r="B253" s="3" t="s">
        <v>27</v>
      </c>
      <c r="C253" s="2" t="s">
        <v>74</v>
      </c>
      <c r="D253" s="4">
        <v>0.2</v>
      </c>
      <c r="E253" s="3" t="s">
        <v>158</v>
      </c>
      <c r="F253" s="14">
        <v>1</v>
      </c>
      <c r="H253" s="20"/>
      <c r="K253" s="3" t="s">
        <v>167</v>
      </c>
      <c r="M253" s="2"/>
      <c r="N253" s="2"/>
      <c r="P253" s="10" t="s">
        <v>110</v>
      </c>
      <c r="Q253" s="11"/>
      <c r="R253" s="3" t="str">
        <f>IF(Table1[[#This Row],[ID]]&lt;&gt;"",Table1[[#This Row],[ID]],"")</f>
        <v>disable_flag</v>
      </c>
      <c r="S253" s="2" t="s">
        <v>28</v>
      </c>
      <c r="T253" s="2" t="s">
        <v>432</v>
      </c>
      <c r="U253" s="3" t="s">
        <v>30</v>
      </c>
      <c r="X253" s="3"/>
    </row>
    <row r="254" spans="1:31" x14ac:dyDescent="0.3">
      <c r="A254" s="3" t="s">
        <v>108</v>
      </c>
      <c r="B254" s="3" t="s">
        <v>27</v>
      </c>
      <c r="C254" s="2" t="s">
        <v>74</v>
      </c>
      <c r="D254" s="4">
        <v>0.2</v>
      </c>
      <c r="E254" s="3" t="s">
        <v>158</v>
      </c>
      <c r="F254" s="15">
        <v>2</v>
      </c>
      <c r="G254" s="3"/>
      <c r="H254" s="21"/>
      <c r="I254" s="14"/>
      <c r="J254" s="14"/>
      <c r="K254" s="3" t="s">
        <v>167</v>
      </c>
      <c r="L254" s="3"/>
      <c r="M254" s="3"/>
      <c r="N254" s="3"/>
      <c r="O254" s="3"/>
      <c r="P254" s="10" t="s">
        <v>111</v>
      </c>
      <c r="Q254" s="10"/>
      <c r="R254" s="3" t="str">
        <f>IF(Table1[[#This Row],[ID]]&lt;&gt;"",Table1[[#This Row],[ID]],"")</f>
        <v>clear_faults_flag_dnp3</v>
      </c>
      <c r="S254" s="2" t="s">
        <v>28</v>
      </c>
      <c r="T254" s="3" t="s">
        <v>431</v>
      </c>
      <c r="U254" s="3" t="s">
        <v>30</v>
      </c>
      <c r="V254" s="3"/>
      <c r="W254" s="3"/>
      <c r="X254" s="3"/>
    </row>
  </sheetData>
  <phoneticPr fontId="6" type="noConversion"/>
  <conditionalFormatting sqref="T19:T22">
    <cfRule type="duplicateValues" dxfId="54" priority="4"/>
  </conditionalFormatting>
  <conditionalFormatting sqref="R13:R254">
    <cfRule type="duplicateValues" dxfId="53" priority="48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861E-33DC-4B92-8B54-2897AFEDBB92}">
  <dimension ref="A1:AE256"/>
  <sheetViews>
    <sheetView topLeftCell="F8" zoomScale="85" zoomScaleNormal="85" workbookViewId="0">
      <selection activeCell="A53" sqref="A53:A54"/>
    </sheetView>
  </sheetViews>
  <sheetFormatPr defaultColWidth="8.88671875" defaultRowHeight="14.4" x14ac:dyDescent="0.3"/>
  <cols>
    <col min="1" max="1" width="40.33203125" style="2" bestFit="1" customWidth="1"/>
    <col min="2" max="2" width="24.88671875" style="2" customWidth="1"/>
    <col min="3" max="3" width="11.88671875" style="2" customWidth="1"/>
    <col min="4" max="4" width="10.88671875" style="2" bestFit="1" customWidth="1"/>
    <col min="5" max="5" width="20" style="2" customWidth="1"/>
    <col min="6" max="6" width="10.88671875" style="2" customWidth="1"/>
    <col min="7" max="7" width="9.6640625" style="2" customWidth="1"/>
    <col min="8" max="8" width="12.88671875" style="2" hidden="1" customWidth="1"/>
    <col min="9" max="9" width="14.6640625" style="2" customWidth="1"/>
    <col min="10" max="10" width="12.44140625" style="2" customWidth="1"/>
    <col min="11" max="11" width="4.44140625" style="2" hidden="1" customWidth="1"/>
    <col min="12" max="12" width="6.33203125" style="2" hidden="1" customWidth="1"/>
    <col min="13" max="13" width="4.88671875" style="10" hidden="1" customWidth="1"/>
    <col min="14" max="14" width="4.88671875" style="11" hidden="1" customWidth="1"/>
    <col min="15" max="15" width="2.33203125" style="2" customWidth="1"/>
    <col min="16" max="16" width="41.5546875" style="2" bestFit="1" customWidth="1"/>
    <col min="17" max="17" width="37.33203125" style="2" customWidth="1"/>
    <col min="18" max="18" width="29.88671875" style="2" customWidth="1"/>
    <col min="19" max="19" width="33.109375" style="2" customWidth="1"/>
    <col min="20" max="20" width="36.33203125" style="2" bestFit="1" customWidth="1"/>
    <col min="21" max="21" width="13" style="2" customWidth="1"/>
    <col min="22" max="22" width="14.44140625" style="2" customWidth="1"/>
    <col min="23" max="16384" width="8.88671875" style="2"/>
  </cols>
  <sheetData>
    <row r="1" spans="1:23" x14ac:dyDescent="0.3">
      <c r="A1" s="8" t="s">
        <v>0</v>
      </c>
      <c r="B1" s="2" t="s">
        <v>1</v>
      </c>
    </row>
    <row r="2" spans="1:23" x14ac:dyDescent="0.3">
      <c r="A2" s="8" t="s">
        <v>2</v>
      </c>
      <c r="B2" s="2" t="s">
        <v>97</v>
      </c>
    </row>
    <row r="3" spans="1:23" x14ac:dyDescent="0.3">
      <c r="A3" s="8" t="s">
        <v>3</v>
      </c>
      <c r="B3" s="9" t="s">
        <v>159</v>
      </c>
      <c r="C3" s="9"/>
      <c r="D3" s="9"/>
      <c r="E3" s="9" t="s">
        <v>91</v>
      </c>
      <c r="F3" s="3"/>
      <c r="G3" s="3"/>
    </row>
    <row r="4" spans="1:23" x14ac:dyDescent="0.3">
      <c r="A4" s="8" t="s">
        <v>4</v>
      </c>
      <c r="B4" s="2" t="s">
        <v>492</v>
      </c>
    </row>
    <row r="5" spans="1:23" x14ac:dyDescent="0.3">
      <c r="A5" s="8" t="s">
        <v>5</v>
      </c>
      <c r="B5" s="2" t="s">
        <v>502</v>
      </c>
    </row>
    <row r="6" spans="1:23" x14ac:dyDescent="0.3">
      <c r="A6" s="8" t="s">
        <v>6</v>
      </c>
      <c r="B6" s="2">
        <v>20000</v>
      </c>
    </row>
    <row r="7" spans="1:23" x14ac:dyDescent="0.3">
      <c r="A7" s="8" t="s">
        <v>498</v>
      </c>
      <c r="B7" s="2" t="s">
        <v>499</v>
      </c>
    </row>
    <row r="8" spans="1:23" x14ac:dyDescent="0.3">
      <c r="A8" s="8" t="s">
        <v>165</v>
      </c>
      <c r="B8" s="2" t="s">
        <v>166</v>
      </c>
    </row>
    <row r="9" spans="1:23" x14ac:dyDescent="0.3">
      <c r="A9" s="8" t="s">
        <v>157</v>
      </c>
      <c r="B9" s="2">
        <v>1000</v>
      </c>
    </row>
    <row r="10" spans="1:23" x14ac:dyDescent="0.3">
      <c r="A10" s="8" t="s">
        <v>497</v>
      </c>
      <c r="B10" s="2">
        <v>0</v>
      </c>
    </row>
    <row r="11" spans="1:23" x14ac:dyDescent="0.3">
      <c r="A11" s="8" t="s">
        <v>500</v>
      </c>
      <c r="B11" s="2">
        <v>2000</v>
      </c>
    </row>
    <row r="12" spans="1:23" x14ac:dyDescent="0.3">
      <c r="A12" s="8" t="s">
        <v>501</v>
      </c>
      <c r="B12" s="2">
        <v>100</v>
      </c>
    </row>
    <row r="13" spans="1:23" x14ac:dyDescent="0.3">
      <c r="A13" s="8"/>
    </row>
    <row r="14" spans="1:23" x14ac:dyDescent="0.3">
      <c r="A14" s="1" t="s">
        <v>7</v>
      </c>
      <c r="B14" s="1" t="s">
        <v>8</v>
      </c>
      <c r="C14" s="1" t="s">
        <v>12</v>
      </c>
      <c r="D14" s="1" t="s">
        <v>13</v>
      </c>
      <c r="E14" s="1" t="s">
        <v>14</v>
      </c>
      <c r="F14" s="1" t="s">
        <v>16</v>
      </c>
      <c r="G14" s="1" t="s">
        <v>21</v>
      </c>
      <c r="H14" s="1" t="s">
        <v>19</v>
      </c>
      <c r="I14" s="1" t="s">
        <v>22</v>
      </c>
      <c r="J14" s="1" t="s">
        <v>168</v>
      </c>
      <c r="K14" s="1" t="s">
        <v>20</v>
      </c>
      <c r="L14" s="1" t="s">
        <v>23</v>
      </c>
      <c r="M14" s="1" t="s">
        <v>24</v>
      </c>
      <c r="N14" s="1" t="s">
        <v>76</v>
      </c>
      <c r="O14" s="1" t="s">
        <v>77</v>
      </c>
      <c r="P14" s="12" t="s">
        <v>25</v>
      </c>
      <c r="Q14" s="12" t="s">
        <v>26</v>
      </c>
      <c r="R14" s="1" t="s">
        <v>9</v>
      </c>
      <c r="S14" s="1" t="s">
        <v>10</v>
      </c>
      <c r="T14" s="1" t="s">
        <v>11</v>
      </c>
      <c r="U14" s="1" t="s">
        <v>15</v>
      </c>
      <c r="V14" s="1" t="s">
        <v>17</v>
      </c>
      <c r="W14" s="1" t="s">
        <v>18</v>
      </c>
    </row>
    <row r="15" spans="1:23" x14ac:dyDescent="0.3">
      <c r="A15" s="3" t="s">
        <v>47</v>
      </c>
      <c r="B15" s="3" t="s">
        <v>27</v>
      </c>
      <c r="C15" s="3" t="s">
        <v>29</v>
      </c>
      <c r="D15" s="4">
        <v>0.2</v>
      </c>
      <c r="E15" s="3" t="s">
        <v>146</v>
      </c>
      <c r="F15" s="3">
        <v>0</v>
      </c>
      <c r="G15" s="3" t="s">
        <v>44</v>
      </c>
      <c r="H15" s="5"/>
      <c r="I15" s="3">
        <v>1000</v>
      </c>
      <c r="J15" s="3" t="s">
        <v>169</v>
      </c>
      <c r="K15" s="3" t="s">
        <v>167</v>
      </c>
      <c r="L15" s="3">
        <v>-32768</v>
      </c>
      <c r="M15" s="6">
        <v>32767</v>
      </c>
      <c r="N15" s="3"/>
      <c r="O15" s="3"/>
      <c r="P15" s="10" t="s">
        <v>59</v>
      </c>
      <c r="Q15" s="10"/>
      <c r="R15" s="3" t="str">
        <f>IF(Table13[[#This Row],[ID]]&lt;&gt;"",Table13[[#This Row],[ID]],"")</f>
        <v>ess_total_active_power</v>
      </c>
      <c r="S15" s="3"/>
      <c r="T15" s="3" t="s">
        <v>58</v>
      </c>
      <c r="U15" s="3" t="s">
        <v>30</v>
      </c>
      <c r="V15" s="3"/>
      <c r="W15" s="3"/>
    </row>
    <row r="16" spans="1:23" ht="28.8" x14ac:dyDescent="0.3">
      <c r="A16" s="3" t="s">
        <v>48</v>
      </c>
      <c r="B16" s="3" t="s">
        <v>27</v>
      </c>
      <c r="C16" s="3" t="s">
        <v>29</v>
      </c>
      <c r="D16" s="4">
        <v>0.2</v>
      </c>
      <c r="E16" s="3" t="s">
        <v>146</v>
      </c>
      <c r="F16" s="3">
        <v>1</v>
      </c>
      <c r="G16" s="3" t="s">
        <v>46</v>
      </c>
      <c r="H16" s="5"/>
      <c r="I16" s="3">
        <v>1000</v>
      </c>
      <c r="J16" s="3" t="s">
        <v>169</v>
      </c>
      <c r="K16" s="3" t="s">
        <v>167</v>
      </c>
      <c r="L16" s="3">
        <v>-32768</v>
      </c>
      <c r="M16" s="6">
        <v>32767</v>
      </c>
      <c r="N16" s="3"/>
      <c r="O16" s="3"/>
      <c r="P16" s="10" t="s">
        <v>61</v>
      </c>
      <c r="Q16" s="10"/>
      <c r="R16" s="3" t="str">
        <f>IF(Table13[[#This Row],[ID]]&lt;&gt;"",Table13[[#This Row],[ID]],"")</f>
        <v>ess_total_reactive_power</v>
      </c>
      <c r="S16" s="3"/>
      <c r="T16" s="3" t="s">
        <v>60</v>
      </c>
      <c r="U16" s="3" t="s">
        <v>30</v>
      </c>
      <c r="V16" s="3"/>
      <c r="W16" s="3"/>
    </row>
    <row r="17" spans="1:23" ht="28.8" x14ac:dyDescent="0.3">
      <c r="A17" s="3" t="s">
        <v>49</v>
      </c>
      <c r="B17" s="3" t="s">
        <v>27</v>
      </c>
      <c r="C17" s="3" t="s">
        <v>29</v>
      </c>
      <c r="D17" s="4">
        <v>0.2</v>
      </c>
      <c r="E17" s="3" t="s">
        <v>146</v>
      </c>
      <c r="F17" s="3">
        <v>2</v>
      </c>
      <c r="G17" s="3" t="s">
        <v>50</v>
      </c>
      <c r="H17" s="5"/>
      <c r="I17" s="3">
        <v>1000</v>
      </c>
      <c r="J17" s="3" t="s">
        <v>169</v>
      </c>
      <c r="K17" s="3" t="s">
        <v>167</v>
      </c>
      <c r="L17" s="3">
        <v>0</v>
      </c>
      <c r="M17" s="3">
        <v>65535</v>
      </c>
      <c r="N17" s="3"/>
      <c r="O17" s="3"/>
      <c r="P17" s="10" t="s">
        <v>63</v>
      </c>
      <c r="Q17" s="10"/>
      <c r="R17" s="3" t="str">
        <f>IF(Table13[[#This Row],[ID]]&lt;&gt;"",Table13[[#This Row],[ID]],"")</f>
        <v>ess_total_apparent_power</v>
      </c>
      <c r="S17" s="3"/>
      <c r="T17" s="3" t="s">
        <v>62</v>
      </c>
      <c r="U17" s="3" t="s">
        <v>30</v>
      </c>
      <c r="V17" s="3"/>
      <c r="W17" s="3"/>
    </row>
    <row r="18" spans="1:23" ht="28.8" x14ac:dyDescent="0.3">
      <c r="A18" s="3" t="s">
        <v>51</v>
      </c>
      <c r="B18" s="3" t="s">
        <v>150</v>
      </c>
      <c r="C18" s="3" t="s">
        <v>29</v>
      </c>
      <c r="D18" s="4">
        <v>0.2</v>
      </c>
      <c r="E18" s="3" t="s">
        <v>146</v>
      </c>
      <c r="F18" s="3">
        <v>3</v>
      </c>
      <c r="G18" s="3" t="s">
        <v>44</v>
      </c>
      <c r="H18" s="5"/>
      <c r="I18" s="3">
        <v>1000</v>
      </c>
      <c r="J18" s="3" t="s">
        <v>169</v>
      </c>
      <c r="K18" s="3" t="s">
        <v>167</v>
      </c>
      <c r="L18" s="3">
        <v>-32768</v>
      </c>
      <c r="M18" s="6">
        <v>32767</v>
      </c>
      <c r="N18" s="3"/>
      <c r="O18" s="3"/>
      <c r="P18" s="10" t="s">
        <v>52</v>
      </c>
      <c r="Q18" s="10"/>
      <c r="R18" s="3" t="str">
        <f>IF(Table13[[#This Row],[ID]]&lt;&gt;"",Table13[[#This Row],[ID]],"")</f>
        <v>active_power</v>
      </c>
      <c r="S18" s="3"/>
      <c r="T18" s="3" t="s">
        <v>129</v>
      </c>
      <c r="U18" s="3" t="s">
        <v>30</v>
      </c>
      <c r="V18" s="3"/>
      <c r="W18" s="3"/>
    </row>
    <row r="19" spans="1:23" ht="28.8" x14ac:dyDescent="0.3">
      <c r="A19" s="3" t="s">
        <v>53</v>
      </c>
      <c r="B19" s="3" t="s">
        <v>150</v>
      </c>
      <c r="C19" s="3" t="s">
        <v>29</v>
      </c>
      <c r="D19" s="4">
        <v>0.2</v>
      </c>
      <c r="E19" s="3" t="s">
        <v>146</v>
      </c>
      <c r="F19" s="3">
        <v>4</v>
      </c>
      <c r="G19" s="3" t="s">
        <v>46</v>
      </c>
      <c r="H19" s="5"/>
      <c r="I19" s="3">
        <v>1000</v>
      </c>
      <c r="J19" s="3" t="s">
        <v>169</v>
      </c>
      <c r="K19" s="3" t="s">
        <v>167</v>
      </c>
      <c r="L19" s="3">
        <v>-32768</v>
      </c>
      <c r="M19" s="6">
        <v>32767</v>
      </c>
      <c r="N19" s="3"/>
      <c r="O19" s="3"/>
      <c r="P19" s="10" t="s">
        <v>54</v>
      </c>
      <c r="Q19" s="10"/>
      <c r="R19" s="3" t="str">
        <f>IF(Table13[[#This Row],[ID]]&lt;&gt;"",Table13[[#This Row],[ID]],"")</f>
        <v>reactive_power</v>
      </c>
      <c r="S19" s="3"/>
      <c r="T19" s="3" t="s">
        <v>130</v>
      </c>
      <c r="U19" s="3" t="s">
        <v>30</v>
      </c>
      <c r="V19" s="3"/>
      <c r="W19" s="3"/>
    </row>
    <row r="20" spans="1:23" ht="28.8" x14ac:dyDescent="0.3">
      <c r="A20" s="3" t="s">
        <v>55</v>
      </c>
      <c r="B20" s="3" t="s">
        <v>150</v>
      </c>
      <c r="C20" s="3" t="s">
        <v>29</v>
      </c>
      <c r="D20" s="4">
        <v>0.2</v>
      </c>
      <c r="E20" s="3" t="s">
        <v>146</v>
      </c>
      <c r="F20" s="3">
        <v>5</v>
      </c>
      <c r="G20" s="7" t="s">
        <v>50</v>
      </c>
      <c r="H20" s="5"/>
      <c r="I20" s="3">
        <v>1000</v>
      </c>
      <c r="J20" s="3" t="s">
        <v>169</v>
      </c>
      <c r="K20" s="3" t="s">
        <v>167</v>
      </c>
      <c r="L20" s="3">
        <v>0</v>
      </c>
      <c r="M20" s="3">
        <v>65535</v>
      </c>
      <c r="N20" s="3"/>
      <c r="O20" s="3"/>
      <c r="P20" s="10" t="s">
        <v>56</v>
      </c>
      <c r="Q20" s="10"/>
      <c r="R20" s="3" t="str">
        <f>IF(Table13[[#This Row],[ID]]&lt;&gt;"",Table13[[#This Row],[ID]],"")</f>
        <v>apparent_power</v>
      </c>
      <c r="S20" s="3"/>
      <c r="T20" t="s">
        <v>131</v>
      </c>
      <c r="U20" s="3" t="s">
        <v>30</v>
      </c>
      <c r="V20" s="3"/>
      <c r="W20" s="3"/>
    </row>
    <row r="21" spans="1:23" x14ac:dyDescent="0.3">
      <c r="A21" s="3" t="s">
        <v>148</v>
      </c>
      <c r="B21" s="3" t="s">
        <v>150</v>
      </c>
      <c r="C21" s="3" t="s">
        <v>29</v>
      </c>
      <c r="D21" s="4">
        <v>0.2</v>
      </c>
      <c r="E21" s="3" t="s">
        <v>146</v>
      </c>
      <c r="F21" s="3">
        <v>6</v>
      </c>
      <c r="G21" t="s">
        <v>151</v>
      </c>
      <c r="H21" s="16"/>
      <c r="I21" s="3"/>
      <c r="J21" s="3" t="s">
        <v>169</v>
      </c>
      <c r="K21" s="3" t="s">
        <v>167</v>
      </c>
      <c r="L21" s="3"/>
      <c r="M21" s="3"/>
      <c r="N21" s="3"/>
      <c r="O21" s="3"/>
      <c r="P21" s="10" t="s">
        <v>153</v>
      </c>
      <c r="Q21" s="10"/>
      <c r="R21" s="3" t="str">
        <f>IF(Table13[[#This Row],[ID]]&lt;&gt;"",Table13[[#This Row],[ID]],"")</f>
        <v>frequency</v>
      </c>
      <c r="S21" s="3"/>
      <c r="T21" t="s">
        <v>157</v>
      </c>
      <c r="U21" s="3" t="s">
        <v>30</v>
      </c>
      <c r="V21" s="3"/>
      <c r="W21" s="3"/>
    </row>
    <row r="22" spans="1:23" x14ac:dyDescent="0.3">
      <c r="A22" s="3" t="s">
        <v>161</v>
      </c>
      <c r="B22" s="3" t="s">
        <v>164</v>
      </c>
      <c r="C22" s="3" t="s">
        <v>29</v>
      </c>
      <c r="D22" s="4">
        <v>0.2</v>
      </c>
      <c r="E22" s="3" t="s">
        <v>146</v>
      </c>
      <c r="F22" s="3">
        <v>7</v>
      </c>
      <c r="G22" t="s">
        <v>152</v>
      </c>
      <c r="H22" s="16"/>
      <c r="I22" s="3"/>
      <c r="J22" s="3" t="s">
        <v>169</v>
      </c>
      <c r="K22" s="3" t="s">
        <v>167</v>
      </c>
      <c r="L22" s="3"/>
      <c r="M22" s="3"/>
      <c r="N22" s="3"/>
      <c r="O22" s="3"/>
      <c r="P22" s="10" t="s">
        <v>154</v>
      </c>
      <c r="Q22" s="10"/>
      <c r="R22" s="3" t="str">
        <f>IF(Table13[[#This Row],[ID]]&lt;&gt;"",Table13[[#This Row],[ID]],"")</f>
        <v>grid_voltage_l1_l2</v>
      </c>
      <c r="S22" s="3"/>
      <c r="T22" t="s">
        <v>503</v>
      </c>
      <c r="U22" s="3" t="s">
        <v>30</v>
      </c>
      <c r="V22" s="3"/>
      <c r="W22" s="3"/>
    </row>
    <row r="23" spans="1:23" x14ac:dyDescent="0.3">
      <c r="A23" s="3" t="s">
        <v>162</v>
      </c>
      <c r="B23" s="3" t="s">
        <v>164</v>
      </c>
      <c r="C23" s="3" t="s">
        <v>29</v>
      </c>
      <c r="D23" s="4">
        <v>0.2</v>
      </c>
      <c r="E23" s="3" t="s">
        <v>146</v>
      </c>
      <c r="F23" s="3">
        <v>8</v>
      </c>
      <c r="G23" t="s">
        <v>152</v>
      </c>
      <c r="H23" s="16"/>
      <c r="I23" s="3"/>
      <c r="J23" s="3" t="s">
        <v>169</v>
      </c>
      <c r="K23" s="3" t="s">
        <v>167</v>
      </c>
      <c r="L23" s="3"/>
      <c r="M23" s="3"/>
      <c r="N23" s="3"/>
      <c r="O23" s="3"/>
      <c r="P23" s="10" t="s">
        <v>155</v>
      </c>
      <c r="Q23" s="10"/>
      <c r="R23" s="3" t="str">
        <f>IF(Table13[[#This Row],[ID]]&lt;&gt;"",Table13[[#This Row],[ID]],"")</f>
        <v>grid_voltage_l2_l3</v>
      </c>
      <c r="S23" s="3"/>
      <c r="T23" t="s">
        <v>504</v>
      </c>
      <c r="U23" s="3" t="s">
        <v>30</v>
      </c>
      <c r="V23" s="3"/>
      <c r="W23" s="3"/>
    </row>
    <row r="24" spans="1:23" x14ac:dyDescent="0.3">
      <c r="A24" s="3" t="s">
        <v>163</v>
      </c>
      <c r="B24" s="3" t="s">
        <v>164</v>
      </c>
      <c r="C24" s="3" t="s">
        <v>29</v>
      </c>
      <c r="D24" s="4">
        <v>0.2</v>
      </c>
      <c r="E24" s="3" t="s">
        <v>146</v>
      </c>
      <c r="F24" s="3">
        <v>9</v>
      </c>
      <c r="G24" t="s">
        <v>152</v>
      </c>
      <c r="H24" s="16"/>
      <c r="I24" s="3"/>
      <c r="J24" s="3" t="s">
        <v>169</v>
      </c>
      <c r="K24" s="3" t="s">
        <v>167</v>
      </c>
      <c r="L24" s="3"/>
      <c r="M24" s="3"/>
      <c r="N24" s="3"/>
      <c r="O24" s="3"/>
      <c r="P24" s="10" t="s">
        <v>156</v>
      </c>
      <c r="Q24" s="10"/>
      <c r="R24" s="3" t="str">
        <f>IF(Table13[[#This Row],[ID]]&lt;&gt;"",Table13[[#This Row],[ID]],"")</f>
        <v>grid_voltage_l3_l1</v>
      </c>
      <c r="S24" s="3"/>
      <c r="T24" t="s">
        <v>505</v>
      </c>
      <c r="U24" s="3" t="s">
        <v>30</v>
      </c>
      <c r="V24" s="3"/>
      <c r="W24" s="3"/>
    </row>
    <row r="25" spans="1:23" ht="28.8" x14ac:dyDescent="0.3">
      <c r="A25" s="3" t="s">
        <v>64</v>
      </c>
      <c r="B25" s="3" t="s">
        <v>27</v>
      </c>
      <c r="C25" s="3" t="s">
        <v>29</v>
      </c>
      <c r="D25" s="4">
        <v>0.2</v>
      </c>
      <c r="E25" s="3" t="s">
        <v>146</v>
      </c>
      <c r="F25" s="3">
        <v>10</v>
      </c>
      <c r="G25" t="s">
        <v>45</v>
      </c>
      <c r="H25" s="5"/>
      <c r="I25" s="3"/>
      <c r="J25" s="3" t="s">
        <v>169</v>
      </c>
      <c r="K25" s="3" t="s">
        <v>167</v>
      </c>
      <c r="L25" s="3">
        <v>0</v>
      </c>
      <c r="M25" s="3">
        <v>65535</v>
      </c>
      <c r="N25" s="3"/>
      <c r="O25" s="3"/>
      <c r="P25" s="10" t="s">
        <v>66</v>
      </c>
      <c r="Q25" s="11"/>
      <c r="R25" s="3" t="str">
        <f>IF(Table13[[#This Row],[ID]]&lt;&gt;"",Table13[[#This Row],[ID]],"")</f>
        <v>ess_average_soc</v>
      </c>
      <c r="S25" s="3"/>
      <c r="T25" t="s">
        <v>65</v>
      </c>
      <c r="U25" s="3" t="s">
        <v>30</v>
      </c>
      <c r="V25" s="3"/>
      <c r="W25" s="3"/>
    </row>
    <row r="26" spans="1:23" ht="28.8" x14ac:dyDescent="0.3">
      <c r="A26" s="3" t="s">
        <v>125</v>
      </c>
      <c r="B26" s="3" t="s">
        <v>27</v>
      </c>
      <c r="C26" s="3" t="s">
        <v>29</v>
      </c>
      <c r="D26" s="4">
        <v>0.2</v>
      </c>
      <c r="E26" s="3" t="s">
        <v>146</v>
      </c>
      <c r="F26" s="3">
        <v>11</v>
      </c>
      <c r="G26" t="s">
        <v>68</v>
      </c>
      <c r="H26" s="5"/>
      <c r="I26" s="3">
        <v>1000</v>
      </c>
      <c r="J26" s="3" t="s">
        <v>169</v>
      </c>
      <c r="K26" s="3" t="s">
        <v>167</v>
      </c>
      <c r="L26" s="3">
        <v>0</v>
      </c>
      <c r="M26" s="3">
        <v>65535</v>
      </c>
      <c r="N26" s="3"/>
      <c r="O26" s="3"/>
      <c r="P26" s="10" t="s">
        <v>132</v>
      </c>
      <c r="Q26" s="11"/>
      <c r="R26" s="3" t="str">
        <f>IF(Table13[[#This Row],[ID]]&lt;&gt;"",Table13[[#This Row],[ID]],"")</f>
        <v>ess_chargeable_energy</v>
      </c>
      <c r="S26" s="3"/>
      <c r="T26" t="s">
        <v>128</v>
      </c>
      <c r="U26" s="3" t="s">
        <v>30</v>
      </c>
      <c r="V26" s="3"/>
      <c r="W26" s="3"/>
    </row>
    <row r="27" spans="1:23" ht="28.8" x14ac:dyDescent="0.3">
      <c r="A27" s="3" t="s">
        <v>126</v>
      </c>
      <c r="B27" s="3" t="s">
        <v>27</v>
      </c>
      <c r="C27" s="3" t="s">
        <v>29</v>
      </c>
      <c r="D27" s="4">
        <v>0.2</v>
      </c>
      <c r="E27" s="3" t="s">
        <v>146</v>
      </c>
      <c r="F27" s="3">
        <v>12</v>
      </c>
      <c r="G27" t="s">
        <v>68</v>
      </c>
      <c r="H27" s="16"/>
      <c r="I27" s="3">
        <v>1000</v>
      </c>
      <c r="J27" s="3" t="s">
        <v>169</v>
      </c>
      <c r="K27" s="3" t="s">
        <v>167</v>
      </c>
      <c r="L27" s="3"/>
      <c r="M27" s="3"/>
      <c r="N27" s="3"/>
      <c r="O27" s="3"/>
      <c r="P27" s="10" t="s">
        <v>133</v>
      </c>
      <c r="Q27" s="10"/>
      <c r="R27" s="3" t="str">
        <f>IF(Table13[[#This Row],[ID]]&lt;&gt;"",Table13[[#This Row],[ID]],"")</f>
        <v>ess_dischargeable_energy</v>
      </c>
      <c r="S27" s="3"/>
      <c r="T27" t="s">
        <v>127</v>
      </c>
      <c r="U27" s="3" t="s">
        <v>30</v>
      </c>
      <c r="V27" s="3"/>
      <c r="W27" s="3"/>
    </row>
    <row r="28" spans="1:23" x14ac:dyDescent="0.3">
      <c r="A28" s="3" t="s">
        <v>123</v>
      </c>
      <c r="B28" s="3" t="s">
        <v>27</v>
      </c>
      <c r="C28" s="3" t="s">
        <v>29</v>
      </c>
      <c r="D28" s="4">
        <v>0.2</v>
      </c>
      <c r="E28" s="3" t="s">
        <v>146</v>
      </c>
      <c r="F28" s="3">
        <v>13</v>
      </c>
      <c r="G28" s="3" t="s">
        <v>44</v>
      </c>
      <c r="H28" s="5"/>
      <c r="I28" s="3">
        <v>1000</v>
      </c>
      <c r="J28" s="3" t="s">
        <v>169</v>
      </c>
      <c r="K28" s="3" t="s">
        <v>167</v>
      </c>
      <c r="L28" s="3">
        <v>0</v>
      </c>
      <c r="M28" s="3">
        <v>65535</v>
      </c>
      <c r="N28" s="3"/>
      <c r="O28" s="3"/>
      <c r="P28" s="10" t="s">
        <v>134</v>
      </c>
      <c r="Q28" s="11"/>
      <c r="R28" s="3" t="str">
        <f>IF(Table13[[#This Row],[ID]]&lt;&gt;"",Table13[[#This Row],[ID]],"")</f>
        <v>ess_chargeable_power</v>
      </c>
      <c r="S28" s="3"/>
      <c r="T28" t="s">
        <v>136</v>
      </c>
      <c r="U28" s="3" t="s">
        <v>30</v>
      </c>
      <c r="V28" s="3"/>
      <c r="W28" s="3"/>
    </row>
    <row r="29" spans="1:23" x14ac:dyDescent="0.3">
      <c r="A29" s="3" t="s">
        <v>124</v>
      </c>
      <c r="B29" s="3" t="s">
        <v>27</v>
      </c>
      <c r="C29" s="3" t="s">
        <v>29</v>
      </c>
      <c r="D29" s="4">
        <v>0.2</v>
      </c>
      <c r="E29" s="3" t="s">
        <v>146</v>
      </c>
      <c r="F29" s="3">
        <v>14</v>
      </c>
      <c r="G29" s="3" t="s">
        <v>44</v>
      </c>
      <c r="H29" s="5"/>
      <c r="I29" s="3">
        <v>1000</v>
      </c>
      <c r="J29" s="3" t="s">
        <v>169</v>
      </c>
      <c r="K29" s="3" t="s">
        <v>167</v>
      </c>
      <c r="L29" s="3">
        <v>0</v>
      </c>
      <c r="M29" s="3">
        <v>65535</v>
      </c>
      <c r="N29" s="3"/>
      <c r="O29" s="3"/>
      <c r="P29" s="10" t="s">
        <v>135</v>
      </c>
      <c r="Q29" s="11"/>
      <c r="R29" s="3" t="str">
        <f>IF(Table13[[#This Row],[ID]]&lt;&gt;"",Table13[[#This Row],[ID]],"")</f>
        <v>ess_dischargeable_power</v>
      </c>
      <c r="S29" s="3"/>
      <c r="T29" t="s">
        <v>137</v>
      </c>
      <c r="U29" s="3" t="s">
        <v>30</v>
      </c>
      <c r="V29" s="3"/>
      <c r="W29" s="3"/>
    </row>
    <row r="30" spans="1:23" ht="28.8" x14ac:dyDescent="0.3">
      <c r="A30" s="3" t="s">
        <v>69</v>
      </c>
      <c r="B30" s="3" t="s">
        <v>27</v>
      </c>
      <c r="C30" s="3" t="s">
        <v>29</v>
      </c>
      <c r="D30" s="4">
        <v>0.2</v>
      </c>
      <c r="E30" s="3" t="s">
        <v>146</v>
      </c>
      <c r="F30" s="3">
        <v>15</v>
      </c>
      <c r="G30" s="3" t="s">
        <v>85</v>
      </c>
      <c r="H30" s="5"/>
      <c r="I30" s="3"/>
      <c r="J30" s="3" t="s">
        <v>169</v>
      </c>
      <c r="K30" s="3" t="s">
        <v>167</v>
      </c>
      <c r="L30" s="3">
        <v>0</v>
      </c>
      <c r="M30" s="3">
        <v>65535</v>
      </c>
      <c r="N30" s="3"/>
      <c r="O30" s="3"/>
      <c r="P30" s="10" t="s">
        <v>70</v>
      </c>
      <c r="Q30" s="11"/>
      <c r="R30" s="3" t="str">
        <f>IF(Table13[[#This Row],[ID]]&lt;&gt;"",Table13[[#This Row],[ID]],"")</f>
        <v>num_ess_available</v>
      </c>
      <c r="S30" s="3"/>
      <c r="T30" t="s">
        <v>747</v>
      </c>
      <c r="U30" s="3" t="s">
        <v>30</v>
      </c>
      <c r="V30" s="3"/>
      <c r="W30" s="3"/>
    </row>
    <row r="31" spans="1:23" x14ac:dyDescent="0.3">
      <c r="A31" s="3" t="s">
        <v>71</v>
      </c>
      <c r="B31" s="3" t="s">
        <v>27</v>
      </c>
      <c r="C31" s="3" t="s">
        <v>29</v>
      </c>
      <c r="D31" s="4">
        <v>0.2</v>
      </c>
      <c r="E31" s="3" t="s">
        <v>146</v>
      </c>
      <c r="F31" s="3">
        <v>16</v>
      </c>
      <c r="G31" s="3" t="s">
        <v>85</v>
      </c>
      <c r="H31" s="5"/>
      <c r="I31" s="3"/>
      <c r="J31" s="3" t="s">
        <v>169</v>
      </c>
      <c r="K31" s="3" t="s">
        <v>167</v>
      </c>
      <c r="L31" s="3">
        <v>0</v>
      </c>
      <c r="M31" s="3">
        <v>65535</v>
      </c>
      <c r="N31" s="3"/>
      <c r="O31" s="3"/>
      <c r="P31" s="10" t="s">
        <v>73</v>
      </c>
      <c r="Q31" s="11"/>
      <c r="R31" s="3" t="str">
        <f>IF(Table13[[#This Row],[ID]]&lt;&gt;"",Table13[[#This Row],[ID]],"")</f>
        <v>running_ess_num</v>
      </c>
      <c r="S31" s="3"/>
      <c r="T31" t="s">
        <v>72</v>
      </c>
      <c r="U31" s="3" t="s">
        <v>30</v>
      </c>
      <c r="V31" s="3"/>
      <c r="W31" s="3"/>
    </row>
    <row r="32" spans="1:23" ht="28.8" x14ac:dyDescent="0.3">
      <c r="A32" s="3" t="s">
        <v>122</v>
      </c>
      <c r="B32" s="3" t="s">
        <v>27</v>
      </c>
      <c r="C32" s="3" t="s">
        <v>29</v>
      </c>
      <c r="D32" s="4">
        <v>0.2</v>
      </c>
      <c r="E32" s="3" t="s">
        <v>146</v>
      </c>
      <c r="F32" s="3">
        <v>17</v>
      </c>
      <c r="G32" s="2" t="s">
        <v>85</v>
      </c>
      <c r="H32" s="19"/>
      <c r="I32" s="3"/>
      <c r="J32" s="3" t="s">
        <v>169</v>
      </c>
      <c r="K32" s="3" t="s">
        <v>167</v>
      </c>
      <c r="L32" s="3">
        <v>0</v>
      </c>
      <c r="M32" s="3">
        <v>65535</v>
      </c>
      <c r="N32" s="3"/>
      <c r="O32" s="3"/>
      <c r="P32" s="10" t="s">
        <v>119</v>
      </c>
      <c r="Q32" s="11"/>
      <c r="R32" s="3" t="str">
        <f>IF(Table13[[#This Row],[ID]]&lt;&gt;"",Table13[[#This Row],[ID]],"")</f>
        <v>heartbeat_counter</v>
      </c>
      <c r="S32" s="3"/>
      <c r="T32" t="s">
        <v>115</v>
      </c>
      <c r="U32" s="3" t="s">
        <v>30</v>
      </c>
      <c r="V32" s="3"/>
      <c r="W32" s="3"/>
    </row>
    <row r="33" spans="1:23" x14ac:dyDescent="0.3">
      <c r="A33" s="3" t="s">
        <v>174</v>
      </c>
      <c r="B33" s="3" t="s">
        <v>27</v>
      </c>
      <c r="C33" s="3" t="s">
        <v>29</v>
      </c>
      <c r="D33" s="4">
        <v>0.2</v>
      </c>
      <c r="E33" s="3" t="s">
        <v>146</v>
      </c>
      <c r="F33" s="3">
        <v>18</v>
      </c>
      <c r="G33"/>
      <c r="H33"/>
      <c r="I33">
        <v>1000</v>
      </c>
      <c r="J33" s="3" t="s">
        <v>169</v>
      </c>
      <c r="K33" s="3"/>
      <c r="L33" s="3"/>
      <c r="M33" s="3"/>
      <c r="N33" s="3"/>
      <c r="O33" s="3"/>
      <c r="P33" s="10"/>
      <c r="Q33" s="10"/>
      <c r="R33" s="3" t="str">
        <f>IF(Table13[[#This Row],[ID]]&lt;&gt;"",Table13[[#This Row],[ID]],"")</f>
        <v>mwh_delivered</v>
      </c>
      <c r="S33" s="3"/>
      <c r="T33" t="s">
        <v>506</v>
      </c>
      <c r="U33" s="3" t="s">
        <v>30</v>
      </c>
      <c r="V33" s="3"/>
      <c r="W33" s="3"/>
    </row>
    <row r="34" spans="1:23" x14ac:dyDescent="0.3">
      <c r="A34" s="3" t="s">
        <v>176</v>
      </c>
      <c r="B34" s="3" t="s">
        <v>27</v>
      </c>
      <c r="C34" s="3" t="s">
        <v>29</v>
      </c>
      <c r="D34" s="4">
        <v>0.2</v>
      </c>
      <c r="E34" s="3" t="s">
        <v>146</v>
      </c>
      <c r="F34" s="3">
        <v>19</v>
      </c>
      <c r="G34"/>
      <c r="H34"/>
      <c r="I34">
        <v>1000</v>
      </c>
      <c r="J34" s="3" t="s">
        <v>169</v>
      </c>
      <c r="K34" s="3"/>
      <c r="L34" s="3"/>
      <c r="M34" s="3"/>
      <c r="N34" s="3"/>
      <c r="O34" s="3"/>
      <c r="P34" s="10"/>
      <c r="Q34" s="10"/>
      <c r="R34" s="3" t="str">
        <f>IF(Table13[[#This Row],[ID]]&lt;&gt;"",Table13[[#This Row],[ID]],"")</f>
        <v>mwh_received</v>
      </c>
      <c r="S34" s="3"/>
      <c r="T34" t="s">
        <v>507</v>
      </c>
      <c r="U34" s="3" t="s">
        <v>30</v>
      </c>
      <c r="V34" s="3"/>
      <c r="W34" s="3"/>
    </row>
    <row r="35" spans="1:23" x14ac:dyDescent="0.3">
      <c r="A35" s="3" t="s">
        <v>178</v>
      </c>
      <c r="B35" s="3" t="s">
        <v>27</v>
      </c>
      <c r="C35" s="3" t="s">
        <v>29</v>
      </c>
      <c r="D35" s="4">
        <v>0.2</v>
      </c>
      <c r="E35" s="3" t="s">
        <v>146</v>
      </c>
      <c r="F35" s="3">
        <v>20</v>
      </c>
      <c r="G35"/>
      <c r="H35"/>
      <c r="I35"/>
      <c r="J35" s="3" t="s">
        <v>169</v>
      </c>
      <c r="K35" s="3"/>
      <c r="L35" s="3"/>
      <c r="M35" s="3"/>
      <c r="N35" s="3"/>
      <c r="O35" s="3"/>
      <c r="P35" s="10"/>
      <c r="Q35" s="10"/>
      <c r="R35" s="3" t="str">
        <f>IF(Table13[[#This Row],[ID]]&lt;&gt;"",Table13[[#This Row],[ID]],"")</f>
        <v>FM_timestamp</v>
      </c>
      <c r="S35" s="3"/>
      <c r="T35" t="s">
        <v>172</v>
      </c>
      <c r="U35" s="3" t="s">
        <v>30</v>
      </c>
      <c r="V35" s="3"/>
      <c r="W35" s="3"/>
    </row>
    <row r="36" spans="1:23" x14ac:dyDescent="0.3">
      <c r="A36" s="3" t="s">
        <v>188</v>
      </c>
      <c r="B36" s="3" t="s">
        <v>27</v>
      </c>
      <c r="C36" s="3" t="s">
        <v>29</v>
      </c>
      <c r="D36" s="4">
        <v>0.2</v>
      </c>
      <c r="E36" s="3" t="s">
        <v>146</v>
      </c>
      <c r="F36" s="3">
        <v>21</v>
      </c>
      <c r="G36" s="22"/>
      <c r="H36" s="22"/>
      <c r="I36" s="22"/>
      <c r="J36" s="3" t="s">
        <v>169</v>
      </c>
      <c r="K36" s="3"/>
      <c r="L36" s="3"/>
      <c r="M36" s="3"/>
      <c r="N36" s="3"/>
      <c r="O36" s="3"/>
      <c r="P36" s="10"/>
      <c r="Q36" s="10"/>
      <c r="R36" s="3" t="str">
        <f>IF(Table13[[#This Row],[ID]]&lt;&gt;"",Table13[[#This Row],[ID]],"")</f>
        <v>transformer_low_side_voltage</v>
      </c>
      <c r="S36" s="3"/>
      <c r="T36" t="s">
        <v>190</v>
      </c>
      <c r="U36" s="3" t="s">
        <v>30</v>
      </c>
      <c r="V36" s="3"/>
      <c r="W36" s="3"/>
    </row>
    <row r="37" spans="1:23" x14ac:dyDescent="0.3">
      <c r="A37" s="3" t="s">
        <v>189</v>
      </c>
      <c r="B37" s="3" t="s">
        <v>27</v>
      </c>
      <c r="C37" s="3" t="s">
        <v>29</v>
      </c>
      <c r="D37" s="4">
        <v>0.2</v>
      </c>
      <c r="E37" s="3" t="s">
        <v>146</v>
      </c>
      <c r="F37" s="3">
        <v>22</v>
      </c>
      <c r="G37" s="22"/>
      <c r="H37" s="22"/>
      <c r="I37" s="22">
        <v>1000</v>
      </c>
      <c r="J37" s="3" t="s">
        <v>169</v>
      </c>
      <c r="K37" s="3"/>
      <c r="L37" s="3"/>
      <c r="M37" s="3"/>
      <c r="N37" s="3"/>
      <c r="O37" s="3"/>
      <c r="P37" s="10"/>
      <c r="Q37" s="10"/>
      <c r="R37" s="3" t="str">
        <f>IF(Table13[[#This Row],[ID]]&lt;&gt;"",Table13[[#This Row],[ID]],"")</f>
        <v>gen_gross_active_power</v>
      </c>
      <c r="S37" s="3"/>
      <c r="T37" t="s">
        <v>191</v>
      </c>
      <c r="U37" s="3" t="s">
        <v>30</v>
      </c>
      <c r="V37" s="3"/>
      <c r="W37" s="3"/>
    </row>
    <row r="38" spans="1:23" x14ac:dyDescent="0.3">
      <c r="A38" s="3" t="s">
        <v>194</v>
      </c>
      <c r="B38" s="3" t="s">
        <v>27</v>
      </c>
      <c r="C38" s="3" t="s">
        <v>29</v>
      </c>
      <c r="D38" s="4">
        <v>0.2</v>
      </c>
      <c r="E38" s="3" t="s">
        <v>146</v>
      </c>
      <c r="F38" s="3">
        <v>23</v>
      </c>
      <c r="G38" s="22"/>
      <c r="H38" s="22"/>
      <c r="I38" s="22">
        <v>1000</v>
      </c>
      <c r="J38" s="3" t="s">
        <v>169</v>
      </c>
      <c r="K38" s="3"/>
      <c r="L38" s="3"/>
      <c r="M38" s="3"/>
      <c r="N38" s="3"/>
      <c r="O38" s="3"/>
      <c r="P38" s="10"/>
      <c r="Q38" s="10"/>
      <c r="R38" s="3" t="str">
        <f>IF(Table13[[#This Row],[ID]]&lt;&gt;"",Table13[[#This Row],[ID]],"")</f>
        <v>gen_gross_reactive_power</v>
      </c>
      <c r="S38" s="3"/>
      <c r="T38" t="s">
        <v>196</v>
      </c>
      <c r="U38" s="3" t="s">
        <v>30</v>
      </c>
      <c r="V38" s="3"/>
      <c r="W38" s="3"/>
    </row>
    <row r="39" spans="1:23" x14ac:dyDescent="0.3">
      <c r="A39" s="3" t="s">
        <v>195</v>
      </c>
      <c r="B39" s="3" t="s">
        <v>27</v>
      </c>
      <c r="C39" s="3" t="s">
        <v>29</v>
      </c>
      <c r="D39" s="4">
        <v>0.2</v>
      </c>
      <c r="E39" s="3" t="s">
        <v>146</v>
      </c>
      <c r="F39" s="3">
        <v>24</v>
      </c>
      <c r="G39" s="22"/>
      <c r="H39" s="22"/>
      <c r="I39" s="22"/>
      <c r="J39" s="3" t="s">
        <v>169</v>
      </c>
      <c r="K39" s="3"/>
      <c r="L39" s="3"/>
      <c r="M39" s="3"/>
      <c r="N39" s="3"/>
      <c r="O39" s="3"/>
      <c r="P39" s="10"/>
      <c r="Q39" s="10"/>
      <c r="R39" s="3" t="str">
        <f>IF(Table13[[#This Row],[ID]]&lt;&gt;"",Table13[[#This Row],[ID]],"")</f>
        <v>aux_load_active_power</v>
      </c>
      <c r="S39" s="3"/>
      <c r="T39" t="s">
        <v>198</v>
      </c>
      <c r="U39" s="3" t="s">
        <v>30</v>
      </c>
      <c r="V39" s="3"/>
      <c r="W39" s="3"/>
    </row>
    <row r="40" spans="1:23" x14ac:dyDescent="0.3">
      <c r="A40" s="3" t="s">
        <v>200</v>
      </c>
      <c r="B40" s="3" t="s">
        <v>27</v>
      </c>
      <c r="C40" s="3" t="s">
        <v>29</v>
      </c>
      <c r="D40" s="4">
        <v>0.2</v>
      </c>
      <c r="E40" s="3" t="s">
        <v>146</v>
      </c>
      <c r="F40" s="3">
        <v>25</v>
      </c>
      <c r="G40" s="22"/>
      <c r="H40" s="22"/>
      <c r="I40" s="22"/>
      <c r="J40" s="3" t="s">
        <v>169</v>
      </c>
      <c r="K40" s="3"/>
      <c r="L40" s="3"/>
      <c r="M40" s="3"/>
      <c r="N40" s="3"/>
      <c r="O40" s="3"/>
      <c r="P40" s="10"/>
      <c r="Q40" s="10"/>
      <c r="R40" s="3" t="str">
        <f>IF(Table13[[#This Row],[ID]]&lt;&gt;"",Table13[[#This Row],[ID]],"")</f>
        <v>aux_load_reactive_power</v>
      </c>
      <c r="S40" s="3"/>
      <c r="T40" t="s">
        <v>201</v>
      </c>
      <c r="U40" s="3" t="s">
        <v>30</v>
      </c>
      <c r="V40" s="3"/>
      <c r="W40" s="3"/>
    </row>
    <row r="41" spans="1:23" x14ac:dyDescent="0.3">
      <c r="A41" s="3" t="s">
        <v>203</v>
      </c>
      <c r="B41" s="3" t="s">
        <v>27</v>
      </c>
      <c r="C41" s="3" t="s">
        <v>29</v>
      </c>
      <c r="D41" s="4">
        <v>0.2</v>
      </c>
      <c r="E41" s="3" t="s">
        <v>146</v>
      </c>
      <c r="F41" s="3">
        <v>26</v>
      </c>
      <c r="G41"/>
      <c r="H41"/>
      <c r="I41"/>
      <c r="J41" s="3" t="s">
        <v>169</v>
      </c>
      <c r="K41"/>
      <c r="L41"/>
      <c r="M41"/>
      <c r="N41"/>
      <c r="O41"/>
      <c r="P41"/>
      <c r="Q41"/>
      <c r="R41" s="3" t="str">
        <f>IF(Table13[[#This Row],[ID]]&lt;&gt;"",Table13[[#This Row],[ID]],"")</f>
        <v>gsu_transformer_flow_active_power</v>
      </c>
      <c r="S41" s="3"/>
      <c r="T41" t="s">
        <v>205</v>
      </c>
      <c r="U41" s="3" t="s">
        <v>30</v>
      </c>
      <c r="V41" s="3"/>
      <c r="W41" s="3"/>
    </row>
    <row r="42" spans="1:23" x14ac:dyDescent="0.3">
      <c r="A42" s="3" t="s">
        <v>204</v>
      </c>
      <c r="B42" s="3" t="s">
        <v>27</v>
      </c>
      <c r="C42" s="3" t="s">
        <v>29</v>
      </c>
      <c r="D42" s="4">
        <v>0.2</v>
      </c>
      <c r="E42" s="3" t="s">
        <v>146</v>
      </c>
      <c r="F42" s="3">
        <v>27</v>
      </c>
      <c r="G42"/>
      <c r="H42"/>
      <c r="I42"/>
      <c r="J42" s="3" t="s">
        <v>169</v>
      </c>
      <c r="K42"/>
      <c r="L42"/>
      <c r="M42"/>
      <c r="N42"/>
      <c r="O42"/>
      <c r="P42"/>
      <c r="Q42"/>
      <c r="R42" s="3" t="str">
        <f>IF(Table13[[#This Row],[ID]]&lt;&gt;"",Table13[[#This Row],[ID]],"")</f>
        <v>gsu_transformer_flow_reactive_power</v>
      </c>
      <c r="S42" s="3"/>
      <c r="T42" t="s">
        <v>223</v>
      </c>
      <c r="U42" s="3" t="s">
        <v>30</v>
      </c>
      <c r="V42" s="3"/>
      <c r="W42" s="3"/>
    </row>
    <row r="43" spans="1:23" x14ac:dyDescent="0.3">
      <c r="A43" s="3" t="s">
        <v>207</v>
      </c>
      <c r="B43" s="3" t="s">
        <v>27</v>
      </c>
      <c r="C43" s="3" t="s">
        <v>29</v>
      </c>
      <c r="D43" s="4">
        <v>0.2</v>
      </c>
      <c r="E43" s="3" t="s">
        <v>146</v>
      </c>
      <c r="F43" s="3">
        <v>28</v>
      </c>
      <c r="G43"/>
      <c r="H43"/>
      <c r="I43"/>
      <c r="J43" s="3" t="s">
        <v>169</v>
      </c>
      <c r="K43"/>
      <c r="L43"/>
      <c r="M43"/>
      <c r="N43"/>
      <c r="O43"/>
      <c r="P43"/>
      <c r="Q43"/>
      <c r="R43" s="3" t="str">
        <f>IF(Table13[[#This Row],[ID]]&lt;&gt;"",Table13[[#This Row],[ID]],"")</f>
        <v>pcs_aux_load_active_power</v>
      </c>
      <c r="S43" s="3"/>
      <c r="T43" t="s">
        <v>209</v>
      </c>
      <c r="U43" s="3" t="s">
        <v>30</v>
      </c>
      <c r="V43" s="3"/>
      <c r="W43" s="3"/>
    </row>
    <row r="44" spans="1:23" x14ac:dyDescent="0.3">
      <c r="A44" s="3" t="s">
        <v>208</v>
      </c>
      <c r="B44" s="3" t="s">
        <v>27</v>
      </c>
      <c r="C44" s="3" t="s">
        <v>29</v>
      </c>
      <c r="D44" s="4">
        <v>0.2</v>
      </c>
      <c r="E44" s="3" t="s">
        <v>146</v>
      </c>
      <c r="F44" s="3">
        <v>29</v>
      </c>
      <c r="G44"/>
      <c r="H44"/>
      <c r="I44"/>
      <c r="J44" s="3" t="s">
        <v>169</v>
      </c>
      <c r="K44"/>
      <c r="L44"/>
      <c r="M44"/>
      <c r="N44"/>
      <c r="O44"/>
      <c r="P44"/>
      <c r="Q44"/>
      <c r="R44" s="3" t="str">
        <f>IF(Table13[[#This Row],[ID]]&lt;&gt;"",Table13[[#This Row],[ID]],"")</f>
        <v>battery_load_active_power</v>
      </c>
      <c r="S44" s="3"/>
      <c r="T44" t="s">
        <v>210</v>
      </c>
      <c r="U44" s="3" t="s">
        <v>30</v>
      </c>
      <c r="V44" s="3"/>
      <c r="W44" s="3"/>
    </row>
    <row r="45" spans="1:23" x14ac:dyDescent="0.3">
      <c r="A45" s="3" t="s">
        <v>409</v>
      </c>
      <c r="B45" s="3" t="s">
        <v>27</v>
      </c>
      <c r="C45" s="3" t="s">
        <v>29</v>
      </c>
      <c r="D45" s="4">
        <v>0.2</v>
      </c>
      <c r="E45" s="3" t="s">
        <v>146</v>
      </c>
      <c r="F45" s="3">
        <v>30</v>
      </c>
      <c r="G45"/>
      <c r="H45" s="13"/>
      <c r="I45" s="14"/>
      <c r="J45" s="3" t="s">
        <v>169</v>
      </c>
      <c r="K45" s="3"/>
      <c r="L45" s="3"/>
      <c r="M45" s="3"/>
      <c r="N45" s="3"/>
      <c r="O45" s="3"/>
      <c r="P45" s="10"/>
      <c r="Q45" s="10"/>
      <c r="R45" s="14" t="str">
        <f>IF(Table13[[#This Row],[ID]]&lt;&gt;"",Table13[[#This Row],[ID]],"")</f>
        <v>fr_response_enable_mask_in</v>
      </c>
      <c r="S45" s="3"/>
      <c r="T45" s="3" t="s">
        <v>517</v>
      </c>
      <c r="U45" s="3" t="s">
        <v>30</v>
      </c>
      <c r="V45" s="3"/>
      <c r="W45" s="3"/>
    </row>
    <row r="46" spans="1:23" x14ac:dyDescent="0.3">
      <c r="A46" s="3" t="s">
        <v>411</v>
      </c>
      <c r="B46" s="3" t="s">
        <v>27</v>
      </c>
      <c r="C46" s="3" t="s">
        <v>29</v>
      </c>
      <c r="D46" s="4">
        <v>0.2</v>
      </c>
      <c r="E46" s="3" t="s">
        <v>146</v>
      </c>
      <c r="F46" s="3">
        <v>31</v>
      </c>
      <c r="G46"/>
      <c r="H46" s="13"/>
      <c r="I46" s="22">
        <v>1000</v>
      </c>
      <c r="J46" s="3" t="s">
        <v>169</v>
      </c>
      <c r="K46" s="3"/>
      <c r="L46" s="3"/>
      <c r="M46" s="3"/>
      <c r="N46" s="3"/>
      <c r="O46" s="3"/>
      <c r="P46" s="10"/>
      <c r="Q46" s="10"/>
      <c r="R46" s="14" t="str">
        <f>IF(Table13[[#This Row],[ID]]&lt;&gt;"",Table13[[#This Row],[ID]],"")</f>
        <v>fr_baseload_cmd_mw_in</v>
      </c>
      <c r="S46" s="3"/>
      <c r="T46" s="3" t="s">
        <v>518</v>
      </c>
      <c r="U46" s="3" t="s">
        <v>30</v>
      </c>
      <c r="V46" s="3"/>
      <c r="W46" s="3"/>
    </row>
    <row r="47" spans="1:23" x14ac:dyDescent="0.3">
      <c r="A47" s="3" t="s">
        <v>413</v>
      </c>
      <c r="B47" s="3" t="s">
        <v>27</v>
      </c>
      <c r="C47" s="3" t="s">
        <v>29</v>
      </c>
      <c r="D47" s="4">
        <v>0.2</v>
      </c>
      <c r="E47" s="3" t="s">
        <v>146</v>
      </c>
      <c r="F47" s="3">
        <v>32</v>
      </c>
      <c r="G47"/>
      <c r="H47" s="13"/>
      <c r="I47" s="22">
        <v>1000</v>
      </c>
      <c r="J47" s="3" t="s">
        <v>169</v>
      </c>
      <c r="K47" s="3"/>
      <c r="L47" s="3"/>
      <c r="M47" s="3"/>
      <c r="N47" s="3"/>
      <c r="O47" s="3"/>
      <c r="P47" s="10"/>
      <c r="Q47" s="10"/>
      <c r="R47" s="14" t="str">
        <f>IF(Table13[[#This Row],[ID]]&lt;&gt;"",Table13[[#This Row],[ID]],"")</f>
        <v>fr_ffr_inactive_cmd_mw_in</v>
      </c>
      <c r="S47" s="3"/>
      <c r="T47" s="3" t="s">
        <v>519</v>
      </c>
      <c r="U47" s="3" t="s">
        <v>30</v>
      </c>
      <c r="V47" s="3"/>
      <c r="W47" s="3"/>
    </row>
    <row r="48" spans="1:23" x14ac:dyDescent="0.3">
      <c r="A48" s="3" t="s">
        <v>516</v>
      </c>
      <c r="B48" s="3" t="s">
        <v>27</v>
      </c>
      <c r="C48" s="3" t="s">
        <v>29</v>
      </c>
      <c r="D48" s="4">
        <v>0.2</v>
      </c>
      <c r="E48" s="3" t="s">
        <v>146</v>
      </c>
      <c r="F48" s="3">
        <v>33</v>
      </c>
      <c r="G48"/>
      <c r="H48" s="13"/>
      <c r="I48" s="22">
        <v>1000</v>
      </c>
      <c r="J48" s="3" t="s">
        <v>169</v>
      </c>
      <c r="K48" s="3"/>
      <c r="L48" s="3"/>
      <c r="M48" s="3"/>
      <c r="N48" s="3"/>
      <c r="O48" s="3"/>
      <c r="P48" s="10"/>
      <c r="Q48" s="10"/>
      <c r="R48" s="14" t="str">
        <f>IF(Table13[[#This Row],[ID]]&lt;&gt;"",Table13[[#This Row],[ID]],"")</f>
        <v>fr_frrs_up_inactive_cmd_mw_in</v>
      </c>
      <c r="S48" s="3"/>
      <c r="T48" s="3" t="s">
        <v>520</v>
      </c>
      <c r="U48" s="3" t="s">
        <v>30</v>
      </c>
      <c r="V48" s="3"/>
      <c r="W48" s="3"/>
    </row>
    <row r="49" spans="1:27" x14ac:dyDescent="0.3">
      <c r="A49" s="3" t="s">
        <v>515</v>
      </c>
      <c r="B49" s="3" t="s">
        <v>27</v>
      </c>
      <c r="C49" s="3" t="s">
        <v>29</v>
      </c>
      <c r="D49" s="4">
        <v>0.2</v>
      </c>
      <c r="E49" s="3" t="s">
        <v>146</v>
      </c>
      <c r="F49" s="3">
        <v>34</v>
      </c>
      <c r="G49"/>
      <c r="H49" s="13"/>
      <c r="I49" s="22">
        <v>1000</v>
      </c>
      <c r="J49" s="3" t="s">
        <v>169</v>
      </c>
      <c r="K49" s="3"/>
      <c r="L49" s="3"/>
      <c r="M49" s="3"/>
      <c r="N49" s="3"/>
      <c r="O49" s="3"/>
      <c r="P49" s="10"/>
      <c r="Q49" s="10"/>
      <c r="R49" s="14" t="str">
        <f>IF(Table13[[#This Row],[ID]]&lt;&gt;"",Table13[[#This Row],[ID]],"")</f>
        <v>fr_frrs_down_inactive_cmd_mw_in</v>
      </c>
      <c r="S49" s="3"/>
      <c r="T49" s="3" t="s">
        <v>528</v>
      </c>
      <c r="U49" s="3" t="s">
        <v>30</v>
      </c>
      <c r="V49" s="3"/>
      <c r="W49" s="3"/>
    </row>
    <row r="50" spans="1:27" x14ac:dyDescent="0.3">
      <c r="A50" s="3" t="s">
        <v>514</v>
      </c>
      <c r="B50" s="3" t="s">
        <v>27</v>
      </c>
      <c r="C50" s="3" t="s">
        <v>29</v>
      </c>
      <c r="D50" s="4">
        <v>0.2</v>
      </c>
      <c r="E50" s="3" t="s">
        <v>146</v>
      </c>
      <c r="F50" s="3">
        <v>35</v>
      </c>
      <c r="G50"/>
      <c r="H50" s="13"/>
      <c r="I50" s="22">
        <v>1000</v>
      </c>
      <c r="J50" s="3" t="s">
        <v>169</v>
      </c>
      <c r="K50" s="3"/>
      <c r="L50" s="3"/>
      <c r="M50" s="3"/>
      <c r="N50" s="3"/>
      <c r="O50" s="3"/>
      <c r="P50" s="10"/>
      <c r="Q50" s="10"/>
      <c r="R50" s="14" t="str">
        <f>IF(Table13[[#This Row],[ID]]&lt;&gt;"",Table13[[#This Row],[ID]],"")</f>
        <v>fr_frrs_up_active_cmd_mw_in</v>
      </c>
      <c r="S50" s="3"/>
      <c r="T50" s="3" t="s">
        <v>527</v>
      </c>
      <c r="U50" s="3" t="s">
        <v>30</v>
      </c>
      <c r="V50" s="3"/>
      <c r="W50" s="3"/>
    </row>
    <row r="51" spans="1:27" x14ac:dyDescent="0.3">
      <c r="A51" s="3" t="s">
        <v>513</v>
      </c>
      <c r="B51" s="3" t="s">
        <v>27</v>
      </c>
      <c r="C51" s="3" t="s">
        <v>29</v>
      </c>
      <c r="D51" s="4">
        <v>0.2</v>
      </c>
      <c r="E51" s="3" t="s">
        <v>146</v>
      </c>
      <c r="F51" s="3">
        <v>36</v>
      </c>
      <c r="G51"/>
      <c r="H51" s="13"/>
      <c r="I51" s="22">
        <v>1000</v>
      </c>
      <c r="J51" s="3" t="s">
        <v>169</v>
      </c>
      <c r="K51" s="3"/>
      <c r="L51" s="3"/>
      <c r="M51" s="3"/>
      <c r="N51" s="3"/>
      <c r="O51" s="3"/>
      <c r="P51" s="10"/>
      <c r="Q51" s="10"/>
      <c r="R51" s="14" t="str">
        <f>IF(Table13[[#This Row],[ID]]&lt;&gt;"",Table13[[#This Row],[ID]],"")</f>
        <v>fr_frrs_down_active_cmd_mw_in</v>
      </c>
      <c r="S51" s="3"/>
      <c r="T51" s="3" t="s">
        <v>526</v>
      </c>
      <c r="U51" s="3" t="s">
        <v>30</v>
      </c>
      <c r="V51" s="3"/>
      <c r="W51" s="3"/>
    </row>
    <row r="52" spans="1:27" x14ac:dyDescent="0.3">
      <c r="A52" s="3" t="s">
        <v>423</v>
      </c>
      <c r="B52" s="3" t="s">
        <v>27</v>
      </c>
      <c r="C52" s="3" t="s">
        <v>29</v>
      </c>
      <c r="D52" s="4">
        <v>0.2</v>
      </c>
      <c r="E52" s="3" t="s">
        <v>146</v>
      </c>
      <c r="F52" s="3">
        <v>37</v>
      </c>
      <c r="G52"/>
      <c r="H52" s="13"/>
      <c r="I52" s="22">
        <v>1000</v>
      </c>
      <c r="J52" s="3" t="s">
        <v>169</v>
      </c>
      <c r="K52" s="3"/>
      <c r="L52" s="3"/>
      <c r="M52" s="3"/>
      <c r="N52" s="3"/>
      <c r="O52" s="3"/>
      <c r="P52" s="10"/>
      <c r="Q52" s="10"/>
      <c r="R52" s="14" t="str">
        <f>IF(Table13[[#This Row],[ID]]&lt;&gt;"",Table13[[#This Row],[ID]],"")</f>
        <v>fr_ffr_active_cmd_mw_in</v>
      </c>
      <c r="S52" s="3"/>
      <c r="T52" s="3" t="s">
        <v>525</v>
      </c>
      <c r="U52" s="3" t="s">
        <v>30</v>
      </c>
      <c r="V52" s="3"/>
      <c r="W52" s="3"/>
    </row>
    <row r="53" spans="1:27" x14ac:dyDescent="0.3">
      <c r="A53" s="3" t="s">
        <v>512</v>
      </c>
      <c r="B53" s="3" t="s">
        <v>27</v>
      </c>
      <c r="C53" s="3" t="s">
        <v>29</v>
      </c>
      <c r="D53" s="4">
        <v>0.2</v>
      </c>
      <c r="E53" s="3" t="s">
        <v>146</v>
      </c>
      <c r="F53" s="3">
        <v>38</v>
      </c>
      <c r="G53"/>
      <c r="H53" s="13"/>
      <c r="I53" s="22">
        <v>1000</v>
      </c>
      <c r="J53" s="3" t="s">
        <v>169</v>
      </c>
      <c r="K53" s="3"/>
      <c r="L53" s="3"/>
      <c r="M53" s="3"/>
      <c r="N53" s="3"/>
      <c r="O53" s="3"/>
      <c r="P53" s="10"/>
      <c r="Q53" s="10"/>
      <c r="R53" s="14" t="str">
        <f>IF(Table13[[#This Row],[ID]]&lt;&gt;"",Table13[[#This Row],[ID]],"")</f>
        <v>fr_pfr_up_active_cmd_mw_in</v>
      </c>
      <c r="S53" s="3"/>
      <c r="T53" s="3" t="s">
        <v>524</v>
      </c>
      <c r="U53" s="3" t="s">
        <v>30</v>
      </c>
      <c r="V53" s="3"/>
      <c r="W53" s="3"/>
    </row>
    <row r="54" spans="1:27" x14ac:dyDescent="0.3">
      <c r="A54" s="3" t="s">
        <v>511</v>
      </c>
      <c r="B54" s="3" t="s">
        <v>27</v>
      </c>
      <c r="C54" s="3" t="s">
        <v>29</v>
      </c>
      <c r="D54" s="4">
        <v>0.2</v>
      </c>
      <c r="E54" s="3" t="s">
        <v>146</v>
      </c>
      <c r="F54" s="3">
        <v>39</v>
      </c>
      <c r="G54"/>
      <c r="H54" s="13"/>
      <c r="I54" s="22">
        <v>1000</v>
      </c>
      <c r="J54" s="3" t="s">
        <v>169</v>
      </c>
      <c r="K54" s="3"/>
      <c r="L54" s="3"/>
      <c r="M54" s="3"/>
      <c r="N54" s="3"/>
      <c r="O54" s="3"/>
      <c r="P54" s="10"/>
      <c r="Q54" s="10"/>
      <c r="R54" s="14" t="str">
        <f>IF(Table13[[#This Row],[ID]]&lt;&gt;"",Table13[[#This Row],[ID]],"")</f>
        <v>fr_pfr_down_active_cmd_mw_in</v>
      </c>
      <c r="S54" s="3"/>
      <c r="T54" s="3" t="s">
        <v>523</v>
      </c>
      <c r="U54" s="3" t="s">
        <v>30</v>
      </c>
      <c r="V54" s="3"/>
      <c r="W54" s="3"/>
    </row>
    <row r="55" spans="1:27" x14ac:dyDescent="0.3">
      <c r="A55" s="3" t="s">
        <v>510</v>
      </c>
      <c r="B55" s="3" t="s">
        <v>27</v>
      </c>
      <c r="C55" s="3" t="s">
        <v>29</v>
      </c>
      <c r="D55" s="4">
        <v>0.2</v>
      </c>
      <c r="E55" s="3" t="s">
        <v>146</v>
      </c>
      <c r="F55" s="3">
        <v>40</v>
      </c>
      <c r="G55"/>
      <c r="H55" s="13"/>
      <c r="I55" s="22">
        <v>-1000</v>
      </c>
      <c r="J55" s="3" t="s">
        <v>169</v>
      </c>
      <c r="K55" s="3"/>
      <c r="L55" s="3"/>
      <c r="M55" s="3"/>
      <c r="N55" s="3"/>
      <c r="O55" s="3"/>
      <c r="P55" s="10"/>
      <c r="Q55" s="10"/>
      <c r="R55" s="14" t="str">
        <f>IF(Table13[[#This Row],[ID]]&lt;&gt;"",Table13[[#This Row],[ID]],"")</f>
        <v>site_chargeable_mw</v>
      </c>
      <c r="S55" s="3"/>
      <c r="T55" s="3" t="s">
        <v>522</v>
      </c>
      <c r="U55" s="3" t="s">
        <v>30</v>
      </c>
      <c r="V55" s="3"/>
      <c r="W55" s="3"/>
    </row>
    <row r="56" spans="1:27" x14ac:dyDescent="0.3">
      <c r="A56" s="3" t="s">
        <v>509</v>
      </c>
      <c r="B56" s="3" t="s">
        <v>27</v>
      </c>
      <c r="C56" s="3" t="s">
        <v>29</v>
      </c>
      <c r="D56" s="4">
        <v>0.2</v>
      </c>
      <c r="E56" s="3" t="s">
        <v>146</v>
      </c>
      <c r="F56" s="3">
        <v>41</v>
      </c>
      <c r="G56"/>
      <c r="H56" s="13"/>
      <c r="I56" s="22">
        <v>1000</v>
      </c>
      <c r="J56" s="3" t="s">
        <v>169</v>
      </c>
      <c r="K56" s="3"/>
      <c r="L56" s="3"/>
      <c r="M56" s="3"/>
      <c r="N56" s="3"/>
      <c r="O56" s="3"/>
      <c r="P56" s="10"/>
      <c r="Q56" s="10"/>
      <c r="R56" s="14" t="str">
        <f>IF(Table13[[#This Row],[ID]]&lt;&gt;"",Table13[[#This Row],[ID]],"")</f>
        <v>site_dischargeable_mw</v>
      </c>
      <c r="S56" s="3"/>
      <c r="T56" s="3" t="s">
        <v>521</v>
      </c>
      <c r="U56" s="3" t="s">
        <v>30</v>
      </c>
      <c r="V56" s="3"/>
      <c r="W56" s="3"/>
    </row>
    <row r="57" spans="1:27" x14ac:dyDescent="0.3">
      <c r="A57" s="3" t="s">
        <v>80</v>
      </c>
      <c r="B57" s="3" t="s">
        <v>27</v>
      </c>
      <c r="C57" s="3" t="s">
        <v>29</v>
      </c>
      <c r="D57" s="4">
        <v>0.2</v>
      </c>
      <c r="E57" s="3" t="s">
        <v>146</v>
      </c>
      <c r="F57" s="3">
        <v>42</v>
      </c>
      <c r="H57" s="17"/>
      <c r="I57" s="3"/>
      <c r="J57" s="3" t="s">
        <v>169</v>
      </c>
      <c r="K57" s="3" t="s">
        <v>167</v>
      </c>
      <c r="L57" s="3">
        <v>0</v>
      </c>
      <c r="M57" s="3">
        <v>4294967295</v>
      </c>
      <c r="N57" s="3">
        <v>0</v>
      </c>
      <c r="O57" s="3"/>
      <c r="P57" s="3" t="s">
        <v>81</v>
      </c>
      <c r="R57" s="3" t="str">
        <f>IF(Table13[[#This Row],[ID]]&lt;&gt;"",Table13[[#This Row],[ID]],"")</f>
        <v>ess_1_status</v>
      </c>
      <c r="T57" t="s">
        <v>595</v>
      </c>
      <c r="U57" s="3" t="s">
        <v>30</v>
      </c>
      <c r="V57" s="3"/>
      <c r="W57" s="3"/>
      <c r="X57" s="35"/>
      <c r="AA57" s="35"/>
    </row>
    <row r="58" spans="1:27" x14ac:dyDescent="0.3">
      <c r="A58" s="3" t="s">
        <v>82</v>
      </c>
      <c r="B58" s="3" t="s">
        <v>27</v>
      </c>
      <c r="C58" s="3" t="s">
        <v>29</v>
      </c>
      <c r="D58" s="4">
        <v>0.2</v>
      </c>
      <c r="E58" s="3" t="s">
        <v>146</v>
      </c>
      <c r="F58" s="3">
        <v>43</v>
      </c>
      <c r="G58" s="4" t="s">
        <v>45</v>
      </c>
      <c r="H58" s="19"/>
      <c r="I58" s="3"/>
      <c r="J58" s="3" t="s">
        <v>169</v>
      </c>
      <c r="K58" s="3" t="s">
        <v>167</v>
      </c>
      <c r="L58" s="3">
        <v>0</v>
      </c>
      <c r="M58" s="3">
        <v>65535</v>
      </c>
      <c r="N58" s="3">
        <v>0</v>
      </c>
      <c r="O58" s="3"/>
      <c r="P58" s="3" t="s">
        <v>83</v>
      </c>
      <c r="R58" s="3" t="str">
        <f>IF(Table13[[#This Row],[ID]]&lt;&gt;"",Table13[[#This Row],[ID]],"")</f>
        <v>ess_1_soc</v>
      </c>
      <c r="T58" t="s">
        <v>596</v>
      </c>
      <c r="U58" s="3" t="s">
        <v>30</v>
      </c>
      <c r="V58" s="3"/>
      <c r="W58" s="3"/>
      <c r="X58" s="35"/>
      <c r="AA58" s="35"/>
    </row>
    <row r="59" spans="1:27" x14ac:dyDescent="0.3">
      <c r="A59" s="3" t="s">
        <v>84</v>
      </c>
      <c r="B59" s="3" t="s">
        <v>27</v>
      </c>
      <c r="C59" s="3" t="s">
        <v>29</v>
      </c>
      <c r="D59" s="4">
        <v>0.2</v>
      </c>
      <c r="E59" s="3" t="s">
        <v>146</v>
      </c>
      <c r="F59" s="3">
        <v>44</v>
      </c>
      <c r="G59" s="4" t="s">
        <v>85</v>
      </c>
      <c r="I59" s="3"/>
      <c r="J59" s="3" t="s">
        <v>169</v>
      </c>
      <c r="K59" s="3" t="s">
        <v>167</v>
      </c>
      <c r="L59" s="3">
        <v>0</v>
      </c>
      <c r="M59" s="3">
        <v>65535</v>
      </c>
      <c r="N59" s="3">
        <v>0</v>
      </c>
      <c r="O59" s="3"/>
      <c r="P59" s="3" t="s">
        <v>84</v>
      </c>
      <c r="R59" s="3" t="str">
        <f>IF(Table13[[#This Row],[ID]]&lt;&gt;"",Table13[[#This Row],[ID]],"")</f>
        <v>ess_1_racks</v>
      </c>
      <c r="T59" t="s">
        <v>597</v>
      </c>
      <c r="U59" s="3" t="s">
        <v>30</v>
      </c>
      <c r="V59" s="3"/>
      <c r="W59" s="3"/>
      <c r="X59" s="35"/>
      <c r="AA59" s="35"/>
    </row>
    <row r="60" spans="1:27" x14ac:dyDescent="0.3">
      <c r="A60" s="3" t="s">
        <v>86</v>
      </c>
      <c r="B60" s="3" t="s">
        <v>27</v>
      </c>
      <c r="C60" s="3" t="s">
        <v>29</v>
      </c>
      <c r="D60" s="4">
        <v>0.2</v>
      </c>
      <c r="E60" s="3" t="s">
        <v>146</v>
      </c>
      <c r="F60" s="3">
        <v>45</v>
      </c>
      <c r="H60" s="3"/>
      <c r="I60" s="3"/>
      <c r="J60" s="3" t="s">
        <v>169</v>
      </c>
      <c r="K60" s="3" t="s">
        <v>167</v>
      </c>
      <c r="L60" s="3">
        <v>0</v>
      </c>
      <c r="M60" s="3">
        <v>-1227049253.57142</v>
      </c>
      <c r="N60" s="3">
        <v>0</v>
      </c>
      <c r="O60" s="3"/>
      <c r="P60" s="3" t="s">
        <v>87</v>
      </c>
      <c r="R60" s="3" t="str">
        <f>IF(Table13[[#This Row],[ID]]&lt;&gt;"",Table13[[#This Row],[ID]],"")</f>
        <v>ess_2_status</v>
      </c>
      <c r="T60" t="s">
        <v>598</v>
      </c>
      <c r="U60" s="3" t="s">
        <v>30</v>
      </c>
      <c r="V60" s="3"/>
      <c r="W60" s="3"/>
      <c r="X60" s="35"/>
      <c r="AA60" s="35"/>
    </row>
    <row r="61" spans="1:27" x14ac:dyDescent="0.3">
      <c r="A61" s="3" t="s">
        <v>88</v>
      </c>
      <c r="B61" s="3" t="s">
        <v>27</v>
      </c>
      <c r="C61" s="3" t="s">
        <v>29</v>
      </c>
      <c r="D61" s="4">
        <v>0.2</v>
      </c>
      <c r="E61" s="3" t="s">
        <v>146</v>
      </c>
      <c r="F61" s="3">
        <v>46</v>
      </c>
      <c r="G61" s="4" t="s">
        <v>45</v>
      </c>
      <c r="I61" s="3"/>
      <c r="J61" s="3" t="s">
        <v>169</v>
      </c>
      <c r="K61" s="3" t="s">
        <v>167</v>
      </c>
      <c r="L61" s="3">
        <v>0</v>
      </c>
      <c r="M61" s="3">
        <v>-4908393619.2857199</v>
      </c>
      <c r="N61" s="3">
        <v>0</v>
      </c>
      <c r="O61" s="3"/>
      <c r="P61" s="3" t="s">
        <v>89</v>
      </c>
      <c r="R61" s="3" t="str">
        <f>IF(Table13[[#This Row],[ID]]&lt;&gt;"",Table13[[#This Row],[ID]],"")</f>
        <v>ess_2_soc</v>
      </c>
      <c r="T61" t="s">
        <v>599</v>
      </c>
      <c r="U61" s="3" t="s">
        <v>30</v>
      </c>
      <c r="V61" s="3"/>
      <c r="W61" s="3"/>
      <c r="X61" s="35"/>
      <c r="AA61" s="35"/>
    </row>
    <row r="62" spans="1:27" ht="15.45" customHeight="1" x14ac:dyDescent="0.3">
      <c r="A62" s="3" t="s">
        <v>90</v>
      </c>
      <c r="B62" s="3" t="s">
        <v>27</v>
      </c>
      <c r="C62" s="3" t="s">
        <v>29</v>
      </c>
      <c r="D62" s="4">
        <v>0.2</v>
      </c>
      <c r="E62" s="3" t="s">
        <v>146</v>
      </c>
      <c r="F62" s="3">
        <v>47</v>
      </c>
      <c r="G62" s="4" t="s">
        <v>85</v>
      </c>
      <c r="I62" s="3"/>
      <c r="J62" s="3" t="s">
        <v>169</v>
      </c>
      <c r="K62" s="3" t="s">
        <v>167</v>
      </c>
      <c r="L62" s="3">
        <v>0</v>
      </c>
      <c r="M62" s="3">
        <v>-6135508407.8571901</v>
      </c>
      <c r="N62" s="3">
        <v>0</v>
      </c>
      <c r="O62" s="3"/>
      <c r="P62" s="3" t="s">
        <v>90</v>
      </c>
      <c r="R62" s="3" t="str">
        <f>IF(Table13[[#This Row],[ID]]&lt;&gt;"",Table13[[#This Row],[ID]],"")</f>
        <v>ess_2_racks</v>
      </c>
      <c r="T62" t="s">
        <v>600</v>
      </c>
      <c r="U62" s="3" t="s">
        <v>30</v>
      </c>
      <c r="V62" s="3"/>
      <c r="W62" s="3"/>
      <c r="X62" s="35"/>
      <c r="AA62" s="35"/>
    </row>
    <row r="63" spans="1:27" x14ac:dyDescent="0.3">
      <c r="A63" s="3" t="s">
        <v>98</v>
      </c>
      <c r="B63" s="3" t="s">
        <v>27</v>
      </c>
      <c r="C63" s="3" t="s">
        <v>29</v>
      </c>
      <c r="D63" s="4">
        <v>0.2</v>
      </c>
      <c r="E63" s="3" t="s">
        <v>146</v>
      </c>
      <c r="F63" s="3">
        <v>48</v>
      </c>
      <c r="H63" s="3"/>
      <c r="I63" s="3"/>
      <c r="J63" s="3" t="s">
        <v>169</v>
      </c>
      <c r="K63" s="3" t="s">
        <v>167</v>
      </c>
      <c r="L63" s="3">
        <v>0</v>
      </c>
      <c r="M63" s="3">
        <v>-8589737984.9999704</v>
      </c>
      <c r="N63" s="3">
        <v>0</v>
      </c>
      <c r="O63" s="3"/>
      <c r="P63" s="3" t="s">
        <v>116</v>
      </c>
      <c r="R63" s="3" t="str">
        <f>IF(Table13[[#This Row],[ID]]&lt;&gt;"",Table13[[#This Row],[ID]],"")</f>
        <v>ess_3_status</v>
      </c>
      <c r="T63" t="s">
        <v>601</v>
      </c>
      <c r="U63" s="3" t="s">
        <v>30</v>
      </c>
      <c r="V63" s="3"/>
      <c r="W63" s="3"/>
      <c r="X63" s="35"/>
      <c r="AA63" s="35"/>
    </row>
    <row r="64" spans="1:27" x14ac:dyDescent="0.3">
      <c r="A64" s="3" t="s">
        <v>99</v>
      </c>
      <c r="B64" s="3" t="s">
        <v>27</v>
      </c>
      <c r="C64" s="3" t="s">
        <v>29</v>
      </c>
      <c r="D64" s="4">
        <v>0.2</v>
      </c>
      <c r="E64" s="3" t="s">
        <v>146</v>
      </c>
      <c r="F64" s="3">
        <v>49</v>
      </c>
      <c r="G64" s="4" t="s">
        <v>45</v>
      </c>
      <c r="I64" s="3"/>
      <c r="J64" s="3" t="s">
        <v>169</v>
      </c>
      <c r="K64" s="3" t="s">
        <v>167</v>
      </c>
      <c r="L64" s="3">
        <v>0</v>
      </c>
      <c r="M64" s="3">
        <v>-12271082350.7143</v>
      </c>
      <c r="N64" s="3">
        <v>0</v>
      </c>
      <c r="O64" s="3"/>
      <c r="P64" s="3" t="s">
        <v>117</v>
      </c>
      <c r="R64" s="3" t="str">
        <f>IF(Table13[[#This Row],[ID]]&lt;&gt;"",Table13[[#This Row],[ID]],"")</f>
        <v>ess_3_soc</v>
      </c>
      <c r="T64" t="s">
        <v>602</v>
      </c>
      <c r="U64" s="3" t="s">
        <v>30</v>
      </c>
      <c r="V64" s="3"/>
      <c r="W64" s="3"/>
      <c r="X64" s="35"/>
      <c r="AA64" s="35"/>
    </row>
    <row r="65" spans="1:27" x14ac:dyDescent="0.3">
      <c r="A65" s="3" t="s">
        <v>100</v>
      </c>
      <c r="B65" s="3" t="s">
        <v>27</v>
      </c>
      <c r="C65" s="3" t="s">
        <v>29</v>
      </c>
      <c r="D65" s="4">
        <v>0.2</v>
      </c>
      <c r="E65" s="3" t="s">
        <v>146</v>
      </c>
      <c r="F65" s="3">
        <v>50</v>
      </c>
      <c r="G65" s="4" t="s">
        <v>85</v>
      </c>
      <c r="I65" s="3"/>
      <c r="J65" s="3" t="s">
        <v>169</v>
      </c>
      <c r="K65" s="3" t="s">
        <v>167</v>
      </c>
      <c r="L65" s="3">
        <v>0</v>
      </c>
      <c r="M65" s="3">
        <v>-13498197139.285801</v>
      </c>
      <c r="N65" s="3">
        <v>0</v>
      </c>
      <c r="O65" s="3"/>
      <c r="P65" s="3" t="s">
        <v>100</v>
      </c>
      <c r="R65" s="3" t="str">
        <f>IF(Table13[[#This Row],[ID]]&lt;&gt;"",Table13[[#This Row],[ID]],"")</f>
        <v>ess_3_racks</v>
      </c>
      <c r="T65" t="s">
        <v>603</v>
      </c>
      <c r="U65" s="3" t="s">
        <v>30</v>
      </c>
      <c r="V65" s="3"/>
      <c r="W65" s="3"/>
      <c r="X65" s="35"/>
      <c r="AA65" s="35"/>
    </row>
    <row r="66" spans="1:27" x14ac:dyDescent="0.3">
      <c r="A66" s="3" t="s">
        <v>101</v>
      </c>
      <c r="B66" s="3" t="s">
        <v>27</v>
      </c>
      <c r="C66" s="3" t="s">
        <v>29</v>
      </c>
      <c r="D66" s="4">
        <v>0.2</v>
      </c>
      <c r="E66" s="3" t="s">
        <v>146</v>
      </c>
      <c r="F66" s="3">
        <v>51</v>
      </c>
      <c r="H66" s="3"/>
      <c r="I66" s="3"/>
      <c r="J66" s="3" t="s">
        <v>169</v>
      </c>
      <c r="K66" s="3" t="s">
        <v>167</v>
      </c>
      <c r="L66" s="3">
        <v>0</v>
      </c>
      <c r="M66" s="3">
        <v>-14725311927.857201</v>
      </c>
      <c r="N66" s="3">
        <v>0</v>
      </c>
      <c r="O66" s="3"/>
      <c r="P66" s="3" t="s">
        <v>104</v>
      </c>
      <c r="R66" s="3" t="str">
        <f>IF(Table13[[#This Row],[ID]]&lt;&gt;"",Table13[[#This Row],[ID]],"")</f>
        <v>ess_4_status</v>
      </c>
      <c r="T66" t="s">
        <v>604</v>
      </c>
      <c r="U66" s="3" t="s">
        <v>30</v>
      </c>
      <c r="V66" s="3"/>
      <c r="W66" s="3"/>
      <c r="X66" s="35"/>
      <c r="AA66" s="35"/>
    </row>
    <row r="67" spans="1:27" x14ac:dyDescent="0.3">
      <c r="A67" s="3" t="s">
        <v>102</v>
      </c>
      <c r="B67" s="3" t="s">
        <v>27</v>
      </c>
      <c r="C67" s="3" t="s">
        <v>29</v>
      </c>
      <c r="D67" s="4">
        <v>0.2</v>
      </c>
      <c r="E67" s="3" t="s">
        <v>146</v>
      </c>
      <c r="F67" s="3">
        <v>52</v>
      </c>
      <c r="G67" s="4" t="s">
        <v>45</v>
      </c>
      <c r="I67" s="3"/>
      <c r="J67" s="3" t="s">
        <v>169</v>
      </c>
      <c r="K67" s="3" t="s">
        <v>167</v>
      </c>
      <c r="L67" s="3">
        <v>0</v>
      </c>
      <c r="M67" s="3">
        <v>-18406656293.571602</v>
      </c>
      <c r="N67" s="3">
        <v>0</v>
      </c>
      <c r="O67" s="3"/>
      <c r="P67" s="3" t="s">
        <v>105</v>
      </c>
      <c r="R67" s="3" t="str">
        <f>IF(Table13[[#This Row],[ID]]&lt;&gt;"",Table13[[#This Row],[ID]],"")</f>
        <v>ess_4_soc</v>
      </c>
      <c r="T67" t="s">
        <v>605</v>
      </c>
      <c r="U67" s="3" t="s">
        <v>30</v>
      </c>
      <c r="V67" s="3"/>
      <c r="W67" s="3"/>
      <c r="X67" s="35"/>
      <c r="AA67" s="35"/>
    </row>
    <row r="68" spans="1:27" x14ac:dyDescent="0.3">
      <c r="A68" s="3" t="s">
        <v>103</v>
      </c>
      <c r="B68" s="3" t="s">
        <v>27</v>
      </c>
      <c r="C68" s="3" t="s">
        <v>29</v>
      </c>
      <c r="D68" s="4">
        <v>0.2</v>
      </c>
      <c r="E68" s="3" t="s">
        <v>146</v>
      </c>
      <c r="F68" s="3">
        <v>53</v>
      </c>
      <c r="G68" s="4" t="s">
        <v>85</v>
      </c>
      <c r="I68" s="3"/>
      <c r="J68" s="3" t="s">
        <v>169</v>
      </c>
      <c r="K68" s="3" t="s">
        <v>167</v>
      </c>
      <c r="L68" s="3">
        <v>0</v>
      </c>
      <c r="M68" s="3">
        <v>-19633771082.143002</v>
      </c>
      <c r="N68" s="3">
        <v>0</v>
      </c>
      <c r="O68" s="3"/>
      <c r="P68" s="3" t="s">
        <v>103</v>
      </c>
      <c r="R68" s="3" t="str">
        <f>IF(Table13[[#This Row],[ID]]&lt;&gt;"",Table13[[#This Row],[ID]],"")</f>
        <v>ess_4_racks</v>
      </c>
      <c r="T68" t="s">
        <v>606</v>
      </c>
      <c r="U68" s="3" t="s">
        <v>30</v>
      </c>
      <c r="V68" s="3"/>
      <c r="W68" s="3"/>
      <c r="X68" s="35"/>
      <c r="AA68" s="35"/>
    </row>
    <row r="69" spans="1:27" x14ac:dyDescent="0.3">
      <c r="A69" s="3" t="s">
        <v>230</v>
      </c>
      <c r="B69" s="3" t="s">
        <v>27</v>
      </c>
      <c r="C69" s="3" t="s">
        <v>29</v>
      </c>
      <c r="D69" s="4">
        <v>0.2</v>
      </c>
      <c r="E69" s="3" t="s">
        <v>146</v>
      </c>
      <c r="F69" s="3">
        <v>54</v>
      </c>
      <c r="H69" s="13"/>
      <c r="I69" s="3"/>
      <c r="J69" s="3" t="s">
        <v>169</v>
      </c>
      <c r="K69" s="3"/>
      <c r="L69" s="3"/>
      <c r="M69" s="3"/>
      <c r="N69" s="3"/>
      <c r="O69" s="3"/>
      <c r="P69" s="10" t="s">
        <v>319</v>
      </c>
      <c r="Q69" s="10"/>
      <c r="R69" s="3" t="str">
        <f>IF(Table13[[#This Row],[ID]]&lt;&gt;"",Table13[[#This Row],[ID]],"")</f>
        <v>ess_5_status</v>
      </c>
      <c r="S69" s="3"/>
      <c r="T69" t="s">
        <v>607</v>
      </c>
      <c r="U69" s="3" t="s">
        <v>30</v>
      </c>
      <c r="V69" s="3"/>
      <c r="W69" s="3"/>
      <c r="X69" s="35"/>
      <c r="AA69" s="35"/>
    </row>
    <row r="70" spans="1:27" x14ac:dyDescent="0.3">
      <c r="A70" s="3" t="s">
        <v>231</v>
      </c>
      <c r="B70" s="3" t="s">
        <v>27</v>
      </c>
      <c r="C70" s="3" t="s">
        <v>29</v>
      </c>
      <c r="D70" s="4">
        <v>0.2</v>
      </c>
      <c r="E70" s="3" t="s">
        <v>146</v>
      </c>
      <c r="F70" s="3">
        <v>55</v>
      </c>
      <c r="G70" s="4" t="s">
        <v>45</v>
      </c>
      <c r="H70" s="13"/>
      <c r="I70" s="3"/>
      <c r="J70" s="3" t="s">
        <v>169</v>
      </c>
      <c r="K70" s="3"/>
      <c r="L70" s="3"/>
      <c r="M70" s="3"/>
      <c r="N70" s="3"/>
      <c r="O70" s="3"/>
      <c r="P70" s="10" t="s">
        <v>320</v>
      </c>
      <c r="Q70" s="10"/>
      <c r="R70" s="3" t="str">
        <f>IF(Table13[[#This Row],[ID]]&lt;&gt;"",Table13[[#This Row],[ID]],"")</f>
        <v>ess_5_soc</v>
      </c>
      <c r="S70" s="3"/>
      <c r="T70" t="s">
        <v>608</v>
      </c>
      <c r="U70" s="3" t="s">
        <v>30</v>
      </c>
      <c r="V70" s="3"/>
      <c r="W70" s="3"/>
      <c r="X70" s="35"/>
      <c r="AA70" s="35"/>
    </row>
    <row r="71" spans="1:27" x14ac:dyDescent="0.3">
      <c r="A71" s="3" t="s">
        <v>232</v>
      </c>
      <c r="B71" s="3" t="s">
        <v>27</v>
      </c>
      <c r="C71" s="3" t="s">
        <v>29</v>
      </c>
      <c r="D71" s="4">
        <v>0.2</v>
      </c>
      <c r="E71" s="3" t="s">
        <v>146</v>
      </c>
      <c r="F71" s="3">
        <v>56</v>
      </c>
      <c r="G71" s="4" t="s">
        <v>85</v>
      </c>
      <c r="H71" s="13"/>
      <c r="I71" s="3"/>
      <c r="J71" s="3" t="s">
        <v>169</v>
      </c>
      <c r="K71" s="3"/>
      <c r="L71" s="3"/>
      <c r="M71" s="3"/>
      <c r="N71" s="3"/>
      <c r="O71" s="3"/>
      <c r="P71" s="10" t="s">
        <v>232</v>
      </c>
      <c r="Q71" s="10"/>
      <c r="R71" s="3" t="str">
        <f>IF(Table13[[#This Row],[ID]]&lt;&gt;"",Table13[[#This Row],[ID]],"")</f>
        <v>ess_5_racks</v>
      </c>
      <c r="S71" s="3"/>
      <c r="T71" t="s">
        <v>609</v>
      </c>
      <c r="U71" s="3" t="s">
        <v>30</v>
      </c>
      <c r="V71" s="3"/>
      <c r="W71" s="3"/>
      <c r="X71" s="35"/>
      <c r="AA71" s="35"/>
    </row>
    <row r="72" spans="1:27" x14ac:dyDescent="0.3">
      <c r="A72" s="3" t="s">
        <v>233</v>
      </c>
      <c r="B72" s="3" t="s">
        <v>27</v>
      </c>
      <c r="C72" s="3" t="s">
        <v>29</v>
      </c>
      <c r="D72" s="4">
        <v>0.2</v>
      </c>
      <c r="E72" s="3" t="s">
        <v>146</v>
      </c>
      <c r="F72" s="3">
        <v>57</v>
      </c>
      <c r="H72" s="13"/>
      <c r="I72" s="3"/>
      <c r="J72" s="3" t="s">
        <v>169</v>
      </c>
      <c r="K72" s="3"/>
      <c r="L72" s="3"/>
      <c r="M72" s="3"/>
      <c r="N72" s="3"/>
      <c r="O72" s="3"/>
      <c r="P72" s="10" t="s">
        <v>321</v>
      </c>
      <c r="Q72" s="10"/>
      <c r="R72" s="3" t="str">
        <f>IF(Table13[[#This Row],[ID]]&lt;&gt;"",Table13[[#This Row],[ID]],"")</f>
        <v>ess_6_status</v>
      </c>
      <c r="S72" s="3"/>
      <c r="T72" t="s">
        <v>610</v>
      </c>
      <c r="U72" s="3" t="s">
        <v>30</v>
      </c>
      <c r="V72" s="3"/>
      <c r="W72" s="3"/>
      <c r="X72" s="35"/>
      <c r="AA72" s="35"/>
    </row>
    <row r="73" spans="1:27" x14ac:dyDescent="0.3">
      <c r="A73" s="3" t="s">
        <v>235</v>
      </c>
      <c r="B73" s="3" t="s">
        <v>27</v>
      </c>
      <c r="C73" s="3" t="s">
        <v>29</v>
      </c>
      <c r="D73" s="4">
        <v>0.2</v>
      </c>
      <c r="E73" s="3" t="s">
        <v>146</v>
      </c>
      <c r="F73" s="3">
        <v>58</v>
      </c>
      <c r="G73" s="4" t="s">
        <v>45</v>
      </c>
      <c r="H73" s="13"/>
      <c r="I73" s="3"/>
      <c r="J73" s="3" t="s">
        <v>169</v>
      </c>
      <c r="K73" s="3"/>
      <c r="L73" s="3"/>
      <c r="M73" s="3"/>
      <c r="N73" s="3"/>
      <c r="O73" s="3"/>
      <c r="P73" s="10" t="s">
        <v>322</v>
      </c>
      <c r="Q73" s="10"/>
      <c r="R73" s="3" t="str">
        <f>IF(Table13[[#This Row],[ID]]&lt;&gt;"",Table13[[#This Row],[ID]],"")</f>
        <v>ess_6_soc</v>
      </c>
      <c r="S73" s="3"/>
      <c r="T73" t="s">
        <v>611</v>
      </c>
      <c r="U73" s="3" t="s">
        <v>30</v>
      </c>
      <c r="V73" s="3"/>
      <c r="W73" s="3"/>
      <c r="X73" s="35"/>
      <c r="AA73" s="35"/>
    </row>
    <row r="74" spans="1:27" x14ac:dyDescent="0.3">
      <c r="A74" s="3" t="s">
        <v>236</v>
      </c>
      <c r="B74" s="3" t="s">
        <v>27</v>
      </c>
      <c r="C74" s="3" t="s">
        <v>29</v>
      </c>
      <c r="D74" s="4">
        <v>0.2</v>
      </c>
      <c r="E74" s="3" t="s">
        <v>146</v>
      </c>
      <c r="F74" s="3">
        <v>59</v>
      </c>
      <c r="G74" s="4" t="s">
        <v>85</v>
      </c>
      <c r="H74" s="13"/>
      <c r="I74" s="3"/>
      <c r="J74" s="3" t="s">
        <v>169</v>
      </c>
      <c r="K74" s="3"/>
      <c r="L74" s="3"/>
      <c r="M74" s="3"/>
      <c r="N74" s="3"/>
      <c r="O74" s="3"/>
      <c r="P74" s="10" t="s">
        <v>236</v>
      </c>
      <c r="Q74" s="10"/>
      <c r="R74" s="3" t="str">
        <f>IF(Table13[[#This Row],[ID]]&lt;&gt;"",Table13[[#This Row],[ID]],"")</f>
        <v>ess_6_racks</v>
      </c>
      <c r="S74" s="3"/>
      <c r="T74" t="s">
        <v>612</v>
      </c>
      <c r="U74" s="3" t="s">
        <v>30</v>
      </c>
      <c r="V74" s="3"/>
      <c r="W74" s="3"/>
      <c r="X74" s="35"/>
      <c r="AA74" s="35"/>
    </row>
    <row r="75" spans="1:27" x14ac:dyDescent="0.3">
      <c r="A75" s="3" t="s">
        <v>237</v>
      </c>
      <c r="B75" s="3" t="s">
        <v>27</v>
      </c>
      <c r="C75" s="3" t="s">
        <v>29</v>
      </c>
      <c r="D75" s="4">
        <v>0.2</v>
      </c>
      <c r="E75" s="3" t="s">
        <v>146</v>
      </c>
      <c r="F75" s="3">
        <v>60</v>
      </c>
      <c r="H75" s="13"/>
      <c r="I75" s="3"/>
      <c r="J75" s="3" t="s">
        <v>169</v>
      </c>
      <c r="K75" s="3"/>
      <c r="L75" s="3"/>
      <c r="M75" s="3"/>
      <c r="N75" s="3"/>
      <c r="O75" s="3"/>
      <c r="P75" s="10" t="s">
        <v>323</v>
      </c>
      <c r="Q75" s="10"/>
      <c r="R75" s="3" t="str">
        <f>IF(Table13[[#This Row],[ID]]&lt;&gt;"",Table13[[#This Row],[ID]],"")</f>
        <v>ess_7_status</v>
      </c>
      <c r="S75" s="3"/>
      <c r="T75" t="s">
        <v>613</v>
      </c>
      <c r="U75" s="3" t="s">
        <v>30</v>
      </c>
      <c r="V75" s="3"/>
      <c r="W75" s="3"/>
      <c r="X75" s="35"/>
      <c r="AA75" s="35"/>
    </row>
    <row r="76" spans="1:27" x14ac:dyDescent="0.3">
      <c r="A76" s="3" t="s">
        <v>234</v>
      </c>
      <c r="B76" s="3" t="s">
        <v>27</v>
      </c>
      <c r="C76" s="3" t="s">
        <v>29</v>
      </c>
      <c r="D76" s="4">
        <v>0.2</v>
      </c>
      <c r="E76" s="3" t="s">
        <v>146</v>
      </c>
      <c r="F76" s="3">
        <v>61</v>
      </c>
      <c r="G76" s="4" t="s">
        <v>45</v>
      </c>
      <c r="H76" s="13"/>
      <c r="I76" s="3"/>
      <c r="J76" s="3" t="s">
        <v>169</v>
      </c>
      <c r="K76" s="3"/>
      <c r="L76" s="3"/>
      <c r="M76" s="3"/>
      <c r="N76" s="3"/>
      <c r="O76" s="3"/>
      <c r="P76" s="10" t="s">
        <v>324</v>
      </c>
      <c r="Q76" s="10"/>
      <c r="R76" s="3" t="str">
        <f>IF(Table13[[#This Row],[ID]]&lt;&gt;"",Table13[[#This Row],[ID]],"")</f>
        <v>ess_7_soc</v>
      </c>
      <c r="S76" s="3"/>
      <c r="T76" t="s">
        <v>614</v>
      </c>
      <c r="U76" s="3" t="s">
        <v>30</v>
      </c>
      <c r="V76" s="3"/>
      <c r="W76" s="3"/>
      <c r="X76" s="35"/>
      <c r="AA76" s="35"/>
    </row>
    <row r="77" spans="1:27" x14ac:dyDescent="0.3">
      <c r="A77" s="3" t="s">
        <v>238</v>
      </c>
      <c r="B77" s="3" t="s">
        <v>27</v>
      </c>
      <c r="C77" s="3" t="s">
        <v>29</v>
      </c>
      <c r="D77" s="4">
        <v>0.2</v>
      </c>
      <c r="E77" s="3" t="s">
        <v>146</v>
      </c>
      <c r="F77" s="3">
        <v>62</v>
      </c>
      <c r="G77" s="4" t="s">
        <v>85</v>
      </c>
      <c r="H77" s="13"/>
      <c r="I77" s="3"/>
      <c r="J77" s="3" t="s">
        <v>169</v>
      </c>
      <c r="K77" s="3"/>
      <c r="L77" s="3"/>
      <c r="M77" s="3"/>
      <c r="N77" s="3"/>
      <c r="O77" s="3"/>
      <c r="P77" s="10" t="s">
        <v>238</v>
      </c>
      <c r="Q77" s="10"/>
      <c r="R77" s="3" t="str">
        <f>IF(Table13[[#This Row],[ID]]&lt;&gt;"",Table13[[#This Row],[ID]],"")</f>
        <v>ess_7_racks</v>
      </c>
      <c r="S77" s="3"/>
      <c r="T77" t="s">
        <v>615</v>
      </c>
      <c r="U77" s="3" t="s">
        <v>30</v>
      </c>
      <c r="V77" s="3"/>
      <c r="W77" s="3"/>
      <c r="X77" s="35"/>
      <c r="AA77" s="35"/>
    </row>
    <row r="78" spans="1:27" x14ac:dyDescent="0.3">
      <c r="A78" s="3" t="s">
        <v>239</v>
      </c>
      <c r="B78" s="3" t="s">
        <v>27</v>
      </c>
      <c r="C78" s="3" t="s">
        <v>29</v>
      </c>
      <c r="D78" s="4">
        <v>0.2</v>
      </c>
      <c r="E78" s="3" t="s">
        <v>146</v>
      </c>
      <c r="F78" s="3">
        <v>63</v>
      </c>
      <c r="H78" s="13"/>
      <c r="I78" s="3"/>
      <c r="J78" s="3" t="s">
        <v>169</v>
      </c>
      <c r="K78" s="3"/>
      <c r="L78" s="3"/>
      <c r="M78" s="3"/>
      <c r="N78" s="3"/>
      <c r="O78" s="3"/>
      <c r="P78" s="10" t="s">
        <v>325</v>
      </c>
      <c r="Q78" s="10"/>
      <c r="R78" s="3" t="str">
        <f>IF(Table13[[#This Row],[ID]]&lt;&gt;"",Table13[[#This Row],[ID]],"")</f>
        <v>ess_8_status</v>
      </c>
      <c r="S78" s="3"/>
      <c r="T78" t="s">
        <v>616</v>
      </c>
      <c r="U78" s="3" t="s">
        <v>30</v>
      </c>
      <c r="V78" s="3"/>
      <c r="W78" s="3"/>
      <c r="X78" s="35"/>
      <c r="AA78" s="35"/>
    </row>
    <row r="79" spans="1:27" x14ac:dyDescent="0.3">
      <c r="A79" s="3" t="s">
        <v>240</v>
      </c>
      <c r="B79" s="3" t="s">
        <v>27</v>
      </c>
      <c r="C79" s="3" t="s">
        <v>29</v>
      </c>
      <c r="D79" s="4">
        <v>0.2</v>
      </c>
      <c r="E79" s="3" t="s">
        <v>146</v>
      </c>
      <c r="F79" s="3">
        <v>64</v>
      </c>
      <c r="G79" s="4" t="s">
        <v>45</v>
      </c>
      <c r="H79" s="13"/>
      <c r="I79" s="3"/>
      <c r="J79" s="3" t="s">
        <v>169</v>
      </c>
      <c r="K79" s="3"/>
      <c r="L79" s="3"/>
      <c r="M79" s="3"/>
      <c r="N79" s="3"/>
      <c r="O79" s="3"/>
      <c r="P79" s="10" t="s">
        <v>326</v>
      </c>
      <c r="Q79" s="10"/>
      <c r="R79" s="3" t="str">
        <f>IF(Table13[[#This Row],[ID]]&lt;&gt;"",Table13[[#This Row],[ID]],"")</f>
        <v>ess_8_soc</v>
      </c>
      <c r="S79" s="3"/>
      <c r="T79" t="s">
        <v>617</v>
      </c>
      <c r="U79" s="3" t="s">
        <v>30</v>
      </c>
      <c r="V79" s="3"/>
      <c r="W79" s="3"/>
      <c r="X79" s="35"/>
      <c r="AA79" s="35"/>
    </row>
    <row r="80" spans="1:27" x14ac:dyDescent="0.3">
      <c r="A80" s="3" t="s">
        <v>241</v>
      </c>
      <c r="B80" s="3" t="s">
        <v>27</v>
      </c>
      <c r="C80" s="3" t="s">
        <v>29</v>
      </c>
      <c r="D80" s="4">
        <v>0.2</v>
      </c>
      <c r="E80" s="3" t="s">
        <v>146</v>
      </c>
      <c r="F80" s="3">
        <v>65</v>
      </c>
      <c r="G80" s="4" t="s">
        <v>85</v>
      </c>
      <c r="H80" s="13"/>
      <c r="I80" s="3"/>
      <c r="J80" s="3" t="s">
        <v>169</v>
      </c>
      <c r="K80" s="3"/>
      <c r="L80" s="3"/>
      <c r="M80" s="3"/>
      <c r="N80" s="3"/>
      <c r="O80" s="3"/>
      <c r="P80" s="10" t="s">
        <v>241</v>
      </c>
      <c r="Q80" s="10"/>
      <c r="R80" s="3" t="str">
        <f>IF(Table13[[#This Row],[ID]]&lt;&gt;"",Table13[[#This Row],[ID]],"")</f>
        <v>ess_8_racks</v>
      </c>
      <c r="S80" s="3"/>
      <c r="T80" t="s">
        <v>618</v>
      </c>
      <c r="U80" s="3" t="s">
        <v>30</v>
      </c>
      <c r="V80" s="3"/>
      <c r="W80" s="3"/>
      <c r="X80" s="35"/>
      <c r="AA80" s="35"/>
    </row>
    <row r="81" spans="1:27" x14ac:dyDescent="0.3">
      <c r="A81" s="3" t="s">
        <v>242</v>
      </c>
      <c r="B81" s="3" t="s">
        <v>27</v>
      </c>
      <c r="C81" s="3" t="s">
        <v>29</v>
      </c>
      <c r="D81" s="4">
        <v>0.2</v>
      </c>
      <c r="E81" s="3" t="s">
        <v>146</v>
      </c>
      <c r="F81" s="3">
        <v>66</v>
      </c>
      <c r="H81" s="13"/>
      <c r="I81" s="3"/>
      <c r="J81" s="3" t="s">
        <v>169</v>
      </c>
      <c r="K81" s="3"/>
      <c r="L81" s="3"/>
      <c r="M81" s="3"/>
      <c r="N81" s="3"/>
      <c r="O81" s="3"/>
      <c r="P81" s="10" t="s">
        <v>327</v>
      </c>
      <c r="Q81" s="10"/>
      <c r="R81" s="3" t="str">
        <f>IF(Table13[[#This Row],[ID]]&lt;&gt;"",Table13[[#This Row],[ID]],"")</f>
        <v>ess_9_status</v>
      </c>
      <c r="S81" s="3"/>
      <c r="T81" t="s">
        <v>619</v>
      </c>
      <c r="U81" s="3" t="s">
        <v>30</v>
      </c>
      <c r="V81" s="3"/>
      <c r="W81" s="3"/>
      <c r="X81" s="35"/>
      <c r="AA81" s="35"/>
    </row>
    <row r="82" spans="1:27" x14ac:dyDescent="0.3">
      <c r="A82" s="3" t="s">
        <v>243</v>
      </c>
      <c r="B82" s="3" t="s">
        <v>27</v>
      </c>
      <c r="C82" s="3" t="s">
        <v>29</v>
      </c>
      <c r="D82" s="4">
        <v>0.2</v>
      </c>
      <c r="E82" s="3" t="s">
        <v>146</v>
      </c>
      <c r="F82" s="3">
        <v>67</v>
      </c>
      <c r="G82" s="4" t="s">
        <v>45</v>
      </c>
      <c r="H82" s="13"/>
      <c r="I82" s="3"/>
      <c r="J82" s="3" t="s">
        <v>169</v>
      </c>
      <c r="K82" s="3"/>
      <c r="L82" s="3"/>
      <c r="M82" s="3"/>
      <c r="N82" s="3"/>
      <c r="O82" s="3"/>
      <c r="P82" s="10" t="s">
        <v>328</v>
      </c>
      <c r="Q82" s="10"/>
      <c r="R82" s="3" t="str">
        <f>IF(Table13[[#This Row],[ID]]&lt;&gt;"",Table13[[#This Row],[ID]],"")</f>
        <v>ess_9_soc</v>
      </c>
      <c r="S82" s="3"/>
      <c r="T82" t="s">
        <v>620</v>
      </c>
      <c r="U82" s="3" t="s">
        <v>30</v>
      </c>
      <c r="V82" s="3"/>
      <c r="W82" s="3"/>
      <c r="X82" s="35"/>
      <c r="AA82" s="35"/>
    </row>
    <row r="83" spans="1:27" x14ac:dyDescent="0.3">
      <c r="A83" s="3" t="s">
        <v>244</v>
      </c>
      <c r="B83" s="3" t="s">
        <v>27</v>
      </c>
      <c r="C83" s="3" t="s">
        <v>29</v>
      </c>
      <c r="D83" s="4">
        <v>0.2</v>
      </c>
      <c r="E83" s="3" t="s">
        <v>146</v>
      </c>
      <c r="F83" s="3">
        <v>68</v>
      </c>
      <c r="G83" s="4" t="s">
        <v>85</v>
      </c>
      <c r="H83" s="13"/>
      <c r="I83" s="3"/>
      <c r="J83" s="3" t="s">
        <v>169</v>
      </c>
      <c r="K83" s="3"/>
      <c r="L83" s="3"/>
      <c r="M83" s="3"/>
      <c r="N83" s="3"/>
      <c r="O83" s="3"/>
      <c r="P83" s="10" t="s">
        <v>244</v>
      </c>
      <c r="Q83" s="10"/>
      <c r="R83" s="3" t="str">
        <f>IF(Table13[[#This Row],[ID]]&lt;&gt;"",Table13[[#This Row],[ID]],"")</f>
        <v>ess_9_racks</v>
      </c>
      <c r="S83" s="3"/>
      <c r="T83" t="s">
        <v>621</v>
      </c>
      <c r="U83" s="3" t="s">
        <v>30</v>
      </c>
      <c r="V83" s="3"/>
      <c r="W83" s="3"/>
      <c r="X83" s="35"/>
      <c r="AA83" s="35"/>
    </row>
    <row r="84" spans="1:27" x14ac:dyDescent="0.3">
      <c r="A84" s="3" t="s">
        <v>245</v>
      </c>
      <c r="B84" s="3" t="s">
        <v>27</v>
      </c>
      <c r="C84" s="3" t="s">
        <v>29</v>
      </c>
      <c r="D84" s="4">
        <v>0.2</v>
      </c>
      <c r="E84" s="3" t="s">
        <v>146</v>
      </c>
      <c r="F84" s="3">
        <v>69</v>
      </c>
      <c r="H84" s="13"/>
      <c r="I84" s="3"/>
      <c r="J84" s="3" t="s">
        <v>169</v>
      </c>
      <c r="K84" s="3"/>
      <c r="L84" s="3"/>
      <c r="M84" s="3"/>
      <c r="N84" s="3"/>
      <c r="O84" s="3"/>
      <c r="P84" s="10" t="s">
        <v>329</v>
      </c>
      <c r="Q84" s="10"/>
      <c r="R84" s="3" t="str">
        <f>IF(Table13[[#This Row],[ID]]&lt;&gt;"",Table13[[#This Row],[ID]],"")</f>
        <v>ess_10_status</v>
      </c>
      <c r="S84" s="3"/>
      <c r="T84" t="s">
        <v>622</v>
      </c>
      <c r="U84" s="3" t="s">
        <v>30</v>
      </c>
      <c r="V84" s="3"/>
      <c r="W84" s="3"/>
      <c r="X84" s="35"/>
      <c r="AA84" s="35"/>
    </row>
    <row r="85" spans="1:27" x14ac:dyDescent="0.3">
      <c r="A85" s="3" t="s">
        <v>246</v>
      </c>
      <c r="B85" s="3" t="s">
        <v>27</v>
      </c>
      <c r="C85" s="3" t="s">
        <v>29</v>
      </c>
      <c r="D85" s="4">
        <v>0.2</v>
      </c>
      <c r="E85" s="3" t="s">
        <v>146</v>
      </c>
      <c r="F85" s="3">
        <v>70</v>
      </c>
      <c r="G85" s="4" t="s">
        <v>45</v>
      </c>
      <c r="H85" s="13"/>
      <c r="I85" s="3"/>
      <c r="J85" s="3" t="s">
        <v>169</v>
      </c>
      <c r="K85" s="3"/>
      <c r="L85" s="3"/>
      <c r="M85" s="3"/>
      <c r="N85" s="3"/>
      <c r="O85" s="3"/>
      <c r="P85" s="10" t="s">
        <v>330</v>
      </c>
      <c r="Q85" s="10"/>
      <c r="R85" s="3" t="str">
        <f>IF(Table13[[#This Row],[ID]]&lt;&gt;"",Table13[[#This Row],[ID]],"")</f>
        <v>ess_10_soc</v>
      </c>
      <c r="S85" s="3"/>
      <c r="T85" t="s">
        <v>623</v>
      </c>
      <c r="U85" s="3" t="s">
        <v>30</v>
      </c>
      <c r="V85" s="3"/>
      <c r="W85" s="3"/>
      <c r="X85" s="35"/>
      <c r="AA85" s="35"/>
    </row>
    <row r="86" spans="1:27" x14ac:dyDescent="0.3">
      <c r="A86" s="3" t="s">
        <v>247</v>
      </c>
      <c r="B86" s="3" t="s">
        <v>27</v>
      </c>
      <c r="C86" s="3" t="s">
        <v>29</v>
      </c>
      <c r="D86" s="4">
        <v>0.2</v>
      </c>
      <c r="E86" s="3" t="s">
        <v>146</v>
      </c>
      <c r="F86" s="3">
        <v>71</v>
      </c>
      <c r="G86" s="4" t="s">
        <v>85</v>
      </c>
      <c r="H86" s="13"/>
      <c r="I86" s="3"/>
      <c r="J86" s="3" t="s">
        <v>169</v>
      </c>
      <c r="K86" s="3"/>
      <c r="L86" s="3"/>
      <c r="M86" s="3"/>
      <c r="N86" s="3"/>
      <c r="O86" s="3"/>
      <c r="P86" s="10" t="s">
        <v>247</v>
      </c>
      <c r="Q86" s="10"/>
      <c r="R86" s="3" t="str">
        <f>IF(Table13[[#This Row],[ID]]&lt;&gt;"",Table13[[#This Row],[ID]],"")</f>
        <v>ess_10_racks</v>
      </c>
      <c r="S86" s="3"/>
      <c r="T86" t="s">
        <v>624</v>
      </c>
      <c r="U86" s="3" t="s">
        <v>30</v>
      </c>
      <c r="V86" s="3"/>
      <c r="W86" s="3"/>
      <c r="X86" s="35"/>
      <c r="AA86" s="35"/>
    </row>
    <row r="87" spans="1:27" x14ac:dyDescent="0.3">
      <c r="A87" s="3" t="s">
        <v>248</v>
      </c>
      <c r="B87" s="3" t="s">
        <v>27</v>
      </c>
      <c r="C87" s="3" t="s">
        <v>29</v>
      </c>
      <c r="D87" s="4">
        <v>0.2</v>
      </c>
      <c r="E87" s="3" t="s">
        <v>146</v>
      </c>
      <c r="F87" s="3">
        <v>72</v>
      </c>
      <c r="H87" s="13"/>
      <c r="I87" s="3"/>
      <c r="J87" s="3" t="s">
        <v>169</v>
      </c>
      <c r="K87" s="3"/>
      <c r="L87" s="3"/>
      <c r="M87" s="3"/>
      <c r="N87" s="3"/>
      <c r="O87" s="3"/>
      <c r="P87" s="10" t="s">
        <v>331</v>
      </c>
      <c r="Q87" s="10"/>
      <c r="R87" s="3" t="str">
        <f>IF(Table13[[#This Row],[ID]]&lt;&gt;"",Table13[[#This Row],[ID]],"")</f>
        <v>ess_11_status</v>
      </c>
      <c r="S87" s="3"/>
      <c r="T87" t="s">
        <v>625</v>
      </c>
      <c r="U87" s="3" t="s">
        <v>30</v>
      </c>
      <c r="V87" s="3"/>
      <c r="W87" s="3"/>
      <c r="X87" s="35"/>
      <c r="AA87" s="35"/>
    </row>
    <row r="88" spans="1:27" x14ac:dyDescent="0.3">
      <c r="A88" s="3" t="s">
        <v>249</v>
      </c>
      <c r="B88" s="3" t="s">
        <v>27</v>
      </c>
      <c r="C88" s="3" t="s">
        <v>29</v>
      </c>
      <c r="D88" s="4">
        <v>0.2</v>
      </c>
      <c r="E88" s="3" t="s">
        <v>146</v>
      </c>
      <c r="F88" s="3">
        <v>73</v>
      </c>
      <c r="G88" s="4" t="s">
        <v>45</v>
      </c>
      <c r="H88" s="13"/>
      <c r="I88" s="3"/>
      <c r="J88" s="3" t="s">
        <v>169</v>
      </c>
      <c r="K88" s="3"/>
      <c r="L88" s="3"/>
      <c r="M88" s="3"/>
      <c r="N88" s="3"/>
      <c r="O88" s="3"/>
      <c r="P88" s="10" t="s">
        <v>332</v>
      </c>
      <c r="Q88" s="10"/>
      <c r="R88" s="3" t="str">
        <f>IF(Table13[[#This Row],[ID]]&lt;&gt;"",Table13[[#This Row],[ID]],"")</f>
        <v>ess_11_soc</v>
      </c>
      <c r="S88" s="3"/>
      <c r="T88" t="s">
        <v>626</v>
      </c>
      <c r="U88" s="3" t="s">
        <v>30</v>
      </c>
      <c r="V88" s="3"/>
      <c r="W88" s="3"/>
      <c r="X88" s="35"/>
      <c r="AA88" s="35"/>
    </row>
    <row r="89" spans="1:27" x14ac:dyDescent="0.3">
      <c r="A89" s="3" t="s">
        <v>250</v>
      </c>
      <c r="B89" s="3" t="s">
        <v>27</v>
      </c>
      <c r="C89" s="3" t="s">
        <v>29</v>
      </c>
      <c r="D89" s="4">
        <v>0.2</v>
      </c>
      <c r="E89" s="3" t="s">
        <v>146</v>
      </c>
      <c r="F89" s="3">
        <v>74</v>
      </c>
      <c r="G89" s="4" t="s">
        <v>85</v>
      </c>
      <c r="H89" s="13"/>
      <c r="I89" s="3"/>
      <c r="J89" s="3" t="s">
        <v>169</v>
      </c>
      <c r="K89" s="3"/>
      <c r="L89" s="3"/>
      <c r="M89" s="3"/>
      <c r="N89" s="3"/>
      <c r="O89" s="3"/>
      <c r="P89" s="10" t="s">
        <v>250</v>
      </c>
      <c r="Q89" s="10"/>
      <c r="R89" s="3" t="str">
        <f>IF(Table13[[#This Row],[ID]]&lt;&gt;"",Table13[[#This Row],[ID]],"")</f>
        <v>ess_11_racks</v>
      </c>
      <c r="S89" s="3"/>
      <c r="T89" t="s">
        <v>627</v>
      </c>
      <c r="U89" s="3" t="s">
        <v>30</v>
      </c>
      <c r="V89" s="3"/>
      <c r="W89" s="3"/>
      <c r="X89" s="35"/>
      <c r="AA89" s="35"/>
    </row>
    <row r="90" spans="1:27" x14ac:dyDescent="0.3">
      <c r="A90" s="3" t="s">
        <v>251</v>
      </c>
      <c r="B90" s="3" t="s">
        <v>27</v>
      </c>
      <c r="C90" s="3" t="s">
        <v>29</v>
      </c>
      <c r="D90" s="4">
        <v>0.2</v>
      </c>
      <c r="E90" s="3" t="s">
        <v>146</v>
      </c>
      <c r="F90" s="3">
        <v>75</v>
      </c>
      <c r="H90" s="13"/>
      <c r="I90" s="3"/>
      <c r="J90" s="3" t="s">
        <v>169</v>
      </c>
      <c r="K90" s="3"/>
      <c r="L90" s="3"/>
      <c r="M90" s="3"/>
      <c r="N90" s="3"/>
      <c r="O90" s="3"/>
      <c r="P90" s="10" t="s">
        <v>333</v>
      </c>
      <c r="Q90" s="10"/>
      <c r="R90" s="3" t="str">
        <f>IF(Table13[[#This Row],[ID]]&lt;&gt;"",Table13[[#This Row],[ID]],"")</f>
        <v>ess_12_status</v>
      </c>
      <c r="S90" s="3"/>
      <c r="T90" t="s">
        <v>628</v>
      </c>
      <c r="U90" s="3" t="s">
        <v>30</v>
      </c>
      <c r="V90" s="3"/>
      <c r="W90" s="3"/>
      <c r="X90" s="35"/>
      <c r="AA90" s="35"/>
    </row>
    <row r="91" spans="1:27" x14ac:dyDescent="0.3">
      <c r="A91" s="3" t="s">
        <v>252</v>
      </c>
      <c r="B91" s="3" t="s">
        <v>27</v>
      </c>
      <c r="C91" s="3" t="s">
        <v>29</v>
      </c>
      <c r="D91" s="4">
        <v>0.2</v>
      </c>
      <c r="E91" s="3" t="s">
        <v>146</v>
      </c>
      <c r="F91" s="3">
        <v>76</v>
      </c>
      <c r="G91" s="4" t="s">
        <v>45</v>
      </c>
      <c r="H91" s="13"/>
      <c r="I91" s="3"/>
      <c r="J91" s="3" t="s">
        <v>169</v>
      </c>
      <c r="K91" s="3"/>
      <c r="L91" s="3"/>
      <c r="M91" s="3"/>
      <c r="N91" s="3"/>
      <c r="O91" s="3"/>
      <c r="P91" s="10" t="s">
        <v>334</v>
      </c>
      <c r="Q91" s="10"/>
      <c r="R91" s="3" t="str">
        <f>IF(Table13[[#This Row],[ID]]&lt;&gt;"",Table13[[#This Row],[ID]],"")</f>
        <v>ess_12_soc</v>
      </c>
      <c r="S91" s="3"/>
      <c r="T91" t="s">
        <v>629</v>
      </c>
      <c r="U91" s="3" t="s">
        <v>30</v>
      </c>
      <c r="V91" s="3"/>
      <c r="W91" s="3"/>
      <c r="X91" s="35"/>
      <c r="AA91" s="35"/>
    </row>
    <row r="92" spans="1:27" x14ac:dyDescent="0.3">
      <c r="A92" s="3" t="s">
        <v>253</v>
      </c>
      <c r="B92" s="3" t="s">
        <v>27</v>
      </c>
      <c r="C92" s="3" t="s">
        <v>29</v>
      </c>
      <c r="D92" s="4">
        <v>0.2</v>
      </c>
      <c r="E92" s="3" t="s">
        <v>146</v>
      </c>
      <c r="F92" s="3">
        <v>77</v>
      </c>
      <c r="G92" s="4" t="s">
        <v>85</v>
      </c>
      <c r="H92" s="13"/>
      <c r="I92" s="3"/>
      <c r="J92" s="3" t="s">
        <v>169</v>
      </c>
      <c r="K92" s="3"/>
      <c r="L92" s="3"/>
      <c r="M92" s="3"/>
      <c r="N92" s="3"/>
      <c r="O92" s="3"/>
      <c r="P92" s="10" t="s">
        <v>253</v>
      </c>
      <c r="Q92" s="10"/>
      <c r="R92" s="3" t="str">
        <f>IF(Table13[[#This Row],[ID]]&lt;&gt;"",Table13[[#This Row],[ID]],"")</f>
        <v>ess_12_racks</v>
      </c>
      <c r="S92" s="3"/>
      <c r="T92" t="s">
        <v>630</v>
      </c>
      <c r="U92" s="3" t="s">
        <v>30</v>
      </c>
      <c r="V92" s="3"/>
      <c r="W92" s="3"/>
      <c r="X92" s="35"/>
      <c r="AA92" s="35"/>
    </row>
    <row r="93" spans="1:27" x14ac:dyDescent="0.3">
      <c r="A93" s="3" t="s">
        <v>254</v>
      </c>
      <c r="B93" s="3" t="s">
        <v>27</v>
      </c>
      <c r="C93" s="3" t="s">
        <v>29</v>
      </c>
      <c r="D93" s="4">
        <v>0.2</v>
      </c>
      <c r="E93" s="3" t="s">
        <v>146</v>
      </c>
      <c r="F93" s="3">
        <v>78</v>
      </c>
      <c r="H93" s="13"/>
      <c r="I93" s="3"/>
      <c r="J93" s="3" t="s">
        <v>169</v>
      </c>
      <c r="K93" s="3"/>
      <c r="L93" s="3"/>
      <c r="M93" s="3"/>
      <c r="N93" s="3"/>
      <c r="O93" s="3"/>
      <c r="P93" s="10" t="s">
        <v>335</v>
      </c>
      <c r="Q93" s="10"/>
      <c r="R93" s="3" t="str">
        <f>IF(Table13[[#This Row],[ID]]&lt;&gt;"",Table13[[#This Row],[ID]],"")</f>
        <v>ess_13_status</v>
      </c>
      <c r="S93" s="3"/>
      <c r="T93" t="s">
        <v>631</v>
      </c>
      <c r="U93" s="3" t="s">
        <v>30</v>
      </c>
      <c r="V93" s="3"/>
      <c r="W93" s="3"/>
      <c r="X93" s="35"/>
      <c r="AA93" s="35"/>
    </row>
    <row r="94" spans="1:27" x14ac:dyDescent="0.3">
      <c r="A94" s="3" t="s">
        <v>255</v>
      </c>
      <c r="B94" s="3" t="s">
        <v>27</v>
      </c>
      <c r="C94" s="3" t="s">
        <v>29</v>
      </c>
      <c r="D94" s="4">
        <v>0.2</v>
      </c>
      <c r="E94" s="3" t="s">
        <v>146</v>
      </c>
      <c r="F94" s="3">
        <v>79</v>
      </c>
      <c r="G94" s="4" t="s">
        <v>45</v>
      </c>
      <c r="H94" s="13"/>
      <c r="I94" s="3"/>
      <c r="J94" s="3" t="s">
        <v>169</v>
      </c>
      <c r="K94" s="3"/>
      <c r="L94" s="3"/>
      <c r="M94" s="3"/>
      <c r="N94" s="3"/>
      <c r="O94" s="3"/>
      <c r="P94" s="10" t="s">
        <v>336</v>
      </c>
      <c r="Q94" s="10"/>
      <c r="R94" s="3" t="str">
        <f>IF(Table13[[#This Row],[ID]]&lt;&gt;"",Table13[[#This Row],[ID]],"")</f>
        <v>ess_13_soc</v>
      </c>
      <c r="S94" s="3"/>
      <c r="T94" t="s">
        <v>632</v>
      </c>
      <c r="U94" s="3" t="s">
        <v>30</v>
      </c>
      <c r="V94" s="3"/>
      <c r="W94" s="3"/>
      <c r="X94" s="35"/>
      <c r="AA94" s="35"/>
    </row>
    <row r="95" spans="1:27" x14ac:dyDescent="0.3">
      <c r="A95" s="3" t="s">
        <v>256</v>
      </c>
      <c r="B95" s="3" t="s">
        <v>27</v>
      </c>
      <c r="C95" s="3" t="s">
        <v>29</v>
      </c>
      <c r="D95" s="4">
        <v>0.2</v>
      </c>
      <c r="E95" s="3" t="s">
        <v>146</v>
      </c>
      <c r="F95" s="3">
        <v>80</v>
      </c>
      <c r="G95" s="4" t="s">
        <v>85</v>
      </c>
      <c r="H95" s="13"/>
      <c r="I95" s="3"/>
      <c r="J95" s="3" t="s">
        <v>169</v>
      </c>
      <c r="K95" s="3"/>
      <c r="L95" s="3"/>
      <c r="M95" s="3"/>
      <c r="N95" s="3"/>
      <c r="O95" s="3"/>
      <c r="P95" s="10" t="s">
        <v>256</v>
      </c>
      <c r="Q95" s="10"/>
      <c r="R95" s="3" t="str">
        <f>IF(Table13[[#This Row],[ID]]&lt;&gt;"",Table13[[#This Row],[ID]],"")</f>
        <v>ess_13_racks</v>
      </c>
      <c r="S95" s="3"/>
      <c r="T95" t="s">
        <v>633</v>
      </c>
      <c r="U95" s="3" t="s">
        <v>30</v>
      </c>
      <c r="V95" s="3"/>
      <c r="W95" s="3"/>
      <c r="X95" s="35"/>
      <c r="AA95" s="35"/>
    </row>
    <row r="96" spans="1:27" x14ac:dyDescent="0.3">
      <c r="A96" s="3" t="s">
        <v>257</v>
      </c>
      <c r="B96" s="3" t="s">
        <v>27</v>
      </c>
      <c r="C96" s="3" t="s">
        <v>29</v>
      </c>
      <c r="D96" s="4">
        <v>0.2</v>
      </c>
      <c r="E96" s="3" t="s">
        <v>146</v>
      </c>
      <c r="F96" s="3">
        <v>81</v>
      </c>
      <c r="H96" s="13"/>
      <c r="I96" s="3"/>
      <c r="J96" s="3" t="s">
        <v>169</v>
      </c>
      <c r="K96" s="3"/>
      <c r="L96" s="3"/>
      <c r="M96" s="3"/>
      <c r="N96" s="3"/>
      <c r="O96" s="3"/>
      <c r="P96" s="10" t="s">
        <v>337</v>
      </c>
      <c r="Q96" s="10"/>
      <c r="R96" s="3" t="str">
        <f>IF(Table13[[#This Row],[ID]]&lt;&gt;"",Table13[[#This Row],[ID]],"")</f>
        <v>ess_14_status</v>
      </c>
      <c r="S96" s="3"/>
      <c r="T96" t="s">
        <v>634</v>
      </c>
      <c r="U96" s="3" t="s">
        <v>30</v>
      </c>
      <c r="V96" s="3"/>
      <c r="W96" s="3"/>
      <c r="X96" s="35"/>
      <c r="AA96" s="35"/>
    </row>
    <row r="97" spans="1:27" x14ac:dyDescent="0.3">
      <c r="A97" s="3" t="s">
        <v>258</v>
      </c>
      <c r="B97" s="3" t="s">
        <v>27</v>
      </c>
      <c r="C97" s="3" t="s">
        <v>29</v>
      </c>
      <c r="D97" s="4">
        <v>0.2</v>
      </c>
      <c r="E97" s="3" t="s">
        <v>146</v>
      </c>
      <c r="F97" s="3">
        <v>82</v>
      </c>
      <c r="G97" s="4" t="s">
        <v>45</v>
      </c>
      <c r="H97" s="13"/>
      <c r="I97" s="3"/>
      <c r="J97" s="3" t="s">
        <v>169</v>
      </c>
      <c r="K97" s="3"/>
      <c r="L97" s="3"/>
      <c r="M97" s="3"/>
      <c r="N97" s="3"/>
      <c r="O97" s="3"/>
      <c r="P97" s="10" t="s">
        <v>338</v>
      </c>
      <c r="Q97" s="10"/>
      <c r="R97" s="3" t="str">
        <f>IF(Table13[[#This Row],[ID]]&lt;&gt;"",Table13[[#This Row],[ID]],"")</f>
        <v>ess_14_soc</v>
      </c>
      <c r="S97" s="3"/>
      <c r="T97" t="s">
        <v>635</v>
      </c>
      <c r="U97" s="3" t="s">
        <v>30</v>
      </c>
      <c r="V97" s="3"/>
      <c r="W97" s="3"/>
      <c r="X97" s="35"/>
      <c r="AA97" s="35"/>
    </row>
    <row r="98" spans="1:27" x14ac:dyDescent="0.3">
      <c r="A98" s="3" t="s">
        <v>259</v>
      </c>
      <c r="B98" s="3" t="s">
        <v>27</v>
      </c>
      <c r="C98" s="3" t="s">
        <v>29</v>
      </c>
      <c r="D98" s="4">
        <v>0.2</v>
      </c>
      <c r="E98" s="3" t="s">
        <v>146</v>
      </c>
      <c r="F98" s="3">
        <v>83</v>
      </c>
      <c r="G98" s="4" t="s">
        <v>85</v>
      </c>
      <c r="H98" s="13"/>
      <c r="I98" s="3"/>
      <c r="J98" s="3" t="s">
        <v>169</v>
      </c>
      <c r="K98" s="3"/>
      <c r="L98" s="3"/>
      <c r="M98" s="3"/>
      <c r="N98" s="3"/>
      <c r="O98" s="3"/>
      <c r="P98" s="10" t="s">
        <v>259</v>
      </c>
      <c r="Q98" s="10"/>
      <c r="R98" s="3" t="str">
        <f>IF(Table13[[#This Row],[ID]]&lt;&gt;"",Table13[[#This Row],[ID]],"")</f>
        <v>ess_14_racks</v>
      </c>
      <c r="S98" s="3"/>
      <c r="T98" t="s">
        <v>636</v>
      </c>
      <c r="U98" s="3" t="s">
        <v>30</v>
      </c>
      <c r="V98" s="3"/>
      <c r="W98" s="3"/>
      <c r="X98" s="35"/>
      <c r="AA98" s="35"/>
    </row>
    <row r="99" spans="1:27" x14ac:dyDescent="0.3">
      <c r="A99" s="3" t="s">
        <v>260</v>
      </c>
      <c r="B99" s="3" t="s">
        <v>27</v>
      </c>
      <c r="C99" s="3" t="s">
        <v>29</v>
      </c>
      <c r="D99" s="4">
        <v>0.2</v>
      </c>
      <c r="E99" s="3" t="s">
        <v>146</v>
      </c>
      <c r="F99" s="3">
        <v>84</v>
      </c>
      <c r="H99" s="13"/>
      <c r="I99" s="3"/>
      <c r="J99" s="3" t="s">
        <v>169</v>
      </c>
      <c r="K99" s="3"/>
      <c r="L99" s="3"/>
      <c r="M99" s="3"/>
      <c r="N99" s="3"/>
      <c r="O99" s="3"/>
      <c r="P99" s="10" t="s">
        <v>339</v>
      </c>
      <c r="Q99" s="10"/>
      <c r="R99" s="3" t="str">
        <f>IF(Table13[[#This Row],[ID]]&lt;&gt;"",Table13[[#This Row],[ID]],"")</f>
        <v>ess_15_status</v>
      </c>
      <c r="S99" s="3"/>
      <c r="T99" t="s">
        <v>637</v>
      </c>
      <c r="U99" s="3" t="s">
        <v>30</v>
      </c>
      <c r="V99" s="3"/>
      <c r="W99" s="3"/>
      <c r="X99" s="35"/>
      <c r="AA99" s="35"/>
    </row>
    <row r="100" spans="1:27" x14ac:dyDescent="0.3">
      <c r="A100" s="3" t="s">
        <v>261</v>
      </c>
      <c r="B100" s="3" t="s">
        <v>27</v>
      </c>
      <c r="C100" s="3" t="s">
        <v>29</v>
      </c>
      <c r="D100" s="4">
        <v>0.2</v>
      </c>
      <c r="E100" s="3" t="s">
        <v>146</v>
      </c>
      <c r="F100" s="3">
        <v>85</v>
      </c>
      <c r="G100" s="4" t="s">
        <v>45</v>
      </c>
      <c r="H100" s="13"/>
      <c r="I100" s="3"/>
      <c r="J100" s="3" t="s">
        <v>169</v>
      </c>
      <c r="K100" s="3"/>
      <c r="L100" s="3"/>
      <c r="M100" s="3"/>
      <c r="N100" s="3"/>
      <c r="O100" s="3"/>
      <c r="P100" s="10" t="s">
        <v>340</v>
      </c>
      <c r="Q100" s="10"/>
      <c r="R100" s="3" t="str">
        <f>IF(Table13[[#This Row],[ID]]&lt;&gt;"",Table13[[#This Row],[ID]],"")</f>
        <v>ess_15_soc</v>
      </c>
      <c r="S100" s="3"/>
      <c r="T100" t="s">
        <v>638</v>
      </c>
      <c r="U100" s="3" t="s">
        <v>30</v>
      </c>
      <c r="V100" s="3"/>
      <c r="W100" s="3"/>
      <c r="X100" s="35"/>
      <c r="AA100" s="35"/>
    </row>
    <row r="101" spans="1:27" x14ac:dyDescent="0.3">
      <c r="A101" s="3" t="s">
        <v>262</v>
      </c>
      <c r="B101" s="3" t="s">
        <v>27</v>
      </c>
      <c r="C101" s="3" t="s">
        <v>29</v>
      </c>
      <c r="D101" s="4">
        <v>0.2</v>
      </c>
      <c r="E101" s="3" t="s">
        <v>146</v>
      </c>
      <c r="F101" s="3">
        <v>86</v>
      </c>
      <c r="G101" s="4" t="s">
        <v>85</v>
      </c>
      <c r="H101" s="13"/>
      <c r="I101" s="3"/>
      <c r="J101" s="3" t="s">
        <v>169</v>
      </c>
      <c r="K101" s="3"/>
      <c r="L101" s="3"/>
      <c r="M101" s="3"/>
      <c r="N101" s="3"/>
      <c r="O101" s="3"/>
      <c r="P101" s="10" t="s">
        <v>262</v>
      </c>
      <c r="Q101" s="10"/>
      <c r="R101" s="3" t="str">
        <f>IF(Table13[[#This Row],[ID]]&lt;&gt;"",Table13[[#This Row],[ID]],"")</f>
        <v>ess_15_racks</v>
      </c>
      <c r="S101" s="3"/>
      <c r="T101" t="s">
        <v>639</v>
      </c>
      <c r="U101" s="3" t="s">
        <v>30</v>
      </c>
      <c r="V101" s="3"/>
      <c r="W101" s="3"/>
      <c r="X101" s="35"/>
      <c r="AA101" s="35"/>
    </row>
    <row r="102" spans="1:27" x14ac:dyDescent="0.3">
      <c r="A102" s="3" t="s">
        <v>263</v>
      </c>
      <c r="B102" s="3" t="s">
        <v>27</v>
      </c>
      <c r="C102" s="3" t="s">
        <v>29</v>
      </c>
      <c r="D102" s="4">
        <v>0.2</v>
      </c>
      <c r="E102" s="3" t="s">
        <v>146</v>
      </c>
      <c r="F102" s="3">
        <v>87</v>
      </c>
      <c r="H102" s="13"/>
      <c r="I102" s="3"/>
      <c r="J102" s="3" t="s">
        <v>169</v>
      </c>
      <c r="K102" s="3"/>
      <c r="L102" s="3"/>
      <c r="M102" s="3"/>
      <c r="N102" s="3"/>
      <c r="O102" s="3"/>
      <c r="P102" s="10" t="s">
        <v>341</v>
      </c>
      <c r="Q102" s="10"/>
      <c r="R102" s="3" t="str">
        <f>IF(Table13[[#This Row],[ID]]&lt;&gt;"",Table13[[#This Row],[ID]],"")</f>
        <v>ess_16_status</v>
      </c>
      <c r="S102" s="3"/>
      <c r="T102" t="s">
        <v>640</v>
      </c>
      <c r="U102" s="3" t="s">
        <v>30</v>
      </c>
      <c r="V102" s="3"/>
      <c r="W102" s="3"/>
      <c r="X102" s="35"/>
      <c r="AA102" s="35"/>
    </row>
    <row r="103" spans="1:27" x14ac:dyDescent="0.3">
      <c r="A103" s="3" t="s">
        <v>264</v>
      </c>
      <c r="B103" s="3" t="s">
        <v>27</v>
      </c>
      <c r="C103" s="3" t="s">
        <v>29</v>
      </c>
      <c r="D103" s="4">
        <v>0.2</v>
      </c>
      <c r="E103" s="3" t="s">
        <v>146</v>
      </c>
      <c r="F103" s="3">
        <v>88</v>
      </c>
      <c r="G103" s="4" t="s">
        <v>45</v>
      </c>
      <c r="H103" s="13"/>
      <c r="I103" s="3"/>
      <c r="J103" s="3" t="s">
        <v>169</v>
      </c>
      <c r="K103" s="3"/>
      <c r="L103" s="3"/>
      <c r="M103" s="3"/>
      <c r="N103" s="3"/>
      <c r="O103" s="3"/>
      <c r="P103" s="10" t="s">
        <v>342</v>
      </c>
      <c r="Q103" s="10"/>
      <c r="R103" s="3" t="str">
        <f>IF(Table13[[#This Row],[ID]]&lt;&gt;"",Table13[[#This Row],[ID]],"")</f>
        <v>ess_16_soc</v>
      </c>
      <c r="S103" s="3"/>
      <c r="T103" t="s">
        <v>641</v>
      </c>
      <c r="U103" s="3" t="s">
        <v>30</v>
      </c>
      <c r="V103" s="3"/>
      <c r="W103" s="3"/>
      <c r="X103" s="35"/>
      <c r="AA103" s="35"/>
    </row>
    <row r="104" spans="1:27" x14ac:dyDescent="0.3">
      <c r="A104" s="3" t="s">
        <v>265</v>
      </c>
      <c r="B104" s="3" t="s">
        <v>27</v>
      </c>
      <c r="C104" s="3" t="s">
        <v>29</v>
      </c>
      <c r="D104" s="4">
        <v>0.2</v>
      </c>
      <c r="E104" s="3" t="s">
        <v>146</v>
      </c>
      <c r="F104" s="3">
        <v>89</v>
      </c>
      <c r="G104" s="4" t="s">
        <v>85</v>
      </c>
      <c r="H104" s="13"/>
      <c r="I104" s="3"/>
      <c r="J104" s="3" t="s">
        <v>169</v>
      </c>
      <c r="K104" s="3"/>
      <c r="L104" s="3"/>
      <c r="M104" s="3"/>
      <c r="N104" s="3"/>
      <c r="O104" s="3"/>
      <c r="P104" s="10" t="s">
        <v>265</v>
      </c>
      <c r="Q104" s="10"/>
      <c r="R104" s="3" t="str">
        <f>IF(Table13[[#This Row],[ID]]&lt;&gt;"",Table13[[#This Row],[ID]],"")</f>
        <v>ess_16_racks</v>
      </c>
      <c r="S104" s="3"/>
      <c r="T104" t="s">
        <v>642</v>
      </c>
      <c r="U104" s="3" t="s">
        <v>30</v>
      </c>
      <c r="V104" s="3"/>
      <c r="W104" s="3"/>
      <c r="X104" s="35"/>
      <c r="AA104" s="35"/>
    </row>
    <row r="105" spans="1:27" x14ac:dyDescent="0.3">
      <c r="A105" s="3" t="s">
        <v>266</v>
      </c>
      <c r="B105" s="3" t="s">
        <v>27</v>
      </c>
      <c r="C105" s="3" t="s">
        <v>29</v>
      </c>
      <c r="D105" s="4">
        <v>0.2</v>
      </c>
      <c r="E105" s="3" t="s">
        <v>146</v>
      </c>
      <c r="F105" s="3">
        <v>90</v>
      </c>
      <c r="H105" s="13"/>
      <c r="I105" s="3"/>
      <c r="J105" s="3" t="s">
        <v>169</v>
      </c>
      <c r="K105" s="3"/>
      <c r="L105" s="3"/>
      <c r="M105" s="3"/>
      <c r="N105" s="3"/>
      <c r="O105" s="3"/>
      <c r="P105" s="10" t="s">
        <v>343</v>
      </c>
      <c r="Q105" s="10"/>
      <c r="R105" s="3" t="str">
        <f>IF(Table13[[#This Row],[ID]]&lt;&gt;"",Table13[[#This Row],[ID]],"")</f>
        <v>ess_17_status</v>
      </c>
      <c r="S105" s="3"/>
      <c r="T105" t="s">
        <v>643</v>
      </c>
      <c r="U105" s="3" t="s">
        <v>30</v>
      </c>
      <c r="V105" s="3"/>
      <c r="W105" s="3"/>
      <c r="X105" s="35"/>
      <c r="AA105" s="35"/>
    </row>
    <row r="106" spans="1:27" x14ac:dyDescent="0.3">
      <c r="A106" s="3" t="s">
        <v>267</v>
      </c>
      <c r="B106" s="3" t="s">
        <v>27</v>
      </c>
      <c r="C106" s="3" t="s">
        <v>29</v>
      </c>
      <c r="D106" s="4">
        <v>0.2</v>
      </c>
      <c r="E106" s="3" t="s">
        <v>146</v>
      </c>
      <c r="F106" s="3">
        <v>91</v>
      </c>
      <c r="G106" s="4" t="s">
        <v>45</v>
      </c>
      <c r="H106" s="13"/>
      <c r="I106" s="3"/>
      <c r="J106" s="3" t="s">
        <v>169</v>
      </c>
      <c r="K106" s="3"/>
      <c r="L106" s="3"/>
      <c r="M106" s="3"/>
      <c r="N106" s="3"/>
      <c r="O106" s="3"/>
      <c r="P106" s="10" t="s">
        <v>344</v>
      </c>
      <c r="Q106" s="10"/>
      <c r="R106" s="3" t="str">
        <f>IF(Table13[[#This Row],[ID]]&lt;&gt;"",Table13[[#This Row],[ID]],"")</f>
        <v>ess_17_soc</v>
      </c>
      <c r="S106" s="3"/>
      <c r="T106" t="s">
        <v>644</v>
      </c>
      <c r="U106" s="3" t="s">
        <v>30</v>
      </c>
      <c r="V106" s="3"/>
      <c r="W106" s="3"/>
      <c r="X106" s="35"/>
      <c r="AA106" s="35"/>
    </row>
    <row r="107" spans="1:27" x14ac:dyDescent="0.3">
      <c r="A107" s="3" t="s">
        <v>268</v>
      </c>
      <c r="B107" s="3" t="s">
        <v>27</v>
      </c>
      <c r="C107" s="3" t="s">
        <v>29</v>
      </c>
      <c r="D107" s="4">
        <v>0.2</v>
      </c>
      <c r="E107" s="3" t="s">
        <v>146</v>
      </c>
      <c r="F107" s="3">
        <v>92</v>
      </c>
      <c r="G107" s="4" t="s">
        <v>85</v>
      </c>
      <c r="H107" s="13"/>
      <c r="I107" s="3"/>
      <c r="J107" s="3" t="s">
        <v>169</v>
      </c>
      <c r="K107" s="3"/>
      <c r="L107" s="3"/>
      <c r="M107" s="3"/>
      <c r="N107" s="3"/>
      <c r="O107" s="3"/>
      <c r="P107" s="10" t="s">
        <v>268</v>
      </c>
      <c r="Q107" s="10"/>
      <c r="R107" s="3" t="str">
        <f>IF(Table13[[#This Row],[ID]]&lt;&gt;"",Table13[[#This Row],[ID]],"")</f>
        <v>ess_17_racks</v>
      </c>
      <c r="S107" s="3"/>
      <c r="T107" t="s">
        <v>645</v>
      </c>
      <c r="U107" s="3" t="s">
        <v>30</v>
      </c>
      <c r="V107" s="3"/>
      <c r="W107" s="3"/>
      <c r="X107" s="35"/>
      <c r="AA107" s="35"/>
    </row>
    <row r="108" spans="1:27" x14ac:dyDescent="0.3">
      <c r="A108" s="3" t="s">
        <v>269</v>
      </c>
      <c r="B108" s="3" t="s">
        <v>27</v>
      </c>
      <c r="C108" s="3" t="s">
        <v>29</v>
      </c>
      <c r="D108" s="4">
        <v>0.2</v>
      </c>
      <c r="E108" s="3" t="s">
        <v>146</v>
      </c>
      <c r="F108" s="3">
        <v>93</v>
      </c>
      <c r="H108" s="13"/>
      <c r="I108" s="3"/>
      <c r="J108" s="3" t="s">
        <v>169</v>
      </c>
      <c r="K108" s="3"/>
      <c r="L108" s="3"/>
      <c r="M108" s="3"/>
      <c r="N108" s="3"/>
      <c r="O108" s="3"/>
      <c r="P108" s="10" t="s">
        <v>345</v>
      </c>
      <c r="Q108" s="10"/>
      <c r="R108" s="3" t="str">
        <f>IF(Table13[[#This Row],[ID]]&lt;&gt;"",Table13[[#This Row],[ID]],"")</f>
        <v>ess_18_status</v>
      </c>
      <c r="S108" s="3"/>
      <c r="T108" t="s">
        <v>646</v>
      </c>
      <c r="U108" s="3" t="s">
        <v>30</v>
      </c>
      <c r="V108" s="3"/>
      <c r="W108" s="3"/>
      <c r="X108" s="35"/>
      <c r="AA108" s="35"/>
    </row>
    <row r="109" spans="1:27" x14ac:dyDescent="0.3">
      <c r="A109" s="3" t="s">
        <v>270</v>
      </c>
      <c r="B109" s="3" t="s">
        <v>27</v>
      </c>
      <c r="C109" s="3" t="s">
        <v>29</v>
      </c>
      <c r="D109" s="4">
        <v>0.2</v>
      </c>
      <c r="E109" s="3" t="s">
        <v>146</v>
      </c>
      <c r="F109" s="3">
        <v>94</v>
      </c>
      <c r="G109" s="4" t="s">
        <v>45</v>
      </c>
      <c r="H109" s="13"/>
      <c r="I109" s="3"/>
      <c r="J109" s="3" t="s">
        <v>169</v>
      </c>
      <c r="K109" s="3"/>
      <c r="L109" s="3"/>
      <c r="M109" s="3"/>
      <c r="N109" s="3"/>
      <c r="O109" s="3"/>
      <c r="P109" s="10" t="s">
        <v>346</v>
      </c>
      <c r="Q109" s="10"/>
      <c r="R109" s="3" t="str">
        <f>IF(Table13[[#This Row],[ID]]&lt;&gt;"",Table13[[#This Row],[ID]],"")</f>
        <v>ess_18_soc</v>
      </c>
      <c r="S109" s="3"/>
      <c r="T109" t="s">
        <v>647</v>
      </c>
      <c r="U109" s="3" t="s">
        <v>30</v>
      </c>
      <c r="V109" s="3"/>
      <c r="W109" s="3"/>
      <c r="X109" s="35"/>
      <c r="AA109" s="35"/>
    </row>
    <row r="110" spans="1:27" x14ac:dyDescent="0.3">
      <c r="A110" s="3" t="s">
        <v>271</v>
      </c>
      <c r="B110" s="3" t="s">
        <v>27</v>
      </c>
      <c r="C110" s="3" t="s">
        <v>29</v>
      </c>
      <c r="D110" s="4">
        <v>0.2</v>
      </c>
      <c r="E110" s="3" t="s">
        <v>146</v>
      </c>
      <c r="F110" s="3">
        <v>95</v>
      </c>
      <c r="G110" s="4" t="s">
        <v>85</v>
      </c>
      <c r="H110" s="13"/>
      <c r="I110" s="3"/>
      <c r="J110" s="3" t="s">
        <v>169</v>
      </c>
      <c r="K110" s="3"/>
      <c r="L110" s="3"/>
      <c r="M110" s="3"/>
      <c r="N110" s="3"/>
      <c r="O110" s="3"/>
      <c r="P110" s="10" t="s">
        <v>271</v>
      </c>
      <c r="Q110" s="10"/>
      <c r="R110" s="3" t="str">
        <f>IF(Table13[[#This Row],[ID]]&lt;&gt;"",Table13[[#This Row],[ID]],"")</f>
        <v>ess_18_racks</v>
      </c>
      <c r="S110" s="3"/>
      <c r="T110" t="s">
        <v>648</v>
      </c>
      <c r="U110" s="3" t="s">
        <v>30</v>
      </c>
      <c r="V110" s="3"/>
      <c r="W110" s="3"/>
      <c r="X110" s="35"/>
      <c r="AA110" s="35"/>
    </row>
    <row r="111" spans="1:27" x14ac:dyDescent="0.3">
      <c r="A111" s="3" t="s">
        <v>272</v>
      </c>
      <c r="B111" s="3" t="s">
        <v>27</v>
      </c>
      <c r="C111" s="3" t="s">
        <v>29</v>
      </c>
      <c r="D111" s="4">
        <v>0.2</v>
      </c>
      <c r="E111" s="3" t="s">
        <v>146</v>
      </c>
      <c r="F111" s="3">
        <v>96</v>
      </c>
      <c r="H111" s="13"/>
      <c r="I111" s="3"/>
      <c r="J111" s="3" t="s">
        <v>169</v>
      </c>
      <c r="K111" s="3"/>
      <c r="L111" s="3"/>
      <c r="M111" s="3"/>
      <c r="N111" s="3"/>
      <c r="O111" s="3"/>
      <c r="P111" s="10" t="s">
        <v>347</v>
      </c>
      <c r="Q111" s="10"/>
      <c r="R111" s="3" t="str">
        <f>IF(Table13[[#This Row],[ID]]&lt;&gt;"",Table13[[#This Row],[ID]],"")</f>
        <v>ess_19_status</v>
      </c>
      <c r="S111" s="3"/>
      <c r="T111" t="s">
        <v>649</v>
      </c>
      <c r="U111" s="3" t="s">
        <v>30</v>
      </c>
      <c r="V111" s="3"/>
      <c r="W111" s="3"/>
      <c r="X111" s="35"/>
      <c r="AA111" s="35"/>
    </row>
    <row r="112" spans="1:27" x14ac:dyDescent="0.3">
      <c r="A112" s="3" t="s">
        <v>273</v>
      </c>
      <c r="B112" s="3" t="s">
        <v>27</v>
      </c>
      <c r="C112" s="3" t="s">
        <v>29</v>
      </c>
      <c r="D112" s="4">
        <v>0.2</v>
      </c>
      <c r="E112" s="3" t="s">
        <v>146</v>
      </c>
      <c r="F112" s="3">
        <v>97</v>
      </c>
      <c r="G112" s="4" t="s">
        <v>45</v>
      </c>
      <c r="H112" s="13"/>
      <c r="I112" s="3"/>
      <c r="J112" s="3" t="s">
        <v>169</v>
      </c>
      <c r="K112" s="3"/>
      <c r="L112" s="3"/>
      <c r="M112" s="3"/>
      <c r="N112" s="3"/>
      <c r="O112" s="3"/>
      <c r="P112" s="10" t="s">
        <v>348</v>
      </c>
      <c r="Q112" s="10"/>
      <c r="R112" s="3" t="str">
        <f>IF(Table13[[#This Row],[ID]]&lt;&gt;"",Table13[[#This Row],[ID]],"")</f>
        <v>ess_19_soc</v>
      </c>
      <c r="S112" s="3"/>
      <c r="T112" t="s">
        <v>650</v>
      </c>
      <c r="U112" s="3" t="s">
        <v>30</v>
      </c>
      <c r="V112" s="3"/>
      <c r="W112" s="3"/>
      <c r="X112" s="35"/>
      <c r="AA112" s="35"/>
    </row>
    <row r="113" spans="1:27" x14ac:dyDescent="0.3">
      <c r="A113" s="3" t="s">
        <v>274</v>
      </c>
      <c r="B113" s="3" t="s">
        <v>27</v>
      </c>
      <c r="C113" s="3" t="s">
        <v>29</v>
      </c>
      <c r="D113" s="4">
        <v>0.2</v>
      </c>
      <c r="E113" s="3" t="s">
        <v>146</v>
      </c>
      <c r="F113" s="3">
        <v>98</v>
      </c>
      <c r="G113" s="4" t="s">
        <v>85</v>
      </c>
      <c r="H113" s="13"/>
      <c r="I113" s="3"/>
      <c r="J113" s="3" t="s">
        <v>169</v>
      </c>
      <c r="K113" s="3"/>
      <c r="L113" s="3"/>
      <c r="M113" s="3"/>
      <c r="N113" s="3"/>
      <c r="O113" s="3"/>
      <c r="P113" s="10" t="s">
        <v>274</v>
      </c>
      <c r="Q113" s="10"/>
      <c r="R113" s="3" t="str">
        <f>IF(Table13[[#This Row],[ID]]&lt;&gt;"",Table13[[#This Row],[ID]],"")</f>
        <v>ess_19_racks</v>
      </c>
      <c r="S113" s="3"/>
      <c r="T113" t="s">
        <v>651</v>
      </c>
      <c r="U113" s="3" t="s">
        <v>30</v>
      </c>
      <c r="V113" s="3"/>
      <c r="W113" s="3"/>
      <c r="X113" s="35"/>
      <c r="AA113" s="35"/>
    </row>
    <row r="114" spans="1:27" x14ac:dyDescent="0.3">
      <c r="A114" s="3" t="s">
        <v>275</v>
      </c>
      <c r="B114" s="3" t="s">
        <v>27</v>
      </c>
      <c r="C114" s="3" t="s">
        <v>29</v>
      </c>
      <c r="D114" s="4">
        <v>0.2</v>
      </c>
      <c r="E114" s="3" t="s">
        <v>146</v>
      </c>
      <c r="F114" s="3">
        <v>99</v>
      </c>
      <c r="H114" s="13"/>
      <c r="I114" s="3"/>
      <c r="J114" s="3" t="s">
        <v>169</v>
      </c>
      <c r="K114" s="3"/>
      <c r="L114" s="3"/>
      <c r="M114" s="3"/>
      <c r="N114" s="3"/>
      <c r="O114" s="3"/>
      <c r="P114" s="10" t="s">
        <v>349</v>
      </c>
      <c r="Q114" s="10"/>
      <c r="R114" s="3" t="str">
        <f>IF(Table13[[#This Row],[ID]]&lt;&gt;"",Table13[[#This Row],[ID]],"")</f>
        <v>ess_20_status</v>
      </c>
      <c r="S114" s="3"/>
      <c r="T114" t="s">
        <v>652</v>
      </c>
      <c r="U114" s="3" t="s">
        <v>30</v>
      </c>
      <c r="V114" s="3"/>
      <c r="W114" s="3"/>
      <c r="X114" s="35"/>
      <c r="AA114" s="35"/>
    </row>
    <row r="115" spans="1:27" x14ac:dyDescent="0.3">
      <c r="A115" s="3" t="s">
        <v>276</v>
      </c>
      <c r="B115" s="3" t="s">
        <v>27</v>
      </c>
      <c r="C115" s="3" t="s">
        <v>29</v>
      </c>
      <c r="D115" s="4">
        <v>0.2</v>
      </c>
      <c r="E115" s="3" t="s">
        <v>146</v>
      </c>
      <c r="F115" s="3">
        <v>100</v>
      </c>
      <c r="G115" s="4" t="s">
        <v>45</v>
      </c>
      <c r="H115" s="13"/>
      <c r="I115" s="3"/>
      <c r="J115" s="3" t="s">
        <v>169</v>
      </c>
      <c r="K115" s="3"/>
      <c r="L115" s="3"/>
      <c r="M115" s="3"/>
      <c r="N115" s="3"/>
      <c r="O115" s="3"/>
      <c r="P115" s="10" t="s">
        <v>350</v>
      </c>
      <c r="Q115" s="10"/>
      <c r="R115" s="3" t="str">
        <f>IF(Table13[[#This Row],[ID]]&lt;&gt;"",Table13[[#This Row],[ID]],"")</f>
        <v>ess_20_soc</v>
      </c>
      <c r="S115" s="3"/>
      <c r="T115" t="s">
        <v>653</v>
      </c>
      <c r="U115" s="3" t="s">
        <v>30</v>
      </c>
      <c r="V115" s="3"/>
      <c r="W115" s="3"/>
      <c r="X115" s="35"/>
      <c r="AA115" s="35"/>
    </row>
    <row r="116" spans="1:27" x14ac:dyDescent="0.3">
      <c r="A116" s="3" t="s">
        <v>277</v>
      </c>
      <c r="B116" s="3" t="s">
        <v>27</v>
      </c>
      <c r="C116" s="3" t="s">
        <v>29</v>
      </c>
      <c r="D116" s="4">
        <v>0.2</v>
      </c>
      <c r="E116" s="3" t="s">
        <v>146</v>
      </c>
      <c r="F116" s="3">
        <v>101</v>
      </c>
      <c r="G116" s="4" t="s">
        <v>85</v>
      </c>
      <c r="H116" s="13"/>
      <c r="I116" s="3"/>
      <c r="J116" s="3" t="s">
        <v>169</v>
      </c>
      <c r="K116" s="3"/>
      <c r="L116" s="3"/>
      <c r="M116" s="3"/>
      <c r="N116" s="3"/>
      <c r="O116" s="3"/>
      <c r="P116" s="10" t="s">
        <v>277</v>
      </c>
      <c r="Q116" s="10"/>
      <c r="R116" s="3" t="str">
        <f>IF(Table13[[#This Row],[ID]]&lt;&gt;"",Table13[[#This Row],[ID]],"")</f>
        <v>ess_20_racks</v>
      </c>
      <c r="S116" s="3"/>
      <c r="T116" t="s">
        <v>654</v>
      </c>
      <c r="U116" s="3" t="s">
        <v>30</v>
      </c>
      <c r="V116" s="3"/>
      <c r="W116" s="3"/>
      <c r="X116" s="35"/>
      <c r="AA116" s="35"/>
    </row>
    <row r="117" spans="1:27" x14ac:dyDescent="0.3">
      <c r="A117" s="3" t="s">
        <v>278</v>
      </c>
      <c r="B117" s="3" t="s">
        <v>27</v>
      </c>
      <c r="C117" s="3" t="s">
        <v>29</v>
      </c>
      <c r="D117" s="4">
        <v>0.2</v>
      </c>
      <c r="E117" s="3" t="s">
        <v>146</v>
      </c>
      <c r="F117" s="3">
        <v>102</v>
      </c>
      <c r="H117" s="13"/>
      <c r="I117" s="3"/>
      <c r="J117" s="3" t="s">
        <v>169</v>
      </c>
      <c r="K117" s="3"/>
      <c r="L117" s="3"/>
      <c r="M117" s="3"/>
      <c r="N117" s="3"/>
      <c r="O117" s="3"/>
      <c r="P117" s="10" t="s">
        <v>351</v>
      </c>
      <c r="Q117" s="10"/>
      <c r="R117" s="3" t="str">
        <f>IF(Table13[[#This Row],[ID]]&lt;&gt;"",Table13[[#This Row],[ID]],"")</f>
        <v>ess_21_status</v>
      </c>
      <c r="S117" s="3"/>
      <c r="T117" t="s">
        <v>655</v>
      </c>
      <c r="U117" s="3" t="s">
        <v>30</v>
      </c>
      <c r="V117" s="3"/>
      <c r="W117" s="3"/>
      <c r="X117" s="35"/>
      <c r="AA117" s="35"/>
    </row>
    <row r="118" spans="1:27" x14ac:dyDescent="0.3">
      <c r="A118" s="3" t="s">
        <v>279</v>
      </c>
      <c r="B118" s="3" t="s">
        <v>27</v>
      </c>
      <c r="C118" s="3" t="s">
        <v>29</v>
      </c>
      <c r="D118" s="4">
        <v>0.2</v>
      </c>
      <c r="E118" s="3" t="s">
        <v>146</v>
      </c>
      <c r="F118" s="3">
        <v>103</v>
      </c>
      <c r="G118" s="4" t="s">
        <v>45</v>
      </c>
      <c r="H118" s="13"/>
      <c r="I118" s="3"/>
      <c r="J118" s="3" t="s">
        <v>169</v>
      </c>
      <c r="K118" s="3"/>
      <c r="L118" s="3"/>
      <c r="M118" s="3"/>
      <c r="N118" s="3"/>
      <c r="O118" s="3"/>
      <c r="P118" s="10" t="s">
        <v>352</v>
      </c>
      <c r="Q118" s="10"/>
      <c r="R118" s="3" t="str">
        <f>IF(Table13[[#This Row],[ID]]&lt;&gt;"",Table13[[#This Row],[ID]],"")</f>
        <v>ess_21_soc</v>
      </c>
      <c r="S118" s="3"/>
      <c r="T118" t="s">
        <v>656</v>
      </c>
      <c r="U118" s="3" t="s">
        <v>30</v>
      </c>
      <c r="V118" s="3"/>
      <c r="W118" s="3"/>
      <c r="X118" s="35"/>
      <c r="AA118" s="35"/>
    </row>
    <row r="119" spans="1:27" x14ac:dyDescent="0.3">
      <c r="A119" s="3" t="s">
        <v>280</v>
      </c>
      <c r="B119" s="3" t="s">
        <v>27</v>
      </c>
      <c r="C119" s="3" t="s">
        <v>29</v>
      </c>
      <c r="D119" s="4">
        <v>0.2</v>
      </c>
      <c r="E119" s="3" t="s">
        <v>146</v>
      </c>
      <c r="F119" s="3">
        <v>104</v>
      </c>
      <c r="G119" s="4" t="s">
        <v>85</v>
      </c>
      <c r="H119" s="13"/>
      <c r="I119" s="3"/>
      <c r="J119" s="3" t="s">
        <v>169</v>
      </c>
      <c r="K119" s="3"/>
      <c r="L119" s="3"/>
      <c r="M119" s="3"/>
      <c r="N119" s="3"/>
      <c r="O119" s="3"/>
      <c r="P119" s="10" t="s">
        <v>280</v>
      </c>
      <c r="Q119" s="10"/>
      <c r="R119" s="3" t="str">
        <f>IF(Table13[[#This Row],[ID]]&lt;&gt;"",Table13[[#This Row],[ID]],"")</f>
        <v>ess_21_racks</v>
      </c>
      <c r="S119" s="3"/>
      <c r="T119" t="s">
        <v>657</v>
      </c>
      <c r="U119" s="3" t="s">
        <v>30</v>
      </c>
      <c r="V119" s="3"/>
      <c r="W119" s="3"/>
      <c r="X119" s="35"/>
      <c r="AA119" s="35"/>
    </row>
    <row r="120" spans="1:27" x14ac:dyDescent="0.3">
      <c r="A120" s="3" t="s">
        <v>281</v>
      </c>
      <c r="B120" s="3" t="s">
        <v>27</v>
      </c>
      <c r="C120" s="3" t="s">
        <v>29</v>
      </c>
      <c r="D120" s="4">
        <v>0.2</v>
      </c>
      <c r="E120" s="3" t="s">
        <v>146</v>
      </c>
      <c r="F120" s="3">
        <v>105</v>
      </c>
      <c r="H120" s="13"/>
      <c r="I120" s="3"/>
      <c r="J120" s="3" t="s">
        <v>169</v>
      </c>
      <c r="K120" s="3"/>
      <c r="L120" s="3"/>
      <c r="M120" s="3"/>
      <c r="N120" s="3"/>
      <c r="O120" s="3"/>
      <c r="P120" s="10" t="s">
        <v>353</v>
      </c>
      <c r="Q120" s="10"/>
      <c r="R120" s="3" t="str">
        <f>IF(Table13[[#This Row],[ID]]&lt;&gt;"",Table13[[#This Row],[ID]],"")</f>
        <v>ess_22_status</v>
      </c>
      <c r="S120" s="3"/>
      <c r="T120" t="s">
        <v>658</v>
      </c>
      <c r="U120" s="3" t="s">
        <v>30</v>
      </c>
      <c r="V120" s="3"/>
      <c r="W120" s="3"/>
      <c r="X120" s="35"/>
      <c r="AA120" s="35"/>
    </row>
    <row r="121" spans="1:27" x14ac:dyDescent="0.3">
      <c r="A121" s="3" t="s">
        <v>282</v>
      </c>
      <c r="B121" s="3" t="s">
        <v>27</v>
      </c>
      <c r="C121" s="3" t="s">
        <v>29</v>
      </c>
      <c r="D121" s="4">
        <v>0.2</v>
      </c>
      <c r="E121" s="3" t="s">
        <v>146</v>
      </c>
      <c r="F121" s="3">
        <v>106</v>
      </c>
      <c r="G121" s="4" t="s">
        <v>45</v>
      </c>
      <c r="H121" s="13"/>
      <c r="I121" s="3"/>
      <c r="J121" s="3" t="s">
        <v>169</v>
      </c>
      <c r="K121" s="3"/>
      <c r="L121" s="3"/>
      <c r="M121" s="3"/>
      <c r="N121" s="3"/>
      <c r="O121" s="3"/>
      <c r="P121" s="10" t="s">
        <v>354</v>
      </c>
      <c r="Q121" s="10"/>
      <c r="R121" s="3" t="str">
        <f>IF(Table13[[#This Row],[ID]]&lt;&gt;"",Table13[[#This Row],[ID]],"")</f>
        <v>ess_22_soc</v>
      </c>
      <c r="S121" s="3"/>
      <c r="T121" t="s">
        <v>659</v>
      </c>
      <c r="U121" s="3" t="s">
        <v>30</v>
      </c>
      <c r="V121" s="3"/>
      <c r="W121" s="3"/>
      <c r="X121" s="35"/>
      <c r="AA121" s="35"/>
    </row>
    <row r="122" spans="1:27" x14ac:dyDescent="0.3">
      <c r="A122" s="3" t="s">
        <v>283</v>
      </c>
      <c r="B122" s="3" t="s">
        <v>27</v>
      </c>
      <c r="C122" s="3" t="s">
        <v>29</v>
      </c>
      <c r="D122" s="4">
        <v>0.2</v>
      </c>
      <c r="E122" s="3" t="s">
        <v>146</v>
      </c>
      <c r="F122" s="3">
        <v>107</v>
      </c>
      <c r="G122" s="4" t="s">
        <v>85</v>
      </c>
      <c r="H122" s="13"/>
      <c r="I122" s="3"/>
      <c r="J122" s="3" t="s">
        <v>169</v>
      </c>
      <c r="K122" s="3"/>
      <c r="L122" s="3"/>
      <c r="M122" s="3"/>
      <c r="N122" s="3"/>
      <c r="O122" s="3"/>
      <c r="P122" s="10" t="s">
        <v>283</v>
      </c>
      <c r="Q122" s="10"/>
      <c r="R122" s="3" t="str">
        <f>IF(Table13[[#This Row],[ID]]&lt;&gt;"",Table13[[#This Row],[ID]],"")</f>
        <v>ess_22_racks</v>
      </c>
      <c r="S122" s="3"/>
      <c r="T122" t="s">
        <v>660</v>
      </c>
      <c r="U122" s="3" t="s">
        <v>30</v>
      </c>
      <c r="V122" s="3"/>
      <c r="W122" s="3"/>
      <c r="X122" s="35"/>
      <c r="AA122" s="35"/>
    </row>
    <row r="123" spans="1:27" x14ac:dyDescent="0.3">
      <c r="A123" s="3" t="s">
        <v>284</v>
      </c>
      <c r="B123" s="3" t="s">
        <v>27</v>
      </c>
      <c r="C123" s="3" t="s">
        <v>29</v>
      </c>
      <c r="D123" s="4">
        <v>0.2</v>
      </c>
      <c r="E123" s="3" t="s">
        <v>146</v>
      </c>
      <c r="F123" s="3">
        <v>108</v>
      </c>
      <c r="H123" s="13"/>
      <c r="I123" s="3"/>
      <c r="J123" s="3" t="s">
        <v>169</v>
      </c>
      <c r="K123" s="3"/>
      <c r="L123" s="3"/>
      <c r="M123" s="3"/>
      <c r="N123" s="3"/>
      <c r="O123" s="3"/>
      <c r="P123" s="10" t="s">
        <v>355</v>
      </c>
      <c r="Q123" s="10"/>
      <c r="R123" s="3" t="str">
        <f>IF(Table13[[#This Row],[ID]]&lt;&gt;"",Table13[[#This Row],[ID]],"")</f>
        <v>ess_23_status</v>
      </c>
      <c r="S123" s="3"/>
      <c r="T123" t="s">
        <v>661</v>
      </c>
      <c r="U123" s="3" t="s">
        <v>30</v>
      </c>
      <c r="V123" s="3"/>
      <c r="W123" s="3"/>
      <c r="X123" s="35"/>
      <c r="AA123" s="35"/>
    </row>
    <row r="124" spans="1:27" x14ac:dyDescent="0.3">
      <c r="A124" s="3" t="s">
        <v>285</v>
      </c>
      <c r="B124" s="3" t="s">
        <v>27</v>
      </c>
      <c r="C124" s="3" t="s">
        <v>29</v>
      </c>
      <c r="D124" s="4">
        <v>0.2</v>
      </c>
      <c r="E124" s="3" t="s">
        <v>146</v>
      </c>
      <c r="F124" s="3">
        <v>109</v>
      </c>
      <c r="G124" s="4" t="s">
        <v>45</v>
      </c>
      <c r="H124" s="13"/>
      <c r="I124" s="3"/>
      <c r="J124" s="3" t="s">
        <v>169</v>
      </c>
      <c r="K124" s="3"/>
      <c r="L124" s="3"/>
      <c r="M124" s="3"/>
      <c r="N124" s="3"/>
      <c r="O124" s="3"/>
      <c r="P124" s="10" t="s">
        <v>356</v>
      </c>
      <c r="Q124" s="10"/>
      <c r="R124" s="3" t="str">
        <f>IF(Table13[[#This Row],[ID]]&lt;&gt;"",Table13[[#This Row],[ID]],"")</f>
        <v>ess_23_soc</v>
      </c>
      <c r="S124" s="3"/>
      <c r="T124" t="s">
        <v>662</v>
      </c>
      <c r="U124" s="3" t="s">
        <v>30</v>
      </c>
      <c r="V124" s="3"/>
      <c r="W124" s="3"/>
      <c r="X124" s="35"/>
      <c r="AA124" s="35"/>
    </row>
    <row r="125" spans="1:27" x14ac:dyDescent="0.3">
      <c r="A125" s="3" t="s">
        <v>286</v>
      </c>
      <c r="B125" s="3" t="s">
        <v>27</v>
      </c>
      <c r="C125" s="3" t="s">
        <v>29</v>
      </c>
      <c r="D125" s="4">
        <v>0.2</v>
      </c>
      <c r="E125" s="3" t="s">
        <v>146</v>
      </c>
      <c r="F125" s="3">
        <v>110</v>
      </c>
      <c r="G125" s="4" t="s">
        <v>85</v>
      </c>
      <c r="H125" s="13"/>
      <c r="I125" s="3"/>
      <c r="J125" s="3" t="s">
        <v>169</v>
      </c>
      <c r="K125" s="3"/>
      <c r="L125" s="3"/>
      <c r="M125" s="3"/>
      <c r="N125" s="3"/>
      <c r="O125" s="3"/>
      <c r="P125" s="10" t="s">
        <v>286</v>
      </c>
      <c r="Q125" s="10"/>
      <c r="R125" s="3" t="str">
        <f>IF(Table13[[#This Row],[ID]]&lt;&gt;"",Table13[[#This Row],[ID]],"")</f>
        <v>ess_23_racks</v>
      </c>
      <c r="S125" s="3"/>
      <c r="T125" t="s">
        <v>663</v>
      </c>
      <c r="U125" s="3" t="s">
        <v>30</v>
      </c>
      <c r="V125" s="3"/>
      <c r="W125" s="3"/>
      <c r="X125" s="35"/>
      <c r="AA125" s="35"/>
    </row>
    <row r="126" spans="1:27" x14ac:dyDescent="0.3">
      <c r="A126" s="3" t="s">
        <v>287</v>
      </c>
      <c r="B126" s="3" t="s">
        <v>27</v>
      </c>
      <c r="C126" s="3" t="s">
        <v>29</v>
      </c>
      <c r="D126" s="4">
        <v>0.2</v>
      </c>
      <c r="E126" s="3" t="s">
        <v>146</v>
      </c>
      <c r="F126" s="3">
        <v>111</v>
      </c>
      <c r="H126" s="13"/>
      <c r="I126" s="3"/>
      <c r="J126" s="3" t="s">
        <v>169</v>
      </c>
      <c r="K126" s="3"/>
      <c r="L126" s="3"/>
      <c r="M126" s="3"/>
      <c r="N126" s="3"/>
      <c r="O126" s="3"/>
      <c r="P126" s="10" t="s">
        <v>357</v>
      </c>
      <c r="Q126" s="10"/>
      <c r="R126" s="3" t="str">
        <f>IF(Table13[[#This Row],[ID]]&lt;&gt;"",Table13[[#This Row],[ID]],"")</f>
        <v>ess_24_status</v>
      </c>
      <c r="S126" s="3"/>
      <c r="T126" t="s">
        <v>664</v>
      </c>
      <c r="U126" s="3" t="s">
        <v>30</v>
      </c>
      <c r="V126" s="3"/>
      <c r="W126" s="3"/>
      <c r="X126" s="35"/>
      <c r="AA126" s="35"/>
    </row>
    <row r="127" spans="1:27" x14ac:dyDescent="0.3">
      <c r="A127" s="3" t="s">
        <v>288</v>
      </c>
      <c r="B127" s="3" t="s">
        <v>27</v>
      </c>
      <c r="C127" s="3" t="s">
        <v>29</v>
      </c>
      <c r="D127" s="4">
        <v>0.2</v>
      </c>
      <c r="E127" s="3" t="s">
        <v>146</v>
      </c>
      <c r="F127" s="3">
        <v>112</v>
      </c>
      <c r="G127" s="4" t="s">
        <v>45</v>
      </c>
      <c r="H127" s="13"/>
      <c r="I127" s="3"/>
      <c r="J127" s="3" t="s">
        <v>169</v>
      </c>
      <c r="K127" s="3"/>
      <c r="L127" s="3"/>
      <c r="M127" s="3"/>
      <c r="N127" s="3"/>
      <c r="O127" s="3"/>
      <c r="P127" s="10" t="s">
        <v>358</v>
      </c>
      <c r="Q127" s="10"/>
      <c r="R127" s="3" t="str">
        <f>IF(Table13[[#This Row],[ID]]&lt;&gt;"",Table13[[#This Row],[ID]],"")</f>
        <v>ess_24_soc</v>
      </c>
      <c r="S127" s="3"/>
      <c r="T127" t="s">
        <v>665</v>
      </c>
      <c r="U127" s="3" t="s">
        <v>30</v>
      </c>
      <c r="V127" s="3"/>
      <c r="W127" s="3"/>
      <c r="X127" s="35"/>
      <c r="AA127" s="35"/>
    </row>
    <row r="128" spans="1:27" x14ac:dyDescent="0.3">
      <c r="A128" s="3" t="s">
        <v>289</v>
      </c>
      <c r="B128" s="3" t="s">
        <v>27</v>
      </c>
      <c r="C128" s="3" t="s">
        <v>29</v>
      </c>
      <c r="D128" s="4">
        <v>0.2</v>
      </c>
      <c r="E128" s="3" t="s">
        <v>146</v>
      </c>
      <c r="F128" s="3">
        <v>113</v>
      </c>
      <c r="G128" s="4" t="s">
        <v>85</v>
      </c>
      <c r="H128" s="13"/>
      <c r="I128" s="3"/>
      <c r="J128" s="3" t="s">
        <v>169</v>
      </c>
      <c r="K128" s="3"/>
      <c r="L128" s="3"/>
      <c r="M128" s="3"/>
      <c r="N128" s="3"/>
      <c r="O128" s="3"/>
      <c r="P128" s="10" t="s">
        <v>289</v>
      </c>
      <c r="Q128" s="10"/>
      <c r="R128" s="3" t="str">
        <f>IF(Table13[[#This Row],[ID]]&lt;&gt;"",Table13[[#This Row],[ID]],"")</f>
        <v>ess_24_racks</v>
      </c>
      <c r="S128" s="3"/>
      <c r="T128" t="s">
        <v>666</v>
      </c>
      <c r="U128" s="3" t="s">
        <v>30</v>
      </c>
      <c r="V128" s="3"/>
      <c r="W128" s="3"/>
      <c r="X128" s="35"/>
      <c r="AA128" s="35"/>
    </row>
    <row r="129" spans="1:27" x14ac:dyDescent="0.3">
      <c r="A129" s="3" t="s">
        <v>290</v>
      </c>
      <c r="B129" s="3" t="s">
        <v>27</v>
      </c>
      <c r="C129" s="3" t="s">
        <v>29</v>
      </c>
      <c r="D129" s="4">
        <v>0.2</v>
      </c>
      <c r="E129" s="3" t="s">
        <v>146</v>
      </c>
      <c r="F129" s="3">
        <v>114</v>
      </c>
      <c r="H129" s="13"/>
      <c r="I129" s="3"/>
      <c r="J129" s="3" t="s">
        <v>169</v>
      </c>
      <c r="K129" s="3"/>
      <c r="L129" s="3"/>
      <c r="M129" s="3"/>
      <c r="N129" s="3"/>
      <c r="O129" s="3"/>
      <c r="P129" s="10" t="s">
        <v>359</v>
      </c>
      <c r="Q129" s="10"/>
      <c r="R129" s="3" t="str">
        <f>IF(Table13[[#This Row],[ID]]&lt;&gt;"",Table13[[#This Row],[ID]],"")</f>
        <v>ess_25_status</v>
      </c>
      <c r="S129" s="3"/>
      <c r="T129" t="s">
        <v>667</v>
      </c>
      <c r="U129" s="3" t="s">
        <v>30</v>
      </c>
      <c r="V129" s="3"/>
      <c r="W129" s="3"/>
      <c r="X129" s="35"/>
      <c r="AA129" s="35"/>
    </row>
    <row r="130" spans="1:27" x14ac:dyDescent="0.3">
      <c r="A130" s="3" t="s">
        <v>291</v>
      </c>
      <c r="B130" s="3" t="s">
        <v>27</v>
      </c>
      <c r="C130" s="3" t="s">
        <v>29</v>
      </c>
      <c r="D130" s="4">
        <v>0.2</v>
      </c>
      <c r="E130" s="3" t="s">
        <v>146</v>
      </c>
      <c r="F130" s="3">
        <v>115</v>
      </c>
      <c r="G130" s="4" t="s">
        <v>45</v>
      </c>
      <c r="H130" s="13"/>
      <c r="I130" s="3"/>
      <c r="J130" s="3" t="s">
        <v>169</v>
      </c>
      <c r="K130" s="3"/>
      <c r="L130" s="3"/>
      <c r="M130" s="3"/>
      <c r="N130" s="3"/>
      <c r="O130" s="3"/>
      <c r="P130" s="10" t="s">
        <v>360</v>
      </c>
      <c r="Q130" s="10"/>
      <c r="R130" s="3" t="str">
        <f>IF(Table13[[#This Row],[ID]]&lt;&gt;"",Table13[[#This Row],[ID]],"")</f>
        <v>ess_25_soc</v>
      </c>
      <c r="S130" s="3"/>
      <c r="T130" t="s">
        <v>668</v>
      </c>
      <c r="U130" s="3" t="s">
        <v>30</v>
      </c>
      <c r="V130" s="3"/>
      <c r="W130" s="3"/>
      <c r="X130" s="35"/>
      <c r="AA130" s="35"/>
    </row>
    <row r="131" spans="1:27" x14ac:dyDescent="0.3">
      <c r="A131" s="3" t="s">
        <v>292</v>
      </c>
      <c r="B131" s="3" t="s">
        <v>27</v>
      </c>
      <c r="C131" s="3" t="s">
        <v>29</v>
      </c>
      <c r="D131" s="4">
        <v>0.2</v>
      </c>
      <c r="E131" s="3" t="s">
        <v>146</v>
      </c>
      <c r="F131" s="3">
        <v>116</v>
      </c>
      <c r="G131" s="4" t="s">
        <v>85</v>
      </c>
      <c r="H131" s="13"/>
      <c r="I131" s="3"/>
      <c r="J131" s="3" t="s">
        <v>169</v>
      </c>
      <c r="K131" s="3"/>
      <c r="L131" s="3"/>
      <c r="M131" s="3"/>
      <c r="N131" s="3"/>
      <c r="O131" s="3"/>
      <c r="P131" s="10" t="s">
        <v>292</v>
      </c>
      <c r="Q131" s="10"/>
      <c r="R131" s="3" t="str">
        <f>IF(Table13[[#This Row],[ID]]&lt;&gt;"",Table13[[#This Row],[ID]],"")</f>
        <v>ess_25_racks</v>
      </c>
      <c r="S131" s="3"/>
      <c r="T131" t="s">
        <v>669</v>
      </c>
      <c r="U131" s="3" t="s">
        <v>30</v>
      </c>
      <c r="V131" s="3"/>
      <c r="W131" s="3"/>
      <c r="X131" s="35"/>
      <c r="AA131" s="35"/>
    </row>
    <row r="132" spans="1:27" x14ac:dyDescent="0.3">
      <c r="A132" s="3" t="s">
        <v>293</v>
      </c>
      <c r="B132" s="3" t="s">
        <v>27</v>
      </c>
      <c r="C132" s="3" t="s">
        <v>29</v>
      </c>
      <c r="D132" s="4">
        <v>0.2</v>
      </c>
      <c r="E132" s="3" t="s">
        <v>146</v>
      </c>
      <c r="F132" s="3">
        <v>117</v>
      </c>
      <c r="H132" s="13"/>
      <c r="I132" s="3"/>
      <c r="J132" s="3" t="s">
        <v>169</v>
      </c>
      <c r="K132" s="3"/>
      <c r="L132" s="3"/>
      <c r="M132" s="3"/>
      <c r="N132" s="3"/>
      <c r="O132" s="3"/>
      <c r="P132" s="10" t="s">
        <v>361</v>
      </c>
      <c r="Q132" s="10"/>
      <c r="R132" s="3" t="str">
        <f>IF(Table13[[#This Row],[ID]]&lt;&gt;"",Table13[[#This Row],[ID]],"")</f>
        <v>ess_26_status</v>
      </c>
      <c r="S132" s="3"/>
      <c r="T132" t="s">
        <v>670</v>
      </c>
      <c r="U132" s="3" t="s">
        <v>30</v>
      </c>
      <c r="V132" s="3"/>
      <c r="W132" s="3"/>
      <c r="X132" s="35"/>
      <c r="AA132" s="35"/>
    </row>
    <row r="133" spans="1:27" x14ac:dyDescent="0.3">
      <c r="A133" s="3" t="s">
        <v>294</v>
      </c>
      <c r="B133" s="3" t="s">
        <v>27</v>
      </c>
      <c r="C133" s="3" t="s">
        <v>29</v>
      </c>
      <c r="D133" s="4">
        <v>0.2</v>
      </c>
      <c r="E133" s="3" t="s">
        <v>146</v>
      </c>
      <c r="F133" s="3">
        <v>118</v>
      </c>
      <c r="G133" s="4" t="s">
        <v>45</v>
      </c>
      <c r="H133" s="13"/>
      <c r="I133" s="3"/>
      <c r="J133" s="3" t="s">
        <v>169</v>
      </c>
      <c r="K133" s="3"/>
      <c r="L133" s="3"/>
      <c r="M133" s="3"/>
      <c r="N133" s="3"/>
      <c r="O133" s="3"/>
      <c r="P133" s="10" t="s">
        <v>362</v>
      </c>
      <c r="Q133" s="10"/>
      <c r="R133" s="3" t="str">
        <f>IF(Table13[[#This Row],[ID]]&lt;&gt;"",Table13[[#This Row],[ID]],"")</f>
        <v>ess_26_soc</v>
      </c>
      <c r="S133" s="3"/>
      <c r="T133" t="s">
        <v>671</v>
      </c>
      <c r="U133" s="3" t="s">
        <v>30</v>
      </c>
      <c r="V133" s="3"/>
      <c r="W133" s="3"/>
      <c r="X133" s="35"/>
      <c r="AA133" s="35"/>
    </row>
    <row r="134" spans="1:27" x14ac:dyDescent="0.3">
      <c r="A134" s="3" t="s">
        <v>295</v>
      </c>
      <c r="B134" s="3" t="s">
        <v>27</v>
      </c>
      <c r="C134" s="3" t="s">
        <v>29</v>
      </c>
      <c r="D134" s="4">
        <v>0.2</v>
      </c>
      <c r="E134" s="3" t="s">
        <v>146</v>
      </c>
      <c r="F134" s="3">
        <v>119</v>
      </c>
      <c r="G134" s="4" t="s">
        <v>85</v>
      </c>
      <c r="H134" s="13"/>
      <c r="I134" s="3"/>
      <c r="J134" s="3" t="s">
        <v>169</v>
      </c>
      <c r="K134" s="3"/>
      <c r="L134" s="3"/>
      <c r="M134" s="3"/>
      <c r="N134" s="3"/>
      <c r="O134" s="3"/>
      <c r="P134" s="10" t="s">
        <v>295</v>
      </c>
      <c r="Q134" s="10"/>
      <c r="R134" s="3" t="str">
        <f>IF(Table13[[#This Row],[ID]]&lt;&gt;"",Table13[[#This Row],[ID]],"")</f>
        <v>ess_26_racks</v>
      </c>
      <c r="S134" s="3"/>
      <c r="T134" t="s">
        <v>672</v>
      </c>
      <c r="U134" s="3" t="s">
        <v>30</v>
      </c>
      <c r="V134" s="3"/>
      <c r="W134" s="3"/>
      <c r="X134" s="35"/>
      <c r="AA134" s="35"/>
    </row>
    <row r="135" spans="1:27" x14ac:dyDescent="0.3">
      <c r="A135" s="3" t="s">
        <v>296</v>
      </c>
      <c r="B135" s="3" t="s">
        <v>27</v>
      </c>
      <c r="C135" s="3" t="s">
        <v>29</v>
      </c>
      <c r="D135" s="4">
        <v>0.2</v>
      </c>
      <c r="E135" s="3" t="s">
        <v>146</v>
      </c>
      <c r="F135" s="3">
        <v>120</v>
      </c>
      <c r="H135" s="13"/>
      <c r="I135" s="3"/>
      <c r="J135" s="3" t="s">
        <v>169</v>
      </c>
      <c r="K135" s="3"/>
      <c r="L135" s="3"/>
      <c r="M135" s="3"/>
      <c r="N135" s="3"/>
      <c r="O135" s="3"/>
      <c r="P135" s="10" t="s">
        <v>363</v>
      </c>
      <c r="Q135" s="10"/>
      <c r="R135" s="3" t="str">
        <f>IF(Table13[[#This Row],[ID]]&lt;&gt;"",Table13[[#This Row],[ID]],"")</f>
        <v>ess_27_status</v>
      </c>
      <c r="S135" s="3"/>
      <c r="T135" t="s">
        <v>673</v>
      </c>
      <c r="U135" s="3" t="s">
        <v>30</v>
      </c>
      <c r="V135" s="3"/>
      <c r="W135" s="3"/>
      <c r="X135" s="35"/>
      <c r="AA135" s="35"/>
    </row>
    <row r="136" spans="1:27" x14ac:dyDescent="0.3">
      <c r="A136" s="3" t="s">
        <v>297</v>
      </c>
      <c r="B136" s="3" t="s">
        <v>27</v>
      </c>
      <c r="C136" s="3" t="s">
        <v>29</v>
      </c>
      <c r="D136" s="4">
        <v>0.2</v>
      </c>
      <c r="E136" s="3" t="s">
        <v>146</v>
      </c>
      <c r="F136" s="3">
        <v>121</v>
      </c>
      <c r="G136" s="4" t="s">
        <v>45</v>
      </c>
      <c r="H136" s="13"/>
      <c r="I136" s="3"/>
      <c r="J136" s="3" t="s">
        <v>169</v>
      </c>
      <c r="K136" s="3"/>
      <c r="L136" s="3"/>
      <c r="M136" s="3"/>
      <c r="N136" s="3"/>
      <c r="O136" s="3"/>
      <c r="P136" s="10" t="s">
        <v>364</v>
      </c>
      <c r="Q136" s="10"/>
      <c r="R136" s="3" t="str">
        <f>IF(Table13[[#This Row],[ID]]&lt;&gt;"",Table13[[#This Row],[ID]],"")</f>
        <v>ess_27_soc</v>
      </c>
      <c r="S136" s="3"/>
      <c r="T136" t="s">
        <v>674</v>
      </c>
      <c r="U136" s="3" t="s">
        <v>30</v>
      </c>
      <c r="V136" s="3"/>
      <c r="W136" s="3"/>
      <c r="X136" s="35"/>
      <c r="AA136" s="35"/>
    </row>
    <row r="137" spans="1:27" x14ac:dyDescent="0.3">
      <c r="A137" s="3" t="s">
        <v>298</v>
      </c>
      <c r="B137" s="3" t="s">
        <v>27</v>
      </c>
      <c r="C137" s="3" t="s">
        <v>29</v>
      </c>
      <c r="D137" s="4">
        <v>0.2</v>
      </c>
      <c r="E137" s="3" t="s">
        <v>146</v>
      </c>
      <c r="F137" s="3">
        <v>122</v>
      </c>
      <c r="G137" s="4" t="s">
        <v>85</v>
      </c>
      <c r="H137" s="13"/>
      <c r="I137" s="3"/>
      <c r="J137" s="3" t="s">
        <v>169</v>
      </c>
      <c r="K137" s="3"/>
      <c r="L137" s="3"/>
      <c r="M137" s="3"/>
      <c r="N137" s="3"/>
      <c r="O137" s="3"/>
      <c r="P137" s="10" t="s">
        <v>298</v>
      </c>
      <c r="Q137" s="10"/>
      <c r="R137" s="3" t="str">
        <f>IF(Table13[[#This Row],[ID]]&lt;&gt;"",Table13[[#This Row],[ID]],"")</f>
        <v>ess_27_racks</v>
      </c>
      <c r="S137" s="3"/>
      <c r="T137" t="s">
        <v>675</v>
      </c>
      <c r="U137" s="3" t="s">
        <v>30</v>
      </c>
      <c r="V137" s="3"/>
      <c r="W137" s="3"/>
      <c r="X137" s="35"/>
      <c r="AA137" s="35"/>
    </row>
    <row r="138" spans="1:27" x14ac:dyDescent="0.3">
      <c r="A138" s="3" t="s">
        <v>299</v>
      </c>
      <c r="B138" s="3" t="s">
        <v>27</v>
      </c>
      <c r="C138" s="3" t="s">
        <v>29</v>
      </c>
      <c r="D138" s="4">
        <v>0.2</v>
      </c>
      <c r="E138" s="3" t="s">
        <v>146</v>
      </c>
      <c r="F138" s="3">
        <v>123</v>
      </c>
      <c r="H138" s="13"/>
      <c r="I138" s="3"/>
      <c r="J138" s="3" t="s">
        <v>169</v>
      </c>
      <c r="K138" s="3"/>
      <c r="L138" s="3"/>
      <c r="M138" s="3"/>
      <c r="N138" s="3"/>
      <c r="O138" s="3"/>
      <c r="P138" s="10" t="s">
        <v>365</v>
      </c>
      <c r="Q138" s="10"/>
      <c r="R138" s="3" t="str">
        <f>IF(Table13[[#This Row],[ID]]&lt;&gt;"",Table13[[#This Row],[ID]],"")</f>
        <v>ess_28_status</v>
      </c>
      <c r="S138" s="3"/>
      <c r="T138" t="s">
        <v>676</v>
      </c>
      <c r="U138" s="3" t="s">
        <v>30</v>
      </c>
      <c r="V138" s="3"/>
      <c r="W138" s="3"/>
      <c r="X138" s="35"/>
      <c r="AA138" s="35"/>
    </row>
    <row r="139" spans="1:27" x14ac:dyDescent="0.3">
      <c r="A139" s="3" t="s">
        <v>300</v>
      </c>
      <c r="B139" s="3" t="s">
        <v>27</v>
      </c>
      <c r="C139" s="3" t="s">
        <v>29</v>
      </c>
      <c r="D139" s="4">
        <v>0.2</v>
      </c>
      <c r="E139" s="3" t="s">
        <v>146</v>
      </c>
      <c r="F139" s="3">
        <v>124</v>
      </c>
      <c r="G139" s="4" t="s">
        <v>45</v>
      </c>
      <c r="H139" s="13"/>
      <c r="I139" s="3"/>
      <c r="J139" s="3" t="s">
        <v>169</v>
      </c>
      <c r="K139" s="3"/>
      <c r="L139" s="3"/>
      <c r="M139" s="3"/>
      <c r="N139" s="3"/>
      <c r="O139" s="3"/>
      <c r="P139" s="10" t="s">
        <v>366</v>
      </c>
      <c r="Q139" s="10"/>
      <c r="R139" s="3" t="str">
        <f>IF(Table13[[#This Row],[ID]]&lt;&gt;"",Table13[[#This Row],[ID]],"")</f>
        <v>ess_28_soc</v>
      </c>
      <c r="S139" s="3"/>
      <c r="T139" t="s">
        <v>677</v>
      </c>
      <c r="U139" s="3" t="s">
        <v>30</v>
      </c>
      <c r="V139" s="3"/>
      <c r="W139" s="3"/>
      <c r="X139" s="35"/>
      <c r="AA139" s="35"/>
    </row>
    <row r="140" spans="1:27" x14ac:dyDescent="0.3">
      <c r="A140" s="3" t="s">
        <v>301</v>
      </c>
      <c r="B140" s="3" t="s">
        <v>27</v>
      </c>
      <c r="C140" s="3" t="s">
        <v>29</v>
      </c>
      <c r="D140" s="4">
        <v>0.2</v>
      </c>
      <c r="E140" s="3" t="s">
        <v>146</v>
      </c>
      <c r="F140" s="3">
        <v>125</v>
      </c>
      <c r="G140" s="4" t="s">
        <v>85</v>
      </c>
      <c r="H140" s="13"/>
      <c r="I140" s="3"/>
      <c r="J140" s="3" t="s">
        <v>169</v>
      </c>
      <c r="K140" s="3"/>
      <c r="L140" s="3"/>
      <c r="M140" s="3"/>
      <c r="N140" s="3"/>
      <c r="O140" s="3"/>
      <c r="P140" s="10" t="s">
        <v>301</v>
      </c>
      <c r="Q140" s="10"/>
      <c r="R140" s="3" t="str">
        <f>IF(Table13[[#This Row],[ID]]&lt;&gt;"",Table13[[#This Row],[ID]],"")</f>
        <v>ess_28_racks</v>
      </c>
      <c r="S140" s="3"/>
      <c r="T140" t="s">
        <v>678</v>
      </c>
      <c r="U140" s="3" t="s">
        <v>30</v>
      </c>
      <c r="V140" s="3"/>
      <c r="W140" s="3"/>
      <c r="X140" s="35"/>
      <c r="AA140" s="35"/>
    </row>
    <row r="141" spans="1:27" x14ac:dyDescent="0.3">
      <c r="A141" s="3" t="s">
        <v>302</v>
      </c>
      <c r="B141" s="3" t="s">
        <v>27</v>
      </c>
      <c r="C141" s="3" t="s">
        <v>29</v>
      </c>
      <c r="D141" s="4">
        <v>0.2</v>
      </c>
      <c r="E141" s="3" t="s">
        <v>146</v>
      </c>
      <c r="F141" s="3">
        <v>126</v>
      </c>
      <c r="H141" s="13"/>
      <c r="I141" s="3"/>
      <c r="J141" s="3" t="s">
        <v>169</v>
      </c>
      <c r="K141" s="3"/>
      <c r="L141" s="3"/>
      <c r="M141" s="3"/>
      <c r="N141" s="3"/>
      <c r="O141" s="3"/>
      <c r="P141" s="10" t="s">
        <v>367</v>
      </c>
      <c r="Q141" s="10"/>
      <c r="R141" s="3" t="str">
        <f>IF(Table13[[#This Row],[ID]]&lt;&gt;"",Table13[[#This Row],[ID]],"")</f>
        <v>ess_29_status</v>
      </c>
      <c r="S141" s="3"/>
      <c r="T141" t="s">
        <v>679</v>
      </c>
      <c r="U141" s="3" t="s">
        <v>30</v>
      </c>
      <c r="V141" s="3"/>
      <c r="W141" s="3"/>
      <c r="X141" s="35"/>
      <c r="AA141" s="35"/>
    </row>
    <row r="142" spans="1:27" x14ac:dyDescent="0.3">
      <c r="A142" s="3" t="s">
        <v>303</v>
      </c>
      <c r="B142" s="3" t="s">
        <v>27</v>
      </c>
      <c r="C142" s="3" t="s">
        <v>29</v>
      </c>
      <c r="D142" s="4">
        <v>0.2</v>
      </c>
      <c r="E142" s="3" t="s">
        <v>146</v>
      </c>
      <c r="F142" s="3">
        <v>127</v>
      </c>
      <c r="G142" s="4" t="s">
        <v>45</v>
      </c>
      <c r="H142" s="13"/>
      <c r="I142" s="3"/>
      <c r="J142" s="3" t="s">
        <v>169</v>
      </c>
      <c r="K142" s="3"/>
      <c r="L142" s="3"/>
      <c r="M142" s="3"/>
      <c r="N142" s="3"/>
      <c r="O142" s="3"/>
      <c r="P142" s="10" t="s">
        <v>368</v>
      </c>
      <c r="Q142" s="10"/>
      <c r="R142" s="3" t="str">
        <f>IF(Table13[[#This Row],[ID]]&lt;&gt;"",Table13[[#This Row],[ID]],"")</f>
        <v>ess_29_soc</v>
      </c>
      <c r="S142" s="3"/>
      <c r="T142" t="s">
        <v>680</v>
      </c>
      <c r="U142" s="3" t="s">
        <v>30</v>
      </c>
      <c r="V142" s="3"/>
      <c r="W142" s="3"/>
      <c r="X142" s="35"/>
      <c r="AA142" s="35"/>
    </row>
    <row r="143" spans="1:27" ht="14.25" customHeight="1" x14ac:dyDescent="0.3">
      <c r="A143" s="3" t="s">
        <v>304</v>
      </c>
      <c r="B143" s="3" t="s">
        <v>27</v>
      </c>
      <c r="C143" s="3" t="s">
        <v>29</v>
      </c>
      <c r="D143" s="4">
        <v>0.2</v>
      </c>
      <c r="E143" s="3" t="s">
        <v>146</v>
      </c>
      <c r="F143" s="3">
        <v>128</v>
      </c>
      <c r="G143" s="4" t="s">
        <v>85</v>
      </c>
      <c r="H143" s="13"/>
      <c r="I143" s="3"/>
      <c r="J143" s="3" t="s">
        <v>169</v>
      </c>
      <c r="K143" s="3"/>
      <c r="L143" s="3"/>
      <c r="M143" s="3"/>
      <c r="N143" s="3"/>
      <c r="O143" s="3"/>
      <c r="P143" s="10" t="s">
        <v>304</v>
      </c>
      <c r="Q143" s="10"/>
      <c r="R143" s="3" t="str">
        <f>IF(Table13[[#This Row],[ID]]&lt;&gt;"",Table13[[#This Row],[ID]],"")</f>
        <v>ess_29_racks</v>
      </c>
      <c r="S143" s="3"/>
      <c r="T143" t="s">
        <v>681</v>
      </c>
      <c r="U143" s="3" t="s">
        <v>30</v>
      </c>
      <c r="V143" s="3"/>
      <c r="W143" s="3"/>
      <c r="X143" s="35"/>
      <c r="AA143" s="35"/>
    </row>
    <row r="144" spans="1:27" x14ac:dyDescent="0.3">
      <c r="A144" s="3" t="s">
        <v>314</v>
      </c>
      <c r="B144" s="3" t="s">
        <v>27</v>
      </c>
      <c r="C144" s="3" t="s">
        <v>29</v>
      </c>
      <c r="D144" s="4">
        <v>0.2</v>
      </c>
      <c r="E144" s="3" t="s">
        <v>146</v>
      </c>
      <c r="F144" s="3">
        <v>129</v>
      </c>
      <c r="H144" s="13"/>
      <c r="I144" s="3"/>
      <c r="J144" s="3" t="s">
        <v>169</v>
      </c>
      <c r="K144" s="3"/>
      <c r="L144" s="3"/>
      <c r="M144" s="3"/>
      <c r="N144" s="3"/>
      <c r="O144" s="3"/>
      <c r="P144" s="10" t="s">
        <v>369</v>
      </c>
      <c r="Q144" s="10"/>
      <c r="R144" s="3" t="str">
        <f>IF(Table13[[#This Row],[ID]]&lt;&gt;"",Table13[[#This Row],[ID]],"")</f>
        <v>ess_30_status</v>
      </c>
      <c r="S144" s="3"/>
      <c r="T144" t="s">
        <v>682</v>
      </c>
      <c r="U144" s="3" t="s">
        <v>30</v>
      </c>
      <c r="V144" s="3"/>
      <c r="W144" s="3"/>
      <c r="X144" s="35"/>
      <c r="AA144" s="35"/>
    </row>
    <row r="145" spans="1:31" x14ac:dyDescent="0.3">
      <c r="A145" s="3" t="s">
        <v>315</v>
      </c>
      <c r="B145" s="3" t="s">
        <v>27</v>
      </c>
      <c r="C145" s="3" t="s">
        <v>29</v>
      </c>
      <c r="D145" s="4">
        <v>0.2</v>
      </c>
      <c r="E145" s="3" t="s">
        <v>146</v>
      </c>
      <c r="F145" s="3">
        <v>130</v>
      </c>
      <c r="G145" s="4" t="s">
        <v>45</v>
      </c>
      <c r="H145" s="13"/>
      <c r="I145" s="3"/>
      <c r="J145" s="3" t="s">
        <v>169</v>
      </c>
      <c r="K145" s="3"/>
      <c r="L145" s="3"/>
      <c r="M145" s="3"/>
      <c r="N145" s="3"/>
      <c r="O145" s="3"/>
      <c r="P145" s="10" t="s">
        <v>370</v>
      </c>
      <c r="Q145" s="10"/>
      <c r="R145" s="3" t="str">
        <f>IF(Table13[[#This Row],[ID]]&lt;&gt;"",Table13[[#This Row],[ID]],"")</f>
        <v>ess_30_soc</v>
      </c>
      <c r="S145" s="3"/>
      <c r="T145" t="s">
        <v>683</v>
      </c>
      <c r="U145" s="3" t="s">
        <v>30</v>
      </c>
      <c r="V145" s="3"/>
      <c r="W145" s="3"/>
      <c r="X145" s="35"/>
      <c r="AA145" s="35"/>
    </row>
    <row r="146" spans="1:31" x14ac:dyDescent="0.3">
      <c r="A146" s="3" t="s">
        <v>316</v>
      </c>
      <c r="B146" s="3" t="s">
        <v>27</v>
      </c>
      <c r="C146" s="3" t="s">
        <v>29</v>
      </c>
      <c r="D146" s="4">
        <v>0.2</v>
      </c>
      <c r="E146" s="3" t="s">
        <v>146</v>
      </c>
      <c r="F146" s="3">
        <v>131</v>
      </c>
      <c r="G146" s="4" t="s">
        <v>85</v>
      </c>
      <c r="H146" s="13"/>
      <c r="I146" s="3"/>
      <c r="J146" s="3" t="s">
        <v>169</v>
      </c>
      <c r="K146" s="3"/>
      <c r="L146" s="3"/>
      <c r="M146" s="3"/>
      <c r="N146" s="3"/>
      <c r="O146" s="3"/>
      <c r="P146" s="10" t="s">
        <v>316</v>
      </c>
      <c r="Q146" s="10"/>
      <c r="R146" s="3" t="str">
        <f>IF(Table13[[#This Row],[ID]]&lt;&gt;"",Table13[[#This Row],[ID]],"")</f>
        <v>ess_30_racks</v>
      </c>
      <c r="S146" s="3"/>
      <c r="T146" t="s">
        <v>684</v>
      </c>
      <c r="U146" s="3" t="s">
        <v>30</v>
      </c>
      <c r="V146" s="3"/>
      <c r="W146" s="3"/>
      <c r="X146" s="35"/>
      <c r="AA146" s="35"/>
    </row>
    <row r="147" spans="1:31" x14ac:dyDescent="0.3">
      <c r="A147" s="3" t="s">
        <v>307</v>
      </c>
      <c r="B147" s="3" t="s">
        <v>27</v>
      </c>
      <c r="C147" s="3" t="s">
        <v>29</v>
      </c>
      <c r="D147" s="4">
        <v>0.2</v>
      </c>
      <c r="E147" s="3" t="s">
        <v>146</v>
      </c>
      <c r="F147" s="3">
        <v>132</v>
      </c>
      <c r="H147" s="13"/>
      <c r="I147" s="3"/>
      <c r="J147" s="3" t="s">
        <v>169</v>
      </c>
      <c r="K147" s="3"/>
      <c r="L147" s="3"/>
      <c r="M147" s="3"/>
      <c r="N147" s="3"/>
      <c r="O147" s="3"/>
      <c r="P147" s="10" t="s">
        <v>371</v>
      </c>
      <c r="Q147" s="10"/>
      <c r="R147" s="3" t="str">
        <f>IF(Table13[[#This Row],[ID]]&lt;&gt;"",Table13[[#This Row],[ID]],"")</f>
        <v>ess_31_status</v>
      </c>
      <c r="S147" s="3"/>
      <c r="T147" t="s">
        <v>685</v>
      </c>
      <c r="U147" s="3" t="s">
        <v>30</v>
      </c>
      <c r="V147" s="3"/>
      <c r="W147" s="3"/>
      <c r="X147" s="35"/>
      <c r="AA147" s="35"/>
    </row>
    <row r="148" spans="1:31" x14ac:dyDescent="0.3">
      <c r="A148" s="3" t="s">
        <v>305</v>
      </c>
      <c r="B148" s="3" t="s">
        <v>27</v>
      </c>
      <c r="C148" s="3" t="s">
        <v>29</v>
      </c>
      <c r="D148" s="4">
        <v>0.2</v>
      </c>
      <c r="E148" s="3" t="s">
        <v>146</v>
      </c>
      <c r="F148" s="3">
        <v>133</v>
      </c>
      <c r="G148" s="4" t="s">
        <v>45</v>
      </c>
      <c r="H148" s="13"/>
      <c r="I148" s="3"/>
      <c r="J148" s="3" t="s">
        <v>169</v>
      </c>
      <c r="K148" s="3"/>
      <c r="L148" s="3"/>
      <c r="M148" s="3"/>
      <c r="N148" s="3"/>
      <c r="O148" s="3"/>
      <c r="P148" s="10" t="s">
        <v>372</v>
      </c>
      <c r="Q148" s="10"/>
      <c r="R148" s="3" t="str">
        <f>IF(Table13[[#This Row],[ID]]&lt;&gt;"",Table13[[#This Row],[ID]],"")</f>
        <v>ess_31_soc</v>
      </c>
      <c r="S148" s="3"/>
      <c r="T148" t="s">
        <v>686</v>
      </c>
      <c r="U148" s="3" t="s">
        <v>30</v>
      </c>
      <c r="V148" s="3"/>
      <c r="W148" s="3"/>
      <c r="X148" s="35"/>
      <c r="AA148" s="35"/>
    </row>
    <row r="149" spans="1:31" x14ac:dyDescent="0.3">
      <c r="A149" s="3" t="s">
        <v>306</v>
      </c>
      <c r="B149" s="3" t="s">
        <v>27</v>
      </c>
      <c r="C149" s="3" t="s">
        <v>29</v>
      </c>
      <c r="D149" s="4">
        <v>0.2</v>
      </c>
      <c r="E149" s="3" t="s">
        <v>146</v>
      </c>
      <c r="F149" s="3">
        <v>134</v>
      </c>
      <c r="G149" s="4" t="s">
        <v>85</v>
      </c>
      <c r="H149" s="13"/>
      <c r="I149" s="3"/>
      <c r="J149" s="3" t="s">
        <v>169</v>
      </c>
      <c r="K149" s="3"/>
      <c r="L149" s="3"/>
      <c r="M149" s="3"/>
      <c r="N149" s="3"/>
      <c r="O149" s="3"/>
      <c r="P149" s="10" t="s">
        <v>306</v>
      </c>
      <c r="Q149" s="10"/>
      <c r="R149" s="3" t="str">
        <f>IF(Table13[[#This Row],[ID]]&lt;&gt;"",Table13[[#This Row],[ID]],"")</f>
        <v>ess_31_racks</v>
      </c>
      <c r="S149" s="3"/>
      <c r="T149" t="s">
        <v>687</v>
      </c>
      <c r="U149" s="3" t="s">
        <v>30</v>
      </c>
      <c r="V149" s="3"/>
      <c r="W149" s="3"/>
      <c r="X149" s="35"/>
      <c r="AA149" s="35"/>
    </row>
    <row r="150" spans="1:31" x14ac:dyDescent="0.3">
      <c r="A150" s="3" t="s">
        <v>308</v>
      </c>
      <c r="B150" s="3" t="s">
        <v>27</v>
      </c>
      <c r="C150" s="3" t="s">
        <v>29</v>
      </c>
      <c r="D150" s="4">
        <v>0.2</v>
      </c>
      <c r="E150" s="3" t="s">
        <v>146</v>
      </c>
      <c r="F150" s="3">
        <v>135</v>
      </c>
      <c r="H150" s="13"/>
      <c r="I150" s="3"/>
      <c r="J150" s="3" t="s">
        <v>169</v>
      </c>
      <c r="K150" s="3"/>
      <c r="L150" s="3"/>
      <c r="M150" s="3"/>
      <c r="N150" s="3"/>
      <c r="O150" s="3"/>
      <c r="P150" s="10" t="s">
        <v>373</v>
      </c>
      <c r="Q150" s="10"/>
      <c r="R150" s="3" t="str">
        <f>IF(Table13[[#This Row],[ID]]&lt;&gt;"",Table13[[#This Row],[ID]],"")</f>
        <v>ess_32_status</v>
      </c>
      <c r="S150" s="3"/>
      <c r="T150" t="s">
        <v>688</v>
      </c>
      <c r="U150" s="3" t="s">
        <v>30</v>
      </c>
      <c r="V150" s="3"/>
      <c r="W150" s="3"/>
      <c r="X150" s="35"/>
      <c r="AA150" s="35"/>
    </row>
    <row r="151" spans="1:31" x14ac:dyDescent="0.3">
      <c r="A151" s="3" t="s">
        <v>309</v>
      </c>
      <c r="B151" s="3" t="s">
        <v>27</v>
      </c>
      <c r="C151" s="3" t="s">
        <v>29</v>
      </c>
      <c r="D151" s="4">
        <v>0.2</v>
      </c>
      <c r="E151" s="3" t="s">
        <v>146</v>
      </c>
      <c r="F151" s="3">
        <v>136</v>
      </c>
      <c r="G151" s="4" t="s">
        <v>45</v>
      </c>
      <c r="H151" s="13"/>
      <c r="I151" s="3"/>
      <c r="J151" s="3" t="s">
        <v>169</v>
      </c>
      <c r="K151" s="3"/>
      <c r="L151" s="3"/>
      <c r="M151" s="3"/>
      <c r="N151" s="3"/>
      <c r="O151" s="3"/>
      <c r="P151" s="10" t="s">
        <v>374</v>
      </c>
      <c r="Q151" s="10"/>
      <c r="R151" s="3" t="str">
        <f>IF(Table13[[#This Row],[ID]]&lt;&gt;"",Table13[[#This Row],[ID]],"")</f>
        <v>ess_32_soc</v>
      </c>
      <c r="S151" s="3"/>
      <c r="T151" t="s">
        <v>689</v>
      </c>
      <c r="U151" s="3" t="s">
        <v>30</v>
      </c>
      <c r="V151" s="3"/>
      <c r="W151" s="3"/>
      <c r="X151" s="35"/>
      <c r="AA151" s="35"/>
    </row>
    <row r="152" spans="1:31" x14ac:dyDescent="0.3">
      <c r="A152" s="3" t="s">
        <v>310</v>
      </c>
      <c r="B152" s="3" t="s">
        <v>27</v>
      </c>
      <c r="C152" s="3" t="s">
        <v>29</v>
      </c>
      <c r="D152" s="4">
        <v>0.2</v>
      </c>
      <c r="E152" s="3" t="s">
        <v>146</v>
      </c>
      <c r="F152" s="3">
        <v>137</v>
      </c>
      <c r="G152" s="4" t="s">
        <v>85</v>
      </c>
      <c r="H152" s="13"/>
      <c r="I152" s="3"/>
      <c r="J152" s="3" t="s">
        <v>169</v>
      </c>
      <c r="K152" s="3"/>
      <c r="L152" s="3"/>
      <c r="M152" s="3"/>
      <c r="N152" s="3"/>
      <c r="O152" s="3"/>
      <c r="P152" s="10" t="s">
        <v>310</v>
      </c>
      <c r="Q152" s="10"/>
      <c r="R152" s="3" t="str">
        <f>IF(Table13[[#This Row],[ID]]&lt;&gt;"",Table13[[#This Row],[ID]],"")</f>
        <v>ess_32_racks</v>
      </c>
      <c r="S152" s="3"/>
      <c r="T152" t="s">
        <v>690</v>
      </c>
      <c r="U152" s="3" t="s">
        <v>30</v>
      </c>
      <c r="V152" s="3"/>
      <c r="W152" s="3"/>
      <c r="X152" s="35"/>
      <c r="AA152" s="35"/>
    </row>
    <row r="153" spans="1:31" x14ac:dyDescent="0.3">
      <c r="A153" s="3" t="s">
        <v>311</v>
      </c>
      <c r="B153" s="3" t="s">
        <v>27</v>
      </c>
      <c r="C153" s="3" t="s">
        <v>29</v>
      </c>
      <c r="D153" s="4">
        <v>0.2</v>
      </c>
      <c r="E153" s="3" t="s">
        <v>146</v>
      </c>
      <c r="F153" s="3">
        <v>138</v>
      </c>
      <c r="H153" s="13"/>
      <c r="I153" s="3"/>
      <c r="J153" s="3" t="s">
        <v>169</v>
      </c>
      <c r="K153" s="3"/>
      <c r="L153" s="3"/>
      <c r="M153" s="3"/>
      <c r="N153" s="3"/>
      <c r="O153" s="3"/>
      <c r="P153" s="10" t="s">
        <v>375</v>
      </c>
      <c r="Q153" s="10"/>
      <c r="R153" s="3" t="str">
        <f>IF(Table13[[#This Row],[ID]]&lt;&gt;"",Table13[[#This Row],[ID]],"")</f>
        <v>ess_33_status</v>
      </c>
      <c r="S153" s="3"/>
      <c r="T153" t="s">
        <v>691</v>
      </c>
      <c r="U153" s="3" t="s">
        <v>30</v>
      </c>
      <c r="V153" s="3"/>
      <c r="W153" s="3"/>
      <c r="X153" s="35"/>
      <c r="AA153" s="35"/>
    </row>
    <row r="154" spans="1:31" x14ac:dyDescent="0.3">
      <c r="A154" s="3" t="s">
        <v>312</v>
      </c>
      <c r="B154" s="3" t="s">
        <v>27</v>
      </c>
      <c r="C154" s="3" t="s">
        <v>29</v>
      </c>
      <c r="D154" s="4">
        <v>0.2</v>
      </c>
      <c r="E154" s="3" t="s">
        <v>146</v>
      </c>
      <c r="F154" s="3">
        <v>139</v>
      </c>
      <c r="G154" s="4" t="s">
        <v>45</v>
      </c>
      <c r="H154" s="13"/>
      <c r="I154" s="3"/>
      <c r="J154" s="3" t="s">
        <v>169</v>
      </c>
      <c r="K154" s="3"/>
      <c r="L154" s="3"/>
      <c r="M154" s="3"/>
      <c r="N154" s="3"/>
      <c r="O154" s="3"/>
      <c r="P154" s="10" t="s">
        <v>376</v>
      </c>
      <c r="Q154" s="10"/>
      <c r="R154" s="3" t="str">
        <f>IF(Table13[[#This Row],[ID]]&lt;&gt;"",Table13[[#This Row],[ID]],"")</f>
        <v>ess_33_soc</v>
      </c>
      <c r="S154" s="3"/>
      <c r="T154" t="s">
        <v>692</v>
      </c>
      <c r="U154" s="3" t="s">
        <v>30</v>
      </c>
      <c r="V154" s="3"/>
      <c r="W154" s="3"/>
      <c r="X154" s="35"/>
      <c r="AA154" s="35"/>
    </row>
    <row r="155" spans="1:31" x14ac:dyDescent="0.3">
      <c r="A155" s="3" t="s">
        <v>313</v>
      </c>
      <c r="B155" s="3" t="s">
        <v>27</v>
      </c>
      <c r="C155" s="3" t="s">
        <v>29</v>
      </c>
      <c r="D155" s="4">
        <v>0.2</v>
      </c>
      <c r="E155" s="3" t="s">
        <v>146</v>
      </c>
      <c r="F155" s="3">
        <v>140</v>
      </c>
      <c r="G155" s="24"/>
      <c r="H155" s="13"/>
      <c r="I155" s="3"/>
      <c r="J155" s="3" t="s">
        <v>169</v>
      </c>
      <c r="K155" s="3"/>
      <c r="L155" s="3"/>
      <c r="M155" s="3"/>
      <c r="N155" s="3"/>
      <c r="O155" s="3"/>
      <c r="P155" s="10" t="s">
        <v>313</v>
      </c>
      <c r="Q155" s="10"/>
      <c r="R155" s="3" t="str">
        <f>IF(Table13[[#This Row],[ID]]&lt;&gt;"",Table13[[#This Row],[ID]],"")</f>
        <v>ess_33_racks</v>
      </c>
      <c r="S155" s="3"/>
      <c r="T155" t="s">
        <v>693</v>
      </c>
      <c r="U155" s="3" t="s">
        <v>30</v>
      </c>
      <c r="V155" s="3"/>
      <c r="W155" s="3"/>
      <c r="X155" s="35"/>
      <c r="AA155" s="35"/>
    </row>
    <row r="156" spans="1:31" customFormat="1" ht="18" customHeight="1" x14ac:dyDescent="0.3">
      <c r="A156" s="24" t="s">
        <v>121</v>
      </c>
      <c r="B156" s="24" t="s">
        <v>27</v>
      </c>
      <c r="C156" s="24" t="s">
        <v>74</v>
      </c>
      <c r="D156" s="25">
        <v>0.2</v>
      </c>
      <c r="E156" s="24" t="s">
        <v>160</v>
      </c>
      <c r="F156" s="24">
        <v>0</v>
      </c>
      <c r="G156" s="24"/>
      <c r="H156" s="24"/>
      <c r="I156" s="14"/>
      <c r="J156" s="24"/>
      <c r="K156" s="24" t="s">
        <v>167</v>
      </c>
      <c r="L156" s="24"/>
      <c r="M156" s="24"/>
      <c r="N156" s="24"/>
      <c r="O156" s="24"/>
      <c r="P156" s="26" t="s">
        <v>118</v>
      </c>
      <c r="Q156" s="26"/>
      <c r="R156" s="3" t="str">
        <f>IF(Table13[[#This Row],[ID]]&lt;&gt;"",Table13[[#This Row],[ID]],"")</f>
        <v>watchdog_pet</v>
      </c>
      <c r="S156" s="24"/>
      <c r="T156" t="s">
        <v>120</v>
      </c>
      <c r="U156" s="24" t="s">
        <v>30</v>
      </c>
      <c r="V156" s="24"/>
      <c r="W156" s="24"/>
      <c r="X156" s="2"/>
      <c r="Y156" s="2"/>
      <c r="Z156" s="2"/>
      <c r="AA156" s="2"/>
      <c r="AB156" s="2"/>
      <c r="AC156" s="2"/>
      <c r="AD156" s="2"/>
      <c r="AE156" s="2"/>
    </row>
    <row r="157" spans="1:31" customFormat="1" x14ac:dyDescent="0.3">
      <c r="A157" s="24" t="s">
        <v>409</v>
      </c>
      <c r="B157" s="24" t="s">
        <v>27</v>
      </c>
      <c r="C157" s="24" t="s">
        <v>74</v>
      </c>
      <c r="D157" s="25">
        <v>0.2</v>
      </c>
      <c r="E157" s="24" t="s">
        <v>160</v>
      </c>
      <c r="F157" s="24">
        <v>1</v>
      </c>
      <c r="G157" s="24"/>
      <c r="H157" s="13"/>
      <c r="I157" s="14"/>
      <c r="J157" s="24"/>
      <c r="K157" s="24"/>
      <c r="L157" s="24"/>
      <c r="M157" s="24"/>
      <c r="N157" s="24"/>
      <c r="O157" s="24"/>
      <c r="P157" s="26"/>
      <c r="Q157" s="26"/>
      <c r="R157" s="3" t="str">
        <f>IF(Table13[[#This Row],[ID]]&lt;&gt;"",Table13[[#This Row],[ID]],"")</f>
        <v>fr_response_enable_mask</v>
      </c>
      <c r="S157" s="24"/>
      <c r="T157" t="s">
        <v>707</v>
      </c>
      <c r="U157" s="24" t="s">
        <v>30</v>
      </c>
      <c r="V157" s="24"/>
      <c r="W157" s="24"/>
      <c r="X157" s="2"/>
      <c r="Y157" s="2"/>
      <c r="Z157" s="2"/>
      <c r="AA157" s="2"/>
      <c r="AB157" s="2"/>
      <c r="AC157" s="2"/>
      <c r="AD157" s="2"/>
      <c r="AE157" s="2"/>
    </row>
    <row r="158" spans="1:31" customFormat="1" x14ac:dyDescent="0.3">
      <c r="A158" s="24" t="s">
        <v>411</v>
      </c>
      <c r="B158" s="24" t="s">
        <v>27</v>
      </c>
      <c r="C158" s="24" t="s">
        <v>74</v>
      </c>
      <c r="D158" s="25">
        <v>0.2</v>
      </c>
      <c r="E158" s="24" t="s">
        <v>160</v>
      </c>
      <c r="F158" s="24">
        <v>2</v>
      </c>
      <c r="G158" s="24" t="s">
        <v>508</v>
      </c>
      <c r="H158" s="13"/>
      <c r="I158" s="14">
        <v>1000</v>
      </c>
      <c r="J158" s="24"/>
      <c r="K158" s="24"/>
      <c r="L158" s="24"/>
      <c r="M158" s="24"/>
      <c r="N158" s="24"/>
      <c r="O158" s="24"/>
      <c r="P158" s="26"/>
      <c r="Q158" s="26"/>
      <c r="R158" s="3" t="str">
        <f>IF(Table13[[#This Row],[ID]]&lt;&gt;"",Table13[[#This Row],[ID]],"")</f>
        <v>fr_baseload_cmd_mw</v>
      </c>
      <c r="S158" s="24"/>
      <c r="T158" t="s">
        <v>716</v>
      </c>
      <c r="U158" s="24" t="s">
        <v>30</v>
      </c>
      <c r="V158" s="24"/>
      <c r="W158" s="24"/>
      <c r="X158" s="2"/>
      <c r="Y158" s="2"/>
      <c r="Z158" s="2"/>
      <c r="AA158" s="2"/>
      <c r="AB158" s="2"/>
      <c r="AC158" s="2"/>
      <c r="AD158" s="2"/>
      <c r="AE158" s="2"/>
    </row>
    <row r="159" spans="1:31" customFormat="1" x14ac:dyDescent="0.3">
      <c r="A159" s="24" t="s">
        <v>413</v>
      </c>
      <c r="B159" s="24" t="s">
        <v>27</v>
      </c>
      <c r="C159" s="24" t="s">
        <v>74</v>
      </c>
      <c r="D159" s="25">
        <v>0.2</v>
      </c>
      <c r="E159" s="24" t="s">
        <v>160</v>
      </c>
      <c r="F159" s="24">
        <v>3</v>
      </c>
      <c r="G159" s="24" t="s">
        <v>508</v>
      </c>
      <c r="H159" s="13"/>
      <c r="I159" s="14">
        <v>1000</v>
      </c>
      <c r="J159" s="24"/>
      <c r="K159" s="24"/>
      <c r="L159" s="24"/>
      <c r="M159" s="24"/>
      <c r="N159" s="24"/>
      <c r="O159" s="24"/>
      <c r="P159" s="26"/>
      <c r="Q159" s="26"/>
      <c r="R159" s="3" t="str">
        <f>IF(Table13[[#This Row],[ID]]&lt;&gt;"",Table13[[#This Row],[ID]],"")</f>
        <v>fr_ffr_inactive_cmd_mw</v>
      </c>
      <c r="S159" s="24"/>
      <c r="T159" t="s">
        <v>715</v>
      </c>
      <c r="U159" s="24" t="s">
        <v>30</v>
      </c>
      <c r="V159" s="24"/>
      <c r="W159" s="24"/>
      <c r="X159" s="2"/>
      <c r="Y159" s="2"/>
      <c r="Z159" s="2"/>
      <c r="AA159" s="2"/>
      <c r="AB159" s="2"/>
      <c r="AC159" s="2"/>
      <c r="AD159" s="2"/>
      <c r="AE159" s="2"/>
    </row>
    <row r="160" spans="1:31" customFormat="1" x14ac:dyDescent="0.3">
      <c r="A160" s="24" t="s">
        <v>415</v>
      </c>
      <c r="B160" s="24" t="s">
        <v>27</v>
      </c>
      <c r="C160" s="24" t="s">
        <v>74</v>
      </c>
      <c r="D160" s="25">
        <v>0.2</v>
      </c>
      <c r="E160" s="24" t="s">
        <v>160</v>
      </c>
      <c r="F160" s="24">
        <v>4</v>
      </c>
      <c r="G160" s="24" t="s">
        <v>508</v>
      </c>
      <c r="H160" s="13"/>
      <c r="I160" s="14">
        <v>1000</v>
      </c>
      <c r="J160" s="24"/>
      <c r="K160" s="24"/>
      <c r="L160" s="24"/>
      <c r="M160" s="24"/>
      <c r="N160" s="24"/>
      <c r="O160" s="24"/>
      <c r="P160" s="26"/>
      <c r="Q160" s="26"/>
      <c r="R160" s="3" t="str">
        <f>IF(Table13[[#This Row],[ID]]&lt;&gt;"",Table13[[#This Row],[ID]],"")</f>
        <v>fr_frrs_up_inactive_cmd_mw</v>
      </c>
      <c r="S160" s="24"/>
      <c r="T160" t="s">
        <v>714</v>
      </c>
      <c r="U160" s="24" t="s">
        <v>30</v>
      </c>
      <c r="V160" s="24"/>
      <c r="W160" s="24"/>
      <c r="X160" s="2"/>
      <c r="Y160" s="2"/>
      <c r="Z160" s="2"/>
      <c r="AA160" s="2"/>
      <c r="AB160" s="2"/>
      <c r="AC160" s="2"/>
      <c r="AD160" s="2"/>
      <c r="AE160" s="2"/>
    </row>
    <row r="161" spans="1:31" customFormat="1" x14ac:dyDescent="0.3">
      <c r="A161" s="24" t="s">
        <v>417</v>
      </c>
      <c r="B161" s="24" t="s">
        <v>27</v>
      </c>
      <c r="C161" s="24" t="s">
        <v>74</v>
      </c>
      <c r="D161" s="25">
        <v>0.2</v>
      </c>
      <c r="E161" s="24" t="s">
        <v>160</v>
      </c>
      <c r="F161" s="24">
        <v>5</v>
      </c>
      <c r="G161" s="24" t="s">
        <v>508</v>
      </c>
      <c r="H161" s="13"/>
      <c r="I161" s="14">
        <v>1000</v>
      </c>
      <c r="J161" s="24"/>
      <c r="K161" s="24"/>
      <c r="L161" s="24"/>
      <c r="M161" s="24"/>
      <c r="N161" s="24"/>
      <c r="O161" s="24"/>
      <c r="P161" s="26"/>
      <c r="Q161" s="26"/>
      <c r="R161" s="3" t="str">
        <f>IF(Table13[[#This Row],[ID]]&lt;&gt;"",Table13[[#This Row],[ID]],"")</f>
        <v>fr_frrs_down_inactive_cmd_mw</v>
      </c>
      <c r="S161" s="24"/>
      <c r="T161" t="s">
        <v>713</v>
      </c>
      <c r="U161" s="24" t="s">
        <v>30</v>
      </c>
      <c r="V161" s="24"/>
      <c r="W161" s="24"/>
      <c r="X161" s="2"/>
      <c r="Y161" s="2"/>
      <c r="Z161" s="2"/>
      <c r="AA161" s="2"/>
      <c r="AB161" s="2"/>
      <c r="AC161" s="2"/>
      <c r="AD161" s="2"/>
      <c r="AE161" s="2"/>
    </row>
    <row r="162" spans="1:31" customFormat="1" x14ac:dyDescent="0.3">
      <c r="A162" s="24" t="s">
        <v>419</v>
      </c>
      <c r="B162" s="24" t="s">
        <v>27</v>
      </c>
      <c r="C162" s="24" t="s">
        <v>74</v>
      </c>
      <c r="D162" s="25">
        <v>0.2</v>
      </c>
      <c r="E162" s="24" t="s">
        <v>160</v>
      </c>
      <c r="F162" s="24">
        <v>6</v>
      </c>
      <c r="G162" s="24" t="s">
        <v>508</v>
      </c>
      <c r="H162" s="13"/>
      <c r="I162" s="14">
        <v>1000</v>
      </c>
      <c r="J162" s="24"/>
      <c r="K162" s="24"/>
      <c r="L162" s="24"/>
      <c r="M162" s="24"/>
      <c r="N162" s="24"/>
      <c r="O162" s="24"/>
      <c r="P162" s="26"/>
      <c r="Q162" s="26"/>
      <c r="R162" s="3" t="str">
        <f>IF(Table13[[#This Row],[ID]]&lt;&gt;"",Table13[[#This Row],[ID]],"")</f>
        <v>fr_frrs_up_active_cmd_mw</v>
      </c>
      <c r="S162" s="24"/>
      <c r="T162" t="s">
        <v>712</v>
      </c>
      <c r="U162" s="24" t="s">
        <v>30</v>
      </c>
      <c r="V162" s="24"/>
      <c r="W162" s="24"/>
      <c r="X162" s="2"/>
      <c r="Y162" s="2"/>
      <c r="Z162" s="2"/>
      <c r="AA162" s="2"/>
      <c r="AB162" s="2"/>
      <c r="AC162" s="2"/>
      <c r="AD162" s="2"/>
      <c r="AE162" s="2"/>
    </row>
    <row r="163" spans="1:31" customFormat="1" x14ac:dyDescent="0.3">
      <c r="A163" s="24" t="s">
        <v>421</v>
      </c>
      <c r="B163" s="24" t="s">
        <v>27</v>
      </c>
      <c r="C163" s="24" t="s">
        <v>74</v>
      </c>
      <c r="D163" s="25">
        <v>0.2</v>
      </c>
      <c r="E163" s="24" t="s">
        <v>160</v>
      </c>
      <c r="F163" s="24">
        <v>7</v>
      </c>
      <c r="G163" s="24" t="s">
        <v>508</v>
      </c>
      <c r="H163" s="13"/>
      <c r="I163" s="14">
        <v>1000</v>
      </c>
      <c r="J163" s="24"/>
      <c r="K163" s="24"/>
      <c r="L163" s="24"/>
      <c r="M163" s="24"/>
      <c r="N163" s="24"/>
      <c r="O163" s="24"/>
      <c r="P163" s="26"/>
      <c r="Q163" s="26"/>
      <c r="R163" s="3" t="str">
        <f>IF(Table13[[#This Row],[ID]]&lt;&gt;"",Table13[[#This Row],[ID]],"")</f>
        <v>fr_frrs_down_active_cmd_mw</v>
      </c>
      <c r="S163" s="24"/>
      <c r="T163" t="s">
        <v>711</v>
      </c>
      <c r="U163" s="24" t="s">
        <v>30</v>
      </c>
      <c r="V163" s="24"/>
      <c r="W163" s="24"/>
      <c r="X163" s="2"/>
      <c r="Y163" s="2"/>
      <c r="Z163" s="2"/>
      <c r="AA163" s="2"/>
      <c r="AB163" s="2"/>
      <c r="AC163" s="2"/>
      <c r="AD163" s="2"/>
      <c r="AE163" s="2"/>
    </row>
    <row r="164" spans="1:31" customFormat="1" x14ac:dyDescent="0.3">
      <c r="A164" s="24" t="s">
        <v>423</v>
      </c>
      <c r="B164" s="24" t="s">
        <v>27</v>
      </c>
      <c r="C164" s="24" t="s">
        <v>74</v>
      </c>
      <c r="D164" s="25">
        <v>0.2</v>
      </c>
      <c r="E164" s="24" t="s">
        <v>160</v>
      </c>
      <c r="F164" s="24">
        <v>8</v>
      </c>
      <c r="G164" s="24" t="s">
        <v>508</v>
      </c>
      <c r="H164" s="13"/>
      <c r="I164" s="14">
        <v>1000</v>
      </c>
      <c r="J164" s="24"/>
      <c r="K164" s="24"/>
      <c r="L164" s="24"/>
      <c r="M164" s="24"/>
      <c r="N164" s="24"/>
      <c r="O164" s="24"/>
      <c r="P164" s="26"/>
      <c r="Q164" s="26"/>
      <c r="R164" s="3" t="str">
        <f>IF(Table13[[#This Row],[ID]]&lt;&gt;"",Table13[[#This Row],[ID]],"")</f>
        <v>fr_ffr_active_cmd_mw</v>
      </c>
      <c r="S164" s="24"/>
      <c r="T164" t="s">
        <v>710</v>
      </c>
      <c r="U164" s="24" t="s">
        <v>30</v>
      </c>
      <c r="V164" s="24"/>
      <c r="W164" s="24"/>
      <c r="X164" s="2"/>
      <c r="Y164" s="2"/>
      <c r="Z164" s="2"/>
      <c r="AA164" s="2"/>
      <c r="AB164" s="2"/>
      <c r="AC164" s="2"/>
      <c r="AD164" s="2"/>
      <c r="AE164" s="2"/>
    </row>
    <row r="165" spans="1:31" customFormat="1" x14ac:dyDescent="0.3">
      <c r="A165" s="24" t="s">
        <v>425</v>
      </c>
      <c r="B165" s="24" t="s">
        <v>27</v>
      </c>
      <c r="C165" s="24" t="s">
        <v>74</v>
      </c>
      <c r="D165" s="25">
        <v>0.2</v>
      </c>
      <c r="E165" s="24" t="s">
        <v>160</v>
      </c>
      <c r="F165" s="24">
        <v>9</v>
      </c>
      <c r="G165" s="24" t="s">
        <v>508</v>
      </c>
      <c r="H165" s="13"/>
      <c r="I165" s="14">
        <v>1000</v>
      </c>
      <c r="J165" s="24"/>
      <c r="K165" s="24"/>
      <c r="L165" s="24"/>
      <c r="M165" s="24"/>
      <c r="N165" s="24"/>
      <c r="O165" s="24"/>
      <c r="P165" s="26"/>
      <c r="Q165" s="26"/>
      <c r="R165" s="3" t="str">
        <f>IF(Table13[[#This Row],[ID]]&lt;&gt;"",Table13[[#This Row],[ID]],"")</f>
        <v>fr_pfr_up_active_cmd_mw</v>
      </c>
      <c r="S165" s="24"/>
      <c r="T165" s="23" t="s">
        <v>709</v>
      </c>
      <c r="U165" s="24" t="s">
        <v>30</v>
      </c>
      <c r="V165" s="24"/>
      <c r="W165" s="24"/>
      <c r="X165" s="2"/>
      <c r="Y165" s="2"/>
      <c r="Z165" s="2"/>
      <c r="AA165" s="2"/>
      <c r="AB165" s="2"/>
      <c r="AC165" s="2"/>
      <c r="AD165" s="2"/>
      <c r="AE165" s="2"/>
    </row>
    <row r="166" spans="1:31" customFormat="1" x14ac:dyDescent="0.3">
      <c r="A166" s="24" t="s">
        <v>427</v>
      </c>
      <c r="B166" s="24" t="s">
        <v>27</v>
      </c>
      <c r="C166" s="24" t="s">
        <v>74</v>
      </c>
      <c r="D166" s="25">
        <v>0.2</v>
      </c>
      <c r="E166" s="24" t="s">
        <v>160</v>
      </c>
      <c r="F166" s="24">
        <v>10</v>
      </c>
      <c r="G166" s="24" t="s">
        <v>508</v>
      </c>
      <c r="H166" s="13"/>
      <c r="I166" s="14">
        <v>1000</v>
      </c>
      <c r="J166" s="24"/>
      <c r="K166" s="24"/>
      <c r="L166" s="24"/>
      <c r="M166" s="24"/>
      <c r="N166" s="24"/>
      <c r="O166" s="24"/>
      <c r="P166" s="26"/>
      <c r="Q166" s="26"/>
      <c r="R166" s="3" t="str">
        <f>IF(Table13[[#This Row],[ID]]&lt;&gt;"",Table13[[#This Row],[ID]],"")</f>
        <v>fr_pfr_down_active_cmd_mw</v>
      </c>
      <c r="S166" s="24"/>
      <c r="T166" s="23" t="s">
        <v>708</v>
      </c>
      <c r="U166" s="24" t="s">
        <v>30</v>
      </c>
      <c r="V166" s="24"/>
      <c r="W166" s="24"/>
      <c r="X166" s="2"/>
      <c r="Y166" s="2"/>
      <c r="Z166" s="2"/>
      <c r="AA166" s="2"/>
      <c r="AB166" s="2"/>
      <c r="AC166" s="2"/>
      <c r="AD166" s="2"/>
      <c r="AE166" s="2"/>
    </row>
    <row r="167" spans="1:31" customFormat="1" x14ac:dyDescent="0.3">
      <c r="A167" s="24" t="s">
        <v>170</v>
      </c>
      <c r="B167" s="24" t="s">
        <v>27</v>
      </c>
      <c r="C167" s="24" t="s">
        <v>74</v>
      </c>
      <c r="D167" s="25">
        <v>0.2</v>
      </c>
      <c r="E167" s="24" t="s">
        <v>160</v>
      </c>
      <c r="F167" s="24">
        <v>11</v>
      </c>
      <c r="G167" s="24"/>
      <c r="H167" s="13"/>
      <c r="I167" s="14"/>
      <c r="J167" s="24"/>
      <c r="K167" s="24"/>
      <c r="L167" s="24"/>
      <c r="M167" s="24"/>
      <c r="N167" s="24"/>
      <c r="O167" s="24"/>
      <c r="P167" s="26"/>
      <c r="Q167" s="26"/>
      <c r="R167" s="3" t="str">
        <f>IF(Table13[[#This Row],[ID]]&lt;&gt;"",Table13[[#This Row],[ID]],"")</f>
        <v>fm_timestamp</v>
      </c>
      <c r="S167" s="24"/>
      <c r="T167" t="s">
        <v>706</v>
      </c>
      <c r="U167" s="24" t="s">
        <v>30</v>
      </c>
      <c r="V167" s="24"/>
      <c r="W167" s="24"/>
      <c r="X167" s="2"/>
      <c r="Y167" s="2"/>
      <c r="Z167" s="2"/>
      <c r="AA167" s="2"/>
      <c r="AB167" s="2"/>
      <c r="AC167" s="2"/>
      <c r="AD167" s="2"/>
      <c r="AE167" s="2"/>
    </row>
    <row r="168" spans="1:31" customFormat="1" x14ac:dyDescent="0.3">
      <c r="A168" s="24" t="s">
        <v>182</v>
      </c>
      <c r="B168" s="24" t="s">
        <v>27</v>
      </c>
      <c r="C168" s="24" t="s">
        <v>74</v>
      </c>
      <c r="D168" s="25">
        <v>0.2</v>
      </c>
      <c r="E168" s="24" t="s">
        <v>160</v>
      </c>
      <c r="F168" s="24">
        <v>12</v>
      </c>
      <c r="G168" s="24" t="s">
        <v>152</v>
      </c>
      <c r="H168" s="13"/>
      <c r="I168" s="14"/>
      <c r="J168" s="24"/>
      <c r="K168" s="24"/>
      <c r="L168" s="24"/>
      <c r="M168" s="24"/>
      <c r="N168" s="24"/>
      <c r="O168" s="24"/>
      <c r="P168" s="26"/>
      <c r="Q168" s="26"/>
      <c r="R168" s="3" t="str">
        <f>IF(Table13[[#This Row],[ID]]&lt;&gt;"",Table13[[#This Row],[ID]],"")</f>
        <v>active_voltage_cmd_local</v>
      </c>
      <c r="S168" s="24"/>
      <c r="T168" s="24" t="s">
        <v>184</v>
      </c>
      <c r="U168" s="24" t="s">
        <v>30</v>
      </c>
      <c r="V168" s="24"/>
      <c r="W168" s="24"/>
      <c r="X168" s="2"/>
      <c r="Y168" s="2"/>
      <c r="Z168" s="2"/>
      <c r="AA168" s="2"/>
      <c r="AB168" s="2"/>
      <c r="AC168" s="2"/>
      <c r="AD168" s="2"/>
      <c r="AE168" s="2"/>
    </row>
    <row r="169" spans="1:31" s="32" customFormat="1" x14ac:dyDescent="0.3">
      <c r="A169" s="27" t="s">
        <v>183</v>
      </c>
      <c r="B169" s="27" t="s">
        <v>27</v>
      </c>
      <c r="C169" s="27" t="s">
        <v>74</v>
      </c>
      <c r="D169" s="28">
        <v>0.2</v>
      </c>
      <c r="E169" s="27" t="s">
        <v>160</v>
      </c>
      <c r="F169" s="27">
        <v>13</v>
      </c>
      <c r="G169" s="21" t="s">
        <v>46</v>
      </c>
      <c r="H169" s="29"/>
      <c r="I169" s="30"/>
      <c r="J169" s="27"/>
      <c r="K169" s="27"/>
      <c r="L169" s="27"/>
      <c r="M169" s="27"/>
      <c r="N169" s="27"/>
      <c r="O169" s="27"/>
      <c r="P169" s="31"/>
      <c r="Q169" s="31"/>
      <c r="R169" s="3" t="str">
        <f>IF(Table13[[#This Row],[ID]]&lt;&gt;"",Table13[[#This Row],[ID]],"")</f>
        <v>reactive_setpoint_kVAR_cmd_local</v>
      </c>
      <c r="S169" s="27"/>
      <c r="T169" s="27" t="s">
        <v>185</v>
      </c>
      <c r="U169" s="27" t="s">
        <v>30</v>
      </c>
      <c r="V169" s="27"/>
      <c r="W169" s="27"/>
      <c r="X169" s="20"/>
      <c r="Y169" s="20"/>
      <c r="Z169" s="20"/>
      <c r="AA169" s="20"/>
      <c r="AB169" s="20"/>
      <c r="AC169" s="20"/>
      <c r="AD169" s="20"/>
      <c r="AE169" s="20"/>
    </row>
    <row r="170" spans="1:31" s="32" customFormat="1" x14ac:dyDescent="0.3">
      <c r="A170" s="27" t="s">
        <v>494</v>
      </c>
      <c r="B170" s="27" t="s">
        <v>27</v>
      </c>
      <c r="C170" s="27" t="s">
        <v>74</v>
      </c>
      <c r="D170" s="28">
        <v>0.2</v>
      </c>
      <c r="E170" s="27" t="s">
        <v>160</v>
      </c>
      <c r="F170" s="24">
        <v>14</v>
      </c>
      <c r="G170" s="29"/>
      <c r="H170" s="29"/>
      <c r="I170" s="30"/>
      <c r="J170" s="30"/>
      <c r="K170" s="21"/>
      <c r="L170" s="21"/>
      <c r="M170" s="21"/>
      <c r="N170" s="21"/>
      <c r="O170" s="21"/>
      <c r="P170" s="33"/>
      <c r="Q170" s="33"/>
      <c r="R170" s="14" t="str">
        <f>IF(Table13[[#This Row],[ID]]&lt;&gt;"",Table13[[#This Row],[ID]],"")</f>
        <v>features_kVAR_mode_cmd</v>
      </c>
      <c r="S170" s="21"/>
      <c r="T170" s="27" t="s">
        <v>493</v>
      </c>
      <c r="U170" s="21"/>
      <c r="V170" s="21"/>
      <c r="W170" s="21"/>
      <c r="X170" s="20"/>
      <c r="Y170" s="20"/>
      <c r="Z170" s="20"/>
      <c r="AA170" s="20"/>
      <c r="AB170" s="20"/>
      <c r="AC170" s="20"/>
      <c r="AD170" s="20"/>
      <c r="AE170" s="20"/>
    </row>
    <row r="171" spans="1:31" x14ac:dyDescent="0.3">
      <c r="A171" s="3" t="s">
        <v>78</v>
      </c>
      <c r="B171" s="3" t="s">
        <v>149</v>
      </c>
      <c r="C171" s="3" t="s">
        <v>29</v>
      </c>
      <c r="D171" s="4">
        <v>0.2</v>
      </c>
      <c r="E171" s="3" t="s">
        <v>147</v>
      </c>
      <c r="F171" s="3">
        <v>0</v>
      </c>
      <c r="H171" s="20"/>
      <c r="I171" s="3"/>
      <c r="J171" s="3"/>
      <c r="K171" s="3" t="s">
        <v>167</v>
      </c>
      <c r="L171" s="3">
        <v>0</v>
      </c>
      <c r="M171" s="3">
        <v>65535</v>
      </c>
      <c r="N171" s="3">
        <v>5</v>
      </c>
      <c r="O171" s="3"/>
      <c r="P171" s="3" t="s">
        <v>78</v>
      </c>
      <c r="Q171" s="3" t="s">
        <v>79</v>
      </c>
      <c r="R171" s="3" t="str">
        <f>IF(Table13[[#This Row],[ID]]&lt;&gt;"",Table13[[#This Row],[ID]],"")</f>
        <v>breaker_status</v>
      </c>
      <c r="T171" s="2" t="s">
        <v>96</v>
      </c>
      <c r="U171" s="3" t="s">
        <v>30</v>
      </c>
    </row>
    <row r="172" spans="1:31" ht="28.8" x14ac:dyDescent="0.3">
      <c r="A172" s="3" t="s">
        <v>32</v>
      </c>
      <c r="B172" s="3" t="s">
        <v>27</v>
      </c>
      <c r="C172" s="3" t="s">
        <v>29</v>
      </c>
      <c r="D172" s="4">
        <v>0.2</v>
      </c>
      <c r="E172" s="3" t="s">
        <v>147</v>
      </c>
      <c r="F172" s="3">
        <v>1</v>
      </c>
      <c r="G172" s="3"/>
      <c r="H172" s="18"/>
      <c r="I172" s="3"/>
      <c r="J172" s="3"/>
      <c r="K172" s="3" t="s">
        <v>31</v>
      </c>
      <c r="L172" s="3">
        <v>0</v>
      </c>
      <c r="M172" s="3">
        <v>65535</v>
      </c>
      <c r="N172" s="3"/>
      <c r="O172" s="3"/>
      <c r="P172" s="10" t="s">
        <v>33</v>
      </c>
      <c r="Q172" s="10" t="s">
        <v>34</v>
      </c>
      <c r="R172" s="3" t="str">
        <f>IF(Table13[[#This Row],[ID]]&lt;&gt;"",Table13[[#This Row],[ID]],"")</f>
        <v>running_status_flag</v>
      </c>
      <c r="S172" s="3"/>
      <c r="T172" s="3" t="s">
        <v>75</v>
      </c>
      <c r="U172" s="3" t="s">
        <v>30</v>
      </c>
      <c r="V172" s="3"/>
      <c r="W172" s="3"/>
    </row>
    <row r="173" spans="1:31" ht="28.8" x14ac:dyDescent="0.3">
      <c r="A173" s="3" t="s">
        <v>35</v>
      </c>
      <c r="B173" s="3" t="s">
        <v>27</v>
      </c>
      <c r="C173" s="3" t="s">
        <v>29</v>
      </c>
      <c r="D173" s="4">
        <v>0.2</v>
      </c>
      <c r="E173" s="3" t="s">
        <v>147</v>
      </c>
      <c r="F173" s="3">
        <v>2</v>
      </c>
      <c r="G173" s="3"/>
      <c r="H173" s="18"/>
      <c r="I173" s="3"/>
      <c r="J173" s="3"/>
      <c r="K173" s="3" t="s">
        <v>31</v>
      </c>
      <c r="L173" s="3">
        <v>0</v>
      </c>
      <c r="M173" s="3">
        <v>65535</v>
      </c>
      <c r="N173" s="3"/>
      <c r="O173" s="3"/>
      <c r="P173" s="10" t="s">
        <v>37</v>
      </c>
      <c r="Q173" s="10" t="s">
        <v>38</v>
      </c>
      <c r="R173" s="3" t="str">
        <f>IF(Table13[[#This Row],[ID]]&lt;&gt;"",Table13[[#This Row],[ID]],"")</f>
        <v>alarm_status_flag</v>
      </c>
      <c r="S173" s="3"/>
      <c r="T173" s="3" t="s">
        <v>36</v>
      </c>
      <c r="U173" s="3" t="s">
        <v>30</v>
      </c>
      <c r="V173" s="3"/>
      <c r="W173" s="3"/>
    </row>
    <row r="174" spans="1:31" ht="28.8" x14ac:dyDescent="0.3">
      <c r="A174" s="3" t="s">
        <v>39</v>
      </c>
      <c r="B174" s="3" t="s">
        <v>27</v>
      </c>
      <c r="C174" s="3" t="s">
        <v>29</v>
      </c>
      <c r="D174" s="4">
        <v>0.2</v>
      </c>
      <c r="E174" s="3" t="s">
        <v>147</v>
      </c>
      <c r="F174" s="3">
        <v>3</v>
      </c>
      <c r="G174"/>
      <c r="H174" s="18"/>
      <c r="I174" s="3"/>
      <c r="J174" s="3"/>
      <c r="K174" s="3" t="s">
        <v>31</v>
      </c>
      <c r="L174" s="3">
        <v>0</v>
      </c>
      <c r="M174" s="3">
        <v>65535</v>
      </c>
      <c r="N174" s="3"/>
      <c r="O174" s="3"/>
      <c r="P174" s="10" t="s">
        <v>41</v>
      </c>
      <c r="Q174" s="10" t="s">
        <v>42</v>
      </c>
      <c r="R174" s="3" t="str">
        <f>IF(Table13[[#This Row],[ID]]&lt;&gt;"",Table13[[#This Row],[ID]],"")</f>
        <v>fault_status_flag</v>
      </c>
      <c r="S174" s="3"/>
      <c r="T174" s="3" t="s">
        <v>40</v>
      </c>
      <c r="U174" s="3" t="s">
        <v>30</v>
      </c>
      <c r="V174" s="3"/>
      <c r="W174" s="3"/>
    </row>
    <row r="175" spans="1:31" x14ac:dyDescent="0.3">
      <c r="A175" s="3" t="s">
        <v>727</v>
      </c>
      <c r="B175" s="3" t="s">
        <v>27</v>
      </c>
      <c r="C175" s="3" t="s">
        <v>29</v>
      </c>
      <c r="D175" s="4">
        <v>0.2</v>
      </c>
      <c r="E175" s="3" t="s">
        <v>147</v>
      </c>
      <c r="F175" s="3">
        <v>4</v>
      </c>
      <c r="G175"/>
      <c r="H175" s="21"/>
      <c r="I175" s="14"/>
      <c r="J175" s="3"/>
      <c r="K175" s="3"/>
      <c r="L175" s="3"/>
      <c r="M175" s="3"/>
      <c r="N175" s="3"/>
      <c r="O175" s="3"/>
      <c r="P175" s="10"/>
      <c r="Q175" s="10"/>
      <c r="R175" s="14" t="str">
        <f>IF(Table13[[#This Row],[ID]]&lt;&gt;"",Table13[[#This Row],[ID]],"")</f>
        <v>fr_ffr_status_flag</v>
      </c>
      <c r="S175" s="3"/>
      <c r="T175" s="3" t="s">
        <v>726</v>
      </c>
      <c r="U175" s="3" t="s">
        <v>30</v>
      </c>
      <c r="V175" s="3"/>
      <c r="W175" s="3"/>
    </row>
    <row r="176" spans="1:31" x14ac:dyDescent="0.3">
      <c r="A176" s="3" t="s">
        <v>728</v>
      </c>
      <c r="B176" s="3" t="s">
        <v>27</v>
      </c>
      <c r="C176" s="3" t="s">
        <v>29</v>
      </c>
      <c r="D176" s="4">
        <v>0.2</v>
      </c>
      <c r="E176" s="3" t="s">
        <v>147</v>
      </c>
      <c r="F176" s="3">
        <v>5</v>
      </c>
      <c r="G176"/>
      <c r="H176" s="21"/>
      <c r="I176" s="14"/>
      <c r="J176" s="3"/>
      <c r="K176" s="3"/>
      <c r="L176" s="3"/>
      <c r="M176" s="3"/>
      <c r="N176" s="3"/>
      <c r="O176" s="3"/>
      <c r="P176" s="10"/>
      <c r="Q176" s="10"/>
      <c r="R176" s="14" t="str">
        <f>IF(Table13[[#This Row],[ID]]&lt;&gt;"",Table13[[#This Row],[ID]],"")</f>
        <v>fr_ffr_cooldown_status</v>
      </c>
      <c r="S176" s="3"/>
      <c r="T176" s="3" t="s">
        <v>725</v>
      </c>
      <c r="U176" s="3" t="s">
        <v>30</v>
      </c>
      <c r="V176" s="3"/>
      <c r="W176" s="3"/>
    </row>
    <row r="177" spans="1:31" x14ac:dyDescent="0.3">
      <c r="A177" s="3" t="s">
        <v>731</v>
      </c>
      <c r="B177" s="3" t="s">
        <v>27</v>
      </c>
      <c r="C177" s="3" t="s">
        <v>29</v>
      </c>
      <c r="D177" s="4">
        <v>0.2</v>
      </c>
      <c r="E177" s="3" t="s">
        <v>147</v>
      </c>
      <c r="F177" s="3">
        <v>6</v>
      </c>
      <c r="G177"/>
      <c r="H177" s="21"/>
      <c r="I177" s="14"/>
      <c r="J177" s="3"/>
      <c r="K177" s="3"/>
      <c r="L177" s="3"/>
      <c r="M177" s="3"/>
      <c r="N177" s="3"/>
      <c r="O177" s="3"/>
      <c r="P177" s="10"/>
      <c r="Q177" s="10"/>
      <c r="R177" s="14" t="str">
        <f>IF(Table13[[#This Row],[ID]]&lt;&gt;"",Table13[[#This Row],[ID]],"")</f>
        <v>fr_pfr_up_status_flag</v>
      </c>
      <c r="S177" s="3"/>
      <c r="T177" s="3" t="s">
        <v>724</v>
      </c>
      <c r="U177" s="3" t="s">
        <v>30</v>
      </c>
      <c r="V177" s="3"/>
      <c r="W177" s="3"/>
    </row>
    <row r="178" spans="1:31" x14ac:dyDescent="0.3">
      <c r="A178" s="3" t="s">
        <v>729</v>
      </c>
      <c r="B178" s="3" t="s">
        <v>27</v>
      </c>
      <c r="C178" s="3" t="s">
        <v>29</v>
      </c>
      <c r="D178" s="4">
        <v>0.2</v>
      </c>
      <c r="E178" s="3" t="s">
        <v>147</v>
      </c>
      <c r="F178" s="3">
        <v>7</v>
      </c>
      <c r="G178"/>
      <c r="H178" s="3"/>
      <c r="I178" s="14"/>
      <c r="J178" s="3"/>
      <c r="K178" s="3"/>
      <c r="L178" s="3"/>
      <c r="M178" s="3"/>
      <c r="N178" s="3"/>
      <c r="O178" s="3"/>
      <c r="P178" s="10"/>
      <c r="Q178" s="10"/>
      <c r="R178" s="14" t="str">
        <f>IF(Table13[[#This Row],[ID]]&lt;&gt;"",Table13[[#This Row],[ID]],"")</f>
        <v>fr_pfr_up_cooldown_status</v>
      </c>
      <c r="S178" s="3"/>
      <c r="T178" s="3" t="s">
        <v>723</v>
      </c>
      <c r="U178" s="3" t="s">
        <v>30</v>
      </c>
      <c r="V178" s="3"/>
      <c r="W178" s="3"/>
    </row>
    <row r="179" spans="1:31" x14ac:dyDescent="0.3">
      <c r="A179" s="3" t="s">
        <v>733</v>
      </c>
      <c r="B179" s="3" t="s">
        <v>27</v>
      </c>
      <c r="C179" s="3" t="s">
        <v>29</v>
      </c>
      <c r="D179" s="4">
        <v>0.2</v>
      </c>
      <c r="E179" s="3" t="s">
        <v>147</v>
      </c>
      <c r="F179" s="3">
        <v>8</v>
      </c>
      <c r="G179" s="13"/>
      <c r="H179" s="13"/>
      <c r="I179" s="14"/>
      <c r="J179" s="14"/>
      <c r="K179" s="3"/>
      <c r="L179" s="3"/>
      <c r="M179" s="3"/>
      <c r="N179" s="3"/>
      <c r="O179" s="3"/>
      <c r="P179" s="10"/>
      <c r="Q179" s="10"/>
      <c r="R179" s="14" t="str">
        <f>IF(Table13[[#This Row],[ID]]&lt;&gt;"",Table13[[#This Row],[ID]],"")</f>
        <v>fr_pfr_down_status_flag</v>
      </c>
      <c r="S179" s="3"/>
      <c r="T179" s="3" t="s">
        <v>722</v>
      </c>
      <c r="U179" s="3" t="s">
        <v>30</v>
      </c>
      <c r="V179" s="3"/>
      <c r="W179" s="3"/>
    </row>
    <row r="180" spans="1:31" x14ac:dyDescent="0.3">
      <c r="A180" s="3" t="s">
        <v>734</v>
      </c>
      <c r="B180" s="3" t="s">
        <v>27</v>
      </c>
      <c r="C180" s="3" t="s">
        <v>29</v>
      </c>
      <c r="D180" s="4">
        <v>0.2</v>
      </c>
      <c r="E180" s="3" t="s">
        <v>147</v>
      </c>
      <c r="F180" s="3">
        <v>9</v>
      </c>
      <c r="G180" s="13"/>
      <c r="H180" s="13"/>
      <c r="I180" s="14"/>
      <c r="J180" s="14"/>
      <c r="K180" s="3"/>
      <c r="L180" s="3"/>
      <c r="M180" s="3"/>
      <c r="N180" s="3"/>
      <c r="O180" s="3"/>
      <c r="P180" s="10"/>
      <c r="Q180" s="10"/>
      <c r="R180" s="14" t="str">
        <f>IF(Table13[[#This Row],[ID]]&lt;&gt;"",Table13[[#This Row],[ID]],"")</f>
        <v>fr_pfr_down_cooldown_status</v>
      </c>
      <c r="S180" s="3"/>
      <c r="T180" s="3" t="s">
        <v>721</v>
      </c>
      <c r="U180" s="3" t="s">
        <v>30</v>
      </c>
      <c r="V180" s="3"/>
      <c r="W180" s="3"/>
    </row>
    <row r="181" spans="1:31" x14ac:dyDescent="0.3">
      <c r="A181" s="3" t="s">
        <v>732</v>
      </c>
      <c r="B181" s="3" t="s">
        <v>27</v>
      </c>
      <c r="C181" s="3" t="s">
        <v>29</v>
      </c>
      <c r="D181" s="4">
        <v>0.2</v>
      </c>
      <c r="E181" s="3" t="s">
        <v>147</v>
      </c>
      <c r="F181" s="3">
        <v>10</v>
      </c>
      <c r="G181" s="13"/>
      <c r="H181" s="13"/>
      <c r="I181" s="14"/>
      <c r="J181" s="14"/>
      <c r="K181" s="3"/>
      <c r="L181" s="3"/>
      <c r="M181" s="3"/>
      <c r="N181" s="3"/>
      <c r="O181" s="3"/>
      <c r="P181" s="10"/>
      <c r="Q181" s="10"/>
      <c r="R181" s="14" t="str">
        <f>IF(Table13[[#This Row],[ID]]&lt;&gt;"",Table13[[#This Row],[ID]],"")</f>
        <v>fr_frrs_up_status_flag</v>
      </c>
      <c r="S181" s="3"/>
      <c r="T181" s="3" t="s">
        <v>720</v>
      </c>
      <c r="U181" s="3" t="s">
        <v>30</v>
      </c>
      <c r="V181" s="3"/>
      <c r="W181" s="3"/>
    </row>
    <row r="182" spans="1:31" x14ac:dyDescent="0.3">
      <c r="A182" s="3" t="s">
        <v>730</v>
      </c>
      <c r="B182" s="3" t="s">
        <v>27</v>
      </c>
      <c r="C182" s="3" t="s">
        <v>29</v>
      </c>
      <c r="D182" s="4">
        <v>0.2</v>
      </c>
      <c r="E182" s="3" t="s">
        <v>147</v>
      </c>
      <c r="F182" s="3">
        <v>11</v>
      </c>
      <c r="G182" s="13"/>
      <c r="H182" s="13"/>
      <c r="I182" s="14"/>
      <c r="J182" s="14"/>
      <c r="K182" s="3"/>
      <c r="L182" s="3"/>
      <c r="M182" s="3"/>
      <c r="N182" s="3"/>
      <c r="O182" s="3"/>
      <c r="P182" s="10"/>
      <c r="Q182" s="10"/>
      <c r="R182" s="14" t="str">
        <f>IF(Table13[[#This Row],[ID]]&lt;&gt;"",Table13[[#This Row],[ID]],"")</f>
        <v>fr_frrs_up_cooldown_status</v>
      </c>
      <c r="S182" s="3"/>
      <c r="T182" s="3" t="s">
        <v>719</v>
      </c>
      <c r="U182" s="3" t="s">
        <v>30</v>
      </c>
      <c r="V182" s="3"/>
      <c r="W182" s="3"/>
    </row>
    <row r="183" spans="1:31" x14ac:dyDescent="0.3">
      <c r="A183" s="3" t="s">
        <v>735</v>
      </c>
      <c r="B183" s="3" t="s">
        <v>27</v>
      </c>
      <c r="C183" s="3" t="s">
        <v>29</v>
      </c>
      <c r="D183" s="4">
        <v>0.2</v>
      </c>
      <c r="E183" s="3" t="s">
        <v>147</v>
      </c>
      <c r="F183" s="3">
        <v>12</v>
      </c>
      <c r="G183" s="13"/>
      <c r="H183" s="13"/>
      <c r="I183" s="14"/>
      <c r="J183" s="14"/>
      <c r="K183" s="3"/>
      <c r="L183" s="3"/>
      <c r="M183" s="3"/>
      <c r="N183" s="3"/>
      <c r="O183" s="3"/>
      <c r="P183" s="10"/>
      <c r="Q183" s="10"/>
      <c r="R183" s="14" t="str">
        <f>IF(Table13[[#This Row],[ID]]&lt;&gt;"",Table13[[#This Row],[ID]],"")</f>
        <v>fr_frrs_down_status_flag</v>
      </c>
      <c r="S183" s="3"/>
      <c r="T183" s="3" t="s">
        <v>718</v>
      </c>
      <c r="U183" s="3" t="s">
        <v>30</v>
      </c>
      <c r="V183" s="3"/>
      <c r="W183" s="3"/>
    </row>
    <row r="184" spans="1:31" x14ac:dyDescent="0.3">
      <c r="A184" s="3" t="s">
        <v>736</v>
      </c>
      <c r="B184" s="3" t="s">
        <v>27</v>
      </c>
      <c r="C184" s="3" t="s">
        <v>29</v>
      </c>
      <c r="D184" s="4">
        <v>0.2</v>
      </c>
      <c r="E184" s="3" t="s">
        <v>147</v>
      </c>
      <c r="F184" s="3">
        <v>13</v>
      </c>
      <c r="G184" s="13"/>
      <c r="H184" s="13"/>
      <c r="I184" s="14"/>
      <c r="J184" s="14"/>
      <c r="K184" s="3"/>
      <c r="L184" s="3"/>
      <c r="M184" s="3"/>
      <c r="N184" s="3"/>
      <c r="O184" s="3"/>
      <c r="P184" s="10"/>
      <c r="Q184" s="10"/>
      <c r="R184" s="14" t="str">
        <f>IF(Table13[[#This Row],[ID]]&lt;&gt;"",Table13[[#This Row],[ID]],"")</f>
        <v>fr_frrs_down_cooldown_status</v>
      </c>
      <c r="S184" s="3"/>
      <c r="T184" s="3" t="s">
        <v>717</v>
      </c>
      <c r="U184" s="3" t="s">
        <v>30</v>
      </c>
      <c r="V184" s="3"/>
      <c r="W184" s="3"/>
    </row>
    <row r="185" spans="1:31" x14ac:dyDescent="0.3">
      <c r="A185" s="3" t="s">
        <v>221</v>
      </c>
      <c r="B185" s="3" t="s">
        <v>27</v>
      </c>
      <c r="C185" s="3" t="s">
        <v>29</v>
      </c>
      <c r="D185" s="4">
        <v>0.2</v>
      </c>
      <c r="E185" s="3" t="s">
        <v>147</v>
      </c>
      <c r="F185" s="3">
        <v>14</v>
      </c>
      <c r="G185"/>
      <c r="H185"/>
      <c r="I185"/>
      <c r="J185" s="14"/>
      <c r="K185" s="3"/>
      <c r="L185" s="3"/>
      <c r="M185" s="3"/>
      <c r="N185" s="3"/>
      <c r="O185" s="3"/>
      <c r="P185" s="10"/>
      <c r="Q185" s="10"/>
      <c r="R185" s="3" t="str">
        <f>IF(Table13[[#This Row],[ID]]&lt;&gt;"",Table13[[#This Row],[ID]],"")</f>
        <v>virtual_switch_status</v>
      </c>
      <c r="S185" s="3"/>
      <c r="T185" s="3" t="s">
        <v>214</v>
      </c>
      <c r="U185" s="3" t="s">
        <v>30</v>
      </c>
      <c r="V185" s="3"/>
      <c r="W185" s="3"/>
    </row>
    <row r="186" spans="1:31" x14ac:dyDescent="0.3">
      <c r="A186" s="3" t="s">
        <v>213</v>
      </c>
      <c r="B186" s="3" t="s">
        <v>27</v>
      </c>
      <c r="C186" s="3" t="s">
        <v>29</v>
      </c>
      <c r="D186" s="4">
        <v>0.2</v>
      </c>
      <c r="E186" s="3" t="s">
        <v>147</v>
      </c>
      <c r="F186" s="3">
        <v>15</v>
      </c>
      <c r="G186"/>
      <c r="H186"/>
      <c r="I186"/>
      <c r="J186" s="14"/>
      <c r="K186" s="3"/>
      <c r="L186" s="3"/>
      <c r="M186" s="3"/>
      <c r="N186" s="3"/>
      <c r="O186" s="3"/>
      <c r="P186" s="10"/>
      <c r="Q186" s="10"/>
      <c r="R186" s="3" t="str">
        <f>IF(Table13[[#This Row],[ID]]&lt;&gt;"",Table13[[#This Row],[ID]],"")</f>
        <v>avr_status</v>
      </c>
      <c r="S186" s="3"/>
      <c r="T186" s="3" t="s">
        <v>215</v>
      </c>
      <c r="U186" s="3" t="s">
        <v>30</v>
      </c>
      <c r="V186" s="3"/>
      <c r="W186" s="3"/>
    </row>
    <row r="187" spans="1:31" x14ac:dyDescent="0.3">
      <c r="A187" s="3" t="s">
        <v>218</v>
      </c>
      <c r="B187" s="3" t="s">
        <v>27</v>
      </c>
      <c r="C187" s="3" t="s">
        <v>29</v>
      </c>
      <c r="D187" s="4">
        <v>0.2</v>
      </c>
      <c r="E187" s="3" t="s">
        <v>147</v>
      </c>
      <c r="F187" s="3">
        <v>16</v>
      </c>
      <c r="G187"/>
      <c r="H187"/>
      <c r="I187"/>
      <c r="J187" s="14"/>
      <c r="K187" s="3"/>
      <c r="L187" s="3"/>
      <c r="M187" s="3"/>
      <c r="N187" s="3"/>
      <c r="O187" s="3"/>
      <c r="P187" s="10"/>
      <c r="Q187" s="10"/>
      <c r="R187" s="3" t="str">
        <f>IF(Table13[[#This Row],[ID]]&lt;&gt;"",Table13[[#This Row],[ID]],"")</f>
        <v>reactive_setpoint_status</v>
      </c>
      <c r="S187" s="3"/>
      <c r="T187" s="14" t="s">
        <v>219</v>
      </c>
      <c r="U187" s="3" t="s">
        <v>30</v>
      </c>
      <c r="V187" s="3"/>
      <c r="W187" s="3"/>
    </row>
    <row r="188" spans="1:31" x14ac:dyDescent="0.3">
      <c r="A188" s="3" t="s">
        <v>139</v>
      </c>
      <c r="B188" s="3" t="s">
        <v>27</v>
      </c>
      <c r="C188" s="3" t="s">
        <v>29</v>
      </c>
      <c r="D188" s="4">
        <v>0.2</v>
      </c>
      <c r="E188" s="3" t="s">
        <v>147</v>
      </c>
      <c r="F188" s="3">
        <v>17</v>
      </c>
      <c r="G188"/>
      <c r="H188" s="13"/>
      <c r="I188" s="14"/>
      <c r="J188" s="14"/>
      <c r="K188" s="3" t="s">
        <v>31</v>
      </c>
      <c r="L188" s="3"/>
      <c r="M188" s="3"/>
      <c r="N188" s="3"/>
      <c r="O188" s="3"/>
      <c r="P188" s="10" t="s">
        <v>139</v>
      </c>
      <c r="Q188" s="10"/>
      <c r="R188" s="3" t="str">
        <f>IF(Table13[[#This Row],[ID]]&lt;&gt;"",Table13[[#This Row],[ID]],"")</f>
        <v>ess_1_faults</v>
      </c>
      <c r="S188" s="3"/>
      <c r="T188" s="3" t="s">
        <v>529</v>
      </c>
      <c r="U188" s="3" t="s">
        <v>30</v>
      </c>
      <c r="V188" s="3"/>
      <c r="W188" s="3"/>
      <c r="Y188" s="35"/>
      <c r="AB188" s="35"/>
      <c r="AE188" s="34"/>
    </row>
    <row r="189" spans="1:31" x14ac:dyDescent="0.3">
      <c r="A189" s="3" t="s">
        <v>138</v>
      </c>
      <c r="B189" s="3" t="s">
        <v>27</v>
      </c>
      <c r="C189" s="3" t="s">
        <v>29</v>
      </c>
      <c r="D189" s="4">
        <v>0.2</v>
      </c>
      <c r="E189" s="3" t="s">
        <v>147</v>
      </c>
      <c r="F189" s="3">
        <v>18</v>
      </c>
      <c r="G189"/>
      <c r="H189" s="3"/>
      <c r="I189" s="3"/>
      <c r="J189" s="3"/>
      <c r="K189" s="3" t="s">
        <v>31</v>
      </c>
      <c r="L189" s="3">
        <v>0</v>
      </c>
      <c r="M189" s="3">
        <v>4294967295</v>
      </c>
      <c r="N189" s="3">
        <v>0</v>
      </c>
      <c r="O189" s="3">
        <v>100</v>
      </c>
      <c r="P189" s="3" t="s">
        <v>138</v>
      </c>
      <c r="R189" s="3" t="str">
        <f>IF(Table13[[#This Row],[ID]]&lt;&gt;"",Table13[[#This Row],[ID]],"")</f>
        <v>ess_1_alarms</v>
      </c>
      <c r="S189" s="3"/>
      <c r="T189" s="3" t="s">
        <v>530</v>
      </c>
      <c r="U189" s="3" t="s">
        <v>30</v>
      </c>
      <c r="Y189" s="35"/>
      <c r="AE189" s="35"/>
    </row>
    <row r="190" spans="1:31" x14ac:dyDescent="0.3">
      <c r="A190" s="3" t="s">
        <v>140</v>
      </c>
      <c r="B190" s="3" t="s">
        <v>27</v>
      </c>
      <c r="C190" s="3" t="s">
        <v>29</v>
      </c>
      <c r="D190" s="4">
        <v>0.2</v>
      </c>
      <c r="E190" s="3" t="s">
        <v>147</v>
      </c>
      <c r="F190" s="3">
        <v>19</v>
      </c>
      <c r="G190"/>
      <c r="H190" s="13"/>
      <c r="I190" s="14"/>
      <c r="J190" s="14"/>
      <c r="K190" s="3" t="s">
        <v>31</v>
      </c>
      <c r="L190" s="3"/>
      <c r="M190" s="3">
        <v>-2454164042.1428499</v>
      </c>
      <c r="N190" s="3"/>
      <c r="O190" s="3">
        <v>102.28571428571399</v>
      </c>
      <c r="P190" s="10" t="s">
        <v>140</v>
      </c>
      <c r="Q190" s="10"/>
      <c r="R190" s="3" t="str">
        <f>IF(Table13[[#This Row],[ID]]&lt;&gt;"",Table13[[#This Row],[ID]],"")</f>
        <v>ess_2_faults</v>
      </c>
      <c r="S190" s="3"/>
      <c r="T190" s="3" t="s">
        <v>531</v>
      </c>
      <c r="U190" s="3" t="s">
        <v>30</v>
      </c>
      <c r="V190" s="3"/>
      <c r="W190" s="3"/>
      <c r="Y190" s="35"/>
      <c r="AE190" s="34"/>
    </row>
    <row r="191" spans="1:31" x14ac:dyDescent="0.3">
      <c r="A191" s="3" t="s">
        <v>141</v>
      </c>
      <c r="B191" s="3" t="s">
        <v>27</v>
      </c>
      <c r="C191" s="3" t="s">
        <v>29</v>
      </c>
      <c r="D191" s="4">
        <v>0.2</v>
      </c>
      <c r="E191" s="3" t="s">
        <v>147</v>
      </c>
      <c r="F191" s="3">
        <v>20</v>
      </c>
      <c r="G191"/>
      <c r="H191" s="3"/>
      <c r="I191" s="3"/>
      <c r="J191" s="3"/>
      <c r="K191" s="3" t="s">
        <v>31</v>
      </c>
      <c r="L191" s="3">
        <v>0</v>
      </c>
      <c r="M191" s="3">
        <v>-3681278830.7142801</v>
      </c>
      <c r="N191" s="3">
        <v>0</v>
      </c>
      <c r="O191" s="3">
        <v>113.028571428571</v>
      </c>
      <c r="P191" s="3" t="s">
        <v>141</v>
      </c>
      <c r="R191" s="3" t="str">
        <f>IF(Table13[[#This Row],[ID]]&lt;&gt;"",Table13[[#This Row],[ID]],"")</f>
        <v>ess_2_alarms</v>
      </c>
      <c r="S191" s="3"/>
      <c r="T191" s="3" t="s">
        <v>532</v>
      </c>
      <c r="U191" s="3" t="s">
        <v>30</v>
      </c>
      <c r="Y191" s="35"/>
      <c r="AE191" s="35"/>
    </row>
    <row r="192" spans="1:31" x14ac:dyDescent="0.3">
      <c r="A192" s="3" t="s">
        <v>142</v>
      </c>
      <c r="B192" s="3" t="s">
        <v>27</v>
      </c>
      <c r="C192" s="3" t="s">
        <v>29</v>
      </c>
      <c r="D192" s="4">
        <v>0.2</v>
      </c>
      <c r="E192" s="3" t="s">
        <v>147</v>
      </c>
      <c r="F192" s="3">
        <v>21</v>
      </c>
      <c r="G192"/>
      <c r="H192" s="13"/>
      <c r="I192" s="14"/>
      <c r="J192" s="14"/>
      <c r="K192" s="3" t="s">
        <v>31</v>
      </c>
      <c r="L192" s="3"/>
      <c r="M192" s="3">
        <v>-9816852773.5714798</v>
      </c>
      <c r="N192" s="3"/>
      <c r="O192" s="3">
        <v>166.742857142856</v>
      </c>
      <c r="P192" s="10" t="s">
        <v>142</v>
      </c>
      <c r="Q192" s="10"/>
      <c r="R192" s="3" t="str">
        <f>IF(Table13[[#This Row],[ID]]&lt;&gt;"",Table13[[#This Row],[ID]],"")</f>
        <v>ess_3_faults</v>
      </c>
      <c r="S192" s="3"/>
      <c r="T192" s="3" t="s">
        <v>533</v>
      </c>
      <c r="U192" s="3" t="s">
        <v>30</v>
      </c>
      <c r="V192" s="3"/>
      <c r="W192" s="3"/>
      <c r="Y192" s="35"/>
      <c r="AE192" s="34"/>
    </row>
    <row r="193" spans="1:31" x14ac:dyDescent="0.3">
      <c r="A193" s="3" t="s">
        <v>143</v>
      </c>
      <c r="B193" s="3" t="s">
        <v>27</v>
      </c>
      <c r="C193" s="3" t="s">
        <v>29</v>
      </c>
      <c r="D193" s="4">
        <v>0.2</v>
      </c>
      <c r="E193" s="3" t="s">
        <v>147</v>
      </c>
      <c r="F193" s="3">
        <v>22</v>
      </c>
      <c r="G193"/>
      <c r="H193" s="3"/>
      <c r="I193" s="3"/>
      <c r="J193" s="3"/>
      <c r="K193" s="3" t="s">
        <v>31</v>
      </c>
      <c r="L193" s="3">
        <v>0</v>
      </c>
      <c r="M193" s="3">
        <v>-11043967562.1429</v>
      </c>
      <c r="N193" s="3">
        <v>0</v>
      </c>
      <c r="O193" s="3">
        <v>177.48571428571401</v>
      </c>
      <c r="P193" s="3" t="s">
        <v>143</v>
      </c>
      <c r="R193" s="3" t="str">
        <f>IF(Table13[[#This Row],[ID]]&lt;&gt;"",Table13[[#This Row],[ID]],"")</f>
        <v>ess_3_alarms</v>
      </c>
      <c r="S193" s="3"/>
      <c r="T193" s="3" t="s">
        <v>534</v>
      </c>
      <c r="U193" s="3" t="s">
        <v>30</v>
      </c>
      <c r="Y193" s="35"/>
      <c r="AE193" s="35"/>
    </row>
    <row r="194" spans="1:31" x14ac:dyDescent="0.3">
      <c r="A194" s="3" t="s">
        <v>144</v>
      </c>
      <c r="B194" s="3" t="s">
        <v>27</v>
      </c>
      <c r="C194" s="3" t="s">
        <v>29</v>
      </c>
      <c r="D194" s="4">
        <v>0.2</v>
      </c>
      <c r="E194" s="3" t="s">
        <v>147</v>
      </c>
      <c r="F194" s="3">
        <v>23</v>
      </c>
      <c r="G194"/>
      <c r="H194" s="13"/>
      <c r="I194" s="14"/>
      <c r="J194" s="14"/>
      <c r="K194" s="3" t="s">
        <v>31</v>
      </c>
      <c r="L194" s="3"/>
      <c r="M194" s="3">
        <v>-15952426716.428699</v>
      </c>
      <c r="N194" s="3"/>
      <c r="O194" s="3">
        <v>220.45714285714101</v>
      </c>
      <c r="P194" s="10" t="s">
        <v>144</v>
      </c>
      <c r="Q194" s="10"/>
      <c r="R194" s="3" t="str">
        <f>IF(Table13[[#This Row],[ID]]&lt;&gt;"",Table13[[#This Row],[ID]],"")</f>
        <v>ess_4_faults</v>
      </c>
      <c r="S194" s="3"/>
      <c r="T194" s="3" t="s">
        <v>535</v>
      </c>
      <c r="U194" s="3" t="s">
        <v>30</v>
      </c>
      <c r="V194" s="3"/>
      <c r="W194" s="3"/>
      <c r="Y194" s="35"/>
      <c r="AE194" s="34"/>
    </row>
    <row r="195" spans="1:31" x14ac:dyDescent="0.3">
      <c r="A195" s="3" t="s">
        <v>145</v>
      </c>
      <c r="B195" s="3" t="s">
        <v>27</v>
      </c>
      <c r="C195" s="3" t="s">
        <v>29</v>
      </c>
      <c r="D195" s="4">
        <v>0.2</v>
      </c>
      <c r="E195" s="3" t="s">
        <v>147</v>
      </c>
      <c r="F195" s="3">
        <v>24</v>
      </c>
      <c r="H195" s="3"/>
      <c r="I195" s="3"/>
      <c r="J195" s="3"/>
      <c r="K195" s="3" t="s">
        <v>31</v>
      </c>
      <c r="L195" s="3">
        <v>0</v>
      </c>
      <c r="M195" s="3">
        <v>-17179541505.000099</v>
      </c>
      <c r="N195" s="3">
        <v>0</v>
      </c>
      <c r="O195" s="3">
        <v>231.199999999998</v>
      </c>
      <c r="P195" s="3" t="s">
        <v>145</v>
      </c>
      <c r="R195" s="3" t="str">
        <f>IF(Table13[[#This Row],[ID]]&lt;&gt;"",Table13[[#This Row],[ID]],"")</f>
        <v>ess_4_alarms</v>
      </c>
      <c r="S195" s="3"/>
      <c r="T195" s="3" t="s">
        <v>536</v>
      </c>
      <c r="U195" s="3" t="s">
        <v>30</v>
      </c>
      <c r="Y195" s="35"/>
      <c r="AE195" s="35"/>
    </row>
    <row r="196" spans="1:31" x14ac:dyDescent="0.3">
      <c r="A196" s="3" t="s">
        <v>434</v>
      </c>
      <c r="B196" s="3" t="s">
        <v>27</v>
      </c>
      <c r="C196" s="3" t="s">
        <v>29</v>
      </c>
      <c r="D196" s="4">
        <v>0.2</v>
      </c>
      <c r="E196" s="3" t="s">
        <v>147</v>
      </c>
      <c r="F196" s="3">
        <v>25</v>
      </c>
      <c r="H196" s="13"/>
      <c r="I196" s="3"/>
      <c r="J196" s="14"/>
      <c r="K196" s="3"/>
      <c r="L196" s="3"/>
      <c r="M196" s="3"/>
      <c r="N196" s="3"/>
      <c r="O196" s="3"/>
      <c r="P196" s="10" t="s">
        <v>434</v>
      </c>
      <c r="Q196" s="10"/>
      <c r="R196" s="3" t="str">
        <f>IF(Table13[[#This Row],[ID]]&lt;&gt;"",Table13[[#This Row],[ID]],"")</f>
        <v>ess_5_faults</v>
      </c>
      <c r="S196" s="3"/>
      <c r="T196" s="3" t="s">
        <v>537</v>
      </c>
      <c r="U196" s="3" t="s">
        <v>30</v>
      </c>
      <c r="V196" s="3"/>
      <c r="W196" s="3"/>
      <c r="Y196" s="35"/>
      <c r="AE196" s="34"/>
    </row>
    <row r="197" spans="1:31" x14ac:dyDescent="0.3">
      <c r="A197" s="3" t="s">
        <v>435</v>
      </c>
      <c r="B197" s="3" t="s">
        <v>27</v>
      </c>
      <c r="C197" s="3" t="s">
        <v>29</v>
      </c>
      <c r="D197" s="4">
        <v>0.2</v>
      </c>
      <c r="E197" s="3" t="s">
        <v>147</v>
      </c>
      <c r="F197" s="3">
        <v>26</v>
      </c>
      <c r="H197" s="13"/>
      <c r="I197" s="3"/>
      <c r="J197" s="14"/>
      <c r="K197" s="3"/>
      <c r="L197" s="3"/>
      <c r="M197" s="3"/>
      <c r="N197" s="3"/>
      <c r="O197" s="3"/>
      <c r="P197" s="10" t="s">
        <v>435</v>
      </c>
      <c r="Q197" s="10"/>
      <c r="R197" s="3" t="str">
        <f>IF(Table13[[#This Row],[ID]]&lt;&gt;"",Table13[[#This Row],[ID]],"")</f>
        <v>ess_5_alarms</v>
      </c>
      <c r="S197" s="3"/>
      <c r="T197" s="3" t="s">
        <v>538</v>
      </c>
      <c r="U197" s="3" t="s">
        <v>30</v>
      </c>
      <c r="V197" s="3"/>
      <c r="W197" s="3"/>
      <c r="Y197" s="35"/>
      <c r="AE197" s="35"/>
    </row>
    <row r="198" spans="1:31" x14ac:dyDescent="0.3">
      <c r="A198" s="3" t="s">
        <v>436</v>
      </c>
      <c r="B198" s="3" t="s">
        <v>27</v>
      </c>
      <c r="C198" s="3" t="s">
        <v>29</v>
      </c>
      <c r="D198" s="4">
        <v>0.2</v>
      </c>
      <c r="E198" s="3" t="s">
        <v>147</v>
      </c>
      <c r="F198" s="3">
        <v>27</v>
      </c>
      <c r="H198" s="13"/>
      <c r="I198" s="3"/>
      <c r="J198" s="14"/>
      <c r="K198" s="3"/>
      <c r="L198" s="3"/>
      <c r="M198" s="3"/>
      <c r="N198" s="3"/>
      <c r="O198" s="3"/>
      <c r="P198" s="10" t="s">
        <v>436</v>
      </c>
      <c r="Q198" s="10"/>
      <c r="R198" s="3" t="str">
        <f>IF(Table13[[#This Row],[ID]]&lt;&gt;"",Table13[[#This Row],[ID]],"")</f>
        <v>ess_6_faults</v>
      </c>
      <c r="S198" s="3"/>
      <c r="T198" s="3" t="s">
        <v>539</v>
      </c>
      <c r="U198" s="3" t="s">
        <v>30</v>
      </c>
      <c r="V198" s="3"/>
      <c r="W198" s="3"/>
      <c r="Y198" s="35"/>
      <c r="AE198" s="34"/>
    </row>
    <row r="199" spans="1:31" x14ac:dyDescent="0.3">
      <c r="A199" s="3" t="s">
        <v>437</v>
      </c>
      <c r="B199" s="3" t="s">
        <v>27</v>
      </c>
      <c r="C199" s="3" t="s">
        <v>29</v>
      </c>
      <c r="D199" s="4">
        <v>0.2</v>
      </c>
      <c r="E199" s="3" t="s">
        <v>147</v>
      </c>
      <c r="F199" s="3">
        <v>28</v>
      </c>
      <c r="H199" s="13"/>
      <c r="I199" s="3"/>
      <c r="J199" s="14"/>
      <c r="K199" s="3"/>
      <c r="L199" s="3"/>
      <c r="M199" s="3"/>
      <c r="N199" s="3"/>
      <c r="O199" s="3"/>
      <c r="P199" s="10" t="s">
        <v>437</v>
      </c>
      <c r="Q199" s="10"/>
      <c r="R199" s="3" t="str">
        <f>IF(Table13[[#This Row],[ID]]&lt;&gt;"",Table13[[#This Row],[ID]],"")</f>
        <v>ess_6_alarms</v>
      </c>
      <c r="S199" s="3"/>
      <c r="T199" s="3" t="s">
        <v>540</v>
      </c>
      <c r="U199" s="3" t="s">
        <v>30</v>
      </c>
      <c r="V199" s="3"/>
      <c r="W199" s="3"/>
      <c r="Y199" s="35"/>
      <c r="AE199" s="35"/>
    </row>
    <row r="200" spans="1:31" x14ac:dyDescent="0.3">
      <c r="A200" s="3" t="s">
        <v>438</v>
      </c>
      <c r="B200" s="3" t="s">
        <v>27</v>
      </c>
      <c r="C200" s="3" t="s">
        <v>29</v>
      </c>
      <c r="D200" s="4">
        <v>0.2</v>
      </c>
      <c r="E200" s="3" t="s">
        <v>147</v>
      </c>
      <c r="F200" s="3">
        <v>29</v>
      </c>
      <c r="H200" s="13"/>
      <c r="I200" s="3"/>
      <c r="J200" s="14"/>
      <c r="K200" s="3"/>
      <c r="L200" s="3"/>
      <c r="M200" s="3"/>
      <c r="N200" s="3"/>
      <c r="O200" s="3"/>
      <c r="P200" s="10" t="s">
        <v>438</v>
      </c>
      <c r="Q200" s="10"/>
      <c r="R200" s="3" t="str">
        <f>IF(Table13[[#This Row],[ID]]&lt;&gt;"",Table13[[#This Row],[ID]],"")</f>
        <v>ess_7_faults</v>
      </c>
      <c r="S200" s="3"/>
      <c r="T200" s="3" t="s">
        <v>541</v>
      </c>
      <c r="U200" s="3" t="s">
        <v>30</v>
      </c>
      <c r="V200" s="3"/>
      <c r="W200" s="3"/>
      <c r="Y200" s="35"/>
      <c r="AE200" s="34"/>
    </row>
    <row r="201" spans="1:31" x14ac:dyDescent="0.3">
      <c r="A201" s="3" t="s">
        <v>439</v>
      </c>
      <c r="B201" s="3" t="s">
        <v>27</v>
      </c>
      <c r="C201" s="3" t="s">
        <v>29</v>
      </c>
      <c r="D201" s="4">
        <v>0.2</v>
      </c>
      <c r="E201" s="3" t="s">
        <v>147</v>
      </c>
      <c r="F201" s="3">
        <v>30</v>
      </c>
      <c r="H201" s="13"/>
      <c r="I201" s="3"/>
      <c r="J201" s="14"/>
      <c r="K201" s="3"/>
      <c r="L201" s="3"/>
      <c r="M201" s="3"/>
      <c r="N201" s="3"/>
      <c r="O201" s="3"/>
      <c r="P201" s="10" t="s">
        <v>439</v>
      </c>
      <c r="Q201" s="10"/>
      <c r="R201" s="3" t="str">
        <f>IF(Table13[[#This Row],[ID]]&lt;&gt;"",Table13[[#This Row],[ID]],"")</f>
        <v>ess_7_alarms</v>
      </c>
      <c r="S201" s="3"/>
      <c r="T201" s="3" t="s">
        <v>542</v>
      </c>
      <c r="U201" s="3" t="s">
        <v>30</v>
      </c>
      <c r="V201" s="3"/>
      <c r="W201" s="3"/>
      <c r="Y201" s="35"/>
      <c r="AE201" s="35"/>
    </row>
    <row r="202" spans="1:31" x14ac:dyDescent="0.3">
      <c r="A202" s="3" t="s">
        <v>440</v>
      </c>
      <c r="B202" s="3" t="s">
        <v>27</v>
      </c>
      <c r="C202" s="3" t="s">
        <v>29</v>
      </c>
      <c r="D202" s="4">
        <v>0.2</v>
      </c>
      <c r="E202" s="3" t="s">
        <v>147</v>
      </c>
      <c r="F202" s="3">
        <v>31</v>
      </c>
      <c r="H202" s="13"/>
      <c r="I202" s="3"/>
      <c r="J202" s="14"/>
      <c r="K202" s="3"/>
      <c r="L202" s="3"/>
      <c r="M202" s="3"/>
      <c r="N202" s="3"/>
      <c r="O202" s="3"/>
      <c r="P202" s="10" t="s">
        <v>440</v>
      </c>
      <c r="Q202" s="10"/>
      <c r="R202" s="3" t="str">
        <f>IF(Table13[[#This Row],[ID]]&lt;&gt;"",Table13[[#This Row],[ID]],"")</f>
        <v>ess_8_faults</v>
      </c>
      <c r="S202" s="3"/>
      <c r="T202" s="3" t="s">
        <v>543</v>
      </c>
      <c r="U202" s="3" t="s">
        <v>30</v>
      </c>
      <c r="V202" s="3"/>
      <c r="W202" s="3"/>
      <c r="Y202" s="35"/>
      <c r="AE202" s="34"/>
    </row>
    <row r="203" spans="1:31" x14ac:dyDescent="0.3">
      <c r="A203" s="3" t="s">
        <v>441</v>
      </c>
      <c r="B203" s="3" t="s">
        <v>27</v>
      </c>
      <c r="C203" s="3" t="s">
        <v>29</v>
      </c>
      <c r="D203" s="4">
        <v>0.2</v>
      </c>
      <c r="E203" s="3" t="s">
        <v>147</v>
      </c>
      <c r="F203" s="3">
        <v>32</v>
      </c>
      <c r="H203" s="13"/>
      <c r="I203" s="3"/>
      <c r="J203" s="14"/>
      <c r="K203" s="3"/>
      <c r="L203" s="3"/>
      <c r="M203" s="3"/>
      <c r="N203" s="3"/>
      <c r="O203" s="3"/>
      <c r="P203" s="10" t="s">
        <v>441</v>
      </c>
      <c r="Q203" s="10"/>
      <c r="R203" s="3" t="str">
        <f>IF(Table13[[#This Row],[ID]]&lt;&gt;"",Table13[[#This Row],[ID]],"")</f>
        <v>ess_8_alarms</v>
      </c>
      <c r="S203" s="3"/>
      <c r="T203" s="3" t="s">
        <v>544</v>
      </c>
      <c r="U203" s="3" t="s">
        <v>30</v>
      </c>
      <c r="V203" s="3"/>
      <c r="W203" s="3"/>
      <c r="Y203" s="35"/>
      <c r="AE203" s="35"/>
    </row>
    <row r="204" spans="1:31" x14ac:dyDescent="0.3">
      <c r="A204" s="3" t="s">
        <v>442</v>
      </c>
      <c r="B204" s="3" t="s">
        <v>27</v>
      </c>
      <c r="C204" s="3" t="s">
        <v>29</v>
      </c>
      <c r="D204" s="4">
        <v>0.2</v>
      </c>
      <c r="E204" s="3" t="s">
        <v>147</v>
      </c>
      <c r="F204" s="3">
        <v>33</v>
      </c>
      <c r="H204" s="13"/>
      <c r="I204" s="3"/>
      <c r="J204" s="14"/>
      <c r="K204" s="3"/>
      <c r="L204" s="3"/>
      <c r="M204" s="3"/>
      <c r="N204" s="3"/>
      <c r="O204" s="3"/>
      <c r="P204" s="10" t="s">
        <v>442</v>
      </c>
      <c r="Q204" s="10"/>
      <c r="R204" s="3" t="str">
        <f>IF(Table13[[#This Row],[ID]]&lt;&gt;"",Table13[[#This Row],[ID]],"")</f>
        <v>ess_9_faults</v>
      </c>
      <c r="S204" s="3"/>
      <c r="T204" s="3" t="s">
        <v>545</v>
      </c>
      <c r="U204" s="3" t="s">
        <v>30</v>
      </c>
      <c r="V204" s="3"/>
      <c r="W204" s="3"/>
      <c r="Y204" s="35"/>
      <c r="AE204" s="34"/>
    </row>
    <row r="205" spans="1:31" x14ac:dyDescent="0.3">
      <c r="A205" s="3" t="s">
        <v>443</v>
      </c>
      <c r="B205" s="3" t="s">
        <v>27</v>
      </c>
      <c r="C205" s="3" t="s">
        <v>29</v>
      </c>
      <c r="D205" s="4">
        <v>0.2</v>
      </c>
      <c r="E205" s="3" t="s">
        <v>147</v>
      </c>
      <c r="F205" s="3">
        <v>34</v>
      </c>
      <c r="H205" s="13"/>
      <c r="I205" s="3"/>
      <c r="J205" s="14"/>
      <c r="K205" s="3"/>
      <c r="L205" s="3"/>
      <c r="M205" s="3"/>
      <c r="N205" s="3"/>
      <c r="O205" s="3"/>
      <c r="P205" s="10" t="s">
        <v>443</v>
      </c>
      <c r="Q205" s="10"/>
      <c r="R205" s="3" t="str">
        <f>IF(Table13[[#This Row],[ID]]&lt;&gt;"",Table13[[#This Row],[ID]],"")</f>
        <v>ess_9_alarms</v>
      </c>
      <c r="S205" s="3"/>
      <c r="T205" s="3" t="s">
        <v>546</v>
      </c>
      <c r="U205" s="3" t="s">
        <v>30</v>
      </c>
      <c r="V205" s="3"/>
      <c r="W205" s="3"/>
      <c r="Y205" s="35"/>
      <c r="AE205" s="35"/>
    </row>
    <row r="206" spans="1:31" x14ac:dyDescent="0.3">
      <c r="A206" s="3" t="s">
        <v>444</v>
      </c>
      <c r="B206" s="3" t="s">
        <v>27</v>
      </c>
      <c r="C206" s="3" t="s">
        <v>29</v>
      </c>
      <c r="D206" s="4">
        <v>0.2</v>
      </c>
      <c r="E206" s="3" t="s">
        <v>147</v>
      </c>
      <c r="F206" s="3">
        <v>35</v>
      </c>
      <c r="H206" s="13"/>
      <c r="I206" s="3"/>
      <c r="J206" s="14"/>
      <c r="K206" s="3"/>
      <c r="L206" s="3"/>
      <c r="M206" s="3"/>
      <c r="N206" s="3"/>
      <c r="O206" s="3"/>
      <c r="P206" s="10" t="s">
        <v>444</v>
      </c>
      <c r="Q206" s="10"/>
      <c r="R206" s="3" t="str">
        <f>IF(Table13[[#This Row],[ID]]&lt;&gt;"",Table13[[#This Row],[ID]],"")</f>
        <v>ess_10_faults</v>
      </c>
      <c r="S206" s="3"/>
      <c r="T206" s="3" t="s">
        <v>547</v>
      </c>
      <c r="U206" s="3" t="s">
        <v>30</v>
      </c>
      <c r="V206" s="3"/>
      <c r="W206" s="3"/>
      <c r="Y206" s="35"/>
      <c r="AE206" s="34"/>
    </row>
    <row r="207" spans="1:31" x14ac:dyDescent="0.3">
      <c r="A207" s="3" t="s">
        <v>445</v>
      </c>
      <c r="B207" s="3" t="s">
        <v>27</v>
      </c>
      <c r="C207" s="3" t="s">
        <v>29</v>
      </c>
      <c r="D207" s="4">
        <v>0.2</v>
      </c>
      <c r="E207" s="3" t="s">
        <v>147</v>
      </c>
      <c r="F207" s="3">
        <v>36</v>
      </c>
      <c r="H207" s="13"/>
      <c r="I207" s="3"/>
      <c r="J207" s="14"/>
      <c r="K207" s="3"/>
      <c r="L207" s="3"/>
      <c r="M207" s="3"/>
      <c r="N207" s="3"/>
      <c r="O207" s="3"/>
      <c r="P207" s="10" t="s">
        <v>445</v>
      </c>
      <c r="Q207" s="10"/>
      <c r="R207" s="3" t="str">
        <f>IF(Table13[[#This Row],[ID]]&lt;&gt;"",Table13[[#This Row],[ID]],"")</f>
        <v>ess_10_alarms</v>
      </c>
      <c r="S207" s="3"/>
      <c r="T207" s="3" t="s">
        <v>548</v>
      </c>
      <c r="U207" s="3" t="s">
        <v>30</v>
      </c>
      <c r="V207" s="3"/>
      <c r="W207" s="3"/>
      <c r="Y207" s="35"/>
      <c r="AE207" s="35"/>
    </row>
    <row r="208" spans="1:31" x14ac:dyDescent="0.3">
      <c r="A208" s="3" t="s">
        <v>446</v>
      </c>
      <c r="B208" s="3" t="s">
        <v>27</v>
      </c>
      <c r="C208" s="3" t="s">
        <v>29</v>
      </c>
      <c r="D208" s="4">
        <v>0.2</v>
      </c>
      <c r="E208" s="3" t="s">
        <v>147</v>
      </c>
      <c r="F208" s="3">
        <v>37</v>
      </c>
      <c r="H208" s="13"/>
      <c r="I208" s="3"/>
      <c r="J208" s="14"/>
      <c r="K208" s="3"/>
      <c r="L208" s="3"/>
      <c r="M208" s="3"/>
      <c r="N208" s="3"/>
      <c r="O208" s="3"/>
      <c r="P208" s="10" t="s">
        <v>446</v>
      </c>
      <c r="Q208" s="10"/>
      <c r="R208" s="3" t="str">
        <f>IF(Table13[[#This Row],[ID]]&lt;&gt;"",Table13[[#This Row],[ID]],"")</f>
        <v>ess_11_faults</v>
      </c>
      <c r="S208" s="3"/>
      <c r="T208" s="3" t="s">
        <v>549</v>
      </c>
      <c r="U208" s="3" t="s">
        <v>30</v>
      </c>
      <c r="V208" s="3"/>
      <c r="W208" s="3"/>
      <c r="Y208" s="35"/>
      <c r="AE208" s="34"/>
    </row>
    <row r="209" spans="1:31" x14ac:dyDescent="0.3">
      <c r="A209" s="3" t="s">
        <v>447</v>
      </c>
      <c r="B209" s="3" t="s">
        <v>27</v>
      </c>
      <c r="C209" s="3" t="s">
        <v>29</v>
      </c>
      <c r="D209" s="4">
        <v>0.2</v>
      </c>
      <c r="E209" s="3" t="s">
        <v>147</v>
      </c>
      <c r="F209" s="3">
        <v>38</v>
      </c>
      <c r="H209" s="13"/>
      <c r="I209" s="3"/>
      <c r="J209" s="14"/>
      <c r="K209" s="3"/>
      <c r="L209" s="3"/>
      <c r="M209" s="3"/>
      <c r="N209" s="3"/>
      <c r="O209" s="3"/>
      <c r="P209" s="10" t="s">
        <v>447</v>
      </c>
      <c r="Q209" s="10"/>
      <c r="R209" s="3" t="str">
        <f>IF(Table13[[#This Row],[ID]]&lt;&gt;"",Table13[[#This Row],[ID]],"")</f>
        <v>ess_11_alarms</v>
      </c>
      <c r="S209" s="3"/>
      <c r="T209" s="3" t="s">
        <v>550</v>
      </c>
      <c r="U209" s="3" t="s">
        <v>30</v>
      </c>
      <c r="V209" s="3"/>
      <c r="W209" s="3"/>
      <c r="Y209" s="35"/>
      <c r="AE209" s="35"/>
    </row>
    <row r="210" spans="1:31" x14ac:dyDescent="0.3">
      <c r="A210" s="3" t="s">
        <v>448</v>
      </c>
      <c r="B210" s="3" t="s">
        <v>27</v>
      </c>
      <c r="C210" s="3" t="s">
        <v>29</v>
      </c>
      <c r="D210" s="4">
        <v>0.2</v>
      </c>
      <c r="E210" s="3" t="s">
        <v>147</v>
      </c>
      <c r="F210" s="3">
        <v>39</v>
      </c>
      <c r="H210" s="13"/>
      <c r="I210" s="3"/>
      <c r="J210" s="14"/>
      <c r="K210" s="3"/>
      <c r="L210" s="3"/>
      <c r="M210" s="3"/>
      <c r="N210" s="3"/>
      <c r="O210" s="3"/>
      <c r="P210" s="10" t="s">
        <v>448</v>
      </c>
      <c r="Q210" s="10"/>
      <c r="R210" s="3" t="str">
        <f>IF(Table13[[#This Row],[ID]]&lt;&gt;"",Table13[[#This Row],[ID]],"")</f>
        <v>ess_12_faults</v>
      </c>
      <c r="S210" s="3"/>
      <c r="T210" s="3" t="s">
        <v>551</v>
      </c>
      <c r="U210" s="3" t="s">
        <v>30</v>
      </c>
      <c r="V210" s="3"/>
      <c r="W210" s="3"/>
      <c r="Y210" s="35"/>
      <c r="AE210" s="34"/>
    </row>
    <row r="211" spans="1:31" x14ac:dyDescent="0.3">
      <c r="A211" s="3" t="s">
        <v>449</v>
      </c>
      <c r="B211" s="3" t="s">
        <v>27</v>
      </c>
      <c r="C211" s="3" t="s">
        <v>29</v>
      </c>
      <c r="D211" s="4">
        <v>0.2</v>
      </c>
      <c r="E211" s="3" t="s">
        <v>147</v>
      </c>
      <c r="F211" s="3">
        <v>40</v>
      </c>
      <c r="H211" s="13"/>
      <c r="I211" s="3"/>
      <c r="J211" s="14"/>
      <c r="K211" s="3"/>
      <c r="L211" s="3"/>
      <c r="M211" s="3"/>
      <c r="N211" s="3"/>
      <c r="O211" s="3"/>
      <c r="P211" s="10" t="s">
        <v>449</v>
      </c>
      <c r="Q211" s="10"/>
      <c r="R211" s="3" t="str">
        <f>IF(Table13[[#This Row],[ID]]&lt;&gt;"",Table13[[#This Row],[ID]],"")</f>
        <v>ess_12_alarms</v>
      </c>
      <c r="S211" s="3"/>
      <c r="T211" s="3" t="s">
        <v>552</v>
      </c>
      <c r="U211" s="3" t="s">
        <v>30</v>
      </c>
      <c r="V211" s="3"/>
      <c r="W211" s="3"/>
      <c r="Y211" s="35"/>
      <c r="AE211" s="35"/>
    </row>
    <row r="212" spans="1:31" x14ac:dyDescent="0.3">
      <c r="A212" s="3" t="s">
        <v>450</v>
      </c>
      <c r="B212" s="3" t="s">
        <v>27</v>
      </c>
      <c r="C212" s="3" t="s">
        <v>29</v>
      </c>
      <c r="D212" s="4">
        <v>0.2</v>
      </c>
      <c r="E212" s="3" t="s">
        <v>147</v>
      </c>
      <c r="F212" s="3">
        <v>41</v>
      </c>
      <c r="H212" s="13"/>
      <c r="I212" s="3"/>
      <c r="J212" s="14"/>
      <c r="K212" s="3"/>
      <c r="L212" s="3"/>
      <c r="M212" s="3"/>
      <c r="N212" s="3"/>
      <c r="O212" s="3"/>
      <c r="P212" s="10" t="s">
        <v>450</v>
      </c>
      <c r="Q212" s="10"/>
      <c r="R212" s="3" t="str">
        <f>IF(Table13[[#This Row],[ID]]&lt;&gt;"",Table13[[#This Row],[ID]],"")</f>
        <v>ess_13_faults</v>
      </c>
      <c r="S212" s="3"/>
      <c r="T212" s="3" t="s">
        <v>553</v>
      </c>
      <c r="U212" s="3" t="s">
        <v>30</v>
      </c>
      <c r="V212" s="3"/>
      <c r="W212" s="3"/>
      <c r="Y212" s="35"/>
      <c r="AE212" s="34"/>
    </row>
    <row r="213" spans="1:31" x14ac:dyDescent="0.3">
      <c r="A213" s="3" t="s">
        <v>451</v>
      </c>
      <c r="B213" s="3" t="s">
        <v>27</v>
      </c>
      <c r="C213" s="3" t="s">
        <v>29</v>
      </c>
      <c r="D213" s="4">
        <v>0.2</v>
      </c>
      <c r="E213" s="3" t="s">
        <v>147</v>
      </c>
      <c r="F213" s="3">
        <v>42</v>
      </c>
      <c r="H213" s="13"/>
      <c r="I213" s="3"/>
      <c r="J213" s="14"/>
      <c r="K213" s="3"/>
      <c r="L213" s="3"/>
      <c r="M213" s="3"/>
      <c r="N213" s="3"/>
      <c r="O213" s="3"/>
      <c r="P213" s="10" t="s">
        <v>451</v>
      </c>
      <c r="Q213" s="10"/>
      <c r="R213" s="3" t="str">
        <f>IF(Table13[[#This Row],[ID]]&lt;&gt;"",Table13[[#This Row],[ID]],"")</f>
        <v>ess_13_alarms</v>
      </c>
      <c r="S213" s="3"/>
      <c r="T213" s="3" t="s">
        <v>554</v>
      </c>
      <c r="U213" s="3" t="s">
        <v>30</v>
      </c>
      <c r="V213" s="3"/>
      <c r="W213" s="3"/>
      <c r="Y213" s="35"/>
      <c r="AE213" s="35"/>
    </row>
    <row r="214" spans="1:31" x14ac:dyDescent="0.3">
      <c r="A214" s="3" t="s">
        <v>452</v>
      </c>
      <c r="B214" s="3" t="s">
        <v>27</v>
      </c>
      <c r="C214" s="3" t="s">
        <v>29</v>
      </c>
      <c r="D214" s="4">
        <v>0.2</v>
      </c>
      <c r="E214" s="3" t="s">
        <v>147</v>
      </c>
      <c r="F214" s="3">
        <v>43</v>
      </c>
      <c r="H214" s="13"/>
      <c r="I214" s="3"/>
      <c r="J214" s="14"/>
      <c r="K214" s="3"/>
      <c r="L214" s="3"/>
      <c r="M214" s="3"/>
      <c r="N214" s="3"/>
      <c r="O214" s="3"/>
      <c r="P214" s="10" t="s">
        <v>452</v>
      </c>
      <c r="Q214" s="10"/>
      <c r="R214" s="3" t="str">
        <f>IF(Table13[[#This Row],[ID]]&lt;&gt;"",Table13[[#This Row],[ID]],"")</f>
        <v>ess_14_faults</v>
      </c>
      <c r="S214" s="3"/>
      <c r="T214" s="3" t="s">
        <v>555</v>
      </c>
      <c r="U214" s="3" t="s">
        <v>30</v>
      </c>
      <c r="V214" s="3"/>
      <c r="W214" s="3"/>
      <c r="Y214" s="35"/>
      <c r="AE214" s="34"/>
    </row>
    <row r="215" spans="1:31" x14ac:dyDescent="0.3">
      <c r="A215" s="3" t="s">
        <v>453</v>
      </c>
      <c r="B215" s="3" t="s">
        <v>27</v>
      </c>
      <c r="C215" s="3" t="s">
        <v>29</v>
      </c>
      <c r="D215" s="4">
        <v>0.2</v>
      </c>
      <c r="E215" s="3" t="s">
        <v>147</v>
      </c>
      <c r="F215" s="3">
        <v>44</v>
      </c>
      <c r="H215" s="13"/>
      <c r="I215" s="3"/>
      <c r="J215" s="14"/>
      <c r="K215" s="3"/>
      <c r="L215" s="3"/>
      <c r="M215" s="3"/>
      <c r="N215" s="3"/>
      <c r="O215" s="3"/>
      <c r="P215" s="10" t="s">
        <v>453</v>
      </c>
      <c r="Q215" s="10"/>
      <c r="R215" s="3" t="str">
        <f>IF(Table13[[#This Row],[ID]]&lt;&gt;"",Table13[[#This Row],[ID]],"")</f>
        <v>ess_14_alarms</v>
      </c>
      <c r="S215" s="3"/>
      <c r="T215" s="3" t="s">
        <v>556</v>
      </c>
      <c r="U215" s="3" t="s">
        <v>30</v>
      </c>
      <c r="V215" s="3"/>
      <c r="W215" s="3"/>
      <c r="Y215" s="35"/>
      <c r="AE215" s="35"/>
    </row>
    <row r="216" spans="1:31" x14ac:dyDescent="0.3">
      <c r="A216" s="3" t="s">
        <v>454</v>
      </c>
      <c r="B216" s="3" t="s">
        <v>27</v>
      </c>
      <c r="C216" s="3" t="s">
        <v>29</v>
      </c>
      <c r="D216" s="4">
        <v>0.2</v>
      </c>
      <c r="E216" s="3" t="s">
        <v>147</v>
      </c>
      <c r="F216" s="3">
        <v>45</v>
      </c>
      <c r="H216" s="13"/>
      <c r="I216" s="3"/>
      <c r="J216" s="14"/>
      <c r="K216" s="3"/>
      <c r="L216" s="3"/>
      <c r="M216" s="3"/>
      <c r="N216" s="3"/>
      <c r="O216" s="3"/>
      <c r="P216" s="10" t="s">
        <v>454</v>
      </c>
      <c r="Q216" s="10"/>
      <c r="R216" s="3" t="str">
        <f>IF(Table13[[#This Row],[ID]]&lt;&gt;"",Table13[[#This Row],[ID]],"")</f>
        <v>ess_15_faults</v>
      </c>
      <c r="S216" s="3"/>
      <c r="T216" s="3" t="s">
        <v>557</v>
      </c>
      <c r="U216" s="3" t="s">
        <v>30</v>
      </c>
      <c r="V216" s="3"/>
      <c r="W216" s="3"/>
      <c r="Y216" s="35"/>
      <c r="AE216" s="34"/>
    </row>
    <row r="217" spans="1:31" x14ac:dyDescent="0.3">
      <c r="A217" s="3" t="s">
        <v>455</v>
      </c>
      <c r="B217" s="3" t="s">
        <v>27</v>
      </c>
      <c r="C217" s="3" t="s">
        <v>29</v>
      </c>
      <c r="D217" s="4">
        <v>0.2</v>
      </c>
      <c r="E217" s="3" t="s">
        <v>147</v>
      </c>
      <c r="F217" s="3">
        <v>46</v>
      </c>
      <c r="H217" s="13"/>
      <c r="I217" s="3"/>
      <c r="J217" s="14"/>
      <c r="K217" s="3"/>
      <c r="L217" s="3"/>
      <c r="M217" s="3"/>
      <c r="N217" s="3"/>
      <c r="O217" s="3"/>
      <c r="P217" s="10" t="s">
        <v>455</v>
      </c>
      <c r="Q217" s="10"/>
      <c r="R217" s="3" t="str">
        <f>IF(Table13[[#This Row],[ID]]&lt;&gt;"",Table13[[#This Row],[ID]],"")</f>
        <v>ess_15_alarms</v>
      </c>
      <c r="S217" s="3"/>
      <c r="T217" s="3" t="s">
        <v>558</v>
      </c>
      <c r="U217" s="3" t="s">
        <v>30</v>
      </c>
      <c r="V217" s="3"/>
      <c r="W217" s="3"/>
      <c r="Y217" s="35"/>
      <c r="AE217" s="35"/>
    </row>
    <row r="218" spans="1:31" x14ac:dyDescent="0.3">
      <c r="A218" s="3" t="s">
        <v>456</v>
      </c>
      <c r="B218" s="3" t="s">
        <v>27</v>
      </c>
      <c r="C218" s="3" t="s">
        <v>29</v>
      </c>
      <c r="D218" s="4">
        <v>0.2</v>
      </c>
      <c r="E218" s="3" t="s">
        <v>147</v>
      </c>
      <c r="F218" s="3">
        <v>47</v>
      </c>
      <c r="H218" s="13"/>
      <c r="I218" s="3"/>
      <c r="J218" s="14"/>
      <c r="K218" s="3"/>
      <c r="L218" s="3"/>
      <c r="M218" s="3"/>
      <c r="N218" s="3"/>
      <c r="O218" s="3"/>
      <c r="P218" s="10" t="s">
        <v>456</v>
      </c>
      <c r="Q218" s="10"/>
      <c r="R218" s="3" t="str">
        <f>IF(Table13[[#This Row],[ID]]&lt;&gt;"",Table13[[#This Row],[ID]],"")</f>
        <v>ess_16_faults</v>
      </c>
      <c r="S218" s="3"/>
      <c r="T218" s="3" t="s">
        <v>559</v>
      </c>
      <c r="U218" s="3" t="s">
        <v>30</v>
      </c>
      <c r="V218" s="3"/>
      <c r="W218" s="3"/>
      <c r="Y218" s="35"/>
      <c r="AE218" s="34"/>
    </row>
    <row r="219" spans="1:31" x14ac:dyDescent="0.3">
      <c r="A219" s="3" t="s">
        <v>457</v>
      </c>
      <c r="B219" s="3" t="s">
        <v>27</v>
      </c>
      <c r="C219" s="3" t="s">
        <v>29</v>
      </c>
      <c r="D219" s="4">
        <v>0.2</v>
      </c>
      <c r="E219" s="3" t="s">
        <v>147</v>
      </c>
      <c r="F219" s="3">
        <v>48</v>
      </c>
      <c r="H219" s="13"/>
      <c r="I219" s="3"/>
      <c r="J219" s="14"/>
      <c r="K219" s="3"/>
      <c r="L219" s="3"/>
      <c r="M219" s="3"/>
      <c r="N219" s="3"/>
      <c r="O219" s="3"/>
      <c r="P219" s="10" t="s">
        <v>457</v>
      </c>
      <c r="Q219" s="10"/>
      <c r="R219" s="3" t="str">
        <f>IF(Table13[[#This Row],[ID]]&lt;&gt;"",Table13[[#This Row],[ID]],"")</f>
        <v>ess_16_alarms</v>
      </c>
      <c r="S219" s="3"/>
      <c r="T219" s="3" t="s">
        <v>560</v>
      </c>
      <c r="U219" s="3" t="s">
        <v>30</v>
      </c>
      <c r="V219" s="3"/>
      <c r="W219" s="3"/>
      <c r="Y219" s="35"/>
      <c r="AE219" s="35"/>
    </row>
    <row r="220" spans="1:31" x14ac:dyDescent="0.3">
      <c r="A220" s="3" t="s">
        <v>458</v>
      </c>
      <c r="B220" s="3" t="s">
        <v>27</v>
      </c>
      <c r="C220" s="3" t="s">
        <v>29</v>
      </c>
      <c r="D220" s="4">
        <v>0.2</v>
      </c>
      <c r="E220" s="3" t="s">
        <v>147</v>
      </c>
      <c r="F220" s="3">
        <v>49</v>
      </c>
      <c r="H220" s="13"/>
      <c r="I220" s="3"/>
      <c r="J220" s="14"/>
      <c r="K220" s="3"/>
      <c r="L220" s="3"/>
      <c r="M220" s="3"/>
      <c r="N220" s="3"/>
      <c r="O220" s="3"/>
      <c r="P220" s="10" t="s">
        <v>458</v>
      </c>
      <c r="Q220" s="10"/>
      <c r="R220" s="3" t="str">
        <f>IF(Table13[[#This Row],[ID]]&lt;&gt;"",Table13[[#This Row],[ID]],"")</f>
        <v>ess_17_faults</v>
      </c>
      <c r="S220" s="3"/>
      <c r="T220" s="3" t="s">
        <v>561</v>
      </c>
      <c r="U220" s="3" t="s">
        <v>30</v>
      </c>
      <c r="V220" s="3"/>
      <c r="W220" s="3"/>
      <c r="Y220" s="35"/>
      <c r="AE220" s="34"/>
    </row>
    <row r="221" spans="1:31" x14ac:dyDescent="0.3">
      <c r="A221" s="3" t="s">
        <v>459</v>
      </c>
      <c r="B221" s="3" t="s">
        <v>27</v>
      </c>
      <c r="C221" s="3" t="s">
        <v>29</v>
      </c>
      <c r="D221" s="4">
        <v>0.2</v>
      </c>
      <c r="E221" s="3" t="s">
        <v>147</v>
      </c>
      <c r="F221" s="3">
        <v>50</v>
      </c>
      <c r="H221" s="13"/>
      <c r="I221" s="3"/>
      <c r="J221" s="14"/>
      <c r="K221" s="3"/>
      <c r="L221" s="3"/>
      <c r="M221" s="3"/>
      <c r="N221" s="3"/>
      <c r="O221" s="3"/>
      <c r="P221" s="10" t="s">
        <v>459</v>
      </c>
      <c r="Q221" s="10"/>
      <c r="R221" s="3" t="str">
        <f>IF(Table13[[#This Row],[ID]]&lt;&gt;"",Table13[[#This Row],[ID]],"")</f>
        <v>ess_17_alarms</v>
      </c>
      <c r="S221" s="3"/>
      <c r="T221" s="3" t="s">
        <v>562</v>
      </c>
      <c r="U221" s="3" t="s">
        <v>30</v>
      </c>
      <c r="V221" s="3"/>
      <c r="W221" s="3"/>
      <c r="Y221" s="35"/>
      <c r="AE221" s="35"/>
    </row>
    <row r="222" spans="1:31" x14ac:dyDescent="0.3">
      <c r="A222" s="3" t="s">
        <v>460</v>
      </c>
      <c r="B222" s="3" t="s">
        <v>27</v>
      </c>
      <c r="C222" s="3" t="s">
        <v>29</v>
      </c>
      <c r="D222" s="4">
        <v>0.2</v>
      </c>
      <c r="E222" s="3" t="s">
        <v>147</v>
      </c>
      <c r="F222" s="3">
        <v>51</v>
      </c>
      <c r="H222" s="13"/>
      <c r="I222" s="3"/>
      <c r="J222" s="14"/>
      <c r="K222" s="3"/>
      <c r="L222" s="3"/>
      <c r="M222" s="3"/>
      <c r="N222" s="3"/>
      <c r="O222" s="3"/>
      <c r="P222" s="10" t="s">
        <v>460</v>
      </c>
      <c r="Q222" s="10"/>
      <c r="R222" s="3" t="str">
        <f>IF(Table13[[#This Row],[ID]]&lt;&gt;"",Table13[[#This Row],[ID]],"")</f>
        <v>ess_18_faults</v>
      </c>
      <c r="S222" s="3"/>
      <c r="T222" s="3" t="s">
        <v>563</v>
      </c>
      <c r="U222" s="3" t="s">
        <v>30</v>
      </c>
      <c r="V222" s="3"/>
      <c r="W222" s="3"/>
      <c r="Y222" s="35"/>
      <c r="AE222" s="34"/>
    </row>
    <row r="223" spans="1:31" x14ac:dyDescent="0.3">
      <c r="A223" s="3" t="s">
        <v>461</v>
      </c>
      <c r="B223" s="3" t="s">
        <v>27</v>
      </c>
      <c r="C223" s="3" t="s">
        <v>29</v>
      </c>
      <c r="D223" s="4">
        <v>0.2</v>
      </c>
      <c r="E223" s="3" t="s">
        <v>147</v>
      </c>
      <c r="F223" s="3">
        <v>52</v>
      </c>
      <c r="H223" s="13"/>
      <c r="I223" s="3"/>
      <c r="J223" s="14"/>
      <c r="K223" s="3"/>
      <c r="L223" s="3"/>
      <c r="M223" s="3"/>
      <c r="N223" s="3"/>
      <c r="O223" s="3"/>
      <c r="P223" s="10" t="s">
        <v>461</v>
      </c>
      <c r="Q223" s="10"/>
      <c r="R223" s="3" t="str">
        <f>IF(Table13[[#This Row],[ID]]&lt;&gt;"",Table13[[#This Row],[ID]],"")</f>
        <v>ess_18_alarms</v>
      </c>
      <c r="S223" s="3"/>
      <c r="T223" s="3" t="s">
        <v>564</v>
      </c>
      <c r="U223" s="3" t="s">
        <v>30</v>
      </c>
      <c r="V223" s="3"/>
      <c r="W223" s="3"/>
      <c r="Y223" s="35"/>
      <c r="AE223" s="35"/>
    </row>
    <row r="224" spans="1:31" x14ac:dyDescent="0.3">
      <c r="A224" s="3" t="s">
        <v>462</v>
      </c>
      <c r="B224" s="3" t="s">
        <v>27</v>
      </c>
      <c r="C224" s="3" t="s">
        <v>29</v>
      </c>
      <c r="D224" s="4">
        <v>0.2</v>
      </c>
      <c r="E224" s="3" t="s">
        <v>147</v>
      </c>
      <c r="F224" s="3">
        <v>53</v>
      </c>
      <c r="H224" s="13"/>
      <c r="I224" s="3"/>
      <c r="J224" s="14"/>
      <c r="K224" s="3"/>
      <c r="L224" s="3"/>
      <c r="M224" s="3"/>
      <c r="N224" s="3"/>
      <c r="O224" s="3"/>
      <c r="P224" s="10" t="s">
        <v>462</v>
      </c>
      <c r="Q224" s="10"/>
      <c r="R224" s="3" t="str">
        <f>IF(Table13[[#This Row],[ID]]&lt;&gt;"",Table13[[#This Row],[ID]],"")</f>
        <v>ess_19_faults</v>
      </c>
      <c r="S224" s="3"/>
      <c r="T224" s="3" t="s">
        <v>565</v>
      </c>
      <c r="U224" s="3" t="s">
        <v>30</v>
      </c>
      <c r="V224" s="3"/>
      <c r="W224" s="3"/>
      <c r="Y224" s="35"/>
      <c r="AE224" s="34"/>
    </row>
    <row r="225" spans="1:31" x14ac:dyDescent="0.3">
      <c r="A225" s="3" t="s">
        <v>463</v>
      </c>
      <c r="B225" s="3" t="s">
        <v>27</v>
      </c>
      <c r="C225" s="3" t="s">
        <v>29</v>
      </c>
      <c r="D225" s="4">
        <v>0.2</v>
      </c>
      <c r="E225" s="3" t="s">
        <v>147</v>
      </c>
      <c r="F225" s="3">
        <v>54</v>
      </c>
      <c r="H225" s="13"/>
      <c r="I225" s="3"/>
      <c r="J225" s="14"/>
      <c r="K225" s="3"/>
      <c r="L225" s="3"/>
      <c r="M225" s="3"/>
      <c r="N225" s="3"/>
      <c r="O225" s="3"/>
      <c r="P225" s="10" t="s">
        <v>463</v>
      </c>
      <c r="Q225" s="10"/>
      <c r="R225" s="3" t="str">
        <f>IF(Table13[[#This Row],[ID]]&lt;&gt;"",Table13[[#This Row],[ID]],"")</f>
        <v>ess_19_alarms</v>
      </c>
      <c r="S225" s="3"/>
      <c r="T225" s="3" t="s">
        <v>566</v>
      </c>
      <c r="U225" s="3" t="s">
        <v>30</v>
      </c>
      <c r="V225" s="3"/>
      <c r="W225" s="3"/>
      <c r="Y225" s="35"/>
      <c r="AE225" s="35"/>
    </row>
    <row r="226" spans="1:31" x14ac:dyDescent="0.3">
      <c r="A226" s="3" t="s">
        <v>464</v>
      </c>
      <c r="B226" s="3" t="s">
        <v>27</v>
      </c>
      <c r="C226" s="3" t="s">
        <v>29</v>
      </c>
      <c r="D226" s="4">
        <v>0.2</v>
      </c>
      <c r="E226" s="3" t="s">
        <v>147</v>
      </c>
      <c r="F226" s="3">
        <v>55</v>
      </c>
      <c r="H226" s="13"/>
      <c r="I226" s="3"/>
      <c r="J226" s="14"/>
      <c r="K226" s="3"/>
      <c r="L226" s="3"/>
      <c r="M226" s="3"/>
      <c r="N226" s="3"/>
      <c r="O226" s="3"/>
      <c r="P226" s="10" t="s">
        <v>464</v>
      </c>
      <c r="Q226" s="10"/>
      <c r="R226" s="3" t="str">
        <f>IF(Table13[[#This Row],[ID]]&lt;&gt;"",Table13[[#This Row],[ID]],"")</f>
        <v>ess_20_faults</v>
      </c>
      <c r="S226" s="3"/>
      <c r="T226" s="3" t="s">
        <v>567</v>
      </c>
      <c r="U226" s="3" t="s">
        <v>30</v>
      </c>
      <c r="V226" s="3"/>
      <c r="W226" s="3"/>
      <c r="Y226" s="35"/>
      <c r="AE226" s="34"/>
    </row>
    <row r="227" spans="1:31" x14ac:dyDescent="0.3">
      <c r="A227" s="3" t="s">
        <v>465</v>
      </c>
      <c r="B227" s="3" t="s">
        <v>27</v>
      </c>
      <c r="C227" s="3" t="s">
        <v>29</v>
      </c>
      <c r="D227" s="4">
        <v>0.2</v>
      </c>
      <c r="E227" s="3" t="s">
        <v>147</v>
      </c>
      <c r="F227" s="3">
        <v>56</v>
      </c>
      <c r="H227" s="13"/>
      <c r="I227" s="3"/>
      <c r="J227" s="14"/>
      <c r="K227" s="3"/>
      <c r="L227" s="3"/>
      <c r="M227" s="3"/>
      <c r="N227" s="3"/>
      <c r="O227" s="3"/>
      <c r="P227" s="10" t="s">
        <v>465</v>
      </c>
      <c r="Q227" s="10"/>
      <c r="R227" s="3" t="str">
        <f>IF(Table13[[#This Row],[ID]]&lt;&gt;"",Table13[[#This Row],[ID]],"")</f>
        <v>ess_20_alarms</v>
      </c>
      <c r="S227" s="3"/>
      <c r="T227" s="3" t="s">
        <v>568</v>
      </c>
      <c r="U227" s="3" t="s">
        <v>30</v>
      </c>
      <c r="V227" s="3"/>
      <c r="W227" s="3"/>
      <c r="Y227" s="35"/>
      <c r="AE227" s="35"/>
    </row>
    <row r="228" spans="1:31" x14ac:dyDescent="0.3">
      <c r="A228" s="3" t="s">
        <v>466</v>
      </c>
      <c r="B228" s="3" t="s">
        <v>27</v>
      </c>
      <c r="C228" s="3" t="s">
        <v>29</v>
      </c>
      <c r="D228" s="4">
        <v>0.2</v>
      </c>
      <c r="E228" s="3" t="s">
        <v>147</v>
      </c>
      <c r="F228" s="3">
        <v>57</v>
      </c>
      <c r="H228" s="13"/>
      <c r="I228" s="3"/>
      <c r="J228" s="14"/>
      <c r="K228" s="3"/>
      <c r="L228" s="3"/>
      <c r="M228" s="3"/>
      <c r="N228" s="3"/>
      <c r="O228" s="3"/>
      <c r="P228" s="10" t="s">
        <v>466</v>
      </c>
      <c r="Q228" s="10"/>
      <c r="R228" s="3" t="str">
        <f>IF(Table13[[#This Row],[ID]]&lt;&gt;"",Table13[[#This Row],[ID]],"")</f>
        <v>ess_21_faults</v>
      </c>
      <c r="S228" s="3"/>
      <c r="T228" s="3" t="s">
        <v>569</v>
      </c>
      <c r="U228" s="3" t="s">
        <v>30</v>
      </c>
      <c r="V228" s="3"/>
      <c r="W228" s="3"/>
      <c r="Y228" s="35"/>
      <c r="AE228" s="34"/>
    </row>
    <row r="229" spans="1:31" x14ac:dyDescent="0.3">
      <c r="A229" s="3" t="s">
        <v>467</v>
      </c>
      <c r="B229" s="3" t="s">
        <v>27</v>
      </c>
      <c r="C229" s="3" t="s">
        <v>29</v>
      </c>
      <c r="D229" s="4">
        <v>0.2</v>
      </c>
      <c r="E229" s="3" t="s">
        <v>147</v>
      </c>
      <c r="F229" s="3">
        <v>58</v>
      </c>
      <c r="H229" s="13"/>
      <c r="I229" s="3"/>
      <c r="J229" s="14"/>
      <c r="K229" s="3"/>
      <c r="L229" s="3"/>
      <c r="M229" s="3"/>
      <c r="N229" s="3"/>
      <c r="O229" s="3"/>
      <c r="P229" s="10" t="s">
        <v>467</v>
      </c>
      <c r="Q229" s="10"/>
      <c r="R229" s="3" t="str">
        <f>IF(Table13[[#This Row],[ID]]&lt;&gt;"",Table13[[#This Row],[ID]],"")</f>
        <v>ess_21_alarms</v>
      </c>
      <c r="S229" s="3"/>
      <c r="T229" s="3" t="s">
        <v>570</v>
      </c>
      <c r="U229" s="3" t="s">
        <v>30</v>
      </c>
      <c r="V229" s="3"/>
      <c r="W229" s="3"/>
      <c r="Y229" s="35"/>
      <c r="AE229" s="35"/>
    </row>
    <row r="230" spans="1:31" x14ac:dyDescent="0.3">
      <c r="A230" s="3" t="s">
        <v>468</v>
      </c>
      <c r="B230" s="3" t="s">
        <v>27</v>
      </c>
      <c r="C230" s="3" t="s">
        <v>29</v>
      </c>
      <c r="D230" s="4">
        <v>0.2</v>
      </c>
      <c r="E230" s="3" t="s">
        <v>147</v>
      </c>
      <c r="F230" s="3">
        <v>59</v>
      </c>
      <c r="H230" s="13"/>
      <c r="I230" s="3"/>
      <c r="J230" s="14"/>
      <c r="K230" s="3"/>
      <c r="L230" s="3"/>
      <c r="M230" s="3"/>
      <c r="N230" s="3"/>
      <c r="O230" s="3"/>
      <c r="P230" s="10" t="s">
        <v>468</v>
      </c>
      <c r="Q230" s="10"/>
      <c r="R230" s="3" t="str">
        <f>IF(Table13[[#This Row],[ID]]&lt;&gt;"",Table13[[#This Row],[ID]],"")</f>
        <v>ess_22_faults</v>
      </c>
      <c r="S230" s="3"/>
      <c r="T230" s="3" t="s">
        <v>571</v>
      </c>
      <c r="U230" s="3" t="s">
        <v>30</v>
      </c>
      <c r="V230" s="3"/>
      <c r="W230" s="3"/>
      <c r="Y230" s="35"/>
      <c r="AE230" s="34"/>
    </row>
    <row r="231" spans="1:31" x14ac:dyDescent="0.3">
      <c r="A231" s="3" t="s">
        <v>469</v>
      </c>
      <c r="B231" s="3" t="s">
        <v>27</v>
      </c>
      <c r="C231" s="3" t="s">
        <v>29</v>
      </c>
      <c r="D231" s="4">
        <v>0.2</v>
      </c>
      <c r="E231" s="3" t="s">
        <v>147</v>
      </c>
      <c r="F231" s="3">
        <v>60</v>
      </c>
      <c r="H231" s="13"/>
      <c r="I231" s="3"/>
      <c r="J231" s="14"/>
      <c r="K231" s="3"/>
      <c r="L231" s="3"/>
      <c r="M231" s="3"/>
      <c r="N231" s="3"/>
      <c r="O231" s="3"/>
      <c r="P231" s="10" t="s">
        <v>469</v>
      </c>
      <c r="Q231" s="10"/>
      <c r="R231" s="3" t="str">
        <f>IF(Table13[[#This Row],[ID]]&lt;&gt;"",Table13[[#This Row],[ID]],"")</f>
        <v>ess_22_alarms</v>
      </c>
      <c r="S231" s="3"/>
      <c r="T231" s="3" t="s">
        <v>572</v>
      </c>
      <c r="U231" s="3" t="s">
        <v>30</v>
      </c>
      <c r="V231" s="3"/>
      <c r="W231" s="3"/>
      <c r="Y231" s="35"/>
      <c r="AE231" s="35"/>
    </row>
    <row r="232" spans="1:31" x14ac:dyDescent="0.3">
      <c r="A232" s="3" t="s">
        <v>470</v>
      </c>
      <c r="B232" s="3" t="s">
        <v>27</v>
      </c>
      <c r="C232" s="3" t="s">
        <v>29</v>
      </c>
      <c r="D232" s="4">
        <v>0.2</v>
      </c>
      <c r="E232" s="3" t="s">
        <v>147</v>
      </c>
      <c r="F232" s="3">
        <v>61</v>
      </c>
      <c r="H232" s="13"/>
      <c r="I232" s="3"/>
      <c r="J232" s="14"/>
      <c r="K232" s="3"/>
      <c r="L232" s="3"/>
      <c r="M232" s="3"/>
      <c r="N232" s="3"/>
      <c r="O232" s="3"/>
      <c r="P232" s="10" t="s">
        <v>470</v>
      </c>
      <c r="Q232" s="10"/>
      <c r="R232" s="3" t="str">
        <f>IF(Table13[[#This Row],[ID]]&lt;&gt;"",Table13[[#This Row],[ID]],"")</f>
        <v>ess_23_faults</v>
      </c>
      <c r="S232" s="3"/>
      <c r="T232" s="3" t="s">
        <v>573</v>
      </c>
      <c r="U232" s="3" t="s">
        <v>30</v>
      </c>
      <c r="V232" s="3"/>
      <c r="W232" s="3"/>
      <c r="Y232" s="35"/>
      <c r="AE232" s="34"/>
    </row>
    <row r="233" spans="1:31" x14ac:dyDescent="0.3">
      <c r="A233" s="3" t="s">
        <v>471</v>
      </c>
      <c r="B233" s="3" t="s">
        <v>27</v>
      </c>
      <c r="C233" s="3" t="s">
        <v>29</v>
      </c>
      <c r="D233" s="4">
        <v>0.2</v>
      </c>
      <c r="E233" s="3" t="s">
        <v>147</v>
      </c>
      <c r="F233" s="3">
        <v>62</v>
      </c>
      <c r="H233" s="13"/>
      <c r="I233" s="3"/>
      <c r="J233" s="14"/>
      <c r="K233" s="3"/>
      <c r="L233" s="3"/>
      <c r="M233" s="3"/>
      <c r="N233" s="3"/>
      <c r="O233" s="3"/>
      <c r="P233" s="10" t="s">
        <v>471</v>
      </c>
      <c r="Q233" s="10"/>
      <c r="R233" s="3" t="str">
        <f>IF(Table13[[#This Row],[ID]]&lt;&gt;"",Table13[[#This Row],[ID]],"")</f>
        <v>ess_23_alarms</v>
      </c>
      <c r="S233" s="3"/>
      <c r="T233" s="3" t="s">
        <v>574</v>
      </c>
      <c r="U233" s="3" t="s">
        <v>30</v>
      </c>
      <c r="V233" s="3"/>
      <c r="W233" s="3"/>
      <c r="Y233" s="35"/>
      <c r="AE233" s="35"/>
    </row>
    <row r="234" spans="1:31" x14ac:dyDescent="0.3">
      <c r="A234" s="3" t="s">
        <v>472</v>
      </c>
      <c r="B234" s="3" t="s">
        <v>27</v>
      </c>
      <c r="C234" s="3" t="s">
        <v>29</v>
      </c>
      <c r="D234" s="4">
        <v>0.2</v>
      </c>
      <c r="E234" s="3" t="s">
        <v>147</v>
      </c>
      <c r="F234" s="3">
        <v>63</v>
      </c>
      <c r="H234" s="13"/>
      <c r="I234" s="3"/>
      <c r="J234" s="14"/>
      <c r="K234" s="3"/>
      <c r="L234" s="3"/>
      <c r="M234" s="3"/>
      <c r="N234" s="3"/>
      <c r="O234" s="3"/>
      <c r="P234" s="10" t="s">
        <v>472</v>
      </c>
      <c r="Q234" s="10"/>
      <c r="R234" s="3" t="str">
        <f>IF(Table13[[#This Row],[ID]]&lt;&gt;"",Table13[[#This Row],[ID]],"")</f>
        <v>ess_24_faults</v>
      </c>
      <c r="S234" s="3"/>
      <c r="T234" s="3" t="s">
        <v>575</v>
      </c>
      <c r="U234" s="3" t="s">
        <v>30</v>
      </c>
      <c r="V234" s="3"/>
      <c r="W234" s="3"/>
      <c r="Y234" s="35"/>
      <c r="AE234" s="34"/>
    </row>
    <row r="235" spans="1:31" x14ac:dyDescent="0.3">
      <c r="A235" s="3" t="s">
        <v>473</v>
      </c>
      <c r="B235" s="3" t="s">
        <v>27</v>
      </c>
      <c r="C235" s="3" t="s">
        <v>29</v>
      </c>
      <c r="D235" s="4">
        <v>0.2</v>
      </c>
      <c r="E235" s="3" t="s">
        <v>147</v>
      </c>
      <c r="F235" s="3">
        <v>64</v>
      </c>
      <c r="H235" s="13"/>
      <c r="I235" s="3"/>
      <c r="J235" s="14"/>
      <c r="K235" s="3"/>
      <c r="L235" s="3"/>
      <c r="M235" s="3"/>
      <c r="N235" s="3"/>
      <c r="O235" s="3"/>
      <c r="P235" s="10" t="s">
        <v>473</v>
      </c>
      <c r="Q235" s="10"/>
      <c r="R235" s="3" t="str">
        <f>IF(Table13[[#This Row],[ID]]&lt;&gt;"",Table13[[#This Row],[ID]],"")</f>
        <v>ess_24_alarms</v>
      </c>
      <c r="S235" s="3"/>
      <c r="T235" s="3" t="s">
        <v>576</v>
      </c>
      <c r="U235" s="3" t="s">
        <v>30</v>
      </c>
      <c r="V235" s="3"/>
      <c r="W235" s="3"/>
      <c r="Y235" s="35"/>
      <c r="AE235" s="35"/>
    </row>
    <row r="236" spans="1:31" x14ac:dyDescent="0.3">
      <c r="A236" s="3" t="s">
        <v>474</v>
      </c>
      <c r="B236" s="3" t="s">
        <v>27</v>
      </c>
      <c r="C236" s="3" t="s">
        <v>29</v>
      </c>
      <c r="D236" s="4">
        <v>0.2</v>
      </c>
      <c r="E236" s="3" t="s">
        <v>147</v>
      </c>
      <c r="F236" s="3">
        <v>65</v>
      </c>
      <c r="H236" s="13"/>
      <c r="I236" s="3"/>
      <c r="J236" s="14"/>
      <c r="K236" s="3"/>
      <c r="L236" s="3"/>
      <c r="M236" s="3"/>
      <c r="N236" s="3"/>
      <c r="O236" s="3"/>
      <c r="P236" s="10" t="s">
        <v>474</v>
      </c>
      <c r="Q236" s="10"/>
      <c r="R236" s="3" t="str">
        <f>IF(Table13[[#This Row],[ID]]&lt;&gt;"",Table13[[#This Row],[ID]],"")</f>
        <v>ess_25_faults</v>
      </c>
      <c r="S236" s="3"/>
      <c r="T236" s="3" t="s">
        <v>577</v>
      </c>
      <c r="U236" s="3" t="s">
        <v>30</v>
      </c>
      <c r="V236" s="3"/>
      <c r="W236" s="3"/>
      <c r="Y236" s="35"/>
      <c r="AE236" s="34"/>
    </row>
    <row r="237" spans="1:31" x14ac:dyDescent="0.3">
      <c r="A237" s="3" t="s">
        <v>475</v>
      </c>
      <c r="B237" s="3" t="s">
        <v>27</v>
      </c>
      <c r="C237" s="3" t="s">
        <v>29</v>
      </c>
      <c r="D237" s="4">
        <v>0.2</v>
      </c>
      <c r="E237" s="3" t="s">
        <v>147</v>
      </c>
      <c r="F237" s="3">
        <v>66</v>
      </c>
      <c r="H237" s="13"/>
      <c r="I237" s="3"/>
      <c r="J237" s="14"/>
      <c r="K237" s="3"/>
      <c r="L237" s="3"/>
      <c r="M237" s="3"/>
      <c r="N237" s="3"/>
      <c r="O237" s="3"/>
      <c r="P237" s="10" t="s">
        <v>475</v>
      </c>
      <c r="Q237" s="10"/>
      <c r="R237" s="3" t="str">
        <f>IF(Table13[[#This Row],[ID]]&lt;&gt;"",Table13[[#This Row],[ID]],"")</f>
        <v>ess_25_alarms</v>
      </c>
      <c r="S237" s="3"/>
      <c r="T237" s="3" t="s">
        <v>578</v>
      </c>
      <c r="U237" s="3" t="s">
        <v>30</v>
      </c>
      <c r="V237" s="3"/>
      <c r="W237" s="3"/>
      <c r="Y237" s="35"/>
      <c r="AE237" s="35"/>
    </row>
    <row r="238" spans="1:31" x14ac:dyDescent="0.3">
      <c r="A238" s="3" t="s">
        <v>476</v>
      </c>
      <c r="B238" s="3" t="s">
        <v>27</v>
      </c>
      <c r="C238" s="3" t="s">
        <v>29</v>
      </c>
      <c r="D238" s="4">
        <v>0.2</v>
      </c>
      <c r="E238" s="3" t="s">
        <v>147</v>
      </c>
      <c r="F238" s="3">
        <v>67</v>
      </c>
      <c r="H238" s="13"/>
      <c r="I238" s="3"/>
      <c r="J238" s="14"/>
      <c r="K238" s="3"/>
      <c r="L238" s="3"/>
      <c r="M238" s="3"/>
      <c r="N238" s="3"/>
      <c r="O238" s="3"/>
      <c r="P238" s="10" t="s">
        <v>476</v>
      </c>
      <c r="Q238" s="10"/>
      <c r="R238" s="3" t="str">
        <f>IF(Table13[[#This Row],[ID]]&lt;&gt;"",Table13[[#This Row],[ID]],"")</f>
        <v>ess_26_faults</v>
      </c>
      <c r="S238" s="3"/>
      <c r="T238" s="3" t="s">
        <v>579</v>
      </c>
      <c r="U238" s="3" t="s">
        <v>30</v>
      </c>
      <c r="V238" s="3"/>
      <c r="W238" s="3"/>
      <c r="Y238" s="35"/>
      <c r="AE238" s="34"/>
    </row>
    <row r="239" spans="1:31" x14ac:dyDescent="0.3">
      <c r="A239" s="3" t="s">
        <v>477</v>
      </c>
      <c r="B239" s="3" t="s">
        <v>27</v>
      </c>
      <c r="C239" s="3" t="s">
        <v>29</v>
      </c>
      <c r="D239" s="4">
        <v>0.2</v>
      </c>
      <c r="E239" s="3" t="s">
        <v>147</v>
      </c>
      <c r="F239" s="3">
        <v>68</v>
      </c>
      <c r="H239" s="13"/>
      <c r="I239" s="3"/>
      <c r="J239" s="14"/>
      <c r="K239" s="3"/>
      <c r="L239" s="3"/>
      <c r="M239" s="3"/>
      <c r="N239" s="3"/>
      <c r="O239" s="3"/>
      <c r="P239" s="10" t="s">
        <v>477</v>
      </c>
      <c r="Q239" s="10"/>
      <c r="R239" s="3" t="str">
        <f>IF(Table13[[#This Row],[ID]]&lt;&gt;"",Table13[[#This Row],[ID]],"")</f>
        <v>ess_26_alarms</v>
      </c>
      <c r="S239" s="3"/>
      <c r="T239" s="3" t="s">
        <v>580</v>
      </c>
      <c r="U239" s="3" t="s">
        <v>30</v>
      </c>
      <c r="V239" s="3"/>
      <c r="W239" s="3"/>
      <c r="Y239" s="35"/>
      <c r="AE239" s="35"/>
    </row>
    <row r="240" spans="1:31" x14ac:dyDescent="0.3">
      <c r="A240" s="3" t="s">
        <v>478</v>
      </c>
      <c r="B240" s="3" t="s">
        <v>27</v>
      </c>
      <c r="C240" s="3" t="s">
        <v>29</v>
      </c>
      <c r="D240" s="4">
        <v>0.2</v>
      </c>
      <c r="E240" s="3" t="s">
        <v>147</v>
      </c>
      <c r="F240" s="3">
        <v>69</v>
      </c>
      <c r="H240" s="13"/>
      <c r="I240" s="3"/>
      <c r="J240" s="14"/>
      <c r="K240" s="3"/>
      <c r="L240" s="3"/>
      <c r="M240" s="3"/>
      <c r="N240" s="3"/>
      <c r="O240" s="3"/>
      <c r="P240" s="10" t="s">
        <v>478</v>
      </c>
      <c r="Q240" s="10"/>
      <c r="R240" s="3" t="str">
        <f>IF(Table13[[#This Row],[ID]]&lt;&gt;"",Table13[[#This Row],[ID]],"")</f>
        <v>ess_27_faults</v>
      </c>
      <c r="S240" s="3"/>
      <c r="T240" s="3" t="s">
        <v>581</v>
      </c>
      <c r="U240" s="3" t="s">
        <v>30</v>
      </c>
      <c r="V240" s="3"/>
      <c r="W240" s="3"/>
      <c r="Y240" s="35"/>
      <c r="AE240" s="34"/>
    </row>
    <row r="241" spans="1:31" x14ac:dyDescent="0.3">
      <c r="A241" s="3" t="s">
        <v>479</v>
      </c>
      <c r="B241" s="3" t="s">
        <v>27</v>
      </c>
      <c r="C241" s="3" t="s">
        <v>29</v>
      </c>
      <c r="D241" s="4">
        <v>0.2</v>
      </c>
      <c r="E241" s="3" t="s">
        <v>147</v>
      </c>
      <c r="F241" s="3">
        <v>70</v>
      </c>
      <c r="H241" s="13"/>
      <c r="I241" s="3"/>
      <c r="J241" s="14"/>
      <c r="K241" s="3"/>
      <c r="L241" s="3"/>
      <c r="M241" s="3"/>
      <c r="N241" s="3"/>
      <c r="O241" s="3"/>
      <c r="P241" s="10" t="s">
        <v>479</v>
      </c>
      <c r="Q241" s="10"/>
      <c r="R241" s="3" t="str">
        <f>IF(Table13[[#This Row],[ID]]&lt;&gt;"",Table13[[#This Row],[ID]],"")</f>
        <v>ess_27_alarms</v>
      </c>
      <c r="S241" s="3"/>
      <c r="T241" s="3" t="s">
        <v>582</v>
      </c>
      <c r="U241" s="3" t="s">
        <v>30</v>
      </c>
      <c r="V241" s="3"/>
      <c r="W241" s="3"/>
      <c r="Y241" s="35"/>
      <c r="AE241" s="35"/>
    </row>
    <row r="242" spans="1:31" x14ac:dyDescent="0.3">
      <c r="A242" s="3" t="s">
        <v>480</v>
      </c>
      <c r="B242" s="3" t="s">
        <v>27</v>
      </c>
      <c r="C242" s="3" t="s">
        <v>29</v>
      </c>
      <c r="D242" s="4">
        <v>0.2</v>
      </c>
      <c r="E242" s="3" t="s">
        <v>147</v>
      </c>
      <c r="F242" s="3">
        <v>71</v>
      </c>
      <c r="H242" s="13"/>
      <c r="I242" s="3"/>
      <c r="J242" s="14"/>
      <c r="K242" s="3"/>
      <c r="L242" s="3"/>
      <c r="M242" s="3"/>
      <c r="N242" s="3"/>
      <c r="O242" s="3"/>
      <c r="P242" s="10" t="s">
        <v>480</v>
      </c>
      <c r="Q242" s="10"/>
      <c r="R242" s="3" t="str">
        <f>IF(Table13[[#This Row],[ID]]&lt;&gt;"",Table13[[#This Row],[ID]],"")</f>
        <v>ess_28_faults</v>
      </c>
      <c r="S242" s="3"/>
      <c r="T242" s="3" t="s">
        <v>583</v>
      </c>
      <c r="U242" s="3" t="s">
        <v>30</v>
      </c>
      <c r="V242" s="3"/>
      <c r="W242" s="3"/>
      <c r="Y242" s="35"/>
      <c r="AE242" s="34"/>
    </row>
    <row r="243" spans="1:31" x14ac:dyDescent="0.3">
      <c r="A243" s="3" t="s">
        <v>481</v>
      </c>
      <c r="B243" s="3" t="s">
        <v>27</v>
      </c>
      <c r="C243" s="3" t="s">
        <v>29</v>
      </c>
      <c r="D243" s="4">
        <v>0.2</v>
      </c>
      <c r="E243" s="3" t="s">
        <v>147</v>
      </c>
      <c r="F243" s="3">
        <v>72</v>
      </c>
      <c r="H243" s="13"/>
      <c r="I243" s="3"/>
      <c r="J243" s="14"/>
      <c r="K243" s="3"/>
      <c r="L243" s="3"/>
      <c r="M243" s="3"/>
      <c r="N243" s="3"/>
      <c r="O243" s="3"/>
      <c r="P243" s="10" t="s">
        <v>481</v>
      </c>
      <c r="Q243" s="10"/>
      <c r="R243" s="3" t="str">
        <f>IF(Table13[[#This Row],[ID]]&lt;&gt;"",Table13[[#This Row],[ID]],"")</f>
        <v>ess_28_alarms</v>
      </c>
      <c r="S243" s="3"/>
      <c r="T243" s="3" t="s">
        <v>584</v>
      </c>
      <c r="U243" s="3" t="s">
        <v>30</v>
      </c>
      <c r="V243" s="3"/>
      <c r="W243" s="3"/>
      <c r="Y243" s="35"/>
      <c r="AE243" s="35"/>
    </row>
    <row r="244" spans="1:31" x14ac:dyDescent="0.3">
      <c r="A244" s="3" t="s">
        <v>482</v>
      </c>
      <c r="B244" s="3" t="s">
        <v>27</v>
      </c>
      <c r="C244" s="3" t="s">
        <v>29</v>
      </c>
      <c r="D244" s="4">
        <v>0.2</v>
      </c>
      <c r="E244" s="3" t="s">
        <v>147</v>
      </c>
      <c r="F244" s="3">
        <v>73</v>
      </c>
      <c r="H244" s="13"/>
      <c r="I244" s="3"/>
      <c r="J244" s="14"/>
      <c r="K244" s="3"/>
      <c r="L244" s="3"/>
      <c r="M244" s="3"/>
      <c r="N244" s="3"/>
      <c r="O244" s="3"/>
      <c r="P244" s="10" t="s">
        <v>482</v>
      </c>
      <c r="Q244" s="10"/>
      <c r="R244" s="3" t="str">
        <f>IF(Table13[[#This Row],[ID]]&lt;&gt;"",Table13[[#This Row],[ID]],"")</f>
        <v>ess_29_faults</v>
      </c>
      <c r="S244" s="3"/>
      <c r="T244" s="3" t="s">
        <v>585</v>
      </c>
      <c r="U244" s="3" t="s">
        <v>30</v>
      </c>
      <c r="V244" s="3"/>
      <c r="W244" s="3"/>
      <c r="Y244" s="35"/>
      <c r="AE244" s="34"/>
    </row>
    <row r="245" spans="1:31" x14ac:dyDescent="0.3">
      <c r="A245" s="3" t="s">
        <v>483</v>
      </c>
      <c r="B245" s="3" t="s">
        <v>27</v>
      </c>
      <c r="C245" s="3" t="s">
        <v>29</v>
      </c>
      <c r="D245" s="4">
        <v>0.2</v>
      </c>
      <c r="E245" s="3" t="s">
        <v>147</v>
      </c>
      <c r="F245" s="3">
        <v>74</v>
      </c>
      <c r="H245" s="13"/>
      <c r="I245" s="3"/>
      <c r="J245" s="14"/>
      <c r="K245" s="3"/>
      <c r="L245" s="3"/>
      <c r="M245" s="3"/>
      <c r="N245" s="3"/>
      <c r="O245" s="3"/>
      <c r="P245" s="10" t="s">
        <v>483</v>
      </c>
      <c r="Q245" s="10"/>
      <c r="R245" s="3" t="str">
        <f>IF(Table13[[#This Row],[ID]]&lt;&gt;"",Table13[[#This Row],[ID]],"")</f>
        <v>ess_29_alarms</v>
      </c>
      <c r="S245" s="3"/>
      <c r="T245" s="3" t="s">
        <v>586</v>
      </c>
      <c r="U245" s="3" t="s">
        <v>30</v>
      </c>
      <c r="V245" s="3"/>
      <c r="W245" s="3"/>
      <c r="Y245" s="35"/>
      <c r="AE245" s="35"/>
    </row>
    <row r="246" spans="1:31" x14ac:dyDescent="0.3">
      <c r="A246" s="3" t="s">
        <v>484</v>
      </c>
      <c r="B246" s="3" t="s">
        <v>27</v>
      </c>
      <c r="C246" s="3" t="s">
        <v>29</v>
      </c>
      <c r="D246" s="4">
        <v>0.2</v>
      </c>
      <c r="E246" s="3" t="s">
        <v>147</v>
      </c>
      <c r="F246" s="3">
        <v>75</v>
      </c>
      <c r="H246" s="13"/>
      <c r="I246" s="3"/>
      <c r="J246" s="14"/>
      <c r="K246" s="3"/>
      <c r="L246" s="3"/>
      <c r="M246" s="3"/>
      <c r="N246" s="3"/>
      <c r="O246" s="3"/>
      <c r="P246" s="10" t="s">
        <v>484</v>
      </c>
      <c r="Q246" s="10"/>
      <c r="R246" s="3" t="str">
        <f>IF(Table13[[#This Row],[ID]]&lt;&gt;"",Table13[[#This Row],[ID]],"")</f>
        <v>ess_30_faults</v>
      </c>
      <c r="S246" s="3"/>
      <c r="T246" s="3" t="s">
        <v>587</v>
      </c>
      <c r="U246" s="3" t="s">
        <v>30</v>
      </c>
      <c r="V246" s="3"/>
      <c r="W246" s="3"/>
      <c r="Y246" s="35"/>
      <c r="AE246" s="34"/>
    </row>
    <row r="247" spans="1:31" x14ac:dyDescent="0.3">
      <c r="A247" s="3" t="s">
        <v>485</v>
      </c>
      <c r="B247" s="3" t="s">
        <v>27</v>
      </c>
      <c r="C247" s="3" t="s">
        <v>29</v>
      </c>
      <c r="D247" s="4">
        <v>0.2</v>
      </c>
      <c r="E247" s="3" t="s">
        <v>147</v>
      </c>
      <c r="F247" s="3">
        <v>76</v>
      </c>
      <c r="H247" s="13"/>
      <c r="I247" s="3"/>
      <c r="J247" s="14"/>
      <c r="K247" s="3"/>
      <c r="L247" s="3"/>
      <c r="M247" s="3"/>
      <c r="N247" s="3"/>
      <c r="O247" s="3"/>
      <c r="P247" s="10" t="s">
        <v>485</v>
      </c>
      <c r="Q247" s="10"/>
      <c r="R247" s="3" t="str">
        <f>IF(Table13[[#This Row],[ID]]&lt;&gt;"",Table13[[#This Row],[ID]],"")</f>
        <v>ess_30_alarms</v>
      </c>
      <c r="S247" s="3"/>
      <c r="T247" s="3" t="s">
        <v>588</v>
      </c>
      <c r="U247" s="3" t="s">
        <v>30</v>
      </c>
      <c r="V247" s="3"/>
      <c r="W247" s="3"/>
      <c r="Y247" s="35"/>
      <c r="AE247" s="35"/>
    </row>
    <row r="248" spans="1:31" x14ac:dyDescent="0.3">
      <c r="A248" s="3" t="s">
        <v>486</v>
      </c>
      <c r="B248" s="3" t="s">
        <v>27</v>
      </c>
      <c r="C248" s="3" t="s">
        <v>29</v>
      </c>
      <c r="D248" s="4">
        <v>0.2</v>
      </c>
      <c r="E248" s="3" t="s">
        <v>147</v>
      </c>
      <c r="F248" s="3">
        <v>77</v>
      </c>
      <c r="H248" s="13"/>
      <c r="I248" s="3"/>
      <c r="J248" s="14"/>
      <c r="K248" s="3"/>
      <c r="L248" s="3"/>
      <c r="M248" s="3"/>
      <c r="N248" s="3"/>
      <c r="O248" s="3"/>
      <c r="P248" s="10" t="s">
        <v>486</v>
      </c>
      <c r="Q248" s="10"/>
      <c r="R248" s="3" t="str">
        <f>IF(Table13[[#This Row],[ID]]&lt;&gt;"",Table13[[#This Row],[ID]],"")</f>
        <v>ess_31_faults</v>
      </c>
      <c r="S248" s="3"/>
      <c r="T248" s="3" t="s">
        <v>589</v>
      </c>
      <c r="U248" s="3" t="s">
        <v>30</v>
      </c>
      <c r="V248" s="3"/>
      <c r="W248" s="3"/>
      <c r="Y248" s="35"/>
      <c r="AE248" s="34"/>
    </row>
    <row r="249" spans="1:31" x14ac:dyDescent="0.3">
      <c r="A249" s="3" t="s">
        <v>487</v>
      </c>
      <c r="B249" s="3" t="s">
        <v>27</v>
      </c>
      <c r="C249" s="3" t="s">
        <v>29</v>
      </c>
      <c r="D249" s="4">
        <v>0.2</v>
      </c>
      <c r="E249" s="3" t="s">
        <v>147</v>
      </c>
      <c r="F249" s="3">
        <v>78</v>
      </c>
      <c r="H249" s="13"/>
      <c r="I249" s="3"/>
      <c r="J249" s="14"/>
      <c r="K249" s="3"/>
      <c r="L249" s="3"/>
      <c r="M249" s="3"/>
      <c r="N249" s="3"/>
      <c r="O249" s="3"/>
      <c r="P249" s="10" t="s">
        <v>487</v>
      </c>
      <c r="Q249" s="10"/>
      <c r="R249" s="3" t="str">
        <f>IF(Table13[[#This Row],[ID]]&lt;&gt;"",Table13[[#This Row],[ID]],"")</f>
        <v>ess_31_alarms</v>
      </c>
      <c r="S249" s="3"/>
      <c r="T249" s="3" t="s">
        <v>590</v>
      </c>
      <c r="U249" s="3" t="s">
        <v>30</v>
      </c>
      <c r="V249" s="3"/>
      <c r="W249" s="3"/>
      <c r="Y249" s="35"/>
      <c r="AE249" s="35"/>
    </row>
    <row r="250" spans="1:31" x14ac:dyDescent="0.3">
      <c r="A250" s="3" t="s">
        <v>488</v>
      </c>
      <c r="B250" s="3" t="s">
        <v>27</v>
      </c>
      <c r="C250" s="3" t="s">
        <v>29</v>
      </c>
      <c r="D250" s="4">
        <v>0.2</v>
      </c>
      <c r="E250" s="3" t="s">
        <v>147</v>
      </c>
      <c r="F250" s="3">
        <v>79</v>
      </c>
      <c r="H250" s="13"/>
      <c r="I250" s="3"/>
      <c r="J250" s="14"/>
      <c r="K250" s="3"/>
      <c r="L250" s="3"/>
      <c r="M250" s="3"/>
      <c r="N250" s="3"/>
      <c r="O250" s="3"/>
      <c r="P250" s="10" t="s">
        <v>488</v>
      </c>
      <c r="Q250" s="10"/>
      <c r="R250" s="3" t="str">
        <f>IF(Table13[[#This Row],[ID]]&lt;&gt;"",Table13[[#This Row],[ID]],"")</f>
        <v>ess_32_faults</v>
      </c>
      <c r="S250" s="3"/>
      <c r="T250" s="3" t="s">
        <v>591</v>
      </c>
      <c r="U250" s="3" t="s">
        <v>30</v>
      </c>
      <c r="V250" s="3"/>
      <c r="W250" s="3"/>
      <c r="Y250" s="35"/>
      <c r="AE250" s="34"/>
    </row>
    <row r="251" spans="1:31" x14ac:dyDescent="0.3">
      <c r="A251" s="3" t="s">
        <v>489</v>
      </c>
      <c r="B251" s="3" t="s">
        <v>27</v>
      </c>
      <c r="C251" s="3" t="s">
        <v>29</v>
      </c>
      <c r="D251" s="4">
        <v>0.2</v>
      </c>
      <c r="E251" s="3" t="s">
        <v>147</v>
      </c>
      <c r="F251" s="3">
        <v>80</v>
      </c>
      <c r="H251" s="13"/>
      <c r="I251" s="3"/>
      <c r="J251" s="14"/>
      <c r="K251" s="3"/>
      <c r="L251" s="3"/>
      <c r="M251" s="3"/>
      <c r="N251" s="3"/>
      <c r="O251" s="3"/>
      <c r="P251" s="10" t="s">
        <v>489</v>
      </c>
      <c r="Q251" s="10"/>
      <c r="R251" s="3" t="str">
        <f>IF(Table13[[#This Row],[ID]]&lt;&gt;"",Table13[[#This Row],[ID]],"")</f>
        <v>ess_32_alarms</v>
      </c>
      <c r="S251" s="3"/>
      <c r="T251" s="3" t="s">
        <v>592</v>
      </c>
      <c r="U251" s="3" t="s">
        <v>30</v>
      </c>
      <c r="V251" s="3"/>
      <c r="W251" s="3"/>
      <c r="Y251" s="35"/>
      <c r="AE251" s="35"/>
    </row>
    <row r="252" spans="1:31" x14ac:dyDescent="0.3">
      <c r="A252" s="3" t="s">
        <v>490</v>
      </c>
      <c r="B252" s="3" t="s">
        <v>27</v>
      </c>
      <c r="C252" s="3" t="s">
        <v>29</v>
      </c>
      <c r="D252" s="4">
        <v>0.2</v>
      </c>
      <c r="E252" s="3" t="s">
        <v>147</v>
      </c>
      <c r="F252" s="3">
        <v>81</v>
      </c>
      <c r="H252" s="13"/>
      <c r="I252" s="3"/>
      <c r="J252" s="14"/>
      <c r="K252" s="3"/>
      <c r="L252" s="3"/>
      <c r="M252" s="3"/>
      <c r="N252" s="3"/>
      <c r="O252" s="3"/>
      <c r="P252" s="10" t="s">
        <v>490</v>
      </c>
      <c r="Q252" s="10"/>
      <c r="R252" s="3" t="str">
        <f>IF(Table13[[#This Row],[ID]]&lt;&gt;"",Table13[[#This Row],[ID]],"")</f>
        <v>ess_33_faults</v>
      </c>
      <c r="S252" s="3"/>
      <c r="T252" s="3" t="s">
        <v>593</v>
      </c>
      <c r="U252" s="3" t="s">
        <v>30</v>
      </c>
      <c r="V252" s="3"/>
      <c r="W252" s="3"/>
      <c r="Y252" s="35"/>
      <c r="AE252" s="34"/>
    </row>
    <row r="253" spans="1:31" x14ac:dyDescent="0.3">
      <c r="A253" s="3" t="s">
        <v>491</v>
      </c>
      <c r="B253" s="3" t="s">
        <v>27</v>
      </c>
      <c r="C253" s="3" t="s">
        <v>29</v>
      </c>
      <c r="D253" s="4">
        <v>0.2</v>
      </c>
      <c r="E253" s="3" t="s">
        <v>147</v>
      </c>
      <c r="F253" s="3">
        <v>82</v>
      </c>
      <c r="H253" s="13"/>
      <c r="I253" s="3"/>
      <c r="J253" s="14"/>
      <c r="K253" s="3"/>
      <c r="L253" s="3"/>
      <c r="M253" s="3"/>
      <c r="N253" s="3"/>
      <c r="O253" s="3"/>
      <c r="P253" s="10" t="s">
        <v>491</v>
      </c>
      <c r="Q253" s="10"/>
      <c r="R253" s="3" t="str">
        <f>IF(Table13[[#This Row],[ID]]&lt;&gt;"",Table13[[#This Row],[ID]],"")</f>
        <v>ess_33_alarms</v>
      </c>
      <c r="S253" s="3"/>
      <c r="T253" s="3" t="s">
        <v>594</v>
      </c>
      <c r="U253" s="3" t="s">
        <v>30</v>
      </c>
      <c r="V253" s="3"/>
      <c r="W253" s="3"/>
      <c r="Y253" s="35"/>
      <c r="AE253" s="35"/>
    </row>
    <row r="254" spans="1:31" x14ac:dyDescent="0.3">
      <c r="A254" s="2" t="s">
        <v>106</v>
      </c>
      <c r="B254" s="3" t="s">
        <v>27</v>
      </c>
      <c r="C254" s="2" t="s">
        <v>74</v>
      </c>
      <c r="D254" s="4">
        <v>0.2</v>
      </c>
      <c r="E254" s="3" t="s">
        <v>158</v>
      </c>
      <c r="F254" s="15">
        <v>0</v>
      </c>
      <c r="H254" s="20"/>
      <c r="K254" s="3" t="s">
        <v>167</v>
      </c>
      <c r="M254" s="2"/>
      <c r="N254" s="2"/>
      <c r="P254" s="10" t="s">
        <v>109</v>
      </c>
      <c r="Q254" s="11"/>
      <c r="R254" s="3" t="str">
        <f>IF(Table13[[#This Row],[ID]]&lt;&gt;"",Table13[[#This Row],[ID]],"")</f>
        <v>remote_enable_flag</v>
      </c>
      <c r="T254" s="3" t="s">
        <v>114</v>
      </c>
      <c r="U254" s="3" t="s">
        <v>30</v>
      </c>
    </row>
    <row r="255" spans="1:31" ht="28.8" x14ac:dyDescent="0.3">
      <c r="A255" s="2" t="s">
        <v>107</v>
      </c>
      <c r="B255" s="3" t="s">
        <v>27</v>
      </c>
      <c r="C255" s="2" t="s">
        <v>74</v>
      </c>
      <c r="D255" s="4">
        <v>0.2</v>
      </c>
      <c r="E255" s="3" t="s">
        <v>158</v>
      </c>
      <c r="F255" s="14">
        <v>1</v>
      </c>
      <c r="H255" s="20"/>
      <c r="K255" s="3" t="s">
        <v>167</v>
      </c>
      <c r="M255" s="2"/>
      <c r="N255" s="2"/>
      <c r="P255" s="10" t="s">
        <v>110</v>
      </c>
      <c r="Q255" s="11"/>
      <c r="R255" s="3" t="str">
        <f>IF(Table13[[#This Row],[ID]]&lt;&gt;"",Table13[[#This Row],[ID]],"")</f>
        <v>remote_disable_flag</v>
      </c>
      <c r="T255" s="3" t="s">
        <v>112</v>
      </c>
      <c r="U255" s="3" t="s">
        <v>30</v>
      </c>
    </row>
    <row r="256" spans="1:31" x14ac:dyDescent="0.3">
      <c r="A256" s="3" t="s">
        <v>108</v>
      </c>
      <c r="B256" s="3" t="s">
        <v>27</v>
      </c>
      <c r="C256" s="2" t="s">
        <v>74</v>
      </c>
      <c r="D256" s="4">
        <v>0.2</v>
      </c>
      <c r="E256" s="3" t="s">
        <v>158</v>
      </c>
      <c r="F256" s="15">
        <v>2</v>
      </c>
      <c r="G256" s="3"/>
      <c r="H256" s="21"/>
      <c r="I256" s="14"/>
      <c r="J256" s="14"/>
      <c r="K256" s="3" t="s">
        <v>167</v>
      </c>
      <c r="L256" s="3"/>
      <c r="M256" s="3"/>
      <c r="N256" s="3"/>
      <c r="O256" s="3"/>
      <c r="P256" s="10" t="s">
        <v>111</v>
      </c>
      <c r="Q256" s="10"/>
      <c r="R256" s="3" t="str">
        <f>IF(Table13[[#This Row],[ID]]&lt;&gt;"",Table13[[#This Row],[ID]],"")</f>
        <v>remote_clear_faults</v>
      </c>
      <c r="T256" s="3" t="s">
        <v>113</v>
      </c>
      <c r="U256" s="3" t="s">
        <v>30</v>
      </c>
      <c r="V256" s="3"/>
      <c r="W256" s="3"/>
    </row>
  </sheetData>
  <phoneticPr fontId="6" type="noConversion"/>
  <conditionalFormatting sqref="T21:T24">
    <cfRule type="duplicateValues" dxfId="26" priority="1"/>
  </conditionalFormatting>
  <conditionalFormatting sqref="R15:R256">
    <cfRule type="duplicateValues" dxfId="25" priority="46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HybridOS Server</vt:lpstr>
      <vt:lpstr>HybridOS Client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Olivo</dc:creator>
  <cp:keywords/>
  <dc:description/>
  <cp:lastModifiedBy>Matthew Myers</cp:lastModifiedBy>
  <cp:revision/>
  <dcterms:created xsi:type="dcterms:W3CDTF">2019-10-06T17:35:21Z</dcterms:created>
  <dcterms:modified xsi:type="dcterms:W3CDTF">2023-02-24T18:40:42Z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baa1a6-d374-4699-9530-c7865f4b83b0_Enabled">
    <vt:lpwstr>true</vt:lpwstr>
  </property>
  <property fmtid="{D5CDD505-2E9C-101B-9397-08002B2CF9AE}" pid="3" name="MSIP_Label_c1baa1a6-d374-4699-9530-c7865f4b83b0_SetDate">
    <vt:lpwstr>2022-10-14T20:30:47Z</vt:lpwstr>
  </property>
  <property fmtid="{D5CDD505-2E9C-101B-9397-08002B2CF9AE}" pid="4" name="MSIP_Label_c1baa1a6-d374-4699-9530-c7865f4b83b0_Method">
    <vt:lpwstr>Standard</vt:lpwstr>
  </property>
  <property fmtid="{D5CDD505-2E9C-101B-9397-08002B2CF9AE}" pid="5" name="MSIP_Label_c1baa1a6-d374-4699-9530-c7865f4b83b0_Name">
    <vt:lpwstr>Non-Public</vt:lpwstr>
  </property>
  <property fmtid="{D5CDD505-2E9C-101B-9397-08002B2CF9AE}" pid="6" name="MSIP_Label_c1baa1a6-d374-4699-9530-c7865f4b83b0_SiteId">
    <vt:lpwstr>79c5cf82-8360-407c-8ee6-ec7903dd2d1a</vt:lpwstr>
  </property>
  <property fmtid="{D5CDD505-2E9C-101B-9397-08002B2CF9AE}" pid="7" name="MSIP_Label_c1baa1a6-d374-4699-9530-c7865f4b83b0_ActionId">
    <vt:lpwstr>41cf70eb-9e63-4479-b9d8-843763ac8139</vt:lpwstr>
  </property>
  <property fmtid="{D5CDD505-2E9C-101B-9397-08002B2CF9AE}" pid="8" name="MSIP_Label_c1baa1a6-d374-4699-9530-c7865f4b83b0_ContentBits">
    <vt:lpwstr>0</vt:lpwstr>
  </property>
</Properties>
</file>