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17576\Desktop\CATL\"/>
    </mc:Choice>
  </mc:AlternateContent>
  <xr:revisionPtr revIDLastSave="0" documentId="8_{6F69A442-9F48-4688-ABDE-74B877914858}" xr6:coauthVersionLast="45" xr6:coauthVersionMax="45" xr10:uidLastSave="{00000000-0000-0000-0000-000000000000}"/>
  <bookViews>
    <workbookView xWindow="14510" yWindow="-20600" windowWidth="23060" windowHeight="9660" xr2:uid="{64D63EFD-29E9-496B-A111-F307F7100125}"/>
  </bookViews>
  <sheets>
    <sheet name="HEMSW01L1" sheetId="1" r:id="rId1"/>
  </sheets>
  <definedNames>
    <definedName name="_xlnm._FilterDatabase" localSheetId="0" hidden="1">HEMSW01L1!$A$14:$T$409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4" i="1" l="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H16" i="1"/>
  <c r="J16" i="1" s="1"/>
  <c r="H17" i="1"/>
  <c r="J17" i="1" s="1"/>
  <c r="H18" i="1"/>
  <c r="J18" i="1" s="1"/>
  <c r="H19" i="1"/>
  <c r="J19" i="1" s="1"/>
  <c r="H20" i="1"/>
  <c r="J20" i="1" s="1"/>
  <c r="H23" i="1"/>
  <c r="J23" i="1" s="1"/>
  <c r="H22" i="1"/>
  <c r="J22" i="1" s="1"/>
  <c r="H21" i="1"/>
  <c r="J21" i="1" s="1"/>
  <c r="H408" i="1"/>
  <c r="J408" i="1" s="1"/>
  <c r="H407" i="1"/>
  <c r="J407" i="1" s="1"/>
  <c r="H404" i="1"/>
  <c r="J404" i="1" s="1"/>
  <c r="H405" i="1"/>
  <c r="J405" i="1" s="1"/>
  <c r="H406" i="1"/>
  <c r="J406" i="1" s="1"/>
  <c r="H397" i="1"/>
  <c r="J397" i="1" s="1"/>
  <c r="H398" i="1"/>
  <c r="J398" i="1" s="1"/>
  <c r="H399" i="1"/>
  <c r="J399" i="1" s="1"/>
  <c r="H400" i="1"/>
  <c r="J400" i="1" s="1"/>
  <c r="H401" i="1"/>
  <c r="J401" i="1" s="1"/>
  <c r="H402" i="1"/>
  <c r="J402" i="1" s="1"/>
  <c r="H403" i="1"/>
  <c r="J403" i="1" s="1"/>
  <c r="H396" i="1"/>
  <c r="J396" i="1" s="1"/>
  <c r="H395" i="1"/>
  <c r="J395" i="1" s="1"/>
  <c r="H394" i="1"/>
  <c r="J394" i="1" s="1"/>
  <c r="H393" i="1"/>
  <c r="J393" i="1" s="1"/>
  <c r="H392" i="1"/>
  <c r="J392" i="1" s="1"/>
  <c r="H391" i="1"/>
  <c r="J391" i="1" s="1"/>
  <c r="H390" i="1"/>
  <c r="J390" i="1" s="1"/>
  <c r="H389" i="1"/>
  <c r="J389" i="1" s="1"/>
  <c r="H388" i="1"/>
  <c r="J388" i="1" s="1"/>
  <c r="H387" i="1"/>
  <c r="J387" i="1" s="1"/>
  <c r="H386" i="1"/>
  <c r="J386" i="1" s="1"/>
  <c r="H384" i="1"/>
  <c r="J384" i="1" s="1"/>
  <c r="H383" i="1"/>
  <c r="J383" i="1" s="1"/>
  <c r="H382" i="1"/>
  <c r="J382" i="1" s="1"/>
  <c r="H381" i="1"/>
  <c r="J381" i="1" s="1"/>
  <c r="H380" i="1"/>
  <c r="J380" i="1" s="1"/>
  <c r="H379" i="1"/>
  <c r="J379" i="1" s="1"/>
  <c r="H378" i="1"/>
  <c r="J378" i="1" s="1"/>
  <c r="H377" i="1"/>
  <c r="J377" i="1" s="1"/>
  <c r="H376" i="1"/>
  <c r="J376" i="1" s="1"/>
  <c r="H375" i="1"/>
  <c r="J375" i="1" s="1"/>
  <c r="H374" i="1"/>
  <c r="J374" i="1" s="1"/>
  <c r="H373" i="1"/>
  <c r="J373" i="1" s="1"/>
  <c r="H372" i="1"/>
  <c r="J372" i="1" s="1"/>
  <c r="H371" i="1"/>
  <c r="J371" i="1" s="1"/>
  <c r="H370" i="1"/>
  <c r="J370" i="1" s="1"/>
  <c r="H369" i="1"/>
  <c r="J369" i="1" s="1"/>
  <c r="H368" i="1"/>
  <c r="J368" i="1" s="1"/>
  <c r="H367" i="1"/>
  <c r="J367" i="1" s="1"/>
  <c r="H366" i="1"/>
  <c r="J366" i="1" s="1"/>
  <c r="H365" i="1"/>
  <c r="J365" i="1" s="1"/>
  <c r="H364" i="1"/>
  <c r="J364" i="1" s="1"/>
  <c r="H363" i="1"/>
  <c r="J363" i="1" s="1"/>
  <c r="H362" i="1"/>
  <c r="J362" i="1" s="1"/>
  <c r="H361" i="1"/>
  <c r="J361" i="1" s="1"/>
  <c r="H360" i="1"/>
  <c r="J360" i="1" s="1"/>
  <c r="H359" i="1"/>
  <c r="J359" i="1" s="1"/>
  <c r="H358" i="1"/>
  <c r="J358" i="1" s="1"/>
  <c r="H357" i="1"/>
  <c r="J357" i="1" s="1"/>
  <c r="H356" i="1"/>
  <c r="J356" i="1" s="1"/>
  <c r="H355" i="1"/>
  <c r="J355" i="1" s="1"/>
  <c r="H354" i="1"/>
  <c r="J354" i="1" s="1"/>
  <c r="H352" i="1"/>
  <c r="J352" i="1" s="1"/>
  <c r="H351" i="1"/>
  <c r="J351" i="1" s="1"/>
  <c r="H350" i="1"/>
  <c r="J350" i="1" s="1"/>
  <c r="H349" i="1"/>
  <c r="J349" i="1" s="1"/>
  <c r="H348" i="1"/>
  <c r="J348" i="1" s="1"/>
  <c r="H353" i="1"/>
  <c r="J353" i="1" s="1"/>
  <c r="H385" i="1"/>
  <c r="J385" i="1" s="1"/>
  <c r="H347" i="1"/>
  <c r="J347" i="1" s="1"/>
  <c r="H346" i="1"/>
  <c r="J346" i="1" s="1"/>
  <c r="H345" i="1"/>
  <c r="J345" i="1" s="1"/>
  <c r="H344" i="1"/>
  <c r="J344" i="1" s="1"/>
  <c r="H341" i="1"/>
  <c r="J341" i="1" s="1"/>
  <c r="H342" i="1"/>
  <c r="J342" i="1" s="1"/>
  <c r="H340" i="1"/>
  <c r="J340" i="1" s="1"/>
  <c r="H343" i="1"/>
  <c r="J343" i="1" s="1"/>
  <c r="H338" i="1"/>
  <c r="J338" i="1" s="1"/>
  <c r="H339" i="1"/>
  <c r="J339" i="1" s="1"/>
  <c r="H335" i="1"/>
  <c r="J335" i="1" s="1"/>
  <c r="H336" i="1"/>
  <c r="J336" i="1" s="1"/>
  <c r="H337" i="1"/>
  <c r="J337" i="1" s="1"/>
  <c r="H334" i="1"/>
  <c r="J334" i="1" s="1"/>
  <c r="H333" i="1"/>
  <c r="J333" i="1" s="1"/>
  <c r="H328" i="1"/>
  <c r="J328" i="1" s="1"/>
  <c r="H330" i="1"/>
  <c r="J330" i="1" s="1"/>
  <c r="H329" i="1"/>
  <c r="J329" i="1" s="1"/>
  <c r="H331" i="1"/>
  <c r="J331" i="1" s="1"/>
  <c r="H332" i="1"/>
  <c r="J332" i="1" s="1"/>
  <c r="H325" i="1"/>
  <c r="J325" i="1" s="1"/>
  <c r="H326" i="1"/>
  <c r="J326" i="1" s="1"/>
  <c r="H327" i="1"/>
  <c r="J327" i="1" s="1"/>
  <c r="H323" i="1"/>
  <c r="J323" i="1" s="1"/>
  <c r="H322" i="1"/>
  <c r="J322" i="1" s="1"/>
  <c r="H324" i="1"/>
  <c r="J324" i="1" s="1"/>
  <c r="H320" i="1"/>
  <c r="J320" i="1" s="1"/>
  <c r="H319" i="1"/>
  <c r="J319" i="1" s="1"/>
  <c r="H318" i="1"/>
  <c r="J318" i="1" s="1"/>
  <c r="H321" i="1"/>
  <c r="J321" i="1" s="1"/>
  <c r="H316" i="1"/>
  <c r="J316" i="1" s="1"/>
  <c r="H317" i="1"/>
  <c r="J317" i="1" s="1"/>
  <c r="H312" i="1"/>
  <c r="J312" i="1" s="1"/>
  <c r="H313" i="1"/>
  <c r="J313" i="1" s="1"/>
  <c r="H314" i="1"/>
  <c r="J314" i="1" s="1"/>
  <c r="H310" i="1"/>
  <c r="J310" i="1" s="1"/>
  <c r="H311" i="1"/>
  <c r="J311" i="1" s="1"/>
  <c r="H315" i="1"/>
  <c r="J315" i="1" s="1"/>
  <c r="H307" i="1"/>
  <c r="J307" i="1" s="1"/>
  <c r="H308" i="1"/>
  <c r="J308" i="1" s="1"/>
  <c r="H305" i="1"/>
  <c r="J305" i="1" s="1"/>
  <c r="H306" i="1"/>
  <c r="J306" i="1" s="1"/>
  <c r="H302" i="1"/>
  <c r="J302" i="1" s="1"/>
  <c r="H301" i="1"/>
  <c r="J301" i="1" s="1"/>
  <c r="H300" i="1"/>
  <c r="J300" i="1" s="1"/>
  <c r="H299" i="1"/>
  <c r="J299" i="1" s="1"/>
  <c r="H298" i="1"/>
  <c r="J298" i="1" s="1"/>
  <c r="H297" i="1"/>
  <c r="J297" i="1" s="1"/>
  <c r="H296" i="1"/>
  <c r="J296" i="1" s="1"/>
  <c r="H295" i="1"/>
  <c r="J295" i="1" s="1"/>
  <c r="H294" i="1"/>
  <c r="J294" i="1" s="1"/>
  <c r="H293" i="1"/>
  <c r="J293" i="1" s="1"/>
  <c r="H292" i="1"/>
  <c r="J292" i="1" s="1"/>
  <c r="H291" i="1"/>
  <c r="J291" i="1" s="1"/>
  <c r="H303" i="1"/>
  <c r="J303" i="1" s="1"/>
  <c r="H304" i="1"/>
  <c r="J304" i="1" s="1"/>
  <c r="H309" i="1"/>
  <c r="J309" i="1" s="1"/>
  <c r="H289" i="1"/>
  <c r="J289" i="1" s="1"/>
  <c r="H286" i="1"/>
  <c r="J286" i="1" s="1"/>
  <c r="H287" i="1"/>
  <c r="J287" i="1" s="1"/>
  <c r="H288" i="1"/>
  <c r="J288" i="1" s="1"/>
  <c r="H281" i="1"/>
  <c r="J281" i="1" s="1"/>
  <c r="H285" i="1"/>
  <c r="J285" i="1" s="1"/>
  <c r="H284" i="1"/>
  <c r="J284" i="1" s="1"/>
  <c r="H283" i="1"/>
  <c r="J283" i="1" s="1"/>
  <c r="H282" i="1"/>
  <c r="J282" i="1" s="1"/>
  <c r="H280" i="1"/>
  <c r="J280" i="1" s="1"/>
  <c r="H290" i="1"/>
  <c r="J290" i="1" s="1"/>
  <c r="H277" i="1"/>
  <c r="J277" i="1" s="1"/>
  <c r="H278" i="1"/>
  <c r="J278" i="1" s="1"/>
  <c r="H276" i="1"/>
  <c r="J276" i="1" s="1"/>
  <c r="H275" i="1"/>
  <c r="J275" i="1" s="1"/>
  <c r="H274" i="1"/>
  <c r="J274" i="1" s="1"/>
  <c r="H273" i="1"/>
  <c r="J273" i="1" s="1"/>
  <c r="H272" i="1"/>
  <c r="J272" i="1" s="1"/>
  <c r="H271" i="1"/>
  <c r="J271" i="1" s="1"/>
  <c r="H270" i="1"/>
  <c r="J270" i="1" s="1"/>
  <c r="H269" i="1"/>
  <c r="J269" i="1" s="1"/>
  <c r="H279" i="1"/>
  <c r="J279" i="1" s="1"/>
  <c r="H266" i="1"/>
  <c r="J266" i="1" s="1"/>
  <c r="H268" i="1"/>
  <c r="J268" i="1" s="1"/>
  <c r="H265" i="1"/>
  <c r="J265" i="1" s="1"/>
  <c r="H264" i="1"/>
  <c r="J264" i="1" s="1"/>
  <c r="H263" i="1"/>
  <c r="J263" i="1" s="1"/>
  <c r="H262" i="1"/>
  <c r="J262" i="1" s="1"/>
  <c r="H261" i="1"/>
  <c r="J261" i="1" s="1"/>
  <c r="H260" i="1"/>
  <c r="J260" i="1" s="1"/>
  <c r="H259" i="1"/>
  <c r="J259" i="1" s="1"/>
  <c r="H258" i="1"/>
  <c r="J258" i="1" s="1"/>
  <c r="H257" i="1"/>
  <c r="J257" i="1" s="1"/>
  <c r="H256" i="1"/>
  <c r="J256" i="1" s="1"/>
  <c r="H254" i="1"/>
  <c r="J254" i="1" s="1"/>
  <c r="H255" i="1"/>
  <c r="J255" i="1" s="1"/>
  <c r="H250" i="1"/>
  <c r="J250" i="1" s="1"/>
  <c r="H251" i="1"/>
  <c r="J251" i="1" s="1"/>
  <c r="H252" i="1"/>
  <c r="J252" i="1" s="1"/>
  <c r="H253" i="1"/>
  <c r="J253" i="1" s="1"/>
  <c r="H247" i="1"/>
  <c r="J247" i="1" s="1"/>
  <c r="H248" i="1"/>
  <c r="J248" i="1" s="1"/>
  <c r="H249" i="1"/>
  <c r="J249" i="1" s="1"/>
  <c r="H246" i="1"/>
  <c r="J246" i="1" s="1"/>
  <c r="H245" i="1"/>
  <c r="J245" i="1" s="1"/>
  <c r="H244" i="1"/>
  <c r="J244" i="1" s="1"/>
  <c r="H243" i="1"/>
  <c r="J243" i="1" s="1"/>
  <c r="H242" i="1"/>
  <c r="J242" i="1" s="1"/>
  <c r="H241" i="1"/>
  <c r="J241" i="1" s="1"/>
  <c r="H240" i="1"/>
  <c r="J240" i="1" s="1"/>
  <c r="H239" i="1"/>
  <c r="J239" i="1" s="1"/>
  <c r="H238" i="1"/>
  <c r="J238" i="1" s="1"/>
  <c r="H237" i="1"/>
  <c r="J237" i="1" s="1"/>
  <c r="H236" i="1"/>
  <c r="J236" i="1" s="1"/>
  <c r="H235" i="1"/>
  <c r="J235" i="1" s="1"/>
  <c r="H234" i="1"/>
  <c r="J234" i="1" s="1"/>
  <c r="H233" i="1"/>
  <c r="J233" i="1" s="1"/>
  <c r="H232" i="1"/>
  <c r="J232" i="1" s="1"/>
  <c r="H231" i="1"/>
  <c r="J231" i="1" s="1"/>
  <c r="H230" i="1"/>
  <c r="J230" i="1" s="1"/>
  <c r="H229" i="1"/>
  <c r="J229" i="1" s="1"/>
  <c r="H228" i="1"/>
  <c r="J228" i="1" s="1"/>
  <c r="H227" i="1"/>
  <c r="J227" i="1" s="1"/>
  <c r="H226" i="1"/>
  <c r="J226" i="1" s="1"/>
  <c r="H225" i="1"/>
  <c r="J225" i="1" s="1"/>
  <c r="H224" i="1"/>
  <c r="J224" i="1" s="1"/>
  <c r="H223" i="1"/>
  <c r="J223" i="1" s="1"/>
  <c r="H222" i="1"/>
  <c r="J222" i="1" s="1"/>
  <c r="H221" i="1"/>
  <c r="J221" i="1" s="1"/>
  <c r="H220" i="1"/>
  <c r="J220" i="1" s="1"/>
  <c r="H218" i="1"/>
  <c r="J218" i="1" s="1"/>
  <c r="H217" i="1"/>
  <c r="J217" i="1" s="1"/>
  <c r="H219" i="1"/>
  <c r="J219" i="1" s="1"/>
  <c r="H215" i="1"/>
  <c r="J215" i="1" s="1"/>
  <c r="H216" i="1"/>
  <c r="J216" i="1" s="1"/>
  <c r="H214" i="1"/>
  <c r="J214" i="1" s="1"/>
  <c r="H213" i="1"/>
  <c r="J213" i="1" s="1"/>
  <c r="H212" i="1"/>
  <c r="J212" i="1" s="1"/>
  <c r="H211" i="1"/>
  <c r="J211" i="1" s="1"/>
  <c r="H210" i="1"/>
  <c r="J210" i="1" s="1"/>
  <c r="H209" i="1"/>
  <c r="J209" i="1" s="1"/>
  <c r="H205" i="1"/>
  <c r="J205" i="1" s="1"/>
  <c r="H206" i="1"/>
  <c r="J206" i="1" s="1"/>
  <c r="H207" i="1"/>
  <c r="J207" i="1" s="1"/>
  <c r="H203" i="1"/>
  <c r="J203" i="1" s="1"/>
  <c r="H204" i="1"/>
  <c r="J204" i="1" s="1"/>
  <c r="H208" i="1"/>
  <c r="J208" i="1" s="1"/>
  <c r="H200" i="1"/>
  <c r="J200" i="1" s="1"/>
  <c r="H201" i="1"/>
  <c r="J201" i="1" s="1"/>
  <c r="H198" i="1"/>
  <c r="J198" i="1" s="1"/>
  <c r="H199" i="1"/>
  <c r="J199" i="1" s="1"/>
  <c r="H197" i="1"/>
  <c r="J197" i="1" s="1"/>
  <c r="H202" i="1"/>
  <c r="J202" i="1" s="1"/>
  <c r="H196" i="1"/>
  <c r="J196" i="1" s="1"/>
  <c r="H193" i="1"/>
  <c r="J193" i="1" s="1"/>
  <c r="H194" i="1"/>
  <c r="J194" i="1" s="1"/>
  <c r="H195" i="1"/>
  <c r="J195" i="1" s="1"/>
  <c r="H191" i="1"/>
  <c r="J191" i="1" s="1"/>
  <c r="H192" i="1"/>
  <c r="J192" i="1" s="1"/>
  <c r="H189" i="1"/>
  <c r="J189" i="1" s="1"/>
  <c r="H188" i="1"/>
  <c r="J188" i="1" s="1"/>
  <c r="H187" i="1"/>
  <c r="J187" i="1" s="1"/>
  <c r="H185" i="1"/>
  <c r="H186" i="1"/>
  <c r="J186" i="1" s="1"/>
  <c r="H184" i="1"/>
  <c r="J184" i="1" s="1"/>
  <c r="H190" i="1"/>
  <c r="J190" i="1" s="1"/>
  <c r="H182" i="1"/>
  <c r="J182" i="1" s="1"/>
  <c r="H183" i="1"/>
  <c r="J183" i="1" s="1"/>
  <c r="H172" i="1"/>
  <c r="J172" i="1" s="1"/>
  <c r="H173" i="1"/>
  <c r="J173" i="1" s="1"/>
  <c r="H174" i="1"/>
  <c r="J174" i="1" s="1"/>
  <c r="H175" i="1"/>
  <c r="J175" i="1" s="1"/>
  <c r="H176" i="1"/>
  <c r="J176" i="1" s="1"/>
  <c r="H177" i="1"/>
  <c r="J177" i="1" s="1"/>
  <c r="H178" i="1"/>
  <c r="J178" i="1" s="1"/>
  <c r="H179" i="1"/>
  <c r="J179" i="1" s="1"/>
  <c r="H180" i="1"/>
  <c r="J180" i="1" s="1"/>
  <c r="H181" i="1"/>
  <c r="J181" i="1" s="1"/>
  <c r="H168" i="1"/>
  <c r="J168" i="1" s="1"/>
  <c r="H169" i="1"/>
  <c r="J169" i="1" s="1"/>
  <c r="H170" i="1"/>
  <c r="J170" i="1" s="1"/>
  <c r="H167" i="1"/>
  <c r="J167" i="1" s="1"/>
  <c r="H165" i="1"/>
  <c r="J165" i="1" s="1"/>
  <c r="H166" i="1"/>
  <c r="J166" i="1" s="1"/>
  <c r="H171" i="1"/>
  <c r="J171" i="1" s="1"/>
  <c r="H161" i="1"/>
  <c r="J161" i="1" s="1"/>
  <c r="H163" i="1"/>
  <c r="J163" i="1" s="1"/>
  <c r="H164" i="1"/>
  <c r="J164" i="1" s="1"/>
  <c r="H160" i="1"/>
  <c r="J160" i="1" s="1"/>
  <c r="H156" i="1"/>
  <c r="J156" i="1" s="1"/>
  <c r="H155" i="1"/>
  <c r="J155" i="1" s="1"/>
  <c r="H154" i="1"/>
  <c r="J154" i="1" s="1"/>
  <c r="H153" i="1"/>
  <c r="J153" i="1" s="1"/>
  <c r="H152" i="1"/>
  <c r="J152" i="1" s="1"/>
  <c r="H151" i="1"/>
  <c r="J151" i="1" s="1"/>
  <c r="H150" i="1"/>
  <c r="J150" i="1" s="1"/>
  <c r="H149" i="1"/>
  <c r="J149" i="1" s="1"/>
  <c r="H157" i="1"/>
  <c r="J157" i="1" s="1"/>
  <c r="H158" i="1"/>
  <c r="J158" i="1" s="1"/>
  <c r="H159" i="1"/>
  <c r="J159" i="1" s="1"/>
  <c r="H148" i="1"/>
  <c r="J148" i="1" s="1"/>
  <c r="H146" i="1"/>
  <c r="J146" i="1" s="1"/>
  <c r="H147" i="1"/>
  <c r="J147" i="1" s="1"/>
  <c r="H143" i="1"/>
  <c r="J143" i="1" s="1"/>
  <c r="H144" i="1"/>
  <c r="J144" i="1" s="1"/>
  <c r="H145" i="1"/>
  <c r="J145" i="1" s="1"/>
  <c r="H162" i="1"/>
  <c r="J162" i="1" s="1"/>
  <c r="H139" i="1"/>
  <c r="J139" i="1" s="1"/>
  <c r="H140" i="1"/>
  <c r="J140" i="1" s="1"/>
  <c r="H141" i="1"/>
  <c r="J141" i="1" s="1"/>
  <c r="H133" i="1"/>
  <c r="J133" i="1" s="1"/>
  <c r="H138" i="1"/>
  <c r="J138" i="1" s="1"/>
  <c r="H135" i="1"/>
  <c r="J135" i="1" s="1"/>
  <c r="H134" i="1"/>
  <c r="J134" i="1" s="1"/>
  <c r="H137" i="1"/>
  <c r="J137" i="1" s="1"/>
  <c r="H142" i="1"/>
  <c r="J142" i="1" s="1"/>
  <c r="H136" i="1"/>
  <c r="J136" i="1" s="1"/>
  <c r="H132" i="1"/>
  <c r="J132" i="1" s="1"/>
  <c r="H131" i="1"/>
  <c r="J131" i="1" s="1"/>
  <c r="H130" i="1"/>
  <c r="J130" i="1" s="1"/>
  <c r="H129" i="1"/>
  <c r="J129" i="1" s="1"/>
  <c r="H128" i="1"/>
  <c r="J128" i="1" s="1"/>
  <c r="H127" i="1"/>
  <c r="J127" i="1" s="1"/>
  <c r="H126" i="1"/>
  <c r="J126" i="1" s="1"/>
  <c r="H125" i="1"/>
  <c r="J125" i="1" s="1"/>
  <c r="H124" i="1"/>
  <c r="J124" i="1" s="1"/>
  <c r="H123" i="1"/>
  <c r="J123" i="1" s="1"/>
  <c r="H122" i="1"/>
  <c r="J122" i="1" s="1"/>
  <c r="H121" i="1"/>
  <c r="J121" i="1" s="1"/>
  <c r="H120" i="1"/>
  <c r="J120" i="1" s="1"/>
  <c r="H118" i="1"/>
  <c r="J118" i="1" s="1"/>
  <c r="H119" i="1"/>
  <c r="J119" i="1" s="1"/>
  <c r="H115" i="1"/>
  <c r="J115" i="1" s="1"/>
  <c r="H117" i="1"/>
  <c r="J117" i="1" s="1"/>
  <c r="H116" i="1"/>
  <c r="J116" i="1" s="1"/>
  <c r="H114" i="1"/>
  <c r="J114" i="1" s="1"/>
  <c r="H111" i="1"/>
  <c r="J111" i="1" s="1"/>
  <c r="H110" i="1"/>
  <c r="J110" i="1" s="1"/>
  <c r="H112" i="1"/>
  <c r="J112" i="1" s="1"/>
  <c r="H109" i="1"/>
  <c r="J109" i="1" s="1"/>
  <c r="H113" i="1"/>
  <c r="J113" i="1" s="1"/>
  <c r="H108" i="1"/>
  <c r="J108" i="1" s="1"/>
  <c r="H107" i="1"/>
  <c r="J107" i="1" s="1"/>
  <c r="H106" i="1"/>
  <c r="J106" i="1" s="1"/>
  <c r="H105" i="1"/>
  <c r="J105" i="1" s="1"/>
  <c r="H104" i="1"/>
  <c r="J104" i="1" s="1"/>
  <c r="H103" i="1"/>
  <c r="J103" i="1" s="1"/>
  <c r="H102" i="1"/>
  <c r="J102" i="1" s="1"/>
  <c r="H101" i="1"/>
  <c r="J101" i="1" s="1"/>
  <c r="H100" i="1"/>
  <c r="J100" i="1" s="1"/>
  <c r="H99" i="1"/>
  <c r="J99" i="1" s="1"/>
  <c r="H98" i="1"/>
  <c r="J98" i="1" s="1"/>
  <c r="H97" i="1"/>
  <c r="J97" i="1" s="1"/>
  <c r="H96" i="1"/>
  <c r="J96" i="1" s="1"/>
  <c r="H95" i="1"/>
  <c r="J95" i="1" s="1"/>
  <c r="H94" i="1"/>
  <c r="J94" i="1" s="1"/>
  <c r="H93" i="1"/>
  <c r="J93" i="1" s="1"/>
  <c r="H92" i="1"/>
  <c r="J92" i="1" s="1"/>
  <c r="J91" i="1"/>
  <c r="H87" i="1"/>
  <c r="J87" i="1" s="1"/>
  <c r="H89" i="1"/>
  <c r="J89" i="1" s="1"/>
  <c r="H88" i="1"/>
  <c r="J88" i="1" s="1"/>
  <c r="H90" i="1"/>
  <c r="J90" i="1" s="1"/>
  <c r="J86" i="1"/>
  <c r="J409" i="1"/>
  <c r="H85" i="1"/>
  <c r="J85" i="1" s="1"/>
  <c r="H84" i="1"/>
  <c r="J84" i="1" s="1"/>
  <c r="H83" i="1"/>
  <c r="J83" i="1" s="1"/>
  <c r="H82" i="1"/>
  <c r="J82" i="1" s="1"/>
  <c r="H79" i="1"/>
  <c r="J79" i="1" s="1"/>
  <c r="H78" i="1"/>
  <c r="J78" i="1" s="1"/>
  <c r="H77" i="1"/>
  <c r="J77" i="1" s="1"/>
  <c r="H76" i="1"/>
  <c r="J76" i="1" s="1"/>
  <c r="H75" i="1"/>
  <c r="J75" i="1" s="1"/>
  <c r="H74" i="1"/>
  <c r="J74" i="1" s="1"/>
  <c r="H73" i="1"/>
  <c r="J73" i="1" s="1"/>
  <c r="H72" i="1"/>
  <c r="J72" i="1" s="1"/>
  <c r="H71" i="1"/>
  <c r="J71" i="1" s="1"/>
  <c r="H70" i="1"/>
  <c r="J70" i="1" s="1"/>
  <c r="H69" i="1"/>
  <c r="J69" i="1" s="1"/>
  <c r="H68" i="1"/>
  <c r="J68" i="1" s="1"/>
  <c r="H67" i="1"/>
  <c r="J67" i="1" s="1"/>
  <c r="H66" i="1"/>
  <c r="J66" i="1" s="1"/>
  <c r="H65" i="1"/>
  <c r="J65" i="1" s="1"/>
  <c r="H64" i="1"/>
  <c r="J64" i="1" s="1"/>
  <c r="H63" i="1"/>
  <c r="J63" i="1" s="1"/>
  <c r="H62" i="1"/>
  <c r="J62" i="1" s="1"/>
  <c r="H61" i="1"/>
  <c r="J61" i="1" s="1"/>
  <c r="H60" i="1"/>
  <c r="J60" i="1" s="1"/>
  <c r="H56" i="1"/>
  <c r="J56" i="1" s="1"/>
  <c r="H57" i="1"/>
  <c r="J57" i="1" s="1"/>
  <c r="H58" i="1"/>
  <c r="J58" i="1" s="1"/>
  <c r="H59" i="1"/>
  <c r="J59" i="1" s="1"/>
  <c r="H55" i="1"/>
  <c r="J55" i="1" s="1"/>
  <c r="H54" i="1"/>
  <c r="J54" i="1" s="1"/>
  <c r="H53" i="1"/>
  <c r="J53" i="1" s="1"/>
  <c r="H52" i="1"/>
  <c r="J52" i="1" s="1"/>
  <c r="H51" i="1"/>
  <c r="J51" i="1" s="1"/>
  <c r="H49" i="1"/>
  <c r="J49" i="1" s="1"/>
  <c r="H50" i="1"/>
  <c r="J50" i="1" s="1"/>
  <c r="H48" i="1"/>
  <c r="J48" i="1" s="1"/>
  <c r="H47" i="1"/>
  <c r="J47" i="1" s="1"/>
  <c r="H46" i="1"/>
  <c r="J46" i="1" s="1"/>
  <c r="H45" i="1"/>
  <c r="J45" i="1" s="1"/>
  <c r="H44" i="1"/>
  <c r="J44" i="1" s="1"/>
  <c r="H43" i="1"/>
  <c r="J43" i="1" s="1"/>
  <c r="H42" i="1"/>
  <c r="J42" i="1" s="1"/>
  <c r="H81" i="1"/>
  <c r="J81" i="1" s="1"/>
  <c r="H41" i="1"/>
  <c r="J41" i="1" s="1"/>
  <c r="H40" i="1"/>
  <c r="J40" i="1" s="1"/>
  <c r="H39" i="1"/>
  <c r="J39" i="1" s="1"/>
  <c r="H38" i="1" l="1"/>
  <c r="J38" i="1" s="1"/>
  <c r="H37" i="1"/>
  <c r="J37" i="1" s="1"/>
  <c r="H36" i="1"/>
  <c r="J36" i="1" s="1"/>
  <c r="H35" i="1"/>
  <c r="J35" i="1" s="1"/>
  <c r="H34" i="1"/>
  <c r="J34" i="1" s="1"/>
  <c r="H33" i="1"/>
  <c r="J33" i="1" s="1"/>
  <c r="H32" i="1"/>
  <c r="J32" i="1" s="1"/>
  <c r="H31" i="1"/>
  <c r="J31" i="1" s="1"/>
  <c r="H30" i="1"/>
  <c r="J30" i="1" s="1"/>
  <c r="H28" i="1"/>
  <c r="J28" i="1" s="1"/>
  <c r="H29" i="1"/>
  <c r="J29" i="1" s="1"/>
  <c r="H27" i="1"/>
  <c r="J27" i="1" s="1"/>
  <c r="H15" i="1" l="1"/>
  <c r="J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Olivo</author>
    <author>Microsoft Office User</author>
  </authors>
  <commentList>
    <comment ref="A5" authorId="0" shapeId="0" xr:uid="{168050E5-891C-42CF-9087-D4B6C509535A}">
      <text>
        <r>
          <rPr>
            <b/>
            <sz val="9"/>
            <color rgb="FF000000"/>
            <rFont val="Tahoma"/>
            <family val="2"/>
          </rPr>
          <t>Tony Olivo:</t>
        </r>
        <r>
          <rPr>
            <sz val="9"/>
            <color rgb="FF000000"/>
            <rFont val="Tahoma"/>
            <family val="2"/>
          </rPr>
          <t xml:space="preserve">
</t>
        </r>
        <r>
          <rPr>
            <sz val="9"/>
            <color rgb="FF000000"/>
            <rFont val="Tahoma"/>
            <family val="2"/>
          </rPr>
          <t xml:space="preserve">These are not automatically parsed yet, but included here for human convenience
</t>
        </r>
      </text>
    </comment>
    <comment ref="A13" authorId="0" shapeId="0" xr:uid="{FD651F2C-56F2-4D20-A428-553769B43A37}">
      <text>
        <r>
          <rPr>
            <b/>
            <sz val="9"/>
            <color rgb="FF000000"/>
            <rFont val="Tahoma"/>
            <family val="2"/>
          </rPr>
          <t>Tony Olivo:</t>
        </r>
        <r>
          <rPr>
            <sz val="9"/>
            <color rgb="FF000000"/>
            <rFont val="Tahoma"/>
            <family val="2"/>
          </rPr>
          <t xml:space="preserve">
</t>
        </r>
        <r>
          <rPr>
            <sz val="9"/>
            <color rgb="FF000000"/>
            <rFont val="Tahoma"/>
            <family val="2"/>
          </rPr>
          <t>Do not add rows below this line, the script will break</t>
        </r>
      </text>
    </comment>
    <comment ref="A14" authorId="0" shapeId="0" xr:uid="{B8B63B5F-F657-4FA7-B540-93D498298E70}">
      <text>
        <r>
          <rPr>
            <b/>
            <sz val="9"/>
            <color rgb="FF000000"/>
            <rFont val="Tahoma"/>
            <family val="2"/>
          </rPr>
          <t>Tony Olivo:</t>
        </r>
        <r>
          <rPr>
            <sz val="9"/>
            <color rgb="FF000000"/>
            <rFont val="Tahoma"/>
            <family val="2"/>
          </rPr>
          <t xml:space="preserve">
</t>
        </r>
        <r>
          <rPr>
            <sz val="9"/>
            <color rgb="FF000000"/>
            <rFont val="Tahoma"/>
            <family val="2"/>
          </rPr>
          <t xml:space="preserve">Modbus client/server do not use this field, but it is included in the output json for humans and easier cross referencing.
</t>
        </r>
        <r>
          <rPr>
            <sz val="9"/>
            <color rgb="FF000000"/>
            <rFont val="Tahoma"/>
            <family val="2"/>
          </rPr>
          <t xml:space="preserve">For "bits": ussed as "bit_string"
</t>
        </r>
        <r>
          <rPr>
            <sz val="9"/>
            <color rgb="FF000000"/>
            <rFont val="Tahoma"/>
            <family val="2"/>
          </rPr>
          <t xml:space="preserve">For "repeats": used as a template string to match 
</t>
        </r>
      </text>
    </comment>
    <comment ref="B14" authorId="0" shapeId="0" xr:uid="{D231BBF8-379F-4B76-9EE2-27FD50A7A93E}">
      <text>
        <r>
          <rPr>
            <b/>
            <sz val="9"/>
            <color rgb="FF000000"/>
            <rFont val="Tahoma"/>
            <family val="2"/>
          </rPr>
          <t>Tony Olivo:</t>
        </r>
        <r>
          <rPr>
            <sz val="9"/>
            <color rgb="FF000000"/>
            <rFont val="Tahoma"/>
            <family val="2"/>
          </rPr>
          <t xml:space="preserve">
</t>
        </r>
        <r>
          <rPr>
            <sz val="9"/>
            <color rgb="FF000000"/>
            <rFont val="Tahoma"/>
            <family val="2"/>
          </rPr>
          <t>Not used by the script, but for humans to be really explicit about if something is status or control. Maybe useful later</t>
        </r>
      </text>
    </comment>
    <comment ref="D14" authorId="0" shapeId="0" xr:uid="{3C18750A-591D-4797-B4C5-D668FEB1C53E}">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Input Register
</t>
        </r>
        <r>
          <rPr>
            <sz val="9"/>
            <color rgb="FF000000"/>
            <rFont val="Tahoma"/>
            <family val="2"/>
          </rPr>
          <t xml:space="preserve">Holding Register
</t>
        </r>
        <r>
          <rPr>
            <sz val="9"/>
            <color rgb="FF000000"/>
            <rFont val="Tahoma"/>
            <family val="2"/>
          </rPr>
          <t xml:space="preserve">Discrete Input
</t>
        </r>
        <r>
          <rPr>
            <sz val="9"/>
            <color rgb="FF000000"/>
            <rFont val="Tahoma"/>
            <family val="2"/>
          </rPr>
          <t>Coil</t>
        </r>
      </text>
    </comment>
    <comment ref="E14" authorId="0" shapeId="0" xr:uid="{FA628BBF-D7AF-464B-8B60-C5530B104E5F}">
      <text>
        <r>
          <rPr>
            <b/>
            <sz val="9"/>
            <color rgb="FF000000"/>
            <rFont val="Tahoma"/>
            <family val="2"/>
          </rPr>
          <t>Tony Olivo:</t>
        </r>
        <r>
          <rPr>
            <sz val="9"/>
            <color rgb="FF000000"/>
            <rFont val="Tahoma"/>
            <family val="2"/>
          </rPr>
          <t xml:space="preserve">
</t>
        </r>
        <r>
          <rPr>
            <sz val="9"/>
            <color rgb="FF000000"/>
            <rFont val="Tahoma"/>
            <family val="2"/>
          </rPr>
          <t>It is best to put in the manufacturer specified unit here, another column uses it to work out internal FIMS scaling</t>
        </r>
      </text>
    </comment>
    <comment ref="F14" authorId="0" shapeId="0" xr:uid="{A5FE0BA9-9CE9-4AC3-8D64-E230C009610A}">
      <text>
        <r>
          <rPr>
            <b/>
            <sz val="9"/>
            <color rgb="FF000000"/>
            <rFont val="Tahoma"/>
            <family val="2"/>
          </rPr>
          <t>Tony Olivo:</t>
        </r>
        <r>
          <rPr>
            <sz val="9"/>
            <color rgb="FF000000"/>
            <rFont val="Tahoma"/>
            <family val="2"/>
          </rPr>
          <t xml:space="preserve">
</t>
        </r>
        <r>
          <rPr>
            <sz val="9"/>
            <color rgb="FF000000"/>
            <rFont val="Tahoma"/>
            <family val="2"/>
          </rPr>
          <t xml:space="preserve">Number of words to read for register. May be omitted if 1
</t>
        </r>
        <r>
          <rPr>
            <sz val="9"/>
            <color rgb="FF000000"/>
            <rFont val="Tahoma"/>
            <family val="2"/>
          </rPr>
          <t>For "repeat": Number of registers to copy, starting from the address in the Repeat column</t>
        </r>
      </text>
    </comment>
    <comment ref="G14" authorId="0" shapeId="0" xr:uid="{A98AB8FB-7071-42D0-8DC7-800E0493C2F0}">
      <text>
        <r>
          <rPr>
            <b/>
            <sz val="9"/>
            <color rgb="FF000000"/>
            <rFont val="Tahoma"/>
            <family val="2"/>
          </rPr>
          <t>Tony Olivo:</t>
        </r>
        <r>
          <rPr>
            <sz val="9"/>
            <color rgb="FF000000"/>
            <rFont val="Tahoma"/>
            <family val="2"/>
          </rPr>
          <t xml:space="preserve">
</t>
        </r>
        <r>
          <rPr>
            <sz val="9"/>
            <color rgb="FF000000"/>
            <rFont val="Tahoma"/>
            <family val="2"/>
          </rPr>
          <t>Input manufacturer specified scale here, used in calculation with FIMS scale</t>
        </r>
      </text>
    </comment>
    <comment ref="H14" authorId="0" shapeId="0" xr:uid="{7A71F9D1-D492-4CB0-8B1E-A796F0BEBECE}">
      <text>
        <r>
          <rPr>
            <b/>
            <sz val="9"/>
            <color rgb="FF000000"/>
            <rFont val="Tahoma"/>
            <family val="2"/>
          </rPr>
          <t>Tony Olivo:</t>
        </r>
        <r>
          <rPr>
            <sz val="9"/>
            <color rgb="FF000000"/>
            <rFont val="Tahoma"/>
            <family val="2"/>
          </rPr>
          <t xml:space="preserve">
</t>
        </r>
        <r>
          <rPr>
            <sz val="9"/>
            <color rgb="FF000000"/>
            <rFont val="Tahoma"/>
            <family val="2"/>
          </rPr>
          <t>Coerce same scales into FIMS ranges, such as W having a scale of 1000 to get to kW, used internally</t>
        </r>
      </text>
    </comment>
    <comment ref="J14" authorId="0" shapeId="0" xr:uid="{384717E6-33F8-4A4C-9C0D-AAEC1311A5F9}">
      <text>
        <r>
          <rPr>
            <b/>
            <sz val="9"/>
            <color rgb="FF000000"/>
            <rFont val="Tahoma"/>
            <family val="2"/>
          </rPr>
          <t>Tony Olivo:</t>
        </r>
        <r>
          <rPr>
            <sz val="9"/>
            <color rgb="FF000000"/>
            <rFont val="Tahoma"/>
            <family val="2"/>
          </rPr>
          <t xml:space="preserve">
</t>
        </r>
        <r>
          <rPr>
            <sz val="9"/>
            <color rgb="FF000000"/>
            <rFont val="Tahoma"/>
            <family val="2"/>
          </rPr>
          <t xml:space="preserve">Client: divide by this number to get to the specified unit from the raw binary value
</t>
        </r>
        <r>
          <rPr>
            <sz val="9"/>
            <color rgb="FF000000"/>
            <rFont val="Tahoma"/>
            <family val="2"/>
          </rPr>
          <t xml:space="preserve">Server:
</t>
        </r>
      </text>
    </comment>
    <comment ref="K14" authorId="0" shapeId="0" xr:uid="{835A3520-74D0-4B08-8E29-EE6CCA600067}">
      <text>
        <r>
          <rPr>
            <b/>
            <sz val="9"/>
            <color rgb="FF000000"/>
            <rFont val="Tahoma"/>
            <family val="2"/>
          </rPr>
          <t>Tony Olivo:</t>
        </r>
        <r>
          <rPr>
            <sz val="9"/>
            <color rgb="FF000000"/>
            <rFont val="Tahoma"/>
            <family val="2"/>
          </rPr>
          <t xml:space="preserve">
</t>
        </r>
        <r>
          <rPr>
            <sz val="9"/>
            <color rgb="FF000000"/>
            <rFont val="Tahoma"/>
            <family val="2"/>
          </rPr>
          <t xml:space="preserve">0 refenced address. You generally do not expect to see 30000 or 40000 range here. If the manufacturer specified addresses are in those ranges, paste them in another column and manipulate them into this column with LEFT() and FIND() if needed
</t>
        </r>
        <r>
          <rPr>
            <sz val="9"/>
            <color rgb="FF000000"/>
            <rFont val="Tahoma"/>
            <family val="2"/>
          </rPr>
          <t>For bits within a bitfield, specify the address of the bitfield the bit is associated with</t>
        </r>
      </text>
    </comment>
    <comment ref="L14" authorId="0" shapeId="0" xr:uid="{D6FF6F07-1179-479F-9256-0C16A92F3800}">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uint
</t>
        </r>
        <r>
          <rPr>
            <sz val="9"/>
            <color rgb="FF000000"/>
            <rFont val="Tahoma"/>
            <family val="2"/>
          </rPr>
          <t xml:space="preserve">uint16
</t>
        </r>
        <r>
          <rPr>
            <sz val="9"/>
            <color rgb="FF000000"/>
            <rFont val="Tahoma"/>
            <family val="2"/>
          </rPr>
          <t xml:space="preserve">uint32
</t>
        </r>
        <r>
          <rPr>
            <sz val="9"/>
            <color rgb="FF000000"/>
            <rFont val="Tahoma"/>
            <family val="2"/>
          </rPr>
          <t xml:space="preserve">int
</t>
        </r>
        <r>
          <rPr>
            <sz val="9"/>
            <color rgb="FF000000"/>
            <rFont val="Tahoma"/>
            <family val="2"/>
          </rPr>
          <t xml:space="preserve">int16
</t>
        </r>
        <r>
          <rPr>
            <sz val="9"/>
            <color rgb="FF000000"/>
            <rFont val="Tahoma"/>
            <family val="2"/>
          </rPr>
          <t xml:space="preserve">int32
</t>
        </r>
        <r>
          <rPr>
            <sz val="9"/>
            <color rgb="FF000000"/>
            <rFont val="Tahoma"/>
            <family val="2"/>
          </rPr>
          <t xml:space="preserve">float
</t>
        </r>
        <r>
          <rPr>
            <sz val="9"/>
            <color rgb="FF000000"/>
            <rFont val="Tahoma"/>
            <family val="2"/>
          </rPr>
          <t xml:space="preserve">float16
</t>
        </r>
        <r>
          <rPr>
            <sz val="9"/>
            <color rgb="FF000000"/>
            <rFont val="Tahoma"/>
            <family val="2"/>
          </rPr>
          <t xml:space="preserve">float32
</t>
        </r>
        <r>
          <rPr>
            <sz val="9"/>
            <color rgb="FF000000"/>
            <rFont val="Tahoma"/>
            <family val="2"/>
          </rPr>
          <t xml:space="preserve">float64
</t>
        </r>
        <r>
          <rPr>
            <sz val="9"/>
            <color rgb="FF000000"/>
            <rFont val="Tahoma"/>
            <family val="2"/>
          </rPr>
          <t xml:space="preserve">bool
</t>
        </r>
        <r>
          <rPr>
            <sz val="9"/>
            <color rgb="FF000000"/>
            <rFont val="Tahoma"/>
            <family val="2"/>
          </rPr>
          <t xml:space="preserve">bitfield (indicates the address and id of the bitfield)
</t>
        </r>
        <r>
          <rPr>
            <sz val="9"/>
            <color rgb="FF000000"/>
            <rFont val="Tahoma"/>
            <family val="2"/>
          </rPr>
          <t xml:space="preserve">bit (indicates a bit within bitfield)
</t>
        </r>
        <r>
          <rPr>
            <sz val="9"/>
            <color rgb="FF000000"/>
            <rFont val="Tahoma"/>
            <family val="2"/>
          </rPr>
          <t>repeat (looks at a few different fields to repeat ranges)</t>
        </r>
      </text>
    </comment>
    <comment ref="M14" authorId="0" shapeId="0" xr:uid="{4A6C6C14-4980-4262-9856-1C8C791FC8C3}">
      <text>
        <r>
          <rPr>
            <b/>
            <sz val="9"/>
            <color rgb="FF000000"/>
            <rFont val="Tahoma"/>
            <family val="2"/>
          </rPr>
          <t>Tony Olivo:</t>
        </r>
        <r>
          <rPr>
            <sz val="9"/>
            <color rgb="FF000000"/>
            <rFont val="Tahoma"/>
            <family val="2"/>
          </rPr>
          <t xml:space="preserve">
</t>
        </r>
        <r>
          <rPr>
            <sz val="9"/>
            <color rgb="FF000000"/>
            <rFont val="Tahoma"/>
            <family val="2"/>
          </rPr>
          <t xml:space="preserve">0 referenced bit position within a bitfield. Bits may be skipped and will automatically be filled with "Reserved". </t>
        </r>
      </text>
    </comment>
    <comment ref="N14" authorId="0" shapeId="0" xr:uid="{F26BCC76-E6BF-4C42-89A8-23C256671F9C}">
      <text>
        <r>
          <rPr>
            <b/>
            <sz val="9"/>
            <color rgb="FF000000"/>
            <rFont val="Tahoma"/>
            <family val="2"/>
          </rPr>
          <t>Tony Olivo:</t>
        </r>
        <r>
          <rPr>
            <sz val="9"/>
            <color rgb="FF000000"/>
            <rFont val="Tahoma"/>
            <family val="2"/>
          </rPr>
          <t xml:space="preserve">
</t>
        </r>
        <r>
          <rPr>
            <sz val="9"/>
            <color rgb="FF000000"/>
            <rFont val="Tahoma"/>
            <family val="2"/>
          </rPr>
          <t>Indicates the starting address of the range to be repeated. The "Words" column indicates how many words to repeat</t>
        </r>
      </text>
    </comment>
    <comment ref="O14" authorId="0" shapeId="0" xr:uid="{9FE372B1-9556-49DE-8804-BCFC8E67F363}">
      <text>
        <r>
          <rPr>
            <b/>
            <sz val="9"/>
            <color rgb="FF000000"/>
            <rFont val="Tahoma"/>
            <family val="2"/>
          </rPr>
          <t>Tony Olivo:</t>
        </r>
        <r>
          <rPr>
            <sz val="9"/>
            <color rgb="FF000000"/>
            <rFont val="Tahoma"/>
            <family val="2"/>
          </rPr>
          <t xml:space="preserve">
</t>
        </r>
        <r>
          <rPr>
            <sz val="9"/>
            <color rgb="FF000000"/>
            <rFont val="Tahoma"/>
            <family val="2"/>
          </rPr>
          <t>For modbus client. Will name the id published under /components/device_id</t>
        </r>
      </text>
    </comment>
    <comment ref="P14" authorId="1" shapeId="0" xr:uid="{8FD0C378-0579-254E-BDC5-4326EB549A8D}">
      <text>
        <r>
          <rPr>
            <b/>
            <sz val="10"/>
            <color rgb="FF000000"/>
            <rFont val="Tahoma"/>
            <family val="2"/>
          </rPr>
          <t xml:space="preserve">Desmond Mullen:
</t>
        </r>
        <r>
          <rPr>
            <sz val="10"/>
            <color rgb="FF000000"/>
            <rFont val="Tahoma"/>
            <family val="2"/>
          </rPr>
          <t xml:space="preserve">if not a number or boolean.
</t>
        </r>
        <r>
          <rPr>
            <sz val="10"/>
            <color rgb="FF000000"/>
            <rFont val="Tahoma"/>
            <family val="2"/>
          </rPr>
          <t xml:space="preserve">Valid inputs:
</t>
        </r>
        <r>
          <rPr>
            <sz val="10"/>
            <color rgb="FF000000"/>
            <rFont val="Tahoma"/>
            <family val="2"/>
          </rPr>
          <t xml:space="preserve">enum
</t>
        </r>
        <r>
          <rPr>
            <sz val="10"/>
            <color rgb="FF000000"/>
            <rFont val="Tahoma"/>
            <family val="2"/>
          </rPr>
          <t xml:space="preserve">enum_button
</t>
        </r>
        <r>
          <rPr>
            <sz val="10"/>
            <color rgb="FF000000"/>
            <rFont val="Tahoma"/>
            <family val="2"/>
          </rPr>
          <t xml:space="preserve">enum_slider
</t>
        </r>
        <r>
          <rPr>
            <sz val="10"/>
            <color rgb="FF000000"/>
            <rFont val="Tahoma"/>
            <family val="2"/>
          </rPr>
          <t xml:space="preserve">
</t>
        </r>
        <r>
          <rPr>
            <sz val="10"/>
            <color rgb="FF000000"/>
            <rFont val="Tahoma"/>
            <family val="2"/>
          </rPr>
          <t>Must include Options in the next column</t>
        </r>
      </text>
    </comment>
    <comment ref="Q14" authorId="1" shapeId="0" xr:uid="{6CEA8B20-6AF6-D041-9F5D-060CABEDDF1B}">
      <text>
        <r>
          <rPr>
            <b/>
            <sz val="10"/>
            <color rgb="FF000000"/>
            <rFont val="Tahoma"/>
            <family val="2"/>
          </rPr>
          <t>Desmond Mullen:</t>
        </r>
        <r>
          <rPr>
            <sz val="10"/>
            <color rgb="FF000000"/>
            <rFont val="Tahoma"/>
            <family val="2"/>
          </rPr>
          <t xml:space="preserve">
</t>
        </r>
        <r>
          <rPr>
            <sz val="10"/>
            <color rgb="FF000000"/>
            <rFont val="Tahoma"/>
            <family val="2"/>
          </rPr>
          <t xml:space="preserve">enter as return_value/name pairs separated by commas, e.g. `0 = On Grid, 1 = Off Grid`
</t>
        </r>
        <r>
          <rPr>
            <sz val="10"/>
            <color rgb="FF000000"/>
            <rFont val="Tahoma"/>
            <family val="2"/>
          </rPr>
          <t xml:space="preserve">
</t>
        </r>
        <r>
          <rPr>
            <sz val="10"/>
            <color rgb="FF000000"/>
            <rFont val="Tahoma"/>
            <family val="2"/>
          </rPr>
          <t>Must include Display Type in the previous column</t>
        </r>
      </text>
    </comment>
    <comment ref="R14" authorId="0" shapeId="0" xr:uid="{B8CBC5B4-98F8-45FE-8E06-26AA5A873FF7}">
      <text>
        <r>
          <rPr>
            <b/>
            <sz val="9"/>
            <color rgb="FF000000"/>
            <rFont val="Tahoma"/>
            <family val="2"/>
          </rPr>
          <t>Tony Olivo:</t>
        </r>
        <r>
          <rPr>
            <sz val="9"/>
            <color rgb="FF000000"/>
            <rFont val="Tahoma"/>
            <family val="2"/>
          </rPr>
          <t xml:space="preserve">
</t>
        </r>
        <r>
          <rPr>
            <sz val="9"/>
            <color rgb="FF000000"/>
            <rFont val="Tahoma"/>
            <family val="2"/>
          </rPr>
          <t>For modbus server, the URI from which to read/set the field of ID</t>
        </r>
      </text>
    </comment>
    <comment ref="S14" authorId="0" shapeId="0" xr:uid="{BACF117C-2403-4187-852C-C8A46143CC19}">
      <text>
        <r>
          <rPr>
            <b/>
            <sz val="9"/>
            <color rgb="FF000000"/>
            <rFont val="Tahoma"/>
            <family val="2"/>
          </rPr>
          <t>Tony Olivo:</t>
        </r>
        <r>
          <rPr>
            <sz val="9"/>
            <color rgb="FF000000"/>
            <rFont val="Tahoma"/>
            <family val="2"/>
          </rPr>
          <t xml:space="preserve">
</t>
        </r>
        <r>
          <rPr>
            <sz val="9"/>
            <color rgb="FF000000"/>
            <rFont val="Tahoma"/>
            <family val="2"/>
          </rPr>
          <t>For modbus server, ID of register to read from "URI" column</t>
        </r>
      </text>
    </comment>
    <comment ref="T14" authorId="0" shapeId="0" xr:uid="{A474026B-415A-4D03-AF6A-9A772C256913}">
      <text>
        <r>
          <rPr>
            <b/>
            <sz val="9"/>
            <color rgb="FF000000"/>
            <rFont val="Tahoma"/>
            <family val="2"/>
          </rPr>
          <t>Tony Olivo:</t>
        </r>
        <r>
          <rPr>
            <sz val="9"/>
            <color rgb="FF000000"/>
            <rFont val="Tahoma"/>
            <family val="2"/>
          </rPr>
          <t xml:space="preserve">
</t>
        </r>
        <r>
          <rPr>
            <sz val="9"/>
            <color rgb="FF000000"/>
            <rFont val="Tahoma"/>
            <family val="2"/>
          </rPr>
          <t>Yes/No whether to include in the client/server config</t>
        </r>
      </text>
    </comment>
    <comment ref="U14" authorId="0" shapeId="0" xr:uid="{13C230F5-74C9-45DD-8C56-9AB7EC1B14EC}">
      <text>
        <r>
          <rPr>
            <b/>
            <sz val="9"/>
            <color rgb="FF000000"/>
            <rFont val="Tahoma"/>
            <family val="2"/>
          </rPr>
          <t>Tony Olivo:</t>
        </r>
        <r>
          <rPr>
            <sz val="9"/>
            <color rgb="FF000000"/>
            <rFont val="Tahoma"/>
            <family val="2"/>
          </rPr>
          <t xml:space="preserve">
</t>
        </r>
        <r>
          <rPr>
            <sz val="9"/>
            <color rgb="FF000000"/>
            <rFont val="Tahoma"/>
            <family val="2"/>
          </rPr>
          <t>For humans</t>
        </r>
      </text>
    </comment>
    <comment ref="V14" authorId="0" shapeId="0" xr:uid="{CE3F9560-3B3F-464E-8918-F9C3EEB1D72A}">
      <text>
        <r>
          <rPr>
            <b/>
            <sz val="9"/>
            <color rgb="FF000000"/>
            <rFont val="Tahoma"/>
            <family val="2"/>
          </rPr>
          <t>Tony Olivo:</t>
        </r>
        <r>
          <rPr>
            <sz val="9"/>
            <color rgb="FF000000"/>
            <rFont val="Tahoma"/>
            <family val="2"/>
          </rPr>
          <t xml:space="preserve">
</t>
        </r>
        <r>
          <rPr>
            <sz val="9"/>
            <color rgb="FF000000"/>
            <rFont val="Tahoma"/>
            <family val="2"/>
          </rPr>
          <t>For humans</t>
        </r>
      </text>
    </comment>
    <comment ref="W14" authorId="0" shapeId="0" xr:uid="{93A9C605-2BE0-4B70-94E5-578BD3E4554C}">
      <text>
        <r>
          <rPr>
            <b/>
            <sz val="9"/>
            <color rgb="FF000000"/>
            <rFont val="Tahoma"/>
            <family val="2"/>
          </rPr>
          <t>Tony Olivo:</t>
        </r>
        <r>
          <rPr>
            <sz val="9"/>
            <color rgb="FF000000"/>
            <rFont val="Tahoma"/>
            <family val="2"/>
          </rPr>
          <t xml:space="preserve">
</t>
        </r>
        <r>
          <rPr>
            <sz val="9"/>
            <color rgb="FF000000"/>
            <rFont val="Tahoma"/>
            <family val="2"/>
          </rPr>
          <t>Ranges are for humans only</t>
        </r>
      </text>
    </comment>
  </commentList>
</comments>
</file>

<file path=xl/sharedStrings.xml><?xml version="1.0" encoding="utf-8"?>
<sst xmlns="http://schemas.openxmlformats.org/spreadsheetml/2006/main" count="3394" uniqueCount="1226">
  <si>
    <t>Device Name</t>
  </si>
  <si>
    <t>Device Protocol</t>
  </si>
  <si>
    <t>Modbus TCP</t>
  </si>
  <si>
    <t>Device Protocol Version</t>
  </si>
  <si>
    <t>Device ID String</t>
  </si>
  <si>
    <t>Device IP Address (if TCP)</t>
  </si>
  <si>
    <t>Device Port (502 typical)</t>
  </si>
  <si>
    <t>Serial Device (if RTU)</t>
  </si>
  <si>
    <t>Baud Rate (4800, 9600, 14400, 19200, 38400, 57600, 115200 typical)</t>
  </si>
  <si>
    <t>Parity (none, even, odd)</t>
  </si>
  <si>
    <t>Data Bits (8 typical)</t>
  </si>
  <si>
    <t>Stop Bits (1 typical)</t>
  </si>
  <si>
    <t>RTU Device ID (1 typical)</t>
  </si>
  <si>
    <t>Name</t>
  </si>
  <si>
    <t>Reg ID</t>
  </si>
  <si>
    <t>URI</t>
  </si>
  <si>
    <t>ID</t>
  </si>
  <si>
    <t>Type</t>
  </si>
  <si>
    <t>Register Type</t>
  </si>
  <si>
    <t>Include</t>
  </si>
  <si>
    <t>Address</t>
  </si>
  <si>
    <t>Repeat</t>
  </si>
  <si>
    <t>Bit</t>
  </si>
  <si>
    <t>Words</t>
  </si>
  <si>
    <t>Data Type</t>
  </si>
  <si>
    <t>Unit</t>
  </si>
  <si>
    <t>Scale</t>
  </si>
  <si>
    <t>Range Start</t>
  </si>
  <si>
    <t>Range End</t>
  </si>
  <si>
    <t>Description</t>
  </si>
  <si>
    <t>Control Narrative for Register</t>
  </si>
  <si>
    <t>Input Register</t>
  </si>
  <si>
    <t>Yes</t>
  </si>
  <si>
    <t>uint16</t>
  </si>
  <si>
    <t>int16</t>
  </si>
  <si>
    <t>Holding Register</t>
  </si>
  <si>
    <t>Engineering Range Start</t>
  </si>
  <si>
    <t>Engineering Range End</t>
  </si>
  <si>
    <t>6.0 WIP</t>
  </si>
  <si>
    <t>A</t>
  </si>
  <si>
    <t>FIMS Scale</t>
  </si>
  <si>
    <t>Bus Scale</t>
  </si>
  <si>
    <t>10.x.x.x</t>
  </si>
  <si>
    <t>Control</t>
  </si>
  <si>
    <t>bit</t>
  </si>
  <si>
    <t>V</t>
  </si>
  <si>
    <t>%</t>
  </si>
  <si>
    <t>web_ui Display Type</t>
  </si>
  <si>
    <t>web_ui Options</t>
  </si>
  <si>
    <t>enum</t>
  </si>
  <si>
    <t>Columns marked in green are REQUIRED</t>
  </si>
  <si>
    <t>required for modbus server configs only</t>
  </si>
  <si>
    <t>OPTIONAL for web_ui configs only</t>
  </si>
  <si>
    <t>hems_pcs_1</t>
  </si>
  <si>
    <t>Ref</t>
  </si>
  <si>
    <t>pcs_start</t>
  </si>
  <si>
    <t>1 = Start</t>
  </si>
  <si>
    <t>/components/hems_pcs_1</t>
  </si>
  <si>
    <t>pcs_stop</t>
  </si>
  <si>
    <t>1 = Stop</t>
  </si>
  <si>
    <t>pcs_reset</t>
  </si>
  <si>
    <t>1 = Reset</t>
  </si>
  <si>
    <t>1 = Estop</t>
  </si>
  <si>
    <t>pcs_access</t>
  </si>
  <si>
    <t>pcs_user</t>
  </si>
  <si>
    <t>pcs_user_pw</t>
  </si>
  <si>
    <t>pcs_seconds</t>
  </si>
  <si>
    <t>pcs_minutes</t>
  </si>
  <si>
    <t>pcs_hours</t>
  </si>
  <si>
    <t>pcs_day</t>
  </si>
  <si>
    <t>pcs_month</t>
  </si>
  <si>
    <t>pcs_year</t>
  </si>
  <si>
    <t>pcs_utc</t>
  </si>
  <si>
    <t>pcs_vdc_low</t>
  </si>
  <si>
    <t>0 to 1500 Volts</t>
  </si>
  <si>
    <t>pcs_vac_low</t>
  </si>
  <si>
    <t>80.0 to 100.0</t>
  </si>
  <si>
    <t>pcs_vac_high</t>
  </si>
  <si>
    <t>100.0 to 120</t>
  </si>
  <si>
    <t>pcs_start_delay</t>
  </si>
  <si>
    <t>0 to 600 Seconds</t>
  </si>
  <si>
    <t>Sec</t>
  </si>
  <si>
    <t>pcs_conn_mod_battery</t>
  </si>
  <si>
    <t>pcs_start_mod_battery</t>
  </si>
  <si>
    <t>pcs_isol_mod_battery</t>
  </si>
  <si>
    <t>G2.4.10</t>
  </si>
  <si>
    <t>pcs_reset_mod_battery</t>
  </si>
  <si>
    <t>G2.4.11</t>
  </si>
  <si>
    <t>pcs_battery_config</t>
  </si>
  <si>
    <t>0=Disabled, 1=Central,2=Multi</t>
  </si>
  <si>
    <t>G3.1.1</t>
  </si>
  <si>
    <t>pcs_p_limit</t>
  </si>
  <si>
    <t>100 = 10000</t>
  </si>
  <si>
    <t>G3.1.3</t>
  </si>
  <si>
    <t>pcs_q_limit</t>
  </si>
  <si>
    <t>0 to 150 % 100=10000</t>
  </si>
  <si>
    <t>G3.1.2</t>
  </si>
  <si>
    <t>pcs_p_q_priority</t>
  </si>
  <si>
    <t>0=P, 1= Q</t>
  </si>
  <si>
    <t>G3.1.4</t>
  </si>
  <si>
    <t>unt16</t>
  </si>
  <si>
    <t>pcs_s_limit</t>
  </si>
  <si>
    <t>0-200% 0, to 20000</t>
  </si>
  <si>
    <t>G3.1.5</t>
  </si>
  <si>
    <t>ps_p_algo_pri</t>
  </si>
  <si>
    <t>0=min, 1=P(f) priority, 2=P(v)piority</t>
  </si>
  <si>
    <t>Enable</t>
  </si>
  <si>
    <t>G4.7.1</t>
  </si>
  <si>
    <t>pcs_enable</t>
  </si>
  <si>
    <t>0=No, 1=Yes</t>
  </si>
  <si>
    <t>pcs_q_ref</t>
  </si>
  <si>
    <t>-100 to 100 ,100 = 10000</t>
  </si>
  <si>
    <t>G4.7.3</t>
  </si>
  <si>
    <t>G4.7.2</t>
  </si>
  <si>
    <t>pcs_vbus_ref</t>
  </si>
  <si>
    <t>961 to 1250</t>
  </si>
  <si>
    <t>G4.7.4</t>
  </si>
  <si>
    <t>0=No, 1= Yes</t>
  </si>
  <si>
    <t>enable P</t>
  </si>
  <si>
    <t>G4.8.1.1</t>
  </si>
  <si>
    <t>pcs_night_mode_act</t>
  </si>
  <si>
    <t>P Gradient</t>
  </si>
  <si>
    <t>G4.8.1.2</t>
  </si>
  <si>
    <t>0.1 to 30000.0 % , 0 to 30000</t>
  </si>
  <si>
    <t>enable Q</t>
  </si>
  <si>
    <t>Q Gradient</t>
  </si>
  <si>
    <t>G4.8.1.3</t>
  </si>
  <si>
    <t>G4.8.1.4</t>
  </si>
  <si>
    <t>G4.8.2.1</t>
  </si>
  <si>
    <t>G4.8.2.2</t>
  </si>
  <si>
    <t>G4.8.2.3</t>
  </si>
  <si>
    <t>G4.8.2.4</t>
  </si>
  <si>
    <t>pcs_enable_p_1</t>
  </si>
  <si>
    <t>pcs_p_grad_1</t>
  </si>
  <si>
    <t>pcs_enable_q_1</t>
  </si>
  <si>
    <t>pcs_q_grad_1</t>
  </si>
  <si>
    <t>pcs_enable_p_2</t>
  </si>
  <si>
    <t>pcs_p_grad_2</t>
  </si>
  <si>
    <t>pcs_enable_q_2</t>
  </si>
  <si>
    <t>pcs_q_grad_2</t>
  </si>
  <si>
    <t>G4.8.3.1</t>
  </si>
  <si>
    <t>G4.8.3.2</t>
  </si>
  <si>
    <t>G4.8.3.3</t>
  </si>
  <si>
    <t>G4.8.3.4</t>
  </si>
  <si>
    <t>pcs_enable_p_3</t>
  </si>
  <si>
    <t>pcs_p_grad_3</t>
  </si>
  <si>
    <t>pcs_enable_q_3</t>
  </si>
  <si>
    <t>pcs_q_grad_3</t>
  </si>
  <si>
    <t>G4.8.4.1</t>
  </si>
  <si>
    <t>G4.8.4.2</t>
  </si>
  <si>
    <t>G4.8.4.3</t>
  </si>
  <si>
    <t>G4.8.4.4</t>
  </si>
  <si>
    <t>pcs_enable_p_4</t>
  </si>
  <si>
    <t>pcs_p_grad_4</t>
  </si>
  <si>
    <t>pcs_enable_q_4</t>
  </si>
  <si>
    <t>pcs_q_grad_4</t>
  </si>
  <si>
    <t>G4.9.1</t>
  </si>
  <si>
    <t>pcs_enable_1</t>
  </si>
  <si>
    <t>Vac Out</t>
  </si>
  <si>
    <t>G4.9.2</t>
  </si>
  <si>
    <t>pcs_vac_out</t>
  </si>
  <si>
    <t>Vac min</t>
  </si>
  <si>
    <t>G4.9.3</t>
  </si>
  <si>
    <t>pcs_vac_min</t>
  </si>
  <si>
    <t>00 to 100, 0 to 1000</t>
  </si>
  <si>
    <t>Time Start</t>
  </si>
  <si>
    <t>G4.9.5</t>
  </si>
  <si>
    <t>pcs_time_start</t>
  </si>
  <si>
    <t>0.1 to 15 s , 0 to 150</t>
  </si>
  <si>
    <t>Enable 4.10.1</t>
  </si>
  <si>
    <t>G4.10.1</t>
  </si>
  <si>
    <t>pcs_enable_G4_10_1</t>
  </si>
  <si>
    <t>V1</t>
  </si>
  <si>
    <t>G4.10.2</t>
  </si>
  <si>
    <t>pcs_v1</t>
  </si>
  <si>
    <t>100 to g4_10_3%</t>
  </si>
  <si>
    <t>V2</t>
  </si>
  <si>
    <t>G4.10.3</t>
  </si>
  <si>
    <t>pcs_v2</t>
  </si>
  <si>
    <t>G4.10.2% to 140%, G4.10.2 to 14000</t>
  </si>
  <si>
    <t>P1</t>
  </si>
  <si>
    <t>G4.10.4</t>
  </si>
  <si>
    <t>pcs_p1</t>
  </si>
  <si>
    <t>G4.10.5% to 100%, G4.10.5 to 10000</t>
  </si>
  <si>
    <t>P2</t>
  </si>
  <si>
    <t>G4.10.5</t>
  </si>
  <si>
    <t>pcs_p2</t>
  </si>
  <si>
    <t xml:space="preserve">0 to G4.10.4% , 0 to G4.10.4 </t>
  </si>
  <si>
    <t>Hysteresis</t>
  </si>
  <si>
    <t>G4.10.6</t>
  </si>
  <si>
    <t>pcs_hysteresis</t>
  </si>
  <si>
    <t>0 to 10%, 0 to 100</t>
  </si>
  <si>
    <t>Delay Hysterisis</t>
  </si>
  <si>
    <t>pcs_delay_hysteresis</t>
  </si>
  <si>
    <t>0.0 to 90 Sec, 0 to 900</t>
  </si>
  <si>
    <t>Response Time</t>
  </si>
  <si>
    <t>G4.10.8</t>
  </si>
  <si>
    <t>G4.10.9</t>
  </si>
  <si>
    <t>S</t>
  </si>
  <si>
    <t>pcs_response_tiime</t>
  </si>
  <si>
    <t>0.0 to 90.0s, 0 to 900</t>
  </si>
  <si>
    <t>Ref Power Rel</t>
  </si>
  <si>
    <t>G4.10.10</t>
  </si>
  <si>
    <t>0=rel, 1= abs</t>
  </si>
  <si>
    <t>pcs_ref_power</t>
  </si>
  <si>
    <t xml:space="preserve">Recover Mode </t>
  </si>
  <si>
    <t>G4.10.11</t>
  </si>
  <si>
    <t>pcs_rec_mode</t>
  </si>
  <si>
    <t>0=Abs, 1= Rel</t>
  </si>
  <si>
    <t>pcs_enable_g4_11_11</t>
  </si>
  <si>
    <t>V1 Threshold</t>
  </si>
  <si>
    <t>G4.11.2</t>
  </si>
  <si>
    <t>G4.11.1</t>
  </si>
  <si>
    <t>Enable G4.11.1</t>
  </si>
  <si>
    <t>pcs_enable_g4_11_1</t>
  </si>
  <si>
    <t>pcs_v1_threshold</t>
  </si>
  <si>
    <t>100.0% to G4.11.7%, 1000 to G4.11.7</t>
  </si>
  <si>
    <t>V1 Hysteresis</t>
  </si>
  <si>
    <t>0.5 to 10%, 5 to 100</t>
  </si>
  <si>
    <t>G4.11.3</t>
  </si>
  <si>
    <t>G4.11.4</t>
  </si>
  <si>
    <t>pcs_grad_inject</t>
  </si>
  <si>
    <t>%/S</t>
  </si>
  <si>
    <t>0.1 to 200.0 %/S, 1 to 2000</t>
  </si>
  <si>
    <t>Grad Inj Q</t>
  </si>
  <si>
    <t>Grad Recover Q</t>
  </si>
  <si>
    <t>G4.11.5</t>
  </si>
  <si>
    <t>0.1% to 200.0%, 1 to 2000</t>
  </si>
  <si>
    <t>CosFi limit</t>
  </si>
  <si>
    <t>G4.11.6</t>
  </si>
  <si>
    <t>pcs_cosfi_limit</t>
  </si>
  <si>
    <t>V2 Threshold</t>
  </si>
  <si>
    <t>pcs_v2_threshold</t>
  </si>
  <si>
    <t>G4.11.2% to 120%, G4.11.2 to 1200</t>
  </si>
  <si>
    <t>V2 Hysteresis</t>
  </si>
  <si>
    <t>G4.11.7</t>
  </si>
  <si>
    <t>pcs_v1_hysteresis</t>
  </si>
  <si>
    <t>pcs_v2_hysetresis</t>
  </si>
  <si>
    <t>Grad Reduction P</t>
  </si>
  <si>
    <t>pcs_grad_reduction_p</t>
  </si>
  <si>
    <t>0.80 to 1.00. 80 to 100</t>
  </si>
  <si>
    <t>G4.11.8</t>
  </si>
  <si>
    <t>G4.11.9</t>
  </si>
  <si>
    <t>0.1 to 200 %/S, 1 to 2000</t>
  </si>
  <si>
    <t>Grad Recover P</t>
  </si>
  <si>
    <t>G4.11.10</t>
  </si>
  <si>
    <t>pcs_grad_recover_q</t>
  </si>
  <si>
    <t>pcs_grad_recover_p</t>
  </si>
  <si>
    <t>Enable G5.1.1</t>
  </si>
  <si>
    <t>G5.1.1</t>
  </si>
  <si>
    <t>pcs_enable_g5_1_1</t>
  </si>
  <si>
    <t>bit_field</t>
  </si>
  <si>
    <t>Slow Protection</t>
  </si>
  <si>
    <t>G5.1.1.1</t>
  </si>
  <si>
    <t>pcs_slow_protection</t>
  </si>
  <si>
    <t>Fast Protection</t>
  </si>
  <si>
    <t>G5.1.1.0</t>
  </si>
  <si>
    <t>pcs_fast_protection</t>
  </si>
  <si>
    <t>Fast 2 Protection</t>
  </si>
  <si>
    <t>G5.1.1.2</t>
  </si>
  <si>
    <t>pcs_fast_2_protection</t>
  </si>
  <si>
    <t>Very Fast Protection</t>
  </si>
  <si>
    <t>G5.1.1.3</t>
  </si>
  <si>
    <t>pcs_very_fast_protection</t>
  </si>
  <si>
    <t>Very Fast 2 Protection</t>
  </si>
  <si>
    <t>G5.1.1.4</t>
  </si>
  <si>
    <t>pcs_very_fast_2_protection</t>
  </si>
  <si>
    <t>Interpolation</t>
  </si>
  <si>
    <t>G5.1.1b</t>
  </si>
  <si>
    <t>pcs_interpolation</t>
  </si>
  <si>
    <t>G5.1.2</t>
  </si>
  <si>
    <t>0 to 100%, 10 to 1000</t>
  </si>
  <si>
    <t>Delay Slow Protection</t>
  </si>
  <si>
    <t>G5.1.3</t>
  </si>
  <si>
    <t>pcs_delay_slow_protection</t>
  </si>
  <si>
    <t>0.0 to 6550.0S , 0 to 65500</t>
  </si>
  <si>
    <t>Delay Fast Protection</t>
  </si>
  <si>
    <t>G5.1.4</t>
  </si>
  <si>
    <t>G5.1.5</t>
  </si>
  <si>
    <t>pcs_delay_fast_protection</t>
  </si>
  <si>
    <t>Fast Protection 2</t>
  </si>
  <si>
    <t>Delay Fast Protection 2</t>
  </si>
  <si>
    <t>G5.1.6</t>
  </si>
  <si>
    <t>G5.1.7</t>
  </si>
  <si>
    <t>pcs_fast_protection_2</t>
  </si>
  <si>
    <t>pcs_delay_fast_protection_2</t>
  </si>
  <si>
    <t xml:space="preserve">Very Fast Protection </t>
  </si>
  <si>
    <t>Delay Very Fast Protection</t>
  </si>
  <si>
    <t>G5.1.8</t>
  </si>
  <si>
    <t>G5.1.9</t>
  </si>
  <si>
    <t>pcs_delay_very_fast_protection</t>
  </si>
  <si>
    <t>Very Fast Protection 2</t>
  </si>
  <si>
    <t>Delay Very Fast Protection 2</t>
  </si>
  <si>
    <t>G5.1.10</t>
  </si>
  <si>
    <t>G5.1.11</t>
  </si>
  <si>
    <t>pcs_very_fast_protection_2</t>
  </si>
  <si>
    <t>pcs_delay_very_fast_protection_2</t>
  </si>
  <si>
    <t>Enable G5.3.1</t>
  </si>
  <si>
    <t>G5.3.1</t>
  </si>
  <si>
    <t>pcs_enable_g5_3_1</t>
  </si>
  <si>
    <t>pcs_2_slow_protection</t>
  </si>
  <si>
    <t>Slow Protection #2</t>
  </si>
  <si>
    <t>Fast Protection #2</t>
  </si>
  <si>
    <t>pcs_2_slow_2_protection</t>
  </si>
  <si>
    <t>Slow 2 Protection #2</t>
  </si>
  <si>
    <t>pcs_2_fast_protection</t>
  </si>
  <si>
    <t>Very Fast Protection #2</t>
  </si>
  <si>
    <t>pcs_2_very_fast_protection</t>
  </si>
  <si>
    <t>Very Fast 2 Protection #2</t>
  </si>
  <si>
    <t>pcs_2_very_fast_2_protection</t>
  </si>
  <si>
    <t>G5.3.1.0</t>
  </si>
  <si>
    <t>G5.3.1.1</t>
  </si>
  <si>
    <t>G5.3.1.2</t>
  </si>
  <si>
    <t>G5.3.1.3</t>
  </si>
  <si>
    <t>G5.3.1.4</t>
  </si>
  <si>
    <t>G5.3.2</t>
  </si>
  <si>
    <t>pcs_slow_protection_2</t>
  </si>
  <si>
    <t>pcs_slow_protection_3</t>
  </si>
  <si>
    <t>Slow Protection #3</t>
  </si>
  <si>
    <t>Delay Slow Protection #3</t>
  </si>
  <si>
    <t>G5.3.3</t>
  </si>
  <si>
    <t>Slow 2 Protection #3</t>
  </si>
  <si>
    <t>G5.3.4</t>
  </si>
  <si>
    <t>Delay Slow 2 Protection #3</t>
  </si>
  <si>
    <t>G5.3.5</t>
  </si>
  <si>
    <t>Fast Protection #3</t>
  </si>
  <si>
    <t>G5.3.6</t>
  </si>
  <si>
    <t>Delay Fast Protection #3</t>
  </si>
  <si>
    <t>G5.3.7</t>
  </si>
  <si>
    <t>G5.3.8</t>
  </si>
  <si>
    <t>G5.3.9</t>
  </si>
  <si>
    <t>G5.3.10</t>
  </si>
  <si>
    <t>G5.3.11</t>
  </si>
  <si>
    <t>Very Fast Protection #3</t>
  </si>
  <si>
    <t>Very Fast 2 Protection #3</t>
  </si>
  <si>
    <t>Delay Very Fast Protection #3</t>
  </si>
  <si>
    <t>Enable G5.4.1</t>
  </si>
  <si>
    <t>G5.4.1</t>
  </si>
  <si>
    <t>G5.4.1.0</t>
  </si>
  <si>
    <t>G5.4.1.1</t>
  </si>
  <si>
    <t>G5.4.1.2</t>
  </si>
  <si>
    <t>G5.4.1.3</t>
  </si>
  <si>
    <t>G5.4.1.4</t>
  </si>
  <si>
    <t>Slow Protection #4</t>
  </si>
  <si>
    <t>Delay Slow Protection #4</t>
  </si>
  <si>
    <t>Slow 2 Protection #4</t>
  </si>
  <si>
    <t>Very Fast Protection #4</t>
  </si>
  <si>
    <t>Fast Protection #4</t>
  </si>
  <si>
    <t>pcs_enable_g5_4_1</t>
  </si>
  <si>
    <t>GS5.4.2</t>
  </si>
  <si>
    <t>GS5.4.3</t>
  </si>
  <si>
    <t>Delay Slow 2 Protection #4</t>
  </si>
  <si>
    <t>GS5.4.4</t>
  </si>
  <si>
    <t>Delay Fast Protection #4</t>
  </si>
  <si>
    <t>Delay Very Fast Protection #4</t>
  </si>
  <si>
    <t>GS5.4.5</t>
  </si>
  <si>
    <t>GS5.4.6</t>
  </si>
  <si>
    <t>GS5.4.7</t>
  </si>
  <si>
    <t>GS5.4.8</t>
  </si>
  <si>
    <t>GS5.4.9</t>
  </si>
  <si>
    <t>Very Fast 2 Protection #4</t>
  </si>
  <si>
    <t>GS5.4.10</t>
  </si>
  <si>
    <t>Delay Very Fast 2 Protection #4</t>
  </si>
  <si>
    <t>GS5.4.11</t>
  </si>
  <si>
    <t>GS5.4b.1.1</t>
  </si>
  <si>
    <t>GS5.4b.1.2</t>
  </si>
  <si>
    <t>V1 = 120%</t>
  </si>
  <si>
    <t>f1 = 62.00 Hz</t>
  </si>
  <si>
    <t>GS5.4b.1.3</t>
  </si>
  <si>
    <t>t1 = 1.0 s</t>
  </si>
  <si>
    <t>GS5.4b.1.4</t>
  </si>
  <si>
    <t>Enable 5.4b.1.1</t>
  </si>
  <si>
    <t>Enable 5.4b.2.1</t>
  </si>
  <si>
    <t>GS5.4b.2.1</t>
  </si>
  <si>
    <t>V2 = 80%</t>
  </si>
  <si>
    <t>f2 = 62.00 Hz</t>
  </si>
  <si>
    <t>t2 = 1.0 s</t>
  </si>
  <si>
    <t>GS5.4b.2.2</t>
  </si>
  <si>
    <t>GS5.4b.2.3</t>
  </si>
  <si>
    <t>GS5.4b.2.4</t>
  </si>
  <si>
    <t>Enable 5.4b.3.1</t>
  </si>
  <si>
    <t>GS5.4b.3.1</t>
  </si>
  <si>
    <t>GS5.4b.3.2</t>
  </si>
  <si>
    <t>GS5.4b.3.3</t>
  </si>
  <si>
    <t>GS5.4b.3.4</t>
  </si>
  <si>
    <t>Enable 5.4b.4.1</t>
  </si>
  <si>
    <t>V3 = 120%</t>
  </si>
  <si>
    <t>f3 = 58.00 Hz</t>
  </si>
  <si>
    <t>t3 = 1.0 s</t>
  </si>
  <si>
    <t>GS5.4b.4.1</t>
  </si>
  <si>
    <t>GS5.4b.4.2</t>
  </si>
  <si>
    <t>GS5.4b.4.3</t>
  </si>
  <si>
    <t>GS5.4b.4.4</t>
  </si>
  <si>
    <t>V4 = 80%</t>
  </si>
  <si>
    <t>f4 = 58.00 Hz</t>
  </si>
  <si>
    <t>t4 = 1.0 s</t>
  </si>
  <si>
    <t>Enable 5.5.1</t>
  </si>
  <si>
    <t>GS5.5.1</t>
  </si>
  <si>
    <t>GS5.5.1.1</t>
  </si>
  <si>
    <t>I unbalance</t>
  </si>
  <si>
    <t>v unbalance</t>
  </si>
  <si>
    <t>GS5.5.1.0</t>
  </si>
  <si>
    <t>GS5.5.2</t>
  </si>
  <si>
    <t>GS5.5.3</t>
  </si>
  <si>
    <t>I unbalance min</t>
  </si>
  <si>
    <t>GS5.5.2b</t>
  </si>
  <si>
    <t>Delay I unbalance</t>
  </si>
  <si>
    <t>Unbalance V</t>
  </si>
  <si>
    <t>GS5.5.4</t>
  </si>
  <si>
    <t>Delay Unbalance V</t>
  </si>
  <si>
    <t>GS5.5.5</t>
  </si>
  <si>
    <t>DUI unbal thresh</t>
  </si>
  <si>
    <t>GS5.5.6</t>
  </si>
  <si>
    <t>DUI unbal tie</t>
  </si>
  <si>
    <t>GS5.5.7</t>
  </si>
  <si>
    <t>Enable 5.6.1</t>
  </si>
  <si>
    <t>Enable 5.6.1 off</t>
  </si>
  <si>
    <t>GS5.6.1</t>
  </si>
  <si>
    <t>Enable 5.6.1 Active</t>
  </si>
  <si>
    <t>Enable 5.6.1 Passive</t>
  </si>
  <si>
    <t>Enable 5.6.1 Simultaneous</t>
  </si>
  <si>
    <t>GS5.6.1.0</t>
  </si>
  <si>
    <t>GS5.6.1.1</t>
  </si>
  <si>
    <t>GS5.6.1.2</t>
  </si>
  <si>
    <t>GS5.6.1.3</t>
  </si>
  <si>
    <t>IGBTs temp thres fit=125 C</t>
  </si>
  <si>
    <t>GS5.7.1</t>
  </si>
  <si>
    <t>IGBTs temp hist =10 C</t>
  </si>
  <si>
    <t>GS5.7.2</t>
  </si>
  <si>
    <t>Module temp thres fit=85 C</t>
  </si>
  <si>
    <t>GS5.7.3</t>
  </si>
  <si>
    <t>Module temp thist=10 C</t>
  </si>
  <si>
    <t>GS5.7.4</t>
  </si>
  <si>
    <t>Internal temp thres fit=85 C</t>
  </si>
  <si>
    <t>GS5.7.5</t>
  </si>
  <si>
    <t>GS5.7.6</t>
  </si>
  <si>
    <t>MV transformer threshold =125 deg C</t>
  </si>
  <si>
    <t>MV transformer delay=120 s</t>
  </si>
  <si>
    <t>GS5.7.7</t>
  </si>
  <si>
    <t xml:space="preserve">MV trans TV crit thres = 150 deg </t>
  </si>
  <si>
    <t>GS5.7.8</t>
  </si>
  <si>
    <t>Enable 5.8.1</t>
  </si>
  <si>
    <t>GS5.8.1</t>
  </si>
  <si>
    <t>GS5.8.1.0</t>
  </si>
  <si>
    <t xml:space="preserve">bit </t>
  </si>
  <si>
    <t>Enable 5.8.1 No</t>
  </si>
  <si>
    <t>Enable 5.8.1 Yes</t>
  </si>
  <si>
    <t>GS5.8.1.1</t>
  </si>
  <si>
    <t>Current Thresh - 4.00 A</t>
  </si>
  <si>
    <t>GS5.8.2</t>
  </si>
  <si>
    <t>Trip Time = 5.0 s</t>
  </si>
  <si>
    <t>GS5.8.3</t>
  </si>
  <si>
    <t>Measured Current=0.00A</t>
  </si>
  <si>
    <t>GS5.8.4</t>
  </si>
  <si>
    <t>Contactor GFDI Open=yes</t>
  </si>
  <si>
    <t>GS5.8.5</t>
  </si>
  <si>
    <t>GS5.9.1</t>
  </si>
  <si>
    <t>GS5.9.1.0</t>
  </si>
  <si>
    <t>GS5.9.1.1</t>
  </si>
  <si>
    <t>HPVL Enable 5.9.1</t>
  </si>
  <si>
    <t>HPVL Enable 5.9.1 No</t>
  </si>
  <si>
    <t>HPVL Enable 5.9.1 Yes</t>
  </si>
  <si>
    <t>HPVL Activation Level = 5%</t>
  </si>
  <si>
    <t>GS5.9.2</t>
  </si>
  <si>
    <t>HPVL Fault Level = 0</t>
  </si>
  <si>
    <t>GS5.9.3</t>
  </si>
  <si>
    <t xml:space="preserve">HPVL Scale = 1000 </t>
  </si>
  <si>
    <t>GS5.9.4</t>
  </si>
  <si>
    <t>HVPL filter = 0.100 Hz</t>
  </si>
  <si>
    <t>GS5.9.5</t>
  </si>
  <si>
    <t>HPVL delay fault = 2.0 s</t>
  </si>
  <si>
    <t>GS5.9.6</t>
  </si>
  <si>
    <t>HPVL Start Test</t>
  </si>
  <si>
    <t>GS5.9.7</t>
  </si>
  <si>
    <t>HPVL Start Test no</t>
  </si>
  <si>
    <t>GS5.9.7.0</t>
  </si>
  <si>
    <t>HPVL Start Test yes</t>
  </si>
  <si>
    <t>GS5.9.7.1</t>
  </si>
  <si>
    <t>GS5.9.8</t>
  </si>
  <si>
    <t>HVPL Test Level = -20%</t>
  </si>
  <si>
    <t>Earth Current</t>
  </si>
  <si>
    <t>GS5.11.1</t>
  </si>
  <si>
    <t>Delay High Vdc = 30 s</t>
  </si>
  <si>
    <t>GS5.11.2</t>
  </si>
  <si>
    <t>DU Overcurrent = 400.0 A</t>
  </si>
  <si>
    <t>GS5.11.3</t>
  </si>
  <si>
    <t>Inv Curent Prot = -350 A</t>
  </si>
  <si>
    <t>GS5.11.4</t>
  </si>
  <si>
    <t>GS5.11.3a</t>
  </si>
  <si>
    <t>DU current detection = 350.0 A</t>
  </si>
  <si>
    <t>GS5.11.3c</t>
  </si>
  <si>
    <t>DU neg I detect = -100.0 A</t>
  </si>
  <si>
    <t>GS5.11.3d</t>
  </si>
  <si>
    <t>MV manometer fault = off</t>
  </si>
  <si>
    <t>MV manometer delay = 10 s</t>
  </si>
  <si>
    <t>GS5.11.5</t>
  </si>
  <si>
    <t>LV manometer fault = off</t>
  </si>
  <si>
    <t>LV manometer delay = 10 s</t>
  </si>
  <si>
    <t>GS5.11.6</t>
  </si>
  <si>
    <t>GS5.11.7</t>
  </si>
  <si>
    <t>Display Baudrate = 115200</t>
  </si>
  <si>
    <t>G6.1.1</t>
  </si>
  <si>
    <t>Modbus Address=150</t>
  </si>
  <si>
    <t>G6.1.2</t>
  </si>
  <si>
    <t>Modbus Baudrate=19200 bps</t>
  </si>
  <si>
    <t>G6.1.3</t>
  </si>
  <si>
    <t>Modbus Parity</t>
  </si>
  <si>
    <t>G6.1.4</t>
  </si>
  <si>
    <t>Modbus Stop bits</t>
  </si>
  <si>
    <t>G6.1.5</t>
  </si>
  <si>
    <t>Modbus Master</t>
  </si>
  <si>
    <t>G6.1.6</t>
  </si>
  <si>
    <t>Automatic IP</t>
  </si>
  <si>
    <t>G6.2.1</t>
  </si>
  <si>
    <t>Assigned IP A</t>
  </si>
  <si>
    <t>Assigned IP B</t>
  </si>
  <si>
    <t>Assigned IP C</t>
  </si>
  <si>
    <t>Assigned IP D</t>
  </si>
  <si>
    <t>Assigned Subnet A</t>
  </si>
  <si>
    <t>Assigned Subnet B</t>
  </si>
  <si>
    <t>Assigned Subnet C</t>
  </si>
  <si>
    <t>Assigned Subnet D</t>
  </si>
  <si>
    <t>Assigned Gateway A</t>
  </si>
  <si>
    <t>Assigned Gateway B</t>
  </si>
  <si>
    <t>Assigned Gateway C</t>
  </si>
  <si>
    <t>Assigned Gateway D</t>
  </si>
  <si>
    <t>IP address A</t>
  </si>
  <si>
    <t>IP address B</t>
  </si>
  <si>
    <t>IP address C</t>
  </si>
  <si>
    <t>IP address D</t>
  </si>
  <si>
    <t>G6.2.2d</t>
  </si>
  <si>
    <t>G6.2.1.1a</t>
  </si>
  <si>
    <t>G6.2.1.1b</t>
  </si>
  <si>
    <t>G6.2.1.1c</t>
  </si>
  <si>
    <t>G6.2.1.1d</t>
  </si>
  <si>
    <t>G6.2.1.2a</t>
  </si>
  <si>
    <t>G6.2.1.2b</t>
  </si>
  <si>
    <t>G6.2.1.2c</t>
  </si>
  <si>
    <t>G6.2.1.2d</t>
  </si>
  <si>
    <t>G6.2.1.3a</t>
  </si>
  <si>
    <t>G6.2.1.3b</t>
  </si>
  <si>
    <t>G6.2.1.3c</t>
  </si>
  <si>
    <t>G6.2.1.3d</t>
  </si>
  <si>
    <t>G6.2.2a</t>
  </si>
  <si>
    <t>G6.2.2b</t>
  </si>
  <si>
    <t>G6.2.2c</t>
  </si>
  <si>
    <t>Subnet A</t>
  </si>
  <si>
    <t>Subnet B</t>
  </si>
  <si>
    <t>G6.2.3a</t>
  </si>
  <si>
    <t>G6.2.3b</t>
  </si>
  <si>
    <t>G6.2.3c</t>
  </si>
  <si>
    <t>G6.2.3d</t>
  </si>
  <si>
    <t>Gateway A</t>
  </si>
  <si>
    <t>Gateway B</t>
  </si>
  <si>
    <t>Gateway C</t>
  </si>
  <si>
    <t>Gateway D</t>
  </si>
  <si>
    <t>Subnet C</t>
  </si>
  <si>
    <t>Subnet D</t>
  </si>
  <si>
    <t>G6.2.4a</t>
  </si>
  <si>
    <t>G6.2.4b</t>
  </si>
  <si>
    <t>G6.2.4c</t>
  </si>
  <si>
    <t>G6.2.4d</t>
  </si>
  <si>
    <t>Mac A</t>
  </si>
  <si>
    <t>Mac B</t>
  </si>
  <si>
    <t>Mac C</t>
  </si>
  <si>
    <t>Mac D</t>
  </si>
  <si>
    <t>Mac E</t>
  </si>
  <si>
    <t>Mac F</t>
  </si>
  <si>
    <t>G6.2.5a</t>
  </si>
  <si>
    <t>G6.2.5b</t>
  </si>
  <si>
    <t>G6.2.5d</t>
  </si>
  <si>
    <t>G6.2.5c</t>
  </si>
  <si>
    <t>G6.2.5e</t>
  </si>
  <si>
    <t>Reset refs time = 4s</t>
  </si>
  <si>
    <t>G6.3.1</t>
  </si>
  <si>
    <t>Comms Fault time = 60 s</t>
  </si>
  <si>
    <t>G6.3.2</t>
  </si>
  <si>
    <t>Home P ref  = 0.0%</t>
  </si>
  <si>
    <t>G6.3.3</t>
  </si>
  <si>
    <t>Home Q ref = 0.0%</t>
  </si>
  <si>
    <t>G6.3.4</t>
  </si>
  <si>
    <t>Enable G7.1</t>
  </si>
  <si>
    <t>G7.1</t>
  </si>
  <si>
    <t>Number of Retries</t>
  </si>
  <si>
    <t>G7.2</t>
  </si>
  <si>
    <t>Delay between retries = 30 s</t>
  </si>
  <si>
    <t>G7.3</t>
  </si>
  <si>
    <t>Reset Retries timeout</t>
  </si>
  <si>
    <t>G7.4</t>
  </si>
  <si>
    <t>All Faults enabled</t>
  </si>
  <si>
    <t>G7.5</t>
  </si>
  <si>
    <t>G7.6</t>
  </si>
  <si>
    <t>Faults allowed number = 0</t>
  </si>
  <si>
    <t>Faults allowed 1 = No Faults</t>
  </si>
  <si>
    <t>G7.6.1</t>
  </si>
  <si>
    <t>Faults allowed 2 = No Faults</t>
  </si>
  <si>
    <t>Faults allowed 3 = No Faults</t>
  </si>
  <si>
    <t>Faults allowed 5 = No Faults</t>
  </si>
  <si>
    <t>Faults allowed 6 = No Faults</t>
  </si>
  <si>
    <t>Faults allowed 8 = No Faults</t>
  </si>
  <si>
    <t>Faults allowed 9 = No Faults</t>
  </si>
  <si>
    <t>Faults allowed 10 = No Faults</t>
  </si>
  <si>
    <t>G7.6.2</t>
  </si>
  <si>
    <t>G7.6.3</t>
  </si>
  <si>
    <t>G7.6.4</t>
  </si>
  <si>
    <t>G7.6.5</t>
  </si>
  <si>
    <t>G7.6.6</t>
  </si>
  <si>
    <t>G7.6.7</t>
  </si>
  <si>
    <t>G7.6.8</t>
  </si>
  <si>
    <t>G7.6.9</t>
  </si>
  <si>
    <t>G7.6.10</t>
  </si>
  <si>
    <t>Faults exception number = 0</t>
  </si>
  <si>
    <t>G7.7</t>
  </si>
  <si>
    <t>Faults exception 1 = No faults</t>
  </si>
  <si>
    <t>Faults exception 2 = No faults</t>
  </si>
  <si>
    <t>Faults exception 4 = No faults</t>
  </si>
  <si>
    <t>Faults exception 5 = No faults</t>
  </si>
  <si>
    <t>Faults exception 3 = No faults</t>
  </si>
  <si>
    <t>Faults exception 6 = No faults</t>
  </si>
  <si>
    <t>Faults exception 7 = No faults</t>
  </si>
  <si>
    <t>Faults exception 8 = No faults</t>
  </si>
  <si>
    <t>Faults exception 9 = No faults</t>
  </si>
  <si>
    <t>Faults exception 10 = No faults</t>
  </si>
  <si>
    <t>G7.7.1</t>
  </si>
  <si>
    <t>G7.7.3</t>
  </si>
  <si>
    <t>G7.7.4</t>
  </si>
  <si>
    <t>G7.7.5</t>
  </si>
  <si>
    <t>G7.7.6</t>
  </si>
  <si>
    <t>G7.7.7</t>
  </si>
  <si>
    <t>G7.7.8</t>
  </si>
  <si>
    <t>G7.7.9</t>
  </si>
  <si>
    <t>G7.7.10</t>
  </si>
  <si>
    <t>G.7.2</t>
  </si>
  <si>
    <t>P control Mode = MPPt</t>
  </si>
  <si>
    <t>G8.1.1</t>
  </si>
  <si>
    <t>P control Mode = I</t>
  </si>
  <si>
    <t>P control mode = P</t>
  </si>
  <si>
    <t>G8.1.1.1</t>
  </si>
  <si>
    <t>G8.1.1.0</t>
  </si>
  <si>
    <t>P control mode = Vdc</t>
  </si>
  <si>
    <t>G8.1.1.2</t>
  </si>
  <si>
    <t>Q control Mode = Q</t>
  </si>
  <si>
    <t>G8.1.2</t>
  </si>
  <si>
    <t>Q control Mode = Cos phi</t>
  </si>
  <si>
    <t>Q control Mode = I</t>
  </si>
  <si>
    <t>G8.1.2.0</t>
  </si>
  <si>
    <t>G8.1.2.1</t>
  </si>
  <si>
    <t>G8.1.2.2</t>
  </si>
  <si>
    <t>Q control mode = V/Q</t>
  </si>
  <si>
    <t>G8.1.2.3</t>
  </si>
  <si>
    <t>P reference = 100%</t>
  </si>
  <si>
    <t>Id reference = 100%</t>
  </si>
  <si>
    <t>Vdc reference = 1100V</t>
  </si>
  <si>
    <t>G8.1.3.0.0</t>
  </si>
  <si>
    <t>G8.1.3.0.1</t>
  </si>
  <si>
    <t>G8.1.3.0.2</t>
  </si>
  <si>
    <t>P1 reference = 100.00%</t>
  </si>
  <si>
    <t>G8.1.3.1.0</t>
  </si>
  <si>
    <t>Id1 reference = 100.00%</t>
  </si>
  <si>
    <t>G8.1.3.1.1</t>
  </si>
  <si>
    <t>P2 reference = 100.00%</t>
  </si>
  <si>
    <t>Id2 reference = 100.00%</t>
  </si>
  <si>
    <t>G8.1.3.1.2</t>
  </si>
  <si>
    <t>P3 reference = 100.00%</t>
  </si>
  <si>
    <t>Id3 reference = 100.00%</t>
  </si>
  <si>
    <t>P4 reference = 100.00%</t>
  </si>
  <si>
    <t>G8.1.3.1.3</t>
  </si>
  <si>
    <t>G8.1.3.1.4</t>
  </si>
  <si>
    <t>G8.1.3.1.5</t>
  </si>
  <si>
    <t>G8.1.3.1.6</t>
  </si>
  <si>
    <t>Id4 reference = 100.00%</t>
  </si>
  <si>
    <t>P5 reference = 100.00%</t>
  </si>
  <si>
    <t>Id5 reference = 100.00%</t>
  </si>
  <si>
    <t>P6 reference = 100.00%</t>
  </si>
  <si>
    <t>Id6 reference = 100.00%</t>
  </si>
  <si>
    <t>G8.1.3.1.7</t>
  </si>
  <si>
    <t>G8.1.3.1.9</t>
  </si>
  <si>
    <t>G8.1.3.1.10</t>
  </si>
  <si>
    <t>G8.1.3.1.8</t>
  </si>
  <si>
    <t>P7 reference = 100.00%</t>
  </si>
  <si>
    <t>Id7 reference = 100.00%</t>
  </si>
  <si>
    <t>G8.1.3.1.11</t>
  </si>
  <si>
    <t>G8.1.3.1.12</t>
  </si>
  <si>
    <t>Cos phi reference = 1.000</t>
  </si>
  <si>
    <t>G8.1.4.0</t>
  </si>
  <si>
    <t>Iq reference = 0</t>
  </si>
  <si>
    <t>G8.1.4.1</t>
  </si>
  <si>
    <t>Q reference = 0.0%</t>
  </si>
  <si>
    <t>G8.1.4.2</t>
  </si>
  <si>
    <t>Vref = 100.00%</t>
  </si>
  <si>
    <t>G8.1.4.3</t>
  </si>
  <si>
    <t>G8.1.5.0</t>
  </si>
  <si>
    <t>Excitation = Capacitive</t>
  </si>
  <si>
    <t>G8.1.5.1</t>
  </si>
  <si>
    <t>V1=90%</t>
  </si>
  <si>
    <t>G8.1.6</t>
  </si>
  <si>
    <t>V2 = 92.00%</t>
  </si>
  <si>
    <t>V3 = 108.00%</t>
  </si>
  <si>
    <t>G8.1.7</t>
  </si>
  <si>
    <t>V4 =  110.00%</t>
  </si>
  <si>
    <t>G8.1.8</t>
  </si>
  <si>
    <t>Q1 = 48.43%</t>
  </si>
  <si>
    <t>Q2 = 0.00%</t>
  </si>
  <si>
    <t>G8.1.9</t>
  </si>
  <si>
    <t>G8.1.10</t>
  </si>
  <si>
    <t>Q3 = 0.00%</t>
  </si>
  <si>
    <t>G8.1.11</t>
  </si>
  <si>
    <t>Q4 = 48.43%</t>
  </si>
  <si>
    <t>G8.1.12</t>
  </si>
  <si>
    <t>V hysterisis = 1.0%</t>
  </si>
  <si>
    <t>G8.1.13</t>
  </si>
  <si>
    <t>P activation = 20%</t>
  </si>
  <si>
    <t>G8.1.14</t>
  </si>
  <si>
    <t>P deactivation = 5.0%</t>
  </si>
  <si>
    <t>G8.1.15</t>
  </si>
  <si>
    <t>G8.1.16</t>
  </si>
  <si>
    <t>G8.1.17</t>
  </si>
  <si>
    <t>Response Time = 5.0 s</t>
  </si>
  <si>
    <t>Response Tdelay = 0.3 s</t>
  </si>
  <si>
    <t>G9.1.1</t>
  </si>
  <si>
    <t>Leak Protection Type</t>
  </si>
  <si>
    <t>Fault Threshold = 5.0kOhms</t>
  </si>
  <si>
    <t>G9.1.2</t>
  </si>
  <si>
    <t>G9.1.3</t>
  </si>
  <si>
    <t>Fault Recover Threshold = 115%</t>
  </si>
  <si>
    <t>Warning Theshold=50.0kOhms</t>
  </si>
  <si>
    <t>G9.1.4</t>
  </si>
  <si>
    <t>Self Test xec per = 1440min</t>
  </si>
  <si>
    <t>G9.1.7</t>
  </si>
  <si>
    <t>Self Test Manual Cmd</t>
  </si>
  <si>
    <t>G9.1.8</t>
  </si>
  <si>
    <t>G9.2.1</t>
  </si>
  <si>
    <t>G9.2.2</t>
  </si>
  <si>
    <t>G9.2.3</t>
  </si>
  <si>
    <t>G9.2.4</t>
  </si>
  <si>
    <t>G9.2.7</t>
  </si>
  <si>
    <t>Self Test exec per = 1440</t>
  </si>
  <si>
    <t>Self Test Manual Command</t>
  </si>
  <si>
    <t>G9.2.8</t>
  </si>
  <si>
    <t>G10.1</t>
  </si>
  <si>
    <t>Du Type = HEM</t>
  </si>
  <si>
    <t>Working Mode = GFDI + IMI</t>
  </si>
  <si>
    <t>G10.2</t>
  </si>
  <si>
    <t>Enabled NEC = NEC 2017</t>
  </si>
  <si>
    <t>G10.2b</t>
  </si>
  <si>
    <t>Vmeasure NEC 2014 = Central DU</t>
  </si>
  <si>
    <t>G10.2c</t>
  </si>
  <si>
    <t>Isolation meas tout =300s</t>
  </si>
  <si>
    <t>G10.3</t>
  </si>
  <si>
    <t>DU channels number = 0</t>
  </si>
  <si>
    <t>G10.4</t>
  </si>
  <si>
    <t>DU measure boards = 0</t>
  </si>
  <si>
    <t>G10.4a</t>
  </si>
  <si>
    <t>Channels DU meas 1 = 0</t>
  </si>
  <si>
    <t>G10.4b</t>
  </si>
  <si>
    <t>Channels DU meas 2 = 0</t>
  </si>
  <si>
    <t>G10.4c</t>
  </si>
  <si>
    <t>Channels DU meas 3 = 0</t>
  </si>
  <si>
    <t>G10.4d</t>
  </si>
  <si>
    <t>Channels DU meas 4 = 0</t>
  </si>
  <si>
    <t>G10.4.e</t>
  </si>
  <si>
    <t>Channel 1 ID = off</t>
  </si>
  <si>
    <t>G10.4.1</t>
  </si>
  <si>
    <t>Channel 2 ID = off</t>
  </si>
  <si>
    <t>G10.4.2</t>
  </si>
  <si>
    <t>Channel 3 ID = off</t>
  </si>
  <si>
    <t>Channel 4 ID = off</t>
  </si>
  <si>
    <t>G10.4.3</t>
  </si>
  <si>
    <t>G10.4.4</t>
  </si>
  <si>
    <t>Channel 5 ID = off</t>
  </si>
  <si>
    <t>Channel 6 ID = off</t>
  </si>
  <si>
    <t>Channel 7 ID = off</t>
  </si>
  <si>
    <t>Channel 8 ID = off</t>
  </si>
  <si>
    <t>G10.4.5</t>
  </si>
  <si>
    <t>G10.4.6</t>
  </si>
  <si>
    <t>G10.4.7</t>
  </si>
  <si>
    <t>G10.4.8</t>
  </si>
  <si>
    <t>Channel 9 ID = off</t>
  </si>
  <si>
    <t>G10.4.9</t>
  </si>
  <si>
    <t>Channel 10 ID = off</t>
  </si>
  <si>
    <t>G10.4.10</t>
  </si>
  <si>
    <t>Channel 11 ID = off</t>
  </si>
  <si>
    <t>G10.4.11</t>
  </si>
  <si>
    <t>Channel 12 ID = off</t>
  </si>
  <si>
    <t>G10.4.12</t>
  </si>
  <si>
    <t>Channel 13 ID = off</t>
  </si>
  <si>
    <t>G10.4.13</t>
  </si>
  <si>
    <t>Channel 14 ID = off</t>
  </si>
  <si>
    <t>Channel 15 ID = off</t>
  </si>
  <si>
    <t>Channel 16 ID = off</t>
  </si>
  <si>
    <t>Channel 17 ID = off</t>
  </si>
  <si>
    <t>Channel 18 ID = off</t>
  </si>
  <si>
    <t>Channel 19 ID = off</t>
  </si>
  <si>
    <t>G10.4.14</t>
  </si>
  <si>
    <t>G10.4.15</t>
  </si>
  <si>
    <t>G10.4.16</t>
  </si>
  <si>
    <t>G10.4.17</t>
  </si>
  <si>
    <t>G10.4.18</t>
  </si>
  <si>
    <t>G10.4.19</t>
  </si>
  <si>
    <t>Channel 20 ID = off</t>
  </si>
  <si>
    <t>G10.4.20</t>
  </si>
  <si>
    <t>Channel 21 ID = off</t>
  </si>
  <si>
    <t>Channel 22 ID = off</t>
  </si>
  <si>
    <t>Channel 23 ID = off</t>
  </si>
  <si>
    <t>Channel 24 ID = off</t>
  </si>
  <si>
    <t>Channel 25 ID = off</t>
  </si>
  <si>
    <t>Channel 26 ID = off</t>
  </si>
  <si>
    <t>Channel 27 ID = off</t>
  </si>
  <si>
    <t>Channel 28 ID = off</t>
  </si>
  <si>
    <t>Channel 29 ID = off</t>
  </si>
  <si>
    <t>Channel 30 ID = off</t>
  </si>
  <si>
    <t>G10.4.21</t>
  </si>
  <si>
    <t>G10.4.22</t>
  </si>
  <si>
    <t>G10.4.23</t>
  </si>
  <si>
    <t>G10.4.24</t>
  </si>
  <si>
    <t>G10.4.25</t>
  </si>
  <si>
    <t>G10.4.26</t>
  </si>
  <si>
    <t>G10.4.27</t>
  </si>
  <si>
    <t>G10.4.28</t>
  </si>
  <si>
    <t>G10.4.29</t>
  </si>
  <si>
    <t>G10.4.30</t>
  </si>
  <si>
    <t>Channel 31 ID = off</t>
  </si>
  <si>
    <t>Channel 32 ID = off</t>
  </si>
  <si>
    <t>Channel 33 ID = off</t>
  </si>
  <si>
    <t>Channel 34 ID = off</t>
  </si>
  <si>
    <t>Channel 35 ID = off</t>
  </si>
  <si>
    <t>Channel 36 ID = off</t>
  </si>
  <si>
    <t>Channel 37 ID = off</t>
  </si>
  <si>
    <t>Channel 38 ID = off</t>
  </si>
  <si>
    <t>Channel 39 ID = off</t>
  </si>
  <si>
    <t>Channel 40 ID = off</t>
  </si>
  <si>
    <t>G10.4.31</t>
  </si>
  <si>
    <t>G10.4.32</t>
  </si>
  <si>
    <t>G10.4.33</t>
  </si>
  <si>
    <t>G10.4.34</t>
  </si>
  <si>
    <t>G10.4.35</t>
  </si>
  <si>
    <t>G10.4.36</t>
  </si>
  <si>
    <t>G10.4.37</t>
  </si>
  <si>
    <t>G10.4.38</t>
  </si>
  <si>
    <t>G10.4.39</t>
  </si>
  <si>
    <t>G10.4.40</t>
  </si>
  <si>
    <t>Select Action = Disabled</t>
  </si>
  <si>
    <t>G10.5</t>
  </si>
  <si>
    <t>Max Power = 10KW</t>
  </si>
  <si>
    <t>G12.1.1</t>
  </si>
  <si>
    <t>Delay Max Power fault = 10s</t>
  </si>
  <si>
    <t>G12.1.2</t>
  </si>
  <si>
    <t>Max Current = 100A</t>
  </si>
  <si>
    <t>G12.1.3</t>
  </si>
  <si>
    <t>Delay Max Current Fault - 1 s</t>
  </si>
  <si>
    <t>G12.1.4</t>
  </si>
  <si>
    <t>Max Voltage Fault - 120%</t>
  </si>
  <si>
    <t>G12.1.5</t>
  </si>
  <si>
    <t>Min Voltage Fault = 88%</t>
  </si>
  <si>
    <t>G12.1.6</t>
  </si>
  <si>
    <t>Enable G12.2</t>
  </si>
  <si>
    <t>G12.2</t>
  </si>
  <si>
    <t>G12.3</t>
  </si>
  <si>
    <t>BFPS status</t>
  </si>
  <si>
    <t>BFPS online</t>
  </si>
  <si>
    <t>G12.3.0</t>
  </si>
  <si>
    <t>BFPS Contactor</t>
  </si>
  <si>
    <t>G123.1</t>
  </si>
  <si>
    <t>BFPS Feeback Contactor</t>
  </si>
  <si>
    <t>G12.3.2</t>
  </si>
  <si>
    <t>BFPS current present error</t>
  </si>
  <si>
    <t>G12.3.3</t>
  </si>
  <si>
    <t>BFPS Feedback close error</t>
  </si>
  <si>
    <t>BFPS Feedback opn error</t>
  </si>
  <si>
    <t>BFPS comms error</t>
  </si>
  <si>
    <t>BFPS No conditions error</t>
  </si>
  <si>
    <t>BFPS Max power fault</t>
  </si>
  <si>
    <t>BFPS Max Current Fault</t>
  </si>
  <si>
    <t>BFPS High voltage fault</t>
  </si>
  <si>
    <t>BFPS Low voltage fault</t>
  </si>
  <si>
    <t>BFPS Contactor fault</t>
  </si>
  <si>
    <t>BFPS Blown Fuse fault</t>
  </si>
  <si>
    <t>G12.3.4</t>
  </si>
  <si>
    <t>G12.3.5</t>
  </si>
  <si>
    <t>G12.3.6</t>
  </si>
  <si>
    <t>G12.3.7</t>
  </si>
  <si>
    <t>G12.3.8</t>
  </si>
  <si>
    <t>G12.3.9</t>
  </si>
  <si>
    <t>G12.3.10</t>
  </si>
  <si>
    <t>G12.3.11</t>
  </si>
  <si>
    <t>G12.3.12</t>
  </si>
  <si>
    <t>G12.3.13</t>
  </si>
  <si>
    <t>Action = Disabled</t>
  </si>
  <si>
    <t>G12.4</t>
  </si>
  <si>
    <t>Current Measureed = 0.0 A</t>
  </si>
  <si>
    <t>G12.5</t>
  </si>
  <si>
    <t>Voltage Measureed</t>
  </si>
  <si>
    <t>G12.6</t>
  </si>
  <si>
    <t>Faults allowed 4 = No Faults</t>
  </si>
  <si>
    <t>Faults allowed 7 = No Faults</t>
  </si>
  <si>
    <t>pcs_faults_allowed_number</t>
  </si>
  <si>
    <t>pcs_p_control_mode_mppt</t>
  </si>
  <si>
    <t>pcs_faults_allowed_1</t>
  </si>
  <si>
    <t>pcs_faults_allowed_2</t>
  </si>
  <si>
    <t>pcs_faults_allowed_3</t>
  </si>
  <si>
    <t>pcs_faults_allowed_4</t>
  </si>
  <si>
    <t>pcs_faults_allowed_5</t>
  </si>
  <si>
    <t>pcs_faults_allowed_6</t>
  </si>
  <si>
    <t>pcs_faults_allowed_7</t>
  </si>
  <si>
    <t>pcs_faults_allowed_8</t>
  </si>
  <si>
    <t>pcs_faults_allowed_9</t>
  </si>
  <si>
    <t>pcs_faults_allowed_10</t>
  </si>
  <si>
    <t>pcs_faults_exception_1</t>
  </si>
  <si>
    <t>pcs_faults_exception_2</t>
  </si>
  <si>
    <t>pcs_faults_exception_3</t>
  </si>
  <si>
    <t>pcs_faults_exception_4</t>
  </si>
  <si>
    <t>pcs_faults_exception_5</t>
  </si>
  <si>
    <t>pcs_faults_exception_6</t>
  </si>
  <si>
    <t>pcs_faults_exception_7</t>
  </si>
  <si>
    <t>pcs_faults_exception_8</t>
  </si>
  <si>
    <t>pcs_faults_exception_9</t>
  </si>
  <si>
    <t>pcs_faults_enabled_number</t>
  </si>
  <si>
    <t>pcs_faults_enabled_1</t>
  </si>
  <si>
    <t>pcs_faults_enabled_2</t>
  </si>
  <si>
    <t>pcs_faults_enabled_3</t>
  </si>
  <si>
    <t>pcs_faults_enabled_4</t>
  </si>
  <si>
    <t>pcs_faults_enabled_5</t>
  </si>
  <si>
    <t>pcs_faults_enabled_6</t>
  </si>
  <si>
    <t>pcs_faults_enabled_7</t>
  </si>
  <si>
    <t>pcs_faults_enabled_8</t>
  </si>
  <si>
    <t>pcs_faults_enabled_9</t>
  </si>
  <si>
    <t>pcs_faults_enabled_10</t>
  </si>
  <si>
    <t>pcs_delay_slow_prot_3</t>
  </si>
  <si>
    <t>pcs_fast_prot_3</t>
  </si>
  <si>
    <t>pcs_delay_fast_prot_3</t>
  </si>
  <si>
    <t>pcs_delay_very_fast_prot_3</t>
  </si>
  <si>
    <t>pcs_slow_prot_4</t>
  </si>
  <si>
    <t>pcs_delay_slow_prot_4</t>
  </si>
  <si>
    <t>pcs_fast_prot_4</t>
  </si>
  <si>
    <t>pcs_delay_fast_prot_4</t>
  </si>
  <si>
    <t>pcs_very_fast_prot_4</t>
  </si>
  <si>
    <t>pcs_delay_very_fast_prot_4</t>
  </si>
  <si>
    <t>pcs_delay_slow_2_prot_3</t>
  </si>
  <si>
    <t>pcs_delay_slow_2_prot_4</t>
  </si>
  <si>
    <t>pcs_slow_2_prot_3</t>
  </si>
  <si>
    <t>pcs_very_fast_2_prot_3</t>
  </si>
  <si>
    <t>pcs_slow_2_prot_4</t>
  </si>
  <si>
    <t>pcs_very_fast_2_prot_4</t>
  </si>
  <si>
    <t>pcs_delay_very_fast_2_prot_4</t>
  </si>
  <si>
    <t>pcs_delay_very_fast_2_prot_3</t>
  </si>
  <si>
    <t>Delay Very Fast 2 Protection #3</t>
  </si>
  <si>
    <t>pcs_bit_slow_protection_4</t>
  </si>
  <si>
    <t>pcs_bit_slow_2_protection_4</t>
  </si>
  <si>
    <t>pcs_bit_fast_protection_4</t>
  </si>
  <si>
    <t>pcs_bit_very_fast_protection_4</t>
  </si>
  <si>
    <t>pcs_bit_very_fast_2_protection_4</t>
  </si>
  <si>
    <t>pcs_enable_5_4b_1</t>
  </si>
  <si>
    <t>pcs_5_4b_1_V1</t>
  </si>
  <si>
    <t>pcs_5_4b_1_f1</t>
  </si>
  <si>
    <t>pcs_5_4b_1_t1</t>
  </si>
  <si>
    <t>pcs_enable_5_4b_2</t>
  </si>
  <si>
    <t>pcs_5_4b_2_V2</t>
  </si>
  <si>
    <t>pcs_5_4b_2_f2</t>
  </si>
  <si>
    <t>pcs_5_4b_2_t2</t>
  </si>
  <si>
    <t>pcs_enable_5_4b_3</t>
  </si>
  <si>
    <t>pcs_5_4b_3_V3</t>
  </si>
  <si>
    <t>pcs_5_4b_3_f3</t>
  </si>
  <si>
    <t>pcs_5_4b_3_t3</t>
  </si>
  <si>
    <t>pcs_enable_5_4b_4</t>
  </si>
  <si>
    <t>pcs_5_4b_4_V4</t>
  </si>
  <si>
    <t>pcs_5_4b_4_f4</t>
  </si>
  <si>
    <t>pcs_5_4b_4_t4</t>
  </si>
  <si>
    <t>pcs_enable_5_5_1</t>
  </si>
  <si>
    <t>pcs_i_unbalance</t>
  </si>
  <si>
    <t>pcs_v_unbalance</t>
  </si>
  <si>
    <t>pcs_i_unbalance_min</t>
  </si>
  <si>
    <t>pcs_bit_i_unbalance</t>
  </si>
  <si>
    <t>pcs_bit_v_unbalance</t>
  </si>
  <si>
    <t>pcs_delay_i_unbalance</t>
  </si>
  <si>
    <t>pcs_dui_unbal_thresh</t>
  </si>
  <si>
    <t>pcs_delay_v_unbalance</t>
  </si>
  <si>
    <t>pcs_dui_unbal_tie</t>
  </si>
  <si>
    <t>pcs_enable_5_6_1</t>
  </si>
  <si>
    <t>pcs_bit_5_6_1_off</t>
  </si>
  <si>
    <t>pcs_bit_5_6_1_active</t>
  </si>
  <si>
    <t>pcs_bit_5_6_1_passive</t>
  </si>
  <si>
    <t>pcs_bit_5_6_1_simultaneous</t>
  </si>
  <si>
    <t>pcs_igbt_temp_thres_fit</t>
  </si>
  <si>
    <t>pcs_igbt_temp_hist</t>
  </si>
  <si>
    <t>pcs_module_temp_thres_fit</t>
  </si>
  <si>
    <t>pcs_module_temp_hist</t>
  </si>
  <si>
    <t>pcs_internal_temp_thres_fit</t>
  </si>
  <si>
    <t>pcs_mv_transformer_thresh</t>
  </si>
  <si>
    <t>pcs_mv_transformer_delay</t>
  </si>
  <si>
    <t>pcs_mv_transformer_tv_crit_thresh</t>
  </si>
  <si>
    <t>pcs_enable_5_8_1</t>
  </si>
  <si>
    <t>pcs_bit_5_8_1_no</t>
  </si>
  <si>
    <t>pcs_bit_5_8_1_yes</t>
  </si>
  <si>
    <t>pcs_current_thresh</t>
  </si>
  <si>
    <t>pcs_trip_time</t>
  </si>
  <si>
    <t>pcs_measured_curent</t>
  </si>
  <si>
    <t>pcs_contactor_gfdi_open</t>
  </si>
  <si>
    <t>pcs_hpvl_enable</t>
  </si>
  <si>
    <t>pcs_hpvl_start_test</t>
  </si>
  <si>
    <t>pcs_hpvl_activation_level_5</t>
  </si>
  <si>
    <t>pcs_hpvl_scale_1000</t>
  </si>
  <si>
    <t>pcs_hpvl_fault_level_0</t>
  </si>
  <si>
    <t>pcs_hvpl_filter_hz_100_hz</t>
  </si>
  <si>
    <t>pcs_hpvl_delay_fault_s_0_s</t>
  </si>
  <si>
    <t>pcs_hvpl_test_level_20</t>
  </si>
  <si>
    <t>pcs_earth_current</t>
  </si>
  <si>
    <t>pcs_bit_hpvl_no</t>
  </si>
  <si>
    <t>pcs_bit_hpvl_yeso</t>
  </si>
  <si>
    <t>pcs_bit_hpvl_testo</t>
  </si>
  <si>
    <t>pcs_delay_high_vdc_s_s</t>
  </si>
  <si>
    <t>pcs_du_overcurrent_a_0_a</t>
  </si>
  <si>
    <t>pcs_inv_curent_prot_a_a</t>
  </si>
  <si>
    <t>pcs_du_current_detection_a_0_a</t>
  </si>
  <si>
    <t>pcs_du_neg_i_detect_a_0_a</t>
  </si>
  <si>
    <t>pcs_mv_manometer_fault_off</t>
  </si>
  <si>
    <t>pcs_mv_manometer_delay_s_s</t>
  </si>
  <si>
    <t>pcs_lv_manometer_fault_off</t>
  </si>
  <si>
    <t>pcs_lv_manometer_delay_s_s</t>
  </si>
  <si>
    <t>pcs_display_baudrate_115200</t>
  </si>
  <si>
    <t>pcs_modbus_address_150</t>
  </si>
  <si>
    <t>pcs_modbus_baudrate_bps_bps</t>
  </si>
  <si>
    <t>pcs_modbus_parity</t>
  </si>
  <si>
    <t>pcs_modbus_stop_bits</t>
  </si>
  <si>
    <t>pcs_modbus_master</t>
  </si>
  <si>
    <t>pcs_automatic_ip</t>
  </si>
  <si>
    <t>pcs_ip_address_a</t>
  </si>
  <si>
    <t>pcs_ip_address_b</t>
  </si>
  <si>
    <t>pcs_ip_address_c</t>
  </si>
  <si>
    <t>pcs_ip_address_d</t>
  </si>
  <si>
    <t>pcs_subnet_a</t>
  </si>
  <si>
    <t>pcs_subnet_b</t>
  </si>
  <si>
    <t>pcs_subnet_c</t>
  </si>
  <si>
    <t>pcs_subnet_d</t>
  </si>
  <si>
    <t>pcs_gateway_a</t>
  </si>
  <si>
    <t>pcs_gateway_b</t>
  </si>
  <si>
    <t>pcs_gateway_c</t>
  </si>
  <si>
    <t>pcs_gateway_d</t>
  </si>
  <si>
    <t>pcs_mac_a</t>
  </si>
  <si>
    <t>pcs_mac_b</t>
  </si>
  <si>
    <t>pcs_mac_c</t>
  </si>
  <si>
    <t>pcs_mac_d</t>
  </si>
  <si>
    <t>pcs_mac_e</t>
  </si>
  <si>
    <t>pcs_mac_f</t>
  </si>
  <si>
    <t>pcs_reset_refs_time_s</t>
  </si>
  <si>
    <t>pcs_comms_fault_time_s_s</t>
  </si>
  <si>
    <t>pcs_home_p_ref_0_0</t>
  </si>
  <si>
    <t>pcs_home_q_ref_0_0</t>
  </si>
  <si>
    <t>pcs_bit_p_modeo</t>
  </si>
  <si>
    <t>pcs_q_control_mode_q</t>
  </si>
  <si>
    <t>pcs_bit_q_mode_phio</t>
  </si>
  <si>
    <t>pcs_bit_q_modeo</t>
  </si>
  <si>
    <t>pcs_bit_q_mode_qo</t>
  </si>
  <si>
    <t>pcs_v_92_00</t>
  </si>
  <si>
    <t>pcs_v_108_00</t>
  </si>
  <si>
    <t>pcs_v_110_00</t>
  </si>
  <si>
    <t>pcs_q_48_43</t>
  </si>
  <si>
    <t>pcs_q_0_00</t>
  </si>
  <si>
    <t>pcs_v_hysterisis_1_0</t>
  </si>
  <si>
    <t>pcs_p_activation_20</t>
  </si>
  <si>
    <t>pcs_p_deactivation_5_0</t>
  </si>
  <si>
    <t>pcs_response_tdelay_s_3_s</t>
  </si>
  <si>
    <t>pcs_response_time_s_0_s</t>
  </si>
  <si>
    <t>pcs_leak_protection_type</t>
  </si>
  <si>
    <t>pcs_fault_threshold_kohms_0kohms</t>
  </si>
  <si>
    <t>pcs_fault_recover_threshold_115</t>
  </si>
  <si>
    <t>pcs_warning_theshold_kohms_0kohms</t>
  </si>
  <si>
    <t>pcs_self_test_xec_per_min</t>
  </si>
  <si>
    <t>pcs_self_test_manual_cmd</t>
  </si>
  <si>
    <t>pcs_self_test_exec_per_1440</t>
  </si>
  <si>
    <t>pcs_self_test_manual_command</t>
  </si>
  <si>
    <t>pcs_channels_du_meas_4_0</t>
  </si>
  <si>
    <t>pcs_max_power_kw</t>
  </si>
  <si>
    <t>pcs_delay_max_power_fault_s</t>
  </si>
  <si>
    <t>pcs_max_current_a</t>
  </si>
  <si>
    <t>pcs_delay_max_current_fault_s_s</t>
  </si>
  <si>
    <t>pcs_max_voltage_fault_120</t>
  </si>
  <si>
    <t>pcs_min_voltage_fault_88</t>
  </si>
  <si>
    <t>pcs_bit_bfpso</t>
  </si>
  <si>
    <t>pcs_bit_bfps_contactoro</t>
  </si>
  <si>
    <t>pcs_bit_bfps_presento</t>
  </si>
  <si>
    <t>pcs_bit_bfps_closeo</t>
  </si>
  <si>
    <t>pcs_bit_bfps_opno</t>
  </si>
  <si>
    <t>pcs_bit_bfps_erroro</t>
  </si>
  <si>
    <t>pcs_bit_bfps_conditionso</t>
  </si>
  <si>
    <t>pcs_bit_bfps_powero</t>
  </si>
  <si>
    <t>pcs_bit_bfps_currento</t>
  </si>
  <si>
    <t>pcs_bit_bfps_voltageo</t>
  </si>
  <si>
    <t>pcs_bit_bfps_faulto</t>
  </si>
  <si>
    <t>pcs_bit_bfps_fuseo</t>
  </si>
  <si>
    <t>pcs_assigned_ip_a</t>
  </si>
  <si>
    <t>pcs_assigned_ip_b</t>
  </si>
  <si>
    <t>pcs_assigned_ip_c</t>
  </si>
  <si>
    <t>pcs_assigned_ip_d</t>
  </si>
  <si>
    <t>pcs_assigned_subnet_a</t>
  </si>
  <si>
    <t>pcs_assigned_subnet_b</t>
  </si>
  <si>
    <t>pcs_assigned_subnet_c</t>
  </si>
  <si>
    <t>pcs_assigned_subnet_d</t>
  </si>
  <si>
    <t>pcs_assigned_gateway_a</t>
  </si>
  <si>
    <t>pcs_assigned_gateway_b</t>
  </si>
  <si>
    <t>pcs_assigned_gateway_c</t>
  </si>
  <si>
    <t>pcs_assigned_gateway_d</t>
  </si>
  <si>
    <t>pcs_enable_g_1</t>
  </si>
  <si>
    <t>pcs_number_of_retries</t>
  </si>
  <si>
    <t>pcs_delay_between_retries_s_s</t>
  </si>
  <si>
    <t>pcs_reset_retries_timeout</t>
  </si>
  <si>
    <t>pcs_all_faults_enabled</t>
  </si>
  <si>
    <t>pcs_p_reference_100</t>
  </si>
  <si>
    <t>pcs_id_reference_100</t>
  </si>
  <si>
    <t>pcs_vdc_reference_v</t>
  </si>
  <si>
    <t>pcs_p_reference_100_00</t>
  </si>
  <si>
    <t>pcs_id_reference_100_00</t>
  </si>
  <si>
    <t>pcs_cos_phi_reference_1_000</t>
  </si>
  <si>
    <t>pcs_iq_reference_0</t>
  </si>
  <si>
    <t>pcs_q_reference_0_0</t>
  </si>
  <si>
    <t>pcs_vref_100_00</t>
  </si>
  <si>
    <t>pcs_excitation_capacitive</t>
  </si>
  <si>
    <t>pcs_v_90</t>
  </si>
  <si>
    <t>pcs_du_type_hem</t>
  </si>
  <si>
    <t>pcs_working_mode_gfdi_imi</t>
  </si>
  <si>
    <t>pcs_enabled_nec_nec_2017</t>
  </si>
  <si>
    <t>pcs_vmeasure_nec_central_du_du</t>
  </si>
  <si>
    <t>pcs_isolation_meas_tout_s</t>
  </si>
  <si>
    <t>pcs_du_channels_number_0</t>
  </si>
  <si>
    <t>pcs_du_measure_boards_0</t>
  </si>
  <si>
    <t>pcs_channels_du_meas_1_0</t>
  </si>
  <si>
    <t>pcs_channels_du_meas_2_0</t>
  </si>
  <si>
    <t>pcs_channels_du_meas_3_0</t>
  </si>
  <si>
    <t>pcs_select_action_disabled</t>
  </si>
  <si>
    <t>pcs_enable_g_2</t>
  </si>
  <si>
    <t>pcs_bfps_status</t>
  </si>
  <si>
    <t>pcs_action_disabled</t>
  </si>
  <si>
    <t>pcs_current_measureed_a_0_a</t>
  </si>
  <si>
    <t>pcs_voltage_measureed</t>
  </si>
  <si>
    <t>G0.1</t>
  </si>
  <si>
    <t>pcs_e_stop</t>
  </si>
  <si>
    <t>-720 to 840</t>
  </si>
  <si>
    <t>0 = No, 1 = yes</t>
  </si>
  <si>
    <t>pcs_faults_exeption_number</t>
  </si>
  <si>
    <t>pcs_faults_exception10</t>
  </si>
  <si>
    <t>0 = cap, 1 = ind</t>
  </si>
  <si>
    <t>pcs_channel_10_id_off</t>
  </si>
  <si>
    <t>pcs_channel_1_id_off</t>
  </si>
  <si>
    <t>pcs_channel_2_id_off</t>
  </si>
  <si>
    <t>pcs_channel_3_d_off</t>
  </si>
  <si>
    <t>pcs_channel_4_id_off</t>
  </si>
  <si>
    <t>pcs_channel_5_id_off</t>
  </si>
  <si>
    <t>pcs_channel_6_id_off</t>
  </si>
  <si>
    <t>pcs_channel_7_id_off</t>
  </si>
  <si>
    <t>pcs_channel_8_id_off</t>
  </si>
  <si>
    <t>pcs_channel_id_9_off</t>
  </si>
  <si>
    <t>pcs_channel_11_id_off</t>
  </si>
  <si>
    <t>pcs_channel_12_id_off</t>
  </si>
  <si>
    <t>pcs_channel_13_id_off</t>
  </si>
  <si>
    <t>pcs_channel_14_id_off</t>
  </si>
  <si>
    <t>pcs_channel_15_id_off</t>
  </si>
  <si>
    <t>pcs_channel_16_id_off</t>
  </si>
  <si>
    <t>pcs_channel_17_id_off</t>
  </si>
  <si>
    <t>pcs_channel_18_id_off</t>
  </si>
  <si>
    <t>pcs_channel_19_id_off</t>
  </si>
  <si>
    <t>pcs_channel_20_id_off</t>
  </si>
  <si>
    <t>pcs_channel_21_id_off</t>
  </si>
  <si>
    <t>pcs_channel_23_id_off</t>
  </si>
  <si>
    <t>pcs_channel_24_id_off</t>
  </si>
  <si>
    <t>pcs_channel_25_id_off</t>
  </si>
  <si>
    <t>pcs_channel_26_id_off</t>
  </si>
  <si>
    <t>pcs_channel_27_id_off</t>
  </si>
  <si>
    <t>pcs_channel_28_id_off</t>
  </si>
  <si>
    <t>pcs_channel_29_id_off</t>
  </si>
  <si>
    <t>pcs_channel_30_id_off</t>
  </si>
  <si>
    <t>pcs_channel_31_id_off</t>
  </si>
  <si>
    <t>pcs_channel_32_id_off</t>
  </si>
  <si>
    <t>pcs_channel_33_id_off</t>
  </si>
  <si>
    <t>pcs_channel_34_id_off</t>
  </si>
  <si>
    <t>pcs_channel_35_id_off</t>
  </si>
  <si>
    <t>pcs_channel_36_id_off</t>
  </si>
  <si>
    <t>pcs_channel_37_id_off</t>
  </si>
  <si>
    <t>pcs_channel_38_id_off</t>
  </si>
  <si>
    <t>pcs_channel_39_id_off</t>
  </si>
  <si>
    <t>pcs_channel_40_id_off</t>
  </si>
  <si>
    <t>pcs_channel_22_id_off</t>
  </si>
  <si>
    <t>kW</t>
  </si>
  <si>
    <t>/components/hems_ref_pcs_1</t>
  </si>
  <si>
    <t>/components/hems_cmd_pcs_1</t>
  </si>
  <si>
    <t>/components/hems_mon_pcs_1</t>
  </si>
  <si>
    <t>CATL V2</t>
  </si>
  <si>
    <t>System voltage</t>
  </si>
  <si>
    <t>SOC</t>
  </si>
  <si>
    <t>SOH</t>
  </si>
  <si>
    <t xml:space="preserve"> Max cell voltage</t>
  </si>
  <si>
    <t xml:space="preserve"> Min cell voltage</t>
  </si>
  <si>
    <t xml:space="preserve"> Avg. cell voltage </t>
  </si>
  <si>
    <t xml:space="preserve"> Max cell temperature </t>
  </si>
  <si>
    <t xml:space="preserve"> Min cell temperature</t>
  </si>
  <si>
    <t xml:space="preserve"> Avg. cell temperature </t>
  </si>
  <si>
    <t xml:space="preserve"> Max charge current allowed </t>
  </si>
  <si>
    <t xml:space="preserve"> Max discharge current allowed </t>
  </si>
  <si>
    <t xml:space="preserve">Reserve </t>
  </si>
  <si>
    <t>System Current</t>
  </si>
  <si>
    <t xml:space="preserve"> 512 ACAN data transmit field</t>
  </si>
  <si>
    <t xml:space="preserve"> BMS heartbeat</t>
  </si>
  <si>
    <t xml:space="preserve"> BMS_poweron</t>
  </si>
  <si>
    <t/>
  </si>
  <si>
    <t xml:space="preserve"> BMS_status</t>
  </si>
  <si>
    <t xml:space="preserve"> Reserve</t>
  </si>
  <si>
    <t xml:space="preserve"> Number of HV connected subsystem</t>
  </si>
  <si>
    <t>System remain charge energy</t>
  </si>
  <si>
    <t xml:space="preserve"> System remain discharge energy</t>
  </si>
  <si>
    <t xml:space="preserve"> Max system discharge power allowed</t>
  </si>
  <si>
    <t xml:space="preserve"> Max system charge power allowed</t>
  </si>
  <si>
    <t xml:space="preserve"> BMS_limit_charge_hv</t>
  </si>
  <si>
    <t xml:space="preserve"> BMS_limit_discharge_hv</t>
  </si>
  <si>
    <t xml:space="preserve"> Reserve </t>
  </si>
  <si>
    <t>hexAddress</t>
  </si>
  <si>
    <t>002a</t>
  </si>
  <si>
    <t>002b</t>
  </si>
  <si>
    <t>002c</t>
  </si>
  <si>
    <t>030a</t>
  </si>
  <si>
    <t>030b</t>
  </si>
  <si>
    <t>030c</t>
  </si>
  <si>
    <t>030d</t>
  </si>
  <si>
    <t>030e</t>
  </si>
  <si>
    <t>030f</t>
  </si>
  <si>
    <t>bms_system_voltage</t>
  </si>
  <si>
    <t>bms_system_current</t>
  </si>
  <si>
    <t>Connection Name</t>
  </si>
  <si>
    <t>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</si>
</sst>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Calibri"/>
      <family val="2"/>
    </font>
    <font>
      <b/>
      <sz val="9"/>
      <color rgb="FF000000"/>
      <name val="Tahoma"/>
      <family val="2"/>
    </font>
    <font>
      <sz val="9"/>
      <color rgb="FF000000"/>
      <name val="Tahoma"/>
      <family val="2"/>
    </font>
    <font>
      <sz val="10"/>
      <color rgb="FF000000"/>
      <name val="Tahoma"/>
      <family val="2"/>
    </font>
    <font>
      <b/>
      <sz val="10"/>
      <color rgb="FF000000"/>
      <name val="Tahoma"/>
      <family val="2"/>
    </font>
    <font>
      <b/>
      <sz val="16"/>
      <color theme="1"/>
      <name val="Calibri"/>
      <family val="2"/>
      <scheme val="minor"/>
    </font>
    <font>
      <b/>
      <sz val="16"/>
      <color theme="0"/>
      <name val="Calibri"/>
      <family val="2"/>
      <scheme val="minor"/>
    </font>
    <font>
      <sz val="11"/>
      <color theme="0"/>
      <name val="Calibri"/>
      <family val="2"/>
      <scheme val="minor"/>
    </font>
    <font>
      <sz val="11"/>
      <color theme="4" tint="-0.249977111117893"/>
      <name val="Calibri"/>
      <family val="2"/>
      <scheme val="minor"/>
    </font>
    <font>
      <sz val="8"/>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rgb="FFFF0000"/>
        <bgColor indexed="64"/>
      </patternFill>
    </fill>
  </fills>
  <borders count="3">
    <border>
      <left/>
      <right/>
      <top/>
      <bottom/>
      <diagonal/>
    </border>
    <border>
      <left/>
      <right style="medium">
        <color auto="1"/>
      </right>
      <top/>
      <bottom/>
      <diagonal/>
    </border>
    <border>
      <left style="medium">
        <color auto="1"/>
      </left>
      <right/>
      <top/>
      <bottom/>
      <diagonal/>
    </border>
  </borders>
  <cellStyleXfs count="3">
    <xf numFmtId="0" fontId="0" fillId="0" borderId="0"/>
    <xf numFmtId="0" fontId="2" fillId="0" borderId="0"/>
    <xf numFmtId="0" fontId="3" fillId="0" borderId="0" applyBorder="0"/>
  </cellStyleXfs>
  <cellXfs count="28">
    <xf numFmtId="0" fontId="0" fillId="0" borderId="0" xfId="0"/>
    <xf numFmtId="0" fontId="0" fillId="0" borderId="0" xfId="0" applyFill="1"/>
    <xf numFmtId="0" fontId="0" fillId="0" borderId="0" xfId="0" applyFill="1" applyAlignment="1">
      <alignment horizontal="left" vertical="center"/>
    </xf>
    <xf numFmtId="0" fontId="1" fillId="0" borderId="0" xfId="0" applyFont="1" applyAlignment="1">
      <alignment wrapText="1"/>
    </xf>
    <xf numFmtId="49" fontId="0" fillId="0" borderId="0" xfId="0" applyNumberFormat="1" applyFill="1" applyAlignment="1">
      <alignment horizontal="left" vertical="center"/>
    </xf>
    <xf numFmtId="0" fontId="0" fillId="0" borderId="0" xfId="0" applyFill="1" applyAlignment="1">
      <alignment horizontal="left" vertical="center" wrapText="1"/>
    </xf>
    <xf numFmtId="0" fontId="0" fillId="0" borderId="0" xfId="0" applyFill="1" applyAlignment="1">
      <alignment wrapText="1"/>
    </xf>
    <xf numFmtId="0" fontId="0" fillId="0" borderId="0" xfId="0" applyFill="1" applyAlignment="1"/>
    <xf numFmtId="0" fontId="0" fillId="0" borderId="0" xfId="0" applyAlignment="1">
      <alignment wrapText="1"/>
    </xf>
    <xf numFmtId="0" fontId="1" fillId="0" borderId="0" xfId="0" applyFont="1" applyAlignment="1"/>
    <xf numFmtId="0" fontId="0" fillId="2" borderId="0" xfId="0" applyFill="1" applyAlignment="1">
      <alignment wrapText="1"/>
    </xf>
    <xf numFmtId="0" fontId="0" fillId="0" borderId="0" xfId="0" quotePrefix="1"/>
    <xf numFmtId="0" fontId="11" fillId="0" borderId="0" xfId="0" applyFont="1"/>
    <xf numFmtId="0" fontId="0" fillId="0" borderId="0" xfId="0" quotePrefix="1" applyFill="1" applyAlignment="1">
      <alignment horizontal="left" vertical="center" wrapText="1"/>
    </xf>
    <xf numFmtId="0" fontId="0" fillId="0" borderId="0" xfId="0" quotePrefix="1" applyFill="1"/>
    <xf numFmtId="0" fontId="0" fillId="0" borderId="0" xfId="0" applyNumberFormat="1"/>
    <xf numFmtId="0" fontId="0" fillId="0" borderId="0" xfId="0" applyNumberFormat="1"/>
    <xf numFmtId="0" fontId="0" fillId="0" borderId="0" xfId="0" applyNumberFormat="1"/>
    <xf numFmtId="0" fontId="0" fillId="0" borderId="0" xfId="0"/>
    <xf numFmtId="164" fontId="0" fillId="0" borderId="0" xfId="0" applyNumberFormat="1" applyAlignment="1">
      <alignment wrapText="1"/>
    </xf>
    <xf numFmtId="164" fontId="0" fillId="0" borderId="0" xfId="0" applyNumberFormat="1"/>
    <xf numFmtId="164" fontId="0" fillId="2" borderId="0" xfId="0" applyNumberFormat="1" applyFill="1" applyAlignment="1">
      <alignment wrapText="1"/>
    </xf>
    <xf numFmtId="0" fontId="8" fillId="2" borderId="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wrapText="1"/>
    </xf>
    <xf numFmtId="0" fontId="8" fillId="0" borderId="0" xfId="0" applyFont="1" applyAlignment="1">
      <alignment horizontal="center" wrapText="1"/>
    </xf>
    <xf numFmtId="0" fontId="9" fillId="3" borderId="0" xfId="0" applyFont="1" applyFill="1" applyAlignment="1">
      <alignment horizontal="center"/>
    </xf>
    <xf numFmtId="0" fontId="10" fillId="3" borderId="0" xfId="0" applyFont="1" applyFill="1" applyAlignment="1">
      <alignment horizontal="center"/>
    </xf>
  </cellXfs>
  <cellStyles count="3">
    <cellStyle name="Normal" xfId="0" builtinId="0"/>
    <cellStyle name="Normal 2" xfId="1" xr:uid="{932C1547-DA1A-4A5E-B316-02DA0AA4DCE7}"/>
    <cellStyle name="Normal 3" xfId="2" xr:uid="{052F0D8E-1117-46ED-8845-F67BB56EC1FF}"/>
  </cellStyles>
  <dxfs count="5">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92B5A-E038-4A4C-92ED-712AEDF85508}" name="Table1" displayName="Table1" ref="A14:Z409" totalsRowShown="0" headerRowDxfId="4">
  <autoFilter ref="A14:Z409" xr:uid="{8AC2662E-7372-43BE-B15B-1D7753F33FE9}"/>
  <tableColumns count="26">
    <tableColumn id="1" xr3:uid="{2DBD6978-2059-4CA8-BA1F-6348ECE1CFB6}" name="Name"/>
    <tableColumn id="3" xr3:uid="{1A46100C-B6DA-4ED1-A464-7DA4CA073D4A}" name="Type"/>
    <tableColumn id="16" xr3:uid="{F0BFE8F5-2BB1-4C3A-A134-C047DB9E2B2D}" name="Ref" dataDxfId="3"/>
    <tableColumn id="5" xr3:uid="{72EFCE61-ABFF-4E64-9E20-D675368B7E45}" name="Register Type"/>
    <tableColumn id="7" xr3:uid="{E9A445F3-5B48-47E4-ACB3-9BFA4326F733}" name="Unit"/>
    <tableColumn id="8" xr3:uid="{27CCC4FA-2F98-4BE7-A014-CD968D561DB8}" name="Words"/>
    <tableColumn id="9" xr3:uid="{2D3614A9-2B2F-4BC4-BA23-0A0D615C2F18}" name="Bus Scale"/>
    <tableColumn id="24" xr3:uid="{03139F08-DC33-42DD-A268-145A3433C5E7}" name="FIMS Scale">
      <calculatedColumnFormula>IF(OR(Table1[[#This Row],[Unit]]="W",Table1[[#This Row],[Unit]]="VAR",Table1[[#This Row],[Unit]]="VA",Table1[[#This Row],[Unit]]="Wh"),1000,
IF(OR(Table1[[#This Row],[Unit]]="MW",Table1[[#This Row],[Unit]]="MVAR",Table1[[#This Row],[Unit]]="MVA",Table1[[#This Row],[Unit]]="MWh",Table1[[#This Row],[Unit]]="kV"),0.001,
IF(OR(Table1[[#This Row],[Unit]]="mA",Table1[[#This Row],[Unit]]="mV"),1000,"")))</calculatedColumnFormula>
    </tableColumn>
    <tableColumn id="16385" xr3:uid="{602A7FAA-B13B-420C-A473-7E5D19BFE1E7}" name="hexAddress" dataDxfId="2"/>
    <tableColumn id="25" xr3:uid="{1036F404-96AA-4461-AC81-3C94523E8B50}" name="Scale">
      <calculatedColumnFormula>IF(ISBLANK(Table1[[#This Row],[Bus Scale]]),
IF(Table1[[#This Row],[FIMS Scale]]="","",Table1[[#This Row],[FIMS Scale]]),
IF(Table1[[#This Row],[FIMS Scale]]="",1/Table1[[#This Row],[Bus Scale]],Table1[[#This Row],[FIMS Scale]]/Table1[[#This Row],[Bus Scale]]))</calculatedColumnFormula>
    </tableColumn>
    <tableColumn id="26" xr3:uid="{9E4C9057-3C87-4F9E-B0F2-51EB5813EA5B}" name="Address"/>
    <tableColumn id="11" xr3:uid="{18249842-13BB-479C-A14E-2BD25BC07357}" name="Data Type"/>
    <tableColumn id="18" xr3:uid="{21EF837F-C6B5-4636-A2CF-D8B54197664C}" name="Bit"/>
    <tableColumn id="17" xr3:uid="{15E130D6-B342-4502-B5ED-11E72EC82168}" name="Repeat"/>
    <tableColumn id="21" xr3:uid="{0A26C492-939E-444B-86B7-85E891915B0A}" name="Reg ID"/>
    <tableColumn id="4" xr3:uid="{540A679F-2175-064D-8D67-417F7349CC74}" name="web_ui Display Type" dataDxfId="1"/>
    <tableColumn id="2" xr3:uid="{F35A9BED-5E03-B943-ACC3-192CA29873B0}" name="web_ui Options" dataDxfId="0"/>
    <tableColumn id="19" xr3:uid="{648636AA-84CB-483F-BFA9-32A707989D4A}" name="URI"/>
    <tableColumn id="20" xr3:uid="{D563DC50-F080-4DFE-BFBE-EDAFEA1C8510}" name="ID"/>
    <tableColumn id="6" xr3:uid="{0B65339E-07CD-43A1-AA48-A491252A04C4}" name="Include"/>
    <tableColumn id="14" xr3:uid="{DE7A35F9-9472-4A53-85CD-F30ADA7134ED}" name="Description"/>
    <tableColumn id="15" xr3:uid="{1860CECC-D997-4DCA-9669-F107E9DEEFBA}" name="Control Narrative for Register"/>
    <tableColumn id="12" xr3:uid="{B1522ABE-230C-4B56-ACA0-C20E75BB3002}" name="Range Start"/>
    <tableColumn id="13" xr3:uid="{A2CB6684-0779-46A8-BBF0-1D2F16E7C3E0}" name="Range End"/>
    <tableColumn id="22" xr3:uid="{903F2A83-2904-461A-8C63-BB79B8F777E2}" name="Engineering Range Start"/>
    <tableColumn id="23" xr3:uid="{2C4A8107-EAC5-4E75-BF45-6A5E5797BAA1}" name="Engineering Range En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1665-3512-4B2A-B67D-4FACE7EEACD3}">
  <sheetPr codeName="Sheet5"/>
  <dimension ref="A1:Z409"/>
  <sheetViews>
    <sheetView tabSelected="1" zoomScale="86" zoomScaleNormal="86" workbookViewId="0">
      <selection activeCell="B2" sqref="A2:XFD2"/>
    </sheetView>
  </sheetViews>
  <sheetFormatPr defaultColWidth="8.84375" defaultRowHeight="14.6" outlineLevelRow="1" x14ac:dyDescent="0.4"/>
  <cols>
    <col min="1" max="1" width="29.15234375" style="1" customWidth="1"/>
    <col min="2" max="2" width="10.84375" style="1" customWidth="1"/>
    <col min="3" max="3" width="10.3828125" style="1" customWidth="1"/>
    <col min="4" max="4" width="15.84375" style="1" customWidth="1"/>
    <col min="5" max="13" width="10.84375" style="1" customWidth="1"/>
    <col min="14" max="14" width="7.15234375" style="1" customWidth="1"/>
    <col min="15" max="15" width="32" style="5" customWidth="1"/>
    <col min="16" max="16" width="16.23046875" style="5" customWidth="1"/>
    <col min="17" max="17" width="32.4609375" style="5" customWidth="1"/>
    <col min="18" max="18" width="27.69140625" style="6" customWidth="1"/>
    <col min="19" max="19" width="26.84375" style="1" customWidth="1"/>
    <col min="20" max="20" width="10.84375" style="1" customWidth="1"/>
    <col min="21" max="22" width="40.84375" style="1" customWidth="1"/>
    <col min="23" max="25" width="10.84375" style="1" customWidth="1"/>
    <col min="26" max="26" width="19.84375" style="1" customWidth="1"/>
    <col min="27" max="16384" width="8.84375" style="1"/>
  </cols>
  <sheetData>
    <row r="1" spans="1:26" x14ac:dyDescent="0.4">
      <c r="A1" s="3" t="s">
        <v>0</v>
      </c>
      <c r="B1" s="1" t="s">
        <v>1184</v>
      </c>
    </row>
    <row r="2" spans="1:26" x14ac:dyDescent="0.4">
      <c r="A2" s="3" t="s">
        <v>1224</v>
      </c>
      <c r="B2" s="1" t="s">
        <v>1225</v>
      </c>
    </row>
    <row r="3" spans="1:26" x14ac:dyDescent="0.4">
      <c r="A3" s="3" t="s">
        <v>1</v>
      </c>
      <c r="B3" s="1" t="s">
        <v>2</v>
      </c>
    </row>
    <row r="4" spans="1:26" x14ac:dyDescent="0.4">
      <c r="A4" s="3" t="s">
        <v>3</v>
      </c>
      <c r="B4" s="4" t="s">
        <v>38</v>
      </c>
      <c r="C4" s="4"/>
      <c r="D4" s="4"/>
      <c r="E4" s="4"/>
      <c r="F4" s="2"/>
      <c r="G4" s="2"/>
    </row>
    <row r="5" spans="1:26" x14ac:dyDescent="0.4">
      <c r="A5" s="3" t="s">
        <v>4</v>
      </c>
      <c r="B5" s="1" t="s">
        <v>53</v>
      </c>
    </row>
    <row r="6" spans="1:26" x14ac:dyDescent="0.4">
      <c r="A6" s="3" t="s">
        <v>5</v>
      </c>
      <c r="B6" s="1" t="s">
        <v>42</v>
      </c>
    </row>
    <row r="7" spans="1:26" outlineLevel="1" x14ac:dyDescent="0.4">
      <c r="A7" s="3" t="s">
        <v>6</v>
      </c>
    </row>
    <row r="8" spans="1:26" outlineLevel="1" x14ac:dyDescent="0.4">
      <c r="A8" s="3" t="s">
        <v>7</v>
      </c>
    </row>
    <row r="9" spans="1:26" outlineLevel="1" x14ac:dyDescent="0.4">
      <c r="A9" s="9" t="s">
        <v>8</v>
      </c>
    </row>
    <row r="10" spans="1:26" outlineLevel="1" x14ac:dyDescent="0.4">
      <c r="A10" s="3" t="s">
        <v>9</v>
      </c>
    </row>
    <row r="11" spans="1:26" ht="20.6" outlineLevel="1" x14ac:dyDescent="0.55000000000000004">
      <c r="A11" s="3" t="s">
        <v>10</v>
      </c>
      <c r="B11" s="26" t="s">
        <v>50</v>
      </c>
      <c r="C11" s="26"/>
      <c r="D11" s="27"/>
      <c r="E11" s="27"/>
      <c r="F11" s="27"/>
    </row>
    <row r="12" spans="1:26" outlineLevel="1" x14ac:dyDescent="0.4">
      <c r="A12" s="3" t="s">
        <v>11</v>
      </c>
    </row>
    <row r="13" spans="1:26" ht="20.6" outlineLevel="1" x14ac:dyDescent="0.55000000000000004">
      <c r="A13" s="3" t="s">
        <v>12</v>
      </c>
      <c r="P13" s="22" t="s">
        <v>52</v>
      </c>
      <c r="Q13" s="23"/>
      <c r="R13" s="24" t="s">
        <v>51</v>
      </c>
      <c r="S13" s="25"/>
      <c r="T13" s="7"/>
    </row>
    <row r="14" spans="1:26" s="8" customFormat="1" ht="31.5" customHeight="1" x14ac:dyDescent="0.4">
      <c r="A14" s="8" t="s">
        <v>13</v>
      </c>
      <c r="B14" s="8" t="s">
        <v>17</v>
      </c>
      <c r="C14" s="8" t="s">
        <v>54</v>
      </c>
      <c r="D14" s="10" t="s">
        <v>18</v>
      </c>
      <c r="E14" s="8" t="s">
        <v>25</v>
      </c>
      <c r="F14" s="8" t="s">
        <v>23</v>
      </c>
      <c r="G14" s="8" t="s">
        <v>41</v>
      </c>
      <c r="H14" s="8" t="s">
        <v>40</v>
      </c>
      <c r="I14" s="8" t="s">
        <v>1212</v>
      </c>
      <c r="J14" s="8" t="s">
        <v>26</v>
      </c>
      <c r="K14" s="21" t="s">
        <v>20</v>
      </c>
      <c r="L14" s="10" t="s">
        <v>24</v>
      </c>
      <c r="M14" s="8" t="s">
        <v>22</v>
      </c>
      <c r="N14" s="8" t="s">
        <v>21</v>
      </c>
      <c r="O14" s="10" t="s">
        <v>14</v>
      </c>
      <c r="P14" s="8" t="s">
        <v>47</v>
      </c>
      <c r="Q14" s="8" t="s">
        <v>48</v>
      </c>
      <c r="R14" s="8" t="s">
        <v>15</v>
      </c>
      <c r="S14" s="8" t="s">
        <v>16</v>
      </c>
      <c r="T14" s="10" t="s">
        <v>19</v>
      </c>
      <c r="U14" s="8" t="s">
        <v>29</v>
      </c>
      <c r="V14" s="8" t="s">
        <v>30</v>
      </c>
      <c r="W14" s="8" t="s">
        <v>27</v>
      </c>
      <c r="X14" s="8" t="s">
        <v>28</v>
      </c>
      <c r="Y14" s="8" t="s">
        <v>36</v>
      </c>
      <c r="Z14" s="8" t="s">
        <v>37</v>
      </c>
    </row>
    <row r="15" spans="1:26" customFormat="1" ht="15" customHeight="1" x14ac:dyDescent="0.4">
      <c r="A15" s="15" t="s">
        <v>1185</v>
      </c>
      <c r="B15" s="8" t="s">
        <v>43</v>
      </c>
      <c r="C15" s="8" t="s">
        <v>1133</v>
      </c>
      <c r="D15" s="8" t="s">
        <v>35</v>
      </c>
      <c r="E15" s="8"/>
      <c r="F15" s="8">
        <v>1</v>
      </c>
      <c r="G15" s="8"/>
      <c r="H15" s="8" t="str">
        <f>IF(OR(Table1[[#This Row],[Unit]]="W",Table1[[#This Row],[Unit]]="VAR",Table1[[#This Row],[Unit]]="VA",Table1[[#This Row],[Unit]]="Wh"),1000,
IF(OR(Table1[[#This Row],[Unit]]="MW",Table1[[#This Row],[Unit]]="MVAR",Table1[[#This Row],[Unit]]="MVA",Table1[[#This Row],[Unit]]="MWh",Table1[[#This Row],[Unit]]="kV"),0.001,
IF(OR(Table1[[#This Row],[Unit]]="mA",Table1[[#This Row],[Unit]]="mV"),1000,"")))</f>
        <v/>
      </c>
      <c r="I15" s="19">
        <v>20</v>
      </c>
      <c r="J15" s="8" t="str">
        <f>IF(ISBLANK(Table1[[#This Row],[Bus Scale]]),
IF(Table1[[#This Row],[FIMS Scale]]="","",Table1[[#This Row],[FIMS Scale]]),
IF(Table1[[#This Row],[FIMS Scale]]="",1/Table1[[#This Row],[Bus Scale]],Table1[[#This Row],[FIMS Scale]]/Table1[[#This Row],[Bus Scale]]))</f>
        <v/>
      </c>
      <c r="K15" s="19">
        <f>HEX2DEC(Table1[[#This Row],[hexAddress]])</f>
        <v>32</v>
      </c>
      <c r="L15" s="8" t="s">
        <v>33</v>
      </c>
      <c r="M15" s="8"/>
      <c r="N15" s="8"/>
      <c r="O15" s="8" t="s">
        <v>1222</v>
      </c>
      <c r="P15" s="5" t="s">
        <v>49</v>
      </c>
      <c r="Q15" s="5" t="s">
        <v>56</v>
      </c>
      <c r="R15" s="8" t="s">
        <v>57</v>
      </c>
      <c r="S15" s="8" t="s">
        <v>55</v>
      </c>
      <c r="T15" s="8" t="s">
        <v>32</v>
      </c>
      <c r="U15" s="8"/>
      <c r="V15" s="8"/>
      <c r="W15" s="8"/>
      <c r="X15" s="8"/>
      <c r="Y15" s="8"/>
      <c r="Z15" s="8"/>
    </row>
    <row r="16" spans="1:26" customFormat="1" ht="15" customHeight="1" x14ac:dyDescent="0.4">
      <c r="A16" s="15" t="s">
        <v>1197</v>
      </c>
      <c r="B16" s="8" t="s">
        <v>43</v>
      </c>
      <c r="C16" s="6"/>
      <c r="D16" s="8" t="s">
        <v>35</v>
      </c>
      <c r="E16" s="8"/>
      <c r="F16" s="8"/>
      <c r="G16" s="8"/>
      <c r="H16" s="8" t="str">
        <f>IF(OR(Table1[[#This Row],[Unit]]="W",Table1[[#This Row],[Unit]]="VAR",Table1[[#This Row],[Unit]]="VA",Table1[[#This Row],[Unit]]="Wh"),1000,
IF(OR(Table1[[#This Row],[Unit]]="MW",Table1[[#This Row],[Unit]]="MVAR",Table1[[#This Row],[Unit]]="MVA",Table1[[#This Row],[Unit]]="MWh",Table1[[#This Row],[Unit]]="kV"),0.001,
IF(OR(Table1[[#This Row],[Unit]]="mA",Table1[[#This Row],[Unit]]="mV"),1000,"")))</f>
        <v/>
      </c>
      <c r="I16" s="20">
        <v>21</v>
      </c>
      <c r="J16" s="8" t="str">
        <f>IF(ISBLANK(Table1[[#This Row],[Bus Scale]]),
IF(Table1[[#This Row],[FIMS Scale]]="","",Table1[[#This Row],[FIMS Scale]]),
IF(Table1[[#This Row],[FIMS Scale]]="",1/Table1[[#This Row],[Bus Scale]],Table1[[#This Row],[FIMS Scale]]/Table1[[#This Row],[Bus Scale]]))</f>
        <v/>
      </c>
      <c r="K16" s="19">
        <f>HEX2DEC(Table1[[#This Row],[hexAddress]])</f>
        <v>33</v>
      </c>
      <c r="L16" s="8" t="s">
        <v>33</v>
      </c>
      <c r="M16" s="8"/>
      <c r="N16" s="8"/>
      <c r="O16" s="8" t="s">
        <v>1223</v>
      </c>
      <c r="P16" s="5"/>
      <c r="Q16" s="5"/>
      <c r="R16" s="8"/>
      <c r="S16" s="8"/>
      <c r="T16" s="8"/>
      <c r="U16" s="8"/>
      <c r="V16" s="8"/>
      <c r="W16" s="8"/>
      <c r="X16" s="8"/>
      <c r="Y16" s="8"/>
      <c r="Z16" s="8"/>
    </row>
    <row r="17" spans="1:26" customFormat="1" ht="15" customHeight="1" x14ac:dyDescent="0.4">
      <c r="A17" s="15" t="s">
        <v>1186</v>
      </c>
      <c r="B17" s="8" t="s">
        <v>43</v>
      </c>
      <c r="C17" s="6"/>
      <c r="D17" s="8" t="s">
        <v>35</v>
      </c>
      <c r="E17" s="8"/>
      <c r="F17" s="8"/>
      <c r="G17" s="8"/>
      <c r="H17" s="8" t="str">
        <f>IF(OR(Table1[[#This Row],[Unit]]="W",Table1[[#This Row],[Unit]]="VAR",Table1[[#This Row],[Unit]]="VA",Table1[[#This Row],[Unit]]="Wh"),1000,
IF(OR(Table1[[#This Row],[Unit]]="MW",Table1[[#This Row],[Unit]]="MVAR",Table1[[#This Row],[Unit]]="MVA",Table1[[#This Row],[Unit]]="MWh",Table1[[#This Row],[Unit]]="kV"),0.001,
IF(OR(Table1[[#This Row],[Unit]]="mA",Table1[[#This Row],[Unit]]="mV"),1000,"")))</f>
        <v/>
      </c>
      <c r="I17" s="20">
        <v>22</v>
      </c>
      <c r="J17" s="8" t="str">
        <f>IF(ISBLANK(Table1[[#This Row],[Bus Scale]]),
IF(Table1[[#This Row],[FIMS Scale]]="","",Table1[[#This Row],[FIMS Scale]]),
IF(Table1[[#This Row],[FIMS Scale]]="",1/Table1[[#This Row],[Bus Scale]],Table1[[#This Row],[FIMS Scale]]/Table1[[#This Row],[Bus Scale]]))</f>
        <v/>
      </c>
      <c r="K17" s="19">
        <f>HEX2DEC(Table1[[#This Row],[hexAddress]])</f>
        <v>34</v>
      </c>
      <c r="L17" s="8" t="s">
        <v>33</v>
      </c>
      <c r="M17" s="8"/>
      <c r="N17" s="8"/>
      <c r="O17" s="8"/>
      <c r="P17" s="5"/>
      <c r="Q17" s="5"/>
      <c r="R17" s="8"/>
      <c r="S17" s="8"/>
      <c r="T17" s="8"/>
      <c r="U17" s="8"/>
      <c r="V17" s="8"/>
      <c r="W17" s="8"/>
      <c r="X17" s="8"/>
      <c r="Y17" s="8"/>
      <c r="Z17" s="8"/>
    </row>
    <row r="18" spans="1:26" customFormat="1" ht="15" customHeight="1" x14ac:dyDescent="0.4">
      <c r="A18" s="15" t="s">
        <v>1187</v>
      </c>
      <c r="B18" s="8" t="s">
        <v>43</v>
      </c>
      <c r="C18" s="6"/>
      <c r="D18" s="8" t="s">
        <v>35</v>
      </c>
      <c r="E18" s="8"/>
      <c r="F18" s="8"/>
      <c r="G18" s="8"/>
      <c r="H18" s="8" t="str">
        <f>IF(OR(Table1[[#This Row],[Unit]]="W",Table1[[#This Row],[Unit]]="VAR",Table1[[#This Row],[Unit]]="VA",Table1[[#This Row],[Unit]]="Wh"),1000,
IF(OR(Table1[[#This Row],[Unit]]="MW",Table1[[#This Row],[Unit]]="MVAR",Table1[[#This Row],[Unit]]="MVA",Table1[[#This Row],[Unit]]="MWh",Table1[[#This Row],[Unit]]="kV"),0.001,
IF(OR(Table1[[#This Row],[Unit]]="mA",Table1[[#This Row],[Unit]]="mV"),1000,"")))</f>
        <v/>
      </c>
      <c r="I18" s="20">
        <v>23</v>
      </c>
      <c r="J18" s="8" t="str">
        <f>IF(ISBLANK(Table1[[#This Row],[Bus Scale]]),
IF(Table1[[#This Row],[FIMS Scale]]="","",Table1[[#This Row],[FIMS Scale]]),
IF(Table1[[#This Row],[FIMS Scale]]="",1/Table1[[#This Row],[Bus Scale]],Table1[[#This Row],[FIMS Scale]]/Table1[[#This Row],[Bus Scale]]))</f>
        <v/>
      </c>
      <c r="K18" s="19">
        <f>HEX2DEC(Table1[[#This Row],[hexAddress]])</f>
        <v>35</v>
      </c>
      <c r="L18" s="8" t="s">
        <v>33</v>
      </c>
      <c r="M18" s="8"/>
      <c r="N18" s="8"/>
      <c r="O18" s="8"/>
      <c r="P18" s="5"/>
      <c r="Q18" s="5"/>
      <c r="R18" s="8"/>
      <c r="S18" s="8"/>
      <c r="T18" s="8"/>
      <c r="U18" s="8"/>
      <c r="V18" s="8"/>
      <c r="W18" s="8"/>
      <c r="X18" s="8"/>
      <c r="Y18" s="8"/>
      <c r="Z18" s="8"/>
    </row>
    <row r="19" spans="1:26" customFormat="1" ht="15" customHeight="1" x14ac:dyDescent="0.4">
      <c r="A19" s="15" t="s">
        <v>1188</v>
      </c>
      <c r="B19" s="8" t="s">
        <v>43</v>
      </c>
      <c r="C19" s="6"/>
      <c r="D19" s="8" t="s">
        <v>35</v>
      </c>
      <c r="E19" s="8"/>
      <c r="F19" s="8"/>
      <c r="G19" s="8"/>
      <c r="H19" s="8" t="str">
        <f>IF(OR(Table1[[#This Row],[Unit]]="W",Table1[[#This Row],[Unit]]="VAR",Table1[[#This Row],[Unit]]="VA",Table1[[#This Row],[Unit]]="Wh"),1000,
IF(OR(Table1[[#This Row],[Unit]]="MW",Table1[[#This Row],[Unit]]="MVAR",Table1[[#This Row],[Unit]]="MVA",Table1[[#This Row],[Unit]]="MWh",Table1[[#This Row],[Unit]]="kV"),0.001,
IF(OR(Table1[[#This Row],[Unit]]="mA",Table1[[#This Row],[Unit]]="mV"),1000,"")))</f>
        <v/>
      </c>
      <c r="I19" s="20">
        <v>24</v>
      </c>
      <c r="J19" s="8" t="str">
        <f>IF(ISBLANK(Table1[[#This Row],[Bus Scale]]),
IF(Table1[[#This Row],[FIMS Scale]]="","",Table1[[#This Row],[FIMS Scale]]),
IF(Table1[[#This Row],[FIMS Scale]]="",1/Table1[[#This Row],[Bus Scale]],Table1[[#This Row],[FIMS Scale]]/Table1[[#This Row],[Bus Scale]]))</f>
        <v/>
      </c>
      <c r="K19" s="19">
        <f>HEX2DEC(Table1[[#This Row],[hexAddress]])</f>
        <v>36</v>
      </c>
      <c r="L19" s="8" t="s">
        <v>33</v>
      </c>
      <c r="M19" s="8"/>
      <c r="N19" s="8"/>
      <c r="O19" s="8"/>
      <c r="P19" s="5"/>
      <c r="Q19" s="5"/>
      <c r="R19" s="8"/>
      <c r="S19" s="8"/>
      <c r="T19" s="8"/>
      <c r="U19" s="8"/>
      <c r="V19" s="8"/>
      <c r="W19" s="8"/>
      <c r="X19" s="8"/>
      <c r="Y19" s="8"/>
      <c r="Z19" s="8"/>
    </row>
    <row r="20" spans="1:26" customFormat="1" ht="15" customHeight="1" x14ac:dyDescent="0.4">
      <c r="A20" s="15" t="s">
        <v>1189</v>
      </c>
      <c r="B20" s="8" t="s">
        <v>43</v>
      </c>
      <c r="C20" s="6"/>
      <c r="D20" s="8" t="s">
        <v>35</v>
      </c>
      <c r="E20" s="8"/>
      <c r="F20" s="8"/>
      <c r="G20" s="8"/>
      <c r="H20" s="8" t="str">
        <f>IF(OR(Table1[[#This Row],[Unit]]="W",Table1[[#This Row],[Unit]]="VAR",Table1[[#This Row],[Unit]]="VA",Table1[[#This Row],[Unit]]="Wh"),1000,
IF(OR(Table1[[#This Row],[Unit]]="MW",Table1[[#This Row],[Unit]]="MVAR",Table1[[#This Row],[Unit]]="MVA",Table1[[#This Row],[Unit]]="MWh",Table1[[#This Row],[Unit]]="kV"),0.001,
IF(OR(Table1[[#This Row],[Unit]]="mA",Table1[[#This Row],[Unit]]="mV"),1000,"")))</f>
        <v/>
      </c>
      <c r="I20" s="20">
        <v>25</v>
      </c>
      <c r="J20" s="8" t="str">
        <f>IF(ISBLANK(Table1[[#This Row],[Bus Scale]]),
IF(Table1[[#This Row],[FIMS Scale]]="","",Table1[[#This Row],[FIMS Scale]]),
IF(Table1[[#This Row],[FIMS Scale]]="",1/Table1[[#This Row],[Bus Scale]],Table1[[#This Row],[FIMS Scale]]/Table1[[#This Row],[Bus Scale]]))</f>
        <v/>
      </c>
      <c r="K20" s="19">
        <f>HEX2DEC(Table1[[#This Row],[hexAddress]])</f>
        <v>37</v>
      </c>
      <c r="L20" s="8" t="s">
        <v>33</v>
      </c>
      <c r="M20" s="8"/>
      <c r="N20" s="8"/>
      <c r="O20" s="8"/>
      <c r="P20" s="5"/>
      <c r="Q20" s="5"/>
      <c r="R20" s="8"/>
      <c r="S20" s="8"/>
      <c r="T20" s="8"/>
      <c r="U20" s="8"/>
      <c r="V20" s="8"/>
      <c r="W20" s="8"/>
      <c r="X20" s="8"/>
      <c r="Y20" s="8"/>
      <c r="Z20" s="8"/>
    </row>
    <row r="21" spans="1:26" customFormat="1" ht="15" customHeight="1" x14ac:dyDescent="0.4">
      <c r="A21" s="16" t="s">
        <v>1190</v>
      </c>
      <c r="B21" s="8" t="s">
        <v>43</v>
      </c>
      <c r="C21" s="6"/>
      <c r="D21" s="8" t="s">
        <v>35</v>
      </c>
      <c r="E21" s="8"/>
      <c r="F21" s="8">
        <v>1</v>
      </c>
      <c r="G21" s="8"/>
      <c r="H21" s="8" t="str">
        <f>IF(OR(Table1[[#This Row],[Unit]]="W",Table1[[#This Row],[Unit]]="VAR",Table1[[#This Row],[Unit]]="VA",Table1[[#This Row],[Unit]]="Wh"),1000,
IF(OR(Table1[[#This Row],[Unit]]="MW",Table1[[#This Row],[Unit]]="MVAR",Table1[[#This Row],[Unit]]="MVA",Table1[[#This Row],[Unit]]="MWh",Table1[[#This Row],[Unit]]="kV"),0.001,
IF(OR(Table1[[#This Row],[Unit]]="mA",Table1[[#This Row],[Unit]]="mV"),1000,"")))</f>
        <v/>
      </c>
      <c r="I21" s="20">
        <v>26</v>
      </c>
      <c r="J21" s="8" t="str">
        <f>IF(ISBLANK(Table1[[#This Row],[Bus Scale]]),
IF(Table1[[#This Row],[FIMS Scale]]="","",Table1[[#This Row],[FIMS Scale]]),
IF(Table1[[#This Row],[FIMS Scale]]="",1/Table1[[#This Row],[Bus Scale]],Table1[[#This Row],[FIMS Scale]]/Table1[[#This Row],[Bus Scale]]))</f>
        <v/>
      </c>
      <c r="K21" s="19">
        <f>HEX2DEC(Table1[[#This Row],[hexAddress]])</f>
        <v>38</v>
      </c>
      <c r="L21" s="8" t="s">
        <v>33</v>
      </c>
      <c r="M21" s="8"/>
      <c r="N21" s="8"/>
      <c r="O21" s="8" t="s">
        <v>58</v>
      </c>
      <c r="P21" s="5"/>
      <c r="Q21" s="5" t="s">
        <v>59</v>
      </c>
      <c r="R21" s="8" t="s">
        <v>57</v>
      </c>
      <c r="S21" s="8" t="s">
        <v>58</v>
      </c>
      <c r="T21" s="8" t="s">
        <v>32</v>
      </c>
      <c r="U21" s="8"/>
      <c r="V21" s="8"/>
      <c r="W21" s="8"/>
      <c r="X21" s="8"/>
      <c r="Y21" s="8"/>
      <c r="Z21" s="8"/>
    </row>
    <row r="22" spans="1:26" customFormat="1" ht="15" customHeight="1" x14ac:dyDescent="0.4">
      <c r="A22" s="16" t="s">
        <v>1191</v>
      </c>
      <c r="B22" s="8" t="s">
        <v>43</v>
      </c>
      <c r="C22" s="6"/>
      <c r="D22" s="8" t="s">
        <v>35</v>
      </c>
      <c r="E22" s="8"/>
      <c r="F22" s="8">
        <v>1</v>
      </c>
      <c r="G22" s="8"/>
      <c r="H22" s="8" t="str">
        <f>IF(OR(Table1[[#This Row],[Unit]]="W",Table1[[#This Row],[Unit]]="VAR",Table1[[#This Row],[Unit]]="VA",Table1[[#This Row],[Unit]]="Wh"),1000,
IF(OR(Table1[[#This Row],[Unit]]="MW",Table1[[#This Row],[Unit]]="MVAR",Table1[[#This Row],[Unit]]="MVA",Table1[[#This Row],[Unit]]="MWh",Table1[[#This Row],[Unit]]="kV"),0.001,
IF(OR(Table1[[#This Row],[Unit]]="mA",Table1[[#This Row],[Unit]]="mV"),1000,"")))</f>
        <v/>
      </c>
      <c r="I22" s="20">
        <v>27</v>
      </c>
      <c r="J22" s="8" t="str">
        <f>IF(ISBLANK(Table1[[#This Row],[Bus Scale]]),
IF(Table1[[#This Row],[FIMS Scale]]="","",Table1[[#This Row],[FIMS Scale]]),
IF(Table1[[#This Row],[FIMS Scale]]="",1/Table1[[#This Row],[Bus Scale]],Table1[[#This Row],[FIMS Scale]]/Table1[[#This Row],[Bus Scale]]))</f>
        <v/>
      </c>
      <c r="K22" s="19">
        <f>HEX2DEC(Table1[[#This Row],[hexAddress]])</f>
        <v>39</v>
      </c>
      <c r="L22" s="8" t="s">
        <v>33</v>
      </c>
      <c r="M22" s="8"/>
      <c r="N22" s="8"/>
      <c r="O22" s="8" t="s">
        <v>60</v>
      </c>
      <c r="P22" s="5"/>
      <c r="Q22" s="5" t="s">
        <v>61</v>
      </c>
      <c r="R22" s="8" t="s">
        <v>57</v>
      </c>
      <c r="S22" s="8" t="s">
        <v>60</v>
      </c>
      <c r="T22" s="8" t="s">
        <v>32</v>
      </c>
      <c r="U22" s="8"/>
      <c r="V22" s="8"/>
      <c r="W22" s="8"/>
      <c r="X22" s="8"/>
      <c r="Y22" s="8"/>
      <c r="Z22" s="8"/>
    </row>
    <row r="23" spans="1:26" customFormat="1" ht="15" customHeight="1" x14ac:dyDescent="0.4">
      <c r="A23" s="16" t="s">
        <v>1192</v>
      </c>
      <c r="B23" s="8" t="s">
        <v>43</v>
      </c>
      <c r="C23" s="6"/>
      <c r="D23" s="8" t="s">
        <v>35</v>
      </c>
      <c r="E23" s="8"/>
      <c r="F23" s="8">
        <v>1</v>
      </c>
      <c r="G23" s="8"/>
      <c r="H23" s="8" t="str">
        <f>IF(OR(Table1[[#This Row],[Unit]]="W",Table1[[#This Row],[Unit]]="VAR",Table1[[#This Row],[Unit]]="VA",Table1[[#This Row],[Unit]]="Wh"),1000,
IF(OR(Table1[[#This Row],[Unit]]="MW",Table1[[#This Row],[Unit]]="MVAR",Table1[[#This Row],[Unit]]="MVA",Table1[[#This Row],[Unit]]="MWh",Table1[[#This Row],[Unit]]="kV"),0.001,
IF(OR(Table1[[#This Row],[Unit]]="mA",Table1[[#This Row],[Unit]]="mV"),1000,"")))</f>
        <v/>
      </c>
      <c r="I23" s="20">
        <v>28</v>
      </c>
      <c r="J23" s="8" t="str">
        <f>IF(ISBLANK(Table1[[#This Row],[Bus Scale]]),
IF(Table1[[#This Row],[FIMS Scale]]="","",Table1[[#This Row],[FIMS Scale]]),
IF(Table1[[#This Row],[FIMS Scale]]="",1/Table1[[#This Row],[Bus Scale]],Table1[[#This Row],[FIMS Scale]]/Table1[[#This Row],[Bus Scale]]))</f>
        <v/>
      </c>
      <c r="K23" s="19">
        <f>HEX2DEC(Table1[[#This Row],[hexAddress]])</f>
        <v>40</v>
      </c>
      <c r="L23" s="8" t="s">
        <v>33</v>
      </c>
      <c r="M23" s="8"/>
      <c r="N23" s="8"/>
      <c r="O23" s="8" t="s">
        <v>1134</v>
      </c>
      <c r="P23" s="5"/>
      <c r="Q23" s="5" t="s">
        <v>62</v>
      </c>
      <c r="R23" s="8" t="s">
        <v>57</v>
      </c>
      <c r="S23" s="8" t="s">
        <v>1134</v>
      </c>
      <c r="T23" s="8" t="s">
        <v>32</v>
      </c>
      <c r="U23" s="8"/>
      <c r="V23" s="8"/>
      <c r="W23" s="8"/>
      <c r="X23" s="8"/>
      <c r="Y23" s="8"/>
      <c r="Z23" s="8"/>
    </row>
    <row r="24" spans="1:26" x14ac:dyDescent="0.4">
      <c r="A24" s="16" t="s">
        <v>1193</v>
      </c>
      <c r="B24" s="8" t="s">
        <v>43</v>
      </c>
      <c r="D24" s="12" t="s">
        <v>31</v>
      </c>
      <c r="F24" s="1">
        <v>1</v>
      </c>
      <c r="I24" s="20">
        <v>29</v>
      </c>
      <c r="K24" s="19">
        <f>HEX2DEC(Table1[[#This Row],[hexAddress]])</f>
        <v>41</v>
      </c>
      <c r="L24" s="8" t="s">
        <v>33</v>
      </c>
      <c r="O24" s="5" t="s">
        <v>63</v>
      </c>
      <c r="R24" s="8" t="s">
        <v>1181</v>
      </c>
      <c r="S24" s="6" t="s">
        <v>63</v>
      </c>
      <c r="T24" s="6" t="s">
        <v>32</v>
      </c>
    </row>
    <row r="25" spans="1:26" x14ac:dyDescent="0.4">
      <c r="A25" s="16" t="s">
        <v>1194</v>
      </c>
      <c r="B25" s="8" t="s">
        <v>43</v>
      </c>
      <c r="D25" s="12" t="s">
        <v>31</v>
      </c>
      <c r="F25" s="1">
        <v>1</v>
      </c>
      <c r="I25" s="20" t="s">
        <v>1213</v>
      </c>
      <c r="K25" s="19">
        <f>HEX2DEC(Table1[[#This Row],[hexAddress]])</f>
        <v>42</v>
      </c>
      <c r="L25" s="8" t="s">
        <v>33</v>
      </c>
      <c r="O25" s="5" t="s">
        <v>64</v>
      </c>
      <c r="R25" s="8" t="s">
        <v>1181</v>
      </c>
      <c r="S25" s="6" t="s">
        <v>64</v>
      </c>
      <c r="T25" s="6" t="s">
        <v>32</v>
      </c>
    </row>
    <row r="26" spans="1:26" x14ac:dyDescent="0.4">
      <c r="A26" s="16" t="s">
        <v>1195</v>
      </c>
      <c r="B26" s="8" t="s">
        <v>43</v>
      </c>
      <c r="D26" s="8" t="s">
        <v>35</v>
      </c>
      <c r="F26" s="1">
        <v>1</v>
      </c>
      <c r="I26" s="20" t="s">
        <v>1214</v>
      </c>
      <c r="K26" s="19">
        <f>HEX2DEC(Table1[[#This Row],[hexAddress]])</f>
        <v>43</v>
      </c>
      <c r="L26" s="8" t="s">
        <v>33</v>
      </c>
      <c r="O26" s="5" t="s">
        <v>65</v>
      </c>
      <c r="R26" s="8" t="s">
        <v>1181</v>
      </c>
      <c r="S26" s="6" t="s">
        <v>65</v>
      </c>
      <c r="T26" s="6" t="s">
        <v>32</v>
      </c>
    </row>
    <row r="27" spans="1:26" x14ac:dyDescent="0.4">
      <c r="A27" s="16" t="s">
        <v>1196</v>
      </c>
      <c r="B27" s="8" t="s">
        <v>43</v>
      </c>
      <c r="D27" s="8" t="s">
        <v>35</v>
      </c>
      <c r="F27" s="1">
        <v>1</v>
      </c>
      <c r="H27" s="1" t="str">
        <f>IF(OR(Table1[[#This Row],[Unit]]="W",Table1[[#This Row],[Unit]]="VAR",Table1[[#This Row],[Unit]]="VA",Table1[[#This Row],[Unit]]="Wh"),1000,
IF(OR(Table1[[#This Row],[Unit]]="MW",Table1[[#This Row],[Unit]]="MVAR",Table1[[#This Row],[Unit]]="MVA",Table1[[#This Row],[Unit]]="MWh",Table1[[#This Row],[Unit]]="kV"),0.001,
IF(OR(Table1[[#This Row],[Unit]]="mA",Table1[[#This Row],[Unit]]="mV"),1000,"")))</f>
        <v/>
      </c>
      <c r="I27" s="20" t="s">
        <v>1215</v>
      </c>
      <c r="J27" s="1" t="str">
        <f>IF(ISBLANK(Table1[[#This Row],[Bus Scale]]),
IF(Table1[[#This Row],[FIMS Scale]]="","",Table1[[#This Row],[FIMS Scale]]),
IF(Table1[[#This Row],[FIMS Scale]]="",1/Table1[[#This Row],[Bus Scale]],Table1[[#This Row],[FIMS Scale]]/Table1[[#This Row],[Bus Scale]]))</f>
        <v/>
      </c>
      <c r="K27" s="19">
        <f>HEX2DEC(Table1[[#This Row],[hexAddress]])</f>
        <v>44</v>
      </c>
      <c r="L27" s="8" t="s">
        <v>33</v>
      </c>
      <c r="O27" s="5" t="s">
        <v>66</v>
      </c>
      <c r="R27" s="8" t="s">
        <v>1181</v>
      </c>
      <c r="S27" s="5" t="s">
        <v>66</v>
      </c>
      <c r="T27" s="6" t="s">
        <v>32</v>
      </c>
    </row>
    <row r="28" spans="1:26" x14ac:dyDescent="0.4">
      <c r="A28" s="17" t="s">
        <v>1198</v>
      </c>
      <c r="B28" s="8" t="s">
        <v>43</v>
      </c>
      <c r="D28" s="8" t="s">
        <v>35</v>
      </c>
      <c r="F28" s="1">
        <v>1</v>
      </c>
      <c r="H28" s="1" t="str">
        <f>IF(OR(Table1[[#This Row],[Unit]]="W",Table1[[#This Row],[Unit]]="VAR",Table1[[#This Row],[Unit]]="VA",Table1[[#This Row],[Unit]]="Wh"),1000,
IF(OR(Table1[[#This Row],[Unit]]="MW",Table1[[#This Row],[Unit]]="MVAR",Table1[[#This Row],[Unit]]="MVA",Table1[[#This Row],[Unit]]="MWh",Table1[[#This Row],[Unit]]="kV"),0.001,
IF(OR(Table1[[#This Row],[Unit]]="mA",Table1[[#This Row],[Unit]]="mV"),1000,"")))</f>
        <v/>
      </c>
      <c r="I28" s="20">
        <v>303</v>
      </c>
      <c r="J28" s="1" t="str">
        <f>IF(ISBLANK(Table1[[#This Row],[Bus Scale]]),
IF(Table1[[#This Row],[FIMS Scale]]="","",Table1[[#This Row],[FIMS Scale]]),
IF(Table1[[#This Row],[FIMS Scale]]="",1/Table1[[#This Row],[Bus Scale]],Table1[[#This Row],[FIMS Scale]]/Table1[[#This Row],[Bus Scale]]))</f>
        <v/>
      </c>
      <c r="K28" s="19">
        <f>HEX2DEC(Table1[[#This Row],[hexAddress]])</f>
        <v>771</v>
      </c>
      <c r="L28" s="8" t="s">
        <v>33</v>
      </c>
      <c r="O28" s="5" t="s">
        <v>67</v>
      </c>
      <c r="R28" s="8" t="s">
        <v>1181</v>
      </c>
      <c r="S28" s="5" t="s">
        <v>67</v>
      </c>
      <c r="T28" s="6" t="s">
        <v>32</v>
      </c>
    </row>
    <row r="29" spans="1:26" x14ac:dyDescent="0.4">
      <c r="A29" s="17" t="s">
        <v>1199</v>
      </c>
      <c r="B29" s="8" t="s">
        <v>43</v>
      </c>
      <c r="D29" s="8" t="s">
        <v>35</v>
      </c>
      <c r="F29" s="1">
        <v>1</v>
      </c>
      <c r="H29" s="1" t="str">
        <f>IF(OR(Table1[[#This Row],[Unit]]="W",Table1[[#This Row],[Unit]]="VAR",Table1[[#This Row],[Unit]]="VA",Table1[[#This Row],[Unit]]="Wh"),1000,
IF(OR(Table1[[#This Row],[Unit]]="MW",Table1[[#This Row],[Unit]]="MVAR",Table1[[#This Row],[Unit]]="MVA",Table1[[#This Row],[Unit]]="MWh",Table1[[#This Row],[Unit]]="kV"),0.001,
IF(OR(Table1[[#This Row],[Unit]]="mA",Table1[[#This Row],[Unit]]="mV"),1000,"")))</f>
        <v/>
      </c>
      <c r="I29" s="20">
        <v>304</v>
      </c>
      <c r="J29" s="1" t="str">
        <f>IF(ISBLANK(Table1[[#This Row],[Bus Scale]]),
IF(Table1[[#This Row],[FIMS Scale]]="","",Table1[[#This Row],[FIMS Scale]]),
IF(Table1[[#This Row],[FIMS Scale]]="",1/Table1[[#This Row],[Bus Scale]],Table1[[#This Row],[FIMS Scale]]/Table1[[#This Row],[Bus Scale]]))</f>
        <v/>
      </c>
      <c r="K29" s="19">
        <f>HEX2DEC(Table1[[#This Row],[hexAddress]])</f>
        <v>772</v>
      </c>
      <c r="L29" s="8" t="s">
        <v>33</v>
      </c>
      <c r="O29" s="5" t="s">
        <v>68</v>
      </c>
      <c r="R29" s="8" t="s">
        <v>1181</v>
      </c>
      <c r="S29" s="5" t="s">
        <v>68</v>
      </c>
      <c r="T29" s="6" t="s">
        <v>32</v>
      </c>
    </row>
    <row r="30" spans="1:26" x14ac:dyDescent="0.4">
      <c r="A30" s="17" t="s">
        <v>1200</v>
      </c>
      <c r="B30" s="8" t="s">
        <v>43</v>
      </c>
      <c r="D30" s="8" t="s">
        <v>35</v>
      </c>
      <c r="F30" s="1">
        <v>1</v>
      </c>
      <c r="H30" s="1" t="str">
        <f>IF(OR(Table1[[#This Row],[Unit]]="W",Table1[[#This Row],[Unit]]="VAR",Table1[[#This Row],[Unit]]="VA",Table1[[#This Row],[Unit]]="Wh"),1000,
IF(OR(Table1[[#This Row],[Unit]]="MW",Table1[[#This Row],[Unit]]="MVAR",Table1[[#This Row],[Unit]]="MVA",Table1[[#This Row],[Unit]]="MWh",Table1[[#This Row],[Unit]]="kV"),0.001,
IF(OR(Table1[[#This Row],[Unit]]="mA",Table1[[#This Row],[Unit]]="mV"),1000,"")))</f>
        <v/>
      </c>
      <c r="I30" s="20">
        <v>305</v>
      </c>
      <c r="J30" s="1" t="str">
        <f>IF(ISBLANK(Table1[[#This Row],[Bus Scale]]),
IF(Table1[[#This Row],[FIMS Scale]]="","",Table1[[#This Row],[FIMS Scale]]),
IF(Table1[[#This Row],[FIMS Scale]]="",1/Table1[[#This Row],[Bus Scale]],Table1[[#This Row],[FIMS Scale]]/Table1[[#This Row],[Bus Scale]]))</f>
        <v/>
      </c>
      <c r="K30" s="19">
        <f>HEX2DEC(Table1[[#This Row],[hexAddress]])</f>
        <v>773</v>
      </c>
      <c r="L30" s="8" t="s">
        <v>33</v>
      </c>
      <c r="O30" s="5" t="s">
        <v>69</v>
      </c>
      <c r="R30" s="8" t="s">
        <v>1181</v>
      </c>
      <c r="S30" s="5" t="s">
        <v>69</v>
      </c>
      <c r="T30" s="6" t="s">
        <v>32</v>
      </c>
    </row>
    <row r="31" spans="1:26" x14ac:dyDescent="0.4">
      <c r="A31" s="17" t="s">
        <v>1201</v>
      </c>
      <c r="B31" s="8" t="s">
        <v>43</v>
      </c>
      <c r="D31" s="8" t="s">
        <v>35</v>
      </c>
      <c r="F31" s="1">
        <v>1</v>
      </c>
      <c r="H31" s="1" t="str">
        <f>IF(OR(Table1[[#This Row],[Unit]]="W",Table1[[#This Row],[Unit]]="VAR",Table1[[#This Row],[Unit]]="VA",Table1[[#This Row],[Unit]]="Wh"),1000,
IF(OR(Table1[[#This Row],[Unit]]="MW",Table1[[#This Row],[Unit]]="MVAR",Table1[[#This Row],[Unit]]="MVA",Table1[[#This Row],[Unit]]="MWh",Table1[[#This Row],[Unit]]="kV"),0.001,
IF(OR(Table1[[#This Row],[Unit]]="mA",Table1[[#This Row],[Unit]]="mV"),1000,"")))</f>
        <v/>
      </c>
      <c r="I31" s="20">
        <v>306</v>
      </c>
      <c r="J31" s="1" t="str">
        <f>IF(ISBLANK(Table1[[#This Row],[Bus Scale]]),
IF(Table1[[#This Row],[FIMS Scale]]="","",Table1[[#This Row],[FIMS Scale]]),
IF(Table1[[#This Row],[FIMS Scale]]="",1/Table1[[#This Row],[Bus Scale]],Table1[[#This Row],[FIMS Scale]]/Table1[[#This Row],[Bus Scale]]))</f>
        <v/>
      </c>
      <c r="K31" s="19">
        <f>HEX2DEC(Table1[[#This Row],[hexAddress]])</f>
        <v>774</v>
      </c>
      <c r="L31" s="8" t="s">
        <v>33</v>
      </c>
      <c r="O31" s="5" t="s">
        <v>70</v>
      </c>
      <c r="R31" s="8" t="s">
        <v>1181</v>
      </c>
      <c r="S31" s="5" t="s">
        <v>70</v>
      </c>
      <c r="T31" s="6" t="s">
        <v>32</v>
      </c>
    </row>
    <row r="32" spans="1:26" x14ac:dyDescent="0.4">
      <c r="A32" s="17" t="s">
        <v>1201</v>
      </c>
      <c r="B32" s="8" t="s">
        <v>43</v>
      </c>
      <c r="D32" s="8" t="s">
        <v>35</v>
      </c>
      <c r="F32" s="1">
        <v>1</v>
      </c>
      <c r="H32" s="1" t="str">
        <f>IF(OR(Table1[[#This Row],[Unit]]="W",Table1[[#This Row],[Unit]]="VAR",Table1[[#This Row],[Unit]]="VA",Table1[[#This Row],[Unit]]="Wh"),1000,
IF(OR(Table1[[#This Row],[Unit]]="MW",Table1[[#This Row],[Unit]]="MVAR",Table1[[#This Row],[Unit]]="MVA",Table1[[#This Row],[Unit]]="MWh",Table1[[#This Row],[Unit]]="kV"),0.001,
IF(OR(Table1[[#This Row],[Unit]]="mA",Table1[[#This Row],[Unit]]="mV"),1000,"")))</f>
        <v/>
      </c>
      <c r="I32" s="20">
        <v>307</v>
      </c>
      <c r="J32" s="1" t="str">
        <f>IF(ISBLANK(Table1[[#This Row],[Bus Scale]]),
IF(Table1[[#This Row],[FIMS Scale]]="","",Table1[[#This Row],[FIMS Scale]]),
IF(Table1[[#This Row],[FIMS Scale]]="",1/Table1[[#This Row],[Bus Scale]],Table1[[#This Row],[FIMS Scale]]/Table1[[#This Row],[Bus Scale]]))</f>
        <v/>
      </c>
      <c r="K32" s="19">
        <f>HEX2DEC(Table1[[#This Row],[hexAddress]])</f>
        <v>775</v>
      </c>
      <c r="L32" s="8" t="s">
        <v>33</v>
      </c>
      <c r="O32" s="5" t="s">
        <v>71</v>
      </c>
      <c r="R32" s="8" t="s">
        <v>1181</v>
      </c>
      <c r="S32" s="5" t="s">
        <v>71</v>
      </c>
      <c r="T32" s="6" t="s">
        <v>32</v>
      </c>
    </row>
    <row r="33" spans="1:21" x14ac:dyDescent="0.4">
      <c r="A33" s="17" t="s">
        <v>1201</v>
      </c>
      <c r="B33" s="8" t="s">
        <v>43</v>
      </c>
      <c r="D33" s="8" t="s">
        <v>35</v>
      </c>
      <c r="F33" s="1">
        <v>1</v>
      </c>
      <c r="H33" s="1" t="str">
        <f>IF(OR(Table1[[#This Row],[Unit]]="W",Table1[[#This Row],[Unit]]="VAR",Table1[[#This Row],[Unit]]="VA",Table1[[#This Row],[Unit]]="Wh"),1000,
IF(OR(Table1[[#This Row],[Unit]]="MW",Table1[[#This Row],[Unit]]="MVAR",Table1[[#This Row],[Unit]]="MVA",Table1[[#This Row],[Unit]]="MWh",Table1[[#This Row],[Unit]]="kV"),0.001,
IF(OR(Table1[[#This Row],[Unit]]="mA",Table1[[#This Row],[Unit]]="mV"),1000,"")))</f>
        <v/>
      </c>
      <c r="I33" s="20">
        <v>308</v>
      </c>
      <c r="J33" s="1" t="str">
        <f>IF(ISBLANK(Table1[[#This Row],[Bus Scale]]),
IF(Table1[[#This Row],[FIMS Scale]]="","",Table1[[#This Row],[FIMS Scale]]),
IF(Table1[[#This Row],[FIMS Scale]]="",1/Table1[[#This Row],[Bus Scale]],Table1[[#This Row],[FIMS Scale]]/Table1[[#This Row],[Bus Scale]]))</f>
        <v/>
      </c>
      <c r="K33" s="19">
        <f>HEX2DEC(Table1[[#This Row],[hexAddress]])</f>
        <v>776</v>
      </c>
      <c r="L33" s="8" t="s">
        <v>34</v>
      </c>
      <c r="O33" s="5" t="s">
        <v>72</v>
      </c>
      <c r="R33" s="8" t="s">
        <v>1181</v>
      </c>
      <c r="S33" s="5" t="s">
        <v>72</v>
      </c>
      <c r="T33" s="6" t="s">
        <v>32</v>
      </c>
      <c r="U33" s="14" t="s">
        <v>1135</v>
      </c>
    </row>
    <row r="34" spans="1:21" x14ac:dyDescent="0.4">
      <c r="A34" s="17" t="s">
        <v>1202</v>
      </c>
      <c r="B34" s="1" t="s">
        <v>43</v>
      </c>
      <c r="D34" s="8" t="s">
        <v>35</v>
      </c>
      <c r="F34" s="1">
        <v>1</v>
      </c>
      <c r="H34" s="1" t="str">
        <f>IF(OR(Table1[[#This Row],[Unit]]="W",Table1[[#This Row],[Unit]]="VAR",Table1[[#This Row],[Unit]]="VA",Table1[[#This Row],[Unit]]="Wh"),1000,
IF(OR(Table1[[#This Row],[Unit]]="MW",Table1[[#This Row],[Unit]]="MVAR",Table1[[#This Row],[Unit]]="MVA",Table1[[#This Row],[Unit]]="MWh",Table1[[#This Row],[Unit]]="kV"),0.001,
IF(OR(Table1[[#This Row],[Unit]]="mA",Table1[[#This Row],[Unit]]="mV"),1000,"")))</f>
        <v/>
      </c>
      <c r="I34" s="20">
        <v>309</v>
      </c>
      <c r="J34" s="1" t="str">
        <f>IF(ISBLANK(Table1[[#This Row],[Bus Scale]]),
IF(Table1[[#This Row],[FIMS Scale]]="","",Table1[[#This Row],[FIMS Scale]]),
IF(Table1[[#This Row],[FIMS Scale]]="",1/Table1[[#This Row],[Bus Scale]],Table1[[#This Row],[FIMS Scale]]/Table1[[#This Row],[Bus Scale]]))</f>
        <v/>
      </c>
      <c r="K34" s="19">
        <f>HEX2DEC(Table1[[#This Row],[hexAddress]])</f>
        <v>777</v>
      </c>
      <c r="L34" s="8" t="s">
        <v>33</v>
      </c>
      <c r="O34" s="5" t="s">
        <v>73</v>
      </c>
      <c r="R34" s="8" t="s">
        <v>1181</v>
      </c>
      <c r="S34" s="5" t="s">
        <v>73</v>
      </c>
      <c r="T34" s="6" t="s">
        <v>32</v>
      </c>
      <c r="U34" s="1" t="s">
        <v>74</v>
      </c>
    </row>
    <row r="35" spans="1:21" x14ac:dyDescent="0.4">
      <c r="A35" s="17" t="s">
        <v>1201</v>
      </c>
      <c r="B35" s="1" t="s">
        <v>43</v>
      </c>
      <c r="D35" s="8" t="s">
        <v>35</v>
      </c>
      <c r="F35" s="1">
        <v>1</v>
      </c>
      <c r="G35" s="1">
        <v>10</v>
      </c>
      <c r="H35" s="1" t="str">
        <f>IF(OR(Table1[[#This Row],[Unit]]="W",Table1[[#This Row],[Unit]]="VAR",Table1[[#This Row],[Unit]]="VA",Table1[[#This Row],[Unit]]="Wh"),1000,
IF(OR(Table1[[#This Row],[Unit]]="MW",Table1[[#This Row],[Unit]]="MVAR",Table1[[#This Row],[Unit]]="MVA",Table1[[#This Row],[Unit]]="MWh",Table1[[#This Row],[Unit]]="kV"),0.001,
IF(OR(Table1[[#This Row],[Unit]]="mA",Table1[[#This Row],[Unit]]="mV"),1000,"")))</f>
        <v/>
      </c>
      <c r="I35" s="20" t="s">
        <v>1216</v>
      </c>
      <c r="J35" s="1">
        <f>IF(ISBLANK(Table1[[#This Row],[Bus Scale]]),
IF(Table1[[#This Row],[FIMS Scale]]="","",Table1[[#This Row],[FIMS Scale]]),
IF(Table1[[#This Row],[FIMS Scale]]="",1/Table1[[#This Row],[Bus Scale]],Table1[[#This Row],[FIMS Scale]]/Table1[[#This Row],[Bus Scale]]))</f>
        <v>0.1</v>
      </c>
      <c r="K35" s="19">
        <f>HEX2DEC(Table1[[#This Row],[hexAddress]])</f>
        <v>778</v>
      </c>
      <c r="L35" s="8" t="s">
        <v>33</v>
      </c>
      <c r="O35" s="5" t="s">
        <v>75</v>
      </c>
      <c r="R35" s="8" t="s">
        <v>1181</v>
      </c>
      <c r="S35" s="5" t="s">
        <v>75</v>
      </c>
      <c r="T35" s="6" t="s">
        <v>32</v>
      </c>
      <c r="U35" s="1" t="s">
        <v>76</v>
      </c>
    </row>
    <row r="36" spans="1:21" x14ac:dyDescent="0.4">
      <c r="A36" s="17" t="s">
        <v>1201</v>
      </c>
      <c r="B36" s="1" t="s">
        <v>43</v>
      </c>
      <c r="D36" s="8" t="s">
        <v>35</v>
      </c>
      <c r="F36" s="1">
        <v>1</v>
      </c>
      <c r="G36" s="1">
        <v>10</v>
      </c>
      <c r="H36" s="1" t="str">
        <f>IF(OR(Table1[[#This Row],[Unit]]="W",Table1[[#This Row],[Unit]]="VAR",Table1[[#This Row],[Unit]]="VA",Table1[[#This Row],[Unit]]="Wh"),1000,
IF(OR(Table1[[#This Row],[Unit]]="MW",Table1[[#This Row],[Unit]]="MVAR",Table1[[#This Row],[Unit]]="MVA",Table1[[#This Row],[Unit]]="MWh",Table1[[#This Row],[Unit]]="kV"),0.001,
IF(OR(Table1[[#This Row],[Unit]]="mA",Table1[[#This Row],[Unit]]="mV"),1000,"")))</f>
        <v/>
      </c>
      <c r="I36" s="20" t="s">
        <v>1217</v>
      </c>
      <c r="J36" s="1">
        <f>IF(ISBLANK(Table1[[#This Row],[Bus Scale]]),
IF(Table1[[#This Row],[FIMS Scale]]="","",Table1[[#This Row],[FIMS Scale]]),
IF(Table1[[#This Row],[FIMS Scale]]="",1/Table1[[#This Row],[Bus Scale]],Table1[[#This Row],[FIMS Scale]]/Table1[[#This Row],[Bus Scale]]))</f>
        <v>0.1</v>
      </c>
      <c r="K36" s="19">
        <f>HEX2DEC(Table1[[#This Row],[hexAddress]])</f>
        <v>779</v>
      </c>
      <c r="L36" s="8" t="s">
        <v>33</v>
      </c>
      <c r="O36" s="5" t="s">
        <v>77</v>
      </c>
      <c r="R36" s="8" t="s">
        <v>1181</v>
      </c>
      <c r="S36" s="5" t="s">
        <v>77</v>
      </c>
      <c r="T36" s="6" t="s">
        <v>32</v>
      </c>
      <c r="U36" s="1" t="s">
        <v>78</v>
      </c>
    </row>
    <row r="37" spans="1:21" x14ac:dyDescent="0.4">
      <c r="A37" s="17" t="s">
        <v>1201</v>
      </c>
      <c r="B37" s="1" t="s">
        <v>43</v>
      </c>
      <c r="D37" s="8" t="s">
        <v>35</v>
      </c>
      <c r="F37" s="1">
        <v>1</v>
      </c>
      <c r="H37" s="1" t="str">
        <f>IF(OR(Table1[[#This Row],[Unit]]="W",Table1[[#This Row],[Unit]]="VAR",Table1[[#This Row],[Unit]]="VA",Table1[[#This Row],[Unit]]="Wh"),1000,
IF(OR(Table1[[#This Row],[Unit]]="MW",Table1[[#This Row],[Unit]]="MVAR",Table1[[#This Row],[Unit]]="MVA",Table1[[#This Row],[Unit]]="MWh",Table1[[#This Row],[Unit]]="kV"),0.001,
IF(OR(Table1[[#This Row],[Unit]]="mA",Table1[[#This Row],[Unit]]="mV"),1000,"")))</f>
        <v/>
      </c>
      <c r="I37" s="20" t="s">
        <v>1218</v>
      </c>
      <c r="J37" s="1" t="str">
        <f>IF(ISBLANK(Table1[[#This Row],[Bus Scale]]),
IF(Table1[[#This Row],[FIMS Scale]]="","",Table1[[#This Row],[FIMS Scale]]),
IF(Table1[[#This Row],[FIMS Scale]]="",1/Table1[[#This Row],[Bus Scale]],Table1[[#This Row],[FIMS Scale]]/Table1[[#This Row],[Bus Scale]]))</f>
        <v/>
      </c>
      <c r="K37" s="19">
        <f>HEX2DEC(Table1[[#This Row],[hexAddress]])</f>
        <v>780</v>
      </c>
      <c r="L37" s="8" t="s">
        <v>33</v>
      </c>
      <c r="O37" s="5" t="s">
        <v>79</v>
      </c>
      <c r="R37" s="8" t="s">
        <v>1181</v>
      </c>
      <c r="S37" s="5" t="s">
        <v>79</v>
      </c>
      <c r="T37" s="6" t="s">
        <v>32</v>
      </c>
      <c r="U37" s="1" t="s">
        <v>80</v>
      </c>
    </row>
    <row r="38" spans="1:21" x14ac:dyDescent="0.4">
      <c r="A38" s="17" t="s">
        <v>1201</v>
      </c>
      <c r="B38" s="1" t="s">
        <v>43</v>
      </c>
      <c r="D38" s="8" t="s">
        <v>35</v>
      </c>
      <c r="F38" s="1">
        <v>1</v>
      </c>
      <c r="H38" s="1" t="str">
        <f>IF(OR(Table1[[#This Row],[Unit]]="W",Table1[[#This Row],[Unit]]="VAR",Table1[[#This Row],[Unit]]="VA",Table1[[#This Row],[Unit]]="Wh"),1000,
IF(OR(Table1[[#This Row],[Unit]]="MW",Table1[[#This Row],[Unit]]="MVAR",Table1[[#This Row],[Unit]]="MVA",Table1[[#This Row],[Unit]]="MWh",Table1[[#This Row],[Unit]]="kV"),0.001,
IF(OR(Table1[[#This Row],[Unit]]="mA",Table1[[#This Row],[Unit]]="mV"),1000,"")))</f>
        <v/>
      </c>
      <c r="I38" s="20" t="s">
        <v>1219</v>
      </c>
      <c r="J38" s="1" t="str">
        <f>IF(ISBLANK(Table1[[#This Row],[Bus Scale]]),
IF(Table1[[#This Row],[FIMS Scale]]="","",Table1[[#This Row],[FIMS Scale]]),
IF(Table1[[#This Row],[FIMS Scale]]="",1/Table1[[#This Row],[Bus Scale]],Table1[[#This Row],[FIMS Scale]]/Table1[[#This Row],[Bus Scale]]))</f>
        <v/>
      </c>
      <c r="K38" s="19">
        <f>HEX2DEC(Table1[[#This Row],[hexAddress]])</f>
        <v>781</v>
      </c>
      <c r="L38" s="8" t="s">
        <v>33</v>
      </c>
      <c r="O38" s="5" t="s">
        <v>82</v>
      </c>
      <c r="R38" s="8" t="s">
        <v>1181</v>
      </c>
      <c r="S38" s="5" t="s">
        <v>82</v>
      </c>
      <c r="T38" s="6" t="s">
        <v>32</v>
      </c>
    </row>
    <row r="39" spans="1:21" x14ac:dyDescent="0.4">
      <c r="A39" s="17" t="s">
        <v>1201</v>
      </c>
      <c r="B39" s="1" t="s">
        <v>43</v>
      </c>
      <c r="D39" s="8" t="s">
        <v>35</v>
      </c>
      <c r="F39" s="1">
        <v>1</v>
      </c>
      <c r="H39" s="1" t="str">
        <f>IF(OR(Table1[[#This Row],[Unit]]="W",Table1[[#This Row],[Unit]]="VAR",Table1[[#This Row],[Unit]]="VA",Table1[[#This Row],[Unit]]="Wh"),1000,
IF(OR(Table1[[#This Row],[Unit]]="MW",Table1[[#This Row],[Unit]]="MVAR",Table1[[#This Row],[Unit]]="MVA",Table1[[#This Row],[Unit]]="MWh",Table1[[#This Row],[Unit]]="kV"),0.001,
IF(OR(Table1[[#This Row],[Unit]]="mA",Table1[[#This Row],[Unit]]="mV"),1000,"")))</f>
        <v/>
      </c>
      <c r="I39" s="20" t="s">
        <v>1220</v>
      </c>
      <c r="J39" s="1" t="str">
        <f>IF(ISBLANK(Table1[[#This Row],[Bus Scale]]),
IF(Table1[[#This Row],[FIMS Scale]]="","",Table1[[#This Row],[FIMS Scale]]),
IF(Table1[[#This Row],[FIMS Scale]]="",1/Table1[[#This Row],[Bus Scale]],Table1[[#This Row],[FIMS Scale]]/Table1[[#This Row],[Bus Scale]]))</f>
        <v/>
      </c>
      <c r="K39" s="19">
        <f>HEX2DEC(Table1[[#This Row],[hexAddress]])</f>
        <v>782</v>
      </c>
      <c r="L39" s="8" t="s">
        <v>33</v>
      </c>
      <c r="O39" s="5" t="s">
        <v>83</v>
      </c>
      <c r="R39" s="8" t="s">
        <v>1181</v>
      </c>
      <c r="S39" s="5" t="s">
        <v>83</v>
      </c>
      <c r="T39" s="6" t="s">
        <v>32</v>
      </c>
    </row>
    <row r="40" spans="1:21" x14ac:dyDescent="0.4">
      <c r="A40" s="17" t="s">
        <v>1203</v>
      </c>
      <c r="B40" s="1" t="s">
        <v>43</v>
      </c>
      <c r="D40" s="8" t="s">
        <v>35</v>
      </c>
      <c r="F40" s="1">
        <v>1</v>
      </c>
      <c r="H40" s="1" t="str">
        <f>IF(OR(Table1[[#This Row],[Unit]]="W",Table1[[#This Row],[Unit]]="VAR",Table1[[#This Row],[Unit]]="VA",Table1[[#This Row],[Unit]]="Wh"),1000,
IF(OR(Table1[[#This Row],[Unit]]="MW",Table1[[#This Row],[Unit]]="MVAR",Table1[[#This Row],[Unit]]="MVA",Table1[[#This Row],[Unit]]="MWh",Table1[[#This Row],[Unit]]="kV"),0.001,
IF(OR(Table1[[#This Row],[Unit]]="mA",Table1[[#This Row],[Unit]]="mV"),1000,"")))</f>
        <v/>
      </c>
      <c r="I40" s="20" t="s">
        <v>1221</v>
      </c>
      <c r="J40" s="1" t="str">
        <f>IF(ISBLANK(Table1[[#This Row],[Bus Scale]]),
IF(Table1[[#This Row],[FIMS Scale]]="","",Table1[[#This Row],[FIMS Scale]]),
IF(Table1[[#This Row],[FIMS Scale]]="",1/Table1[[#This Row],[Bus Scale]],Table1[[#This Row],[FIMS Scale]]/Table1[[#This Row],[Bus Scale]]))</f>
        <v/>
      </c>
      <c r="K40" s="19">
        <f>HEX2DEC(Table1[[#This Row],[hexAddress]])</f>
        <v>783</v>
      </c>
      <c r="L40" s="8" t="s">
        <v>33</v>
      </c>
      <c r="O40" s="5" t="s">
        <v>84</v>
      </c>
      <c r="R40" s="8" t="s">
        <v>1181</v>
      </c>
      <c r="S40" s="5" t="s">
        <v>84</v>
      </c>
      <c r="T40" s="6" t="s">
        <v>32</v>
      </c>
    </row>
    <row r="41" spans="1:21" x14ac:dyDescent="0.4">
      <c r="A41" s="17" t="s">
        <v>1204</v>
      </c>
      <c r="B41" s="1" t="s">
        <v>43</v>
      </c>
      <c r="C41" s="1" t="s">
        <v>85</v>
      </c>
      <c r="D41" s="8" t="s">
        <v>35</v>
      </c>
      <c r="F41" s="1">
        <v>1</v>
      </c>
      <c r="H41" s="1" t="str">
        <f>IF(OR(Table1[[#This Row],[Unit]]="W",Table1[[#This Row],[Unit]]="VAR",Table1[[#This Row],[Unit]]="VA",Table1[[#This Row],[Unit]]="Wh"),1000,
IF(OR(Table1[[#This Row],[Unit]]="MW",Table1[[#This Row],[Unit]]="MVAR",Table1[[#This Row],[Unit]]="MVA",Table1[[#This Row],[Unit]]="MWh",Table1[[#This Row],[Unit]]="kV"),0.001,
IF(OR(Table1[[#This Row],[Unit]]="mA",Table1[[#This Row],[Unit]]="mV"),1000,"")))</f>
        <v/>
      </c>
      <c r="I41" s="20">
        <v>310</v>
      </c>
      <c r="J41" s="1" t="str">
        <f>IF(ISBLANK(Table1[[#This Row],[Bus Scale]]),
IF(Table1[[#This Row],[FIMS Scale]]="","",Table1[[#This Row],[FIMS Scale]]),
IF(Table1[[#This Row],[FIMS Scale]]="",1/Table1[[#This Row],[Bus Scale]],Table1[[#This Row],[FIMS Scale]]/Table1[[#This Row],[Bus Scale]]))</f>
        <v/>
      </c>
      <c r="K41" s="19">
        <f>HEX2DEC(Table1[[#This Row],[hexAddress]])</f>
        <v>784</v>
      </c>
      <c r="L41" s="8" t="s">
        <v>33</v>
      </c>
      <c r="O41" s="5" t="s">
        <v>86</v>
      </c>
      <c r="R41" s="8" t="s">
        <v>1181</v>
      </c>
      <c r="S41" s="5" t="s">
        <v>86</v>
      </c>
      <c r="T41" s="6" t="s">
        <v>32</v>
      </c>
      <c r="U41" s="14" t="s">
        <v>1136</v>
      </c>
    </row>
    <row r="42" spans="1:21" x14ac:dyDescent="0.4">
      <c r="A42" s="17" t="s">
        <v>1203</v>
      </c>
      <c r="B42" s="1" t="s">
        <v>43</v>
      </c>
      <c r="C42" s="1" t="s">
        <v>87</v>
      </c>
      <c r="D42" s="8" t="s">
        <v>35</v>
      </c>
      <c r="F42" s="1">
        <v>1</v>
      </c>
      <c r="H42" s="1" t="str">
        <f>IF(OR(Table1[[#This Row],[Unit]]="W",Table1[[#This Row],[Unit]]="VAR",Table1[[#This Row],[Unit]]="VA",Table1[[#This Row],[Unit]]="Wh"),1000,
IF(OR(Table1[[#This Row],[Unit]]="MW",Table1[[#This Row],[Unit]]="MVAR",Table1[[#This Row],[Unit]]="MVA",Table1[[#This Row],[Unit]]="MWh",Table1[[#This Row],[Unit]]="kV"),0.001,
IF(OR(Table1[[#This Row],[Unit]]="mA",Table1[[#This Row],[Unit]]="mV"),1000,"")))</f>
        <v/>
      </c>
      <c r="I42" s="20">
        <v>311</v>
      </c>
      <c r="J42" s="1" t="str">
        <f>IF(ISBLANK(Table1[[#This Row],[Bus Scale]]),
IF(Table1[[#This Row],[FIMS Scale]]="","",Table1[[#This Row],[FIMS Scale]]),
IF(Table1[[#This Row],[FIMS Scale]]="",1/Table1[[#This Row],[Bus Scale]],Table1[[#This Row],[FIMS Scale]]/Table1[[#This Row],[Bus Scale]]))</f>
        <v/>
      </c>
      <c r="K42" s="19">
        <f>HEX2DEC(Table1[[#This Row],[hexAddress]])</f>
        <v>785</v>
      </c>
      <c r="L42" t="s">
        <v>49</v>
      </c>
      <c r="O42" s="5" t="s">
        <v>88</v>
      </c>
      <c r="P42" s="5" t="s">
        <v>49</v>
      </c>
      <c r="Q42" s="5" t="s">
        <v>89</v>
      </c>
      <c r="R42" s="8" t="s">
        <v>1181</v>
      </c>
      <c r="S42" s="5" t="s">
        <v>88</v>
      </c>
      <c r="T42" s="6" t="s">
        <v>32</v>
      </c>
    </row>
    <row r="43" spans="1:21" x14ac:dyDescent="0.4">
      <c r="A43" s="17" t="s">
        <v>1203</v>
      </c>
      <c r="B43" s="1" t="s">
        <v>43</v>
      </c>
      <c r="C43" s="1" t="s">
        <v>90</v>
      </c>
      <c r="D43" s="8" t="s">
        <v>35</v>
      </c>
      <c r="E43" s="1" t="s">
        <v>46</v>
      </c>
      <c r="F43" s="1">
        <v>1</v>
      </c>
      <c r="G43" s="1">
        <v>100</v>
      </c>
      <c r="H43" s="1" t="str">
        <f>IF(OR(Table1[[#This Row],[Unit]]="W",Table1[[#This Row],[Unit]]="VAR",Table1[[#This Row],[Unit]]="VA",Table1[[#This Row],[Unit]]="Wh"),1000,
IF(OR(Table1[[#This Row],[Unit]]="MW",Table1[[#This Row],[Unit]]="MVAR",Table1[[#This Row],[Unit]]="MVA",Table1[[#This Row],[Unit]]="MWh",Table1[[#This Row],[Unit]]="kV"),0.001,
IF(OR(Table1[[#This Row],[Unit]]="mA",Table1[[#This Row],[Unit]]="mV"),1000,"")))</f>
        <v/>
      </c>
      <c r="I43" s="20">
        <v>312</v>
      </c>
      <c r="J43" s="1">
        <f>IF(ISBLANK(Table1[[#This Row],[Bus Scale]]),
IF(Table1[[#This Row],[FIMS Scale]]="","",Table1[[#This Row],[FIMS Scale]]),
IF(Table1[[#This Row],[FIMS Scale]]="",1/Table1[[#This Row],[Bus Scale]],Table1[[#This Row],[FIMS Scale]]/Table1[[#This Row],[Bus Scale]]))</f>
        <v>0.01</v>
      </c>
      <c r="K43" s="19">
        <f>HEX2DEC(Table1[[#This Row],[hexAddress]])</f>
        <v>786</v>
      </c>
      <c r="L43" t="s">
        <v>33</v>
      </c>
      <c r="O43" s="5" t="s">
        <v>91</v>
      </c>
      <c r="R43" s="8" t="s">
        <v>1181</v>
      </c>
      <c r="S43" s="5" t="s">
        <v>91</v>
      </c>
      <c r="T43" s="6" t="s">
        <v>32</v>
      </c>
      <c r="U43" s="1" t="s">
        <v>92</v>
      </c>
    </row>
    <row r="44" spans="1:21" customFormat="1" x14ac:dyDescent="0.4">
      <c r="A44" s="17" t="s">
        <v>1205</v>
      </c>
      <c r="B44" s="1" t="s">
        <v>43</v>
      </c>
      <c r="C44" s="1" t="s">
        <v>96</v>
      </c>
      <c r="D44" s="8" t="s">
        <v>35</v>
      </c>
      <c r="E44" s="1" t="s">
        <v>46</v>
      </c>
      <c r="F44" s="1">
        <v>1</v>
      </c>
      <c r="G44" s="1">
        <v>100</v>
      </c>
      <c r="H44" t="str">
        <f>IF(OR(Table1[[#This Row],[Unit]]="W",Table1[[#This Row],[Unit]]="VAR",Table1[[#This Row],[Unit]]="VA",Table1[[#This Row],[Unit]]="Wh"),1000,
IF(OR(Table1[[#This Row],[Unit]]="MW",Table1[[#This Row],[Unit]]="MVAR",Table1[[#This Row],[Unit]]="MVA",Table1[[#This Row],[Unit]]="MWh",Table1[[#This Row],[Unit]]="kV"),0.001,
IF(OR(Table1[[#This Row],[Unit]]="mA",Table1[[#This Row],[Unit]]="mV"),1000,"")))</f>
        <v/>
      </c>
      <c r="I44" s="20">
        <v>313</v>
      </c>
      <c r="J44">
        <f>IF(ISBLANK(Table1[[#This Row],[Bus Scale]]),
IF(Table1[[#This Row],[FIMS Scale]]="","",Table1[[#This Row],[FIMS Scale]]),
IF(Table1[[#This Row],[FIMS Scale]]="",1/Table1[[#This Row],[Bus Scale]],Table1[[#This Row],[FIMS Scale]]/Table1[[#This Row],[Bus Scale]]))</f>
        <v>0.01</v>
      </c>
      <c r="K44" s="19">
        <f>HEX2DEC(Table1[[#This Row],[hexAddress]])</f>
        <v>787</v>
      </c>
      <c r="L44" t="s">
        <v>33</v>
      </c>
      <c r="O44" s="5" t="s">
        <v>94</v>
      </c>
      <c r="R44" s="8" t="s">
        <v>1181</v>
      </c>
      <c r="S44" s="5" t="s">
        <v>94</v>
      </c>
      <c r="T44" t="s">
        <v>32</v>
      </c>
      <c r="U44" t="s">
        <v>95</v>
      </c>
    </row>
    <row r="45" spans="1:21" customFormat="1" x14ac:dyDescent="0.4">
      <c r="A45" s="17" t="s">
        <v>1206</v>
      </c>
      <c r="B45" s="1" t="s">
        <v>43</v>
      </c>
      <c r="C45" s="1" t="s">
        <v>93</v>
      </c>
      <c r="D45" s="8" t="s">
        <v>35</v>
      </c>
      <c r="E45" s="1"/>
      <c r="F45" s="1">
        <v>1</v>
      </c>
      <c r="G45" s="1"/>
      <c r="H45" t="str">
        <f>IF(OR(Table1[[#This Row],[Unit]]="W",Table1[[#This Row],[Unit]]="VAR",Table1[[#This Row],[Unit]]="VA",Table1[[#This Row],[Unit]]="Wh"),1000,
IF(OR(Table1[[#This Row],[Unit]]="MW",Table1[[#This Row],[Unit]]="MVAR",Table1[[#This Row],[Unit]]="MVA",Table1[[#This Row],[Unit]]="MWh",Table1[[#This Row],[Unit]]="kV"),0.001,
IF(OR(Table1[[#This Row],[Unit]]="mA",Table1[[#This Row],[Unit]]="mV"),1000,"")))</f>
        <v/>
      </c>
      <c r="I45" s="18"/>
      <c r="J45" t="str">
        <f>IF(ISBLANK(Table1[[#This Row],[Bus Scale]]),
IF(Table1[[#This Row],[FIMS Scale]]="","",Table1[[#This Row],[FIMS Scale]]),
IF(Table1[[#This Row],[FIMS Scale]]="",1/Table1[[#This Row],[Bus Scale]],Table1[[#This Row],[FIMS Scale]]/Table1[[#This Row],[Bus Scale]]))</f>
        <v/>
      </c>
      <c r="K45">
        <v>40103</v>
      </c>
      <c r="L45" t="s">
        <v>33</v>
      </c>
      <c r="O45" s="5" t="s">
        <v>97</v>
      </c>
      <c r="P45" s="5" t="s">
        <v>49</v>
      </c>
      <c r="Q45" s="5" t="s">
        <v>98</v>
      </c>
      <c r="R45" s="8" t="s">
        <v>1181</v>
      </c>
      <c r="S45" s="5" t="s">
        <v>97</v>
      </c>
      <c r="T45" t="s">
        <v>32</v>
      </c>
    </row>
    <row r="46" spans="1:21" customFormat="1" x14ac:dyDescent="0.4">
      <c r="A46" s="17" t="s">
        <v>1203</v>
      </c>
      <c r="B46" s="1" t="s">
        <v>43</v>
      </c>
      <c r="C46" s="1" t="s">
        <v>99</v>
      </c>
      <c r="D46" s="8" t="s">
        <v>35</v>
      </c>
      <c r="E46" s="1"/>
      <c r="F46" s="1">
        <v>1</v>
      </c>
      <c r="G46" s="1">
        <v>100</v>
      </c>
      <c r="H46" t="str">
        <f>IF(OR(Table1[[#This Row],[Unit]]="W",Table1[[#This Row],[Unit]]="VAR",Table1[[#This Row],[Unit]]="VA",Table1[[#This Row],[Unit]]="Wh"),1000,
IF(OR(Table1[[#This Row],[Unit]]="MW",Table1[[#This Row],[Unit]]="MVAR",Table1[[#This Row],[Unit]]="MVA",Table1[[#This Row],[Unit]]="MWh",Table1[[#This Row],[Unit]]="kV"),0.001,
IF(OR(Table1[[#This Row],[Unit]]="mA",Table1[[#This Row],[Unit]]="mV"),1000,"")))</f>
        <v/>
      </c>
      <c r="I46" s="18"/>
      <c r="J46">
        <f>IF(ISBLANK(Table1[[#This Row],[Bus Scale]]),
IF(Table1[[#This Row],[FIMS Scale]]="","",Table1[[#This Row],[FIMS Scale]]),
IF(Table1[[#This Row],[FIMS Scale]]="",1/Table1[[#This Row],[Bus Scale]],Table1[[#This Row],[FIMS Scale]]/Table1[[#This Row],[Bus Scale]]))</f>
        <v>0.01</v>
      </c>
      <c r="K46">
        <v>40104</v>
      </c>
      <c r="L46" t="s">
        <v>100</v>
      </c>
      <c r="O46" s="5" t="s">
        <v>101</v>
      </c>
      <c r="P46" s="5"/>
      <c r="Q46" s="5"/>
      <c r="R46" s="8" t="s">
        <v>1181</v>
      </c>
      <c r="S46" s="5" t="s">
        <v>101</v>
      </c>
      <c r="T46" t="s">
        <v>32</v>
      </c>
      <c r="U46" t="s">
        <v>102</v>
      </c>
    </row>
    <row r="47" spans="1:21" customFormat="1" x14ac:dyDescent="0.4">
      <c r="A47" s="17" t="s">
        <v>1203</v>
      </c>
      <c r="B47" s="1" t="s">
        <v>43</v>
      </c>
      <c r="C47" s="1" t="s">
        <v>103</v>
      </c>
      <c r="D47" s="8" t="s">
        <v>35</v>
      </c>
      <c r="E47" s="1"/>
      <c r="F47" s="1">
        <v>1</v>
      </c>
      <c r="G47" s="1"/>
      <c r="H47" t="str">
        <f>IF(OR(Table1[[#This Row],[Unit]]="W",Table1[[#This Row],[Unit]]="VAR",Table1[[#This Row],[Unit]]="VA",Table1[[#This Row],[Unit]]="Wh"),1000,
IF(OR(Table1[[#This Row],[Unit]]="MW",Table1[[#This Row],[Unit]]="MVAR",Table1[[#This Row],[Unit]]="MVA",Table1[[#This Row],[Unit]]="MWh",Table1[[#This Row],[Unit]]="kV"),0.001,
IF(OR(Table1[[#This Row],[Unit]]="mA",Table1[[#This Row],[Unit]]="mV"),1000,"")))</f>
        <v/>
      </c>
      <c r="I47" s="18"/>
      <c r="J47" t="str">
        <f>IF(ISBLANK(Table1[[#This Row],[Bus Scale]]),
IF(Table1[[#This Row],[FIMS Scale]]="","",Table1[[#This Row],[FIMS Scale]]),
IF(Table1[[#This Row],[FIMS Scale]]="",1/Table1[[#This Row],[Bus Scale]],Table1[[#This Row],[FIMS Scale]]/Table1[[#This Row],[Bus Scale]]))</f>
        <v/>
      </c>
      <c r="K47">
        <v>40105</v>
      </c>
      <c r="L47" t="s">
        <v>33</v>
      </c>
      <c r="O47" s="5" t="s">
        <v>104</v>
      </c>
      <c r="P47" s="5" t="s">
        <v>49</v>
      </c>
      <c r="Q47" s="5" t="s">
        <v>105</v>
      </c>
      <c r="R47" s="8" t="s">
        <v>1181</v>
      </c>
      <c r="S47" s="5" t="s">
        <v>104</v>
      </c>
      <c r="T47" t="s">
        <v>32</v>
      </c>
    </row>
    <row r="48" spans="1:21" customFormat="1" x14ac:dyDescent="0.4">
      <c r="A48" s="17" t="s">
        <v>1203</v>
      </c>
      <c r="B48" s="1" t="s">
        <v>43</v>
      </c>
      <c r="C48" s="1" t="s">
        <v>107</v>
      </c>
      <c r="D48" s="8" t="s">
        <v>35</v>
      </c>
      <c r="E48" s="1"/>
      <c r="F48" s="1">
        <v>1</v>
      </c>
      <c r="G48" s="1"/>
      <c r="H48" t="str">
        <f>IF(OR(Table1[[#This Row],[Unit]]="W",Table1[[#This Row],[Unit]]="VAR",Table1[[#This Row],[Unit]]="VA",Table1[[#This Row],[Unit]]="Wh"),1000,
IF(OR(Table1[[#This Row],[Unit]]="MW",Table1[[#This Row],[Unit]]="MVAR",Table1[[#This Row],[Unit]]="MVA",Table1[[#This Row],[Unit]]="MWh",Table1[[#This Row],[Unit]]="kV"),0.001,
IF(OR(Table1[[#This Row],[Unit]]="mA",Table1[[#This Row],[Unit]]="mV"),1000,"")))</f>
        <v/>
      </c>
      <c r="I48" s="18"/>
      <c r="J48" t="str">
        <f>IF(ISBLANK(Table1[[#This Row],[Bus Scale]]),
IF(Table1[[#This Row],[FIMS Scale]]="","",Table1[[#This Row],[FIMS Scale]]),
IF(Table1[[#This Row],[FIMS Scale]]="",1/Table1[[#This Row],[Bus Scale]],Table1[[#This Row],[FIMS Scale]]/Table1[[#This Row],[Bus Scale]]))</f>
        <v/>
      </c>
      <c r="K48">
        <v>40261</v>
      </c>
      <c r="L48" t="s">
        <v>33</v>
      </c>
      <c r="O48" s="5" t="s">
        <v>108</v>
      </c>
      <c r="P48" s="5" t="s">
        <v>49</v>
      </c>
      <c r="Q48" s="5" t="s">
        <v>109</v>
      </c>
      <c r="R48" s="8" t="s">
        <v>1181</v>
      </c>
      <c r="S48" s="5" t="s">
        <v>108</v>
      </c>
      <c r="T48" t="s">
        <v>32</v>
      </c>
    </row>
    <row r="49" spans="1:21" customFormat="1" x14ac:dyDescent="0.4">
      <c r="A49" s="17" t="s">
        <v>1203</v>
      </c>
      <c r="B49" s="1" t="s">
        <v>43</v>
      </c>
      <c r="C49" s="1" t="s">
        <v>113</v>
      </c>
      <c r="D49" s="8" t="s">
        <v>35</v>
      </c>
      <c r="E49" s="1"/>
      <c r="F49" s="1">
        <v>1</v>
      </c>
      <c r="G49" s="1">
        <v>100</v>
      </c>
      <c r="H49" t="str">
        <f>IF(OR(Table1[[#This Row],[Unit]]="W",Table1[[#This Row],[Unit]]="VAR",Table1[[#This Row],[Unit]]="VA",Table1[[#This Row],[Unit]]="Wh"),1000,
IF(OR(Table1[[#This Row],[Unit]]="MW",Table1[[#This Row],[Unit]]="MVAR",Table1[[#This Row],[Unit]]="MVA",Table1[[#This Row],[Unit]]="MWh",Table1[[#This Row],[Unit]]="kV"),0.001,
IF(OR(Table1[[#This Row],[Unit]]="mA",Table1[[#This Row],[Unit]]="mV"),1000,"")))</f>
        <v/>
      </c>
      <c r="I49" s="18"/>
      <c r="J49">
        <f>IF(ISBLANK(Table1[[#This Row],[Bus Scale]]),
IF(Table1[[#This Row],[FIMS Scale]]="","",Table1[[#This Row],[FIMS Scale]]),
IF(Table1[[#This Row],[FIMS Scale]]="",1/Table1[[#This Row],[Bus Scale]],Table1[[#This Row],[FIMS Scale]]/Table1[[#This Row],[Bus Scale]]))</f>
        <v>0.01</v>
      </c>
      <c r="K49">
        <v>40262</v>
      </c>
      <c r="L49" t="s">
        <v>34</v>
      </c>
      <c r="O49" s="5" t="s">
        <v>110</v>
      </c>
      <c r="P49" s="5"/>
      <c r="Q49" s="5"/>
      <c r="R49" s="8" t="s">
        <v>1181</v>
      </c>
      <c r="S49" s="5" t="s">
        <v>110</v>
      </c>
      <c r="T49" t="s">
        <v>32</v>
      </c>
      <c r="U49" s="11" t="s">
        <v>111</v>
      </c>
    </row>
    <row r="50" spans="1:21" customFormat="1" x14ac:dyDescent="0.4">
      <c r="A50" s="17" t="s">
        <v>1203</v>
      </c>
      <c r="B50" s="1" t="s">
        <v>43</v>
      </c>
      <c r="C50" s="1" t="s">
        <v>112</v>
      </c>
      <c r="D50" s="8" t="s">
        <v>35</v>
      </c>
      <c r="E50" s="1" t="s">
        <v>45</v>
      </c>
      <c r="F50" s="1">
        <v>1</v>
      </c>
      <c r="G50" s="1">
        <v>1</v>
      </c>
      <c r="H50" t="str">
        <f>IF(OR(Table1[[#This Row],[Unit]]="W",Table1[[#This Row],[Unit]]="VAR",Table1[[#This Row],[Unit]]="VA",Table1[[#This Row],[Unit]]="Wh"),1000,
IF(OR(Table1[[#This Row],[Unit]]="MW",Table1[[#This Row],[Unit]]="MVAR",Table1[[#This Row],[Unit]]="MVA",Table1[[#This Row],[Unit]]="MWh",Table1[[#This Row],[Unit]]="kV"),0.001,
IF(OR(Table1[[#This Row],[Unit]]="mA",Table1[[#This Row],[Unit]]="mV"),1000,"")))</f>
        <v/>
      </c>
      <c r="I50" s="18"/>
      <c r="J50">
        <f>IF(ISBLANK(Table1[[#This Row],[Bus Scale]]),
IF(Table1[[#This Row],[FIMS Scale]]="","",Table1[[#This Row],[FIMS Scale]]),
IF(Table1[[#This Row],[FIMS Scale]]="",1/Table1[[#This Row],[Bus Scale]],Table1[[#This Row],[FIMS Scale]]/Table1[[#This Row],[Bus Scale]]))</f>
        <v>1</v>
      </c>
      <c r="K50">
        <v>40263</v>
      </c>
      <c r="L50" t="s">
        <v>33</v>
      </c>
      <c r="O50" s="5" t="s">
        <v>114</v>
      </c>
      <c r="P50" s="5"/>
      <c r="Q50" s="5"/>
      <c r="R50" s="8" t="s">
        <v>1181</v>
      </c>
      <c r="S50" s="5" t="s">
        <v>114</v>
      </c>
      <c r="T50" t="s">
        <v>32</v>
      </c>
      <c r="U50" s="11" t="s">
        <v>115</v>
      </c>
    </row>
    <row r="51" spans="1:21" customFormat="1" x14ac:dyDescent="0.4">
      <c r="A51" s="17" t="s">
        <v>1203</v>
      </c>
      <c r="B51" s="1" t="s">
        <v>43</v>
      </c>
      <c r="C51" s="1" t="s">
        <v>116</v>
      </c>
      <c r="D51" s="8" t="s">
        <v>35</v>
      </c>
      <c r="E51" s="1"/>
      <c r="F51" s="1">
        <v>1</v>
      </c>
      <c r="G51" s="1"/>
      <c r="H51" t="str">
        <f>IF(OR(Table1[[#This Row],[Unit]]="W",Table1[[#This Row],[Unit]]="VAR",Table1[[#This Row],[Unit]]="VA",Table1[[#This Row],[Unit]]="Wh"),1000,
IF(OR(Table1[[#This Row],[Unit]]="MW",Table1[[#This Row],[Unit]]="MVAR",Table1[[#This Row],[Unit]]="MVA",Table1[[#This Row],[Unit]]="MWh",Table1[[#This Row],[Unit]]="kV"),0.001,
IF(OR(Table1[[#This Row],[Unit]]="mA",Table1[[#This Row],[Unit]]="mV"),1000,"")))</f>
        <v/>
      </c>
      <c r="I51" s="18"/>
      <c r="J51" t="str">
        <f>IF(ISBLANK(Table1[[#This Row],[Bus Scale]]),
IF(Table1[[#This Row],[FIMS Scale]]="","",Table1[[#This Row],[FIMS Scale]]),
IF(Table1[[#This Row],[FIMS Scale]]="",1/Table1[[#This Row],[Bus Scale]],Table1[[#This Row],[FIMS Scale]]/Table1[[#This Row],[Bus Scale]]))</f>
        <v/>
      </c>
      <c r="K51">
        <v>40264</v>
      </c>
      <c r="L51" t="s">
        <v>49</v>
      </c>
      <c r="O51" s="5" t="s">
        <v>120</v>
      </c>
      <c r="P51" s="5" t="s">
        <v>49</v>
      </c>
      <c r="Q51" s="13" t="s">
        <v>117</v>
      </c>
      <c r="R51" s="8" t="s">
        <v>1181</v>
      </c>
      <c r="S51" s="5" t="s">
        <v>120</v>
      </c>
      <c r="T51" t="s">
        <v>32</v>
      </c>
      <c r="U51" s="11"/>
    </row>
    <row r="52" spans="1:21" customFormat="1" x14ac:dyDescent="0.4">
      <c r="A52" s="17" t="s">
        <v>1207</v>
      </c>
      <c r="B52" s="1" t="s">
        <v>43</v>
      </c>
      <c r="C52" s="1" t="s">
        <v>119</v>
      </c>
      <c r="D52" s="8" t="s">
        <v>35</v>
      </c>
      <c r="E52" s="1"/>
      <c r="F52" s="1">
        <v>1</v>
      </c>
      <c r="G52" s="1"/>
      <c r="H52" t="str">
        <f>IF(OR(Table1[[#This Row],[Unit]]="W",Table1[[#This Row],[Unit]]="VAR",Table1[[#This Row],[Unit]]="VA",Table1[[#This Row],[Unit]]="Wh"),1000,
IF(OR(Table1[[#This Row],[Unit]]="MW",Table1[[#This Row],[Unit]]="MVAR",Table1[[#This Row],[Unit]]="MVA",Table1[[#This Row],[Unit]]="MWh",Table1[[#This Row],[Unit]]="kV"),0.001,
IF(OR(Table1[[#This Row],[Unit]]="mA",Table1[[#This Row],[Unit]]="mV"),1000,"")))</f>
        <v/>
      </c>
      <c r="I52" s="18"/>
      <c r="J52" t="str">
        <f>IF(ISBLANK(Table1[[#This Row],[Bus Scale]]),
IF(Table1[[#This Row],[FIMS Scale]]="","",Table1[[#This Row],[FIMS Scale]]),
IF(Table1[[#This Row],[FIMS Scale]]="",1/Table1[[#This Row],[Bus Scale]],Table1[[#This Row],[FIMS Scale]]/Table1[[#This Row],[Bus Scale]]))</f>
        <v/>
      </c>
      <c r="K52">
        <v>40277</v>
      </c>
      <c r="L52" t="s">
        <v>49</v>
      </c>
      <c r="O52" s="5" t="s">
        <v>132</v>
      </c>
      <c r="P52" s="5" t="s">
        <v>49</v>
      </c>
      <c r="Q52" s="13" t="s">
        <v>117</v>
      </c>
      <c r="R52" s="8" t="s">
        <v>1181</v>
      </c>
      <c r="S52" s="5" t="s">
        <v>132</v>
      </c>
      <c r="T52" t="s">
        <v>32</v>
      </c>
      <c r="U52" s="11"/>
    </row>
    <row r="53" spans="1:21" customFormat="1" x14ac:dyDescent="0.4">
      <c r="A53" s="17" t="s">
        <v>1208</v>
      </c>
      <c r="B53" s="1" t="s">
        <v>43</v>
      </c>
      <c r="C53" s="1" t="s">
        <v>122</v>
      </c>
      <c r="D53" s="8" t="s">
        <v>35</v>
      </c>
      <c r="E53" s="1" t="s">
        <v>46</v>
      </c>
      <c r="F53" s="1">
        <v>1</v>
      </c>
      <c r="G53" s="1">
        <v>10</v>
      </c>
      <c r="H53" t="str">
        <f>IF(OR(Table1[[#This Row],[Unit]]="W",Table1[[#This Row],[Unit]]="VAR",Table1[[#This Row],[Unit]]="VA",Table1[[#This Row],[Unit]]="Wh"),1000,
IF(OR(Table1[[#This Row],[Unit]]="MW",Table1[[#This Row],[Unit]]="MVAR",Table1[[#This Row],[Unit]]="MVA",Table1[[#This Row],[Unit]]="MWh",Table1[[#This Row],[Unit]]="kV"),0.001,
IF(OR(Table1[[#This Row],[Unit]]="mA",Table1[[#This Row],[Unit]]="mV"),1000,"")))</f>
        <v/>
      </c>
      <c r="I53" s="18"/>
      <c r="J53">
        <f>IF(ISBLANK(Table1[[#This Row],[Bus Scale]]),
IF(Table1[[#This Row],[FIMS Scale]]="","",Table1[[#This Row],[FIMS Scale]]),
IF(Table1[[#This Row],[FIMS Scale]]="",1/Table1[[#This Row],[Bus Scale]],Table1[[#This Row],[FIMS Scale]]/Table1[[#This Row],[Bus Scale]]))</f>
        <v>0.1</v>
      </c>
      <c r="K53">
        <v>40278</v>
      </c>
      <c r="L53" t="s">
        <v>33</v>
      </c>
      <c r="O53" s="5" t="s">
        <v>133</v>
      </c>
      <c r="P53" s="5"/>
      <c r="Q53" s="13"/>
      <c r="R53" s="8" t="s">
        <v>1181</v>
      </c>
      <c r="S53" s="5" t="s">
        <v>133</v>
      </c>
      <c r="T53" t="s">
        <v>32</v>
      </c>
      <c r="U53" s="11" t="s">
        <v>123</v>
      </c>
    </row>
    <row r="54" spans="1:21" customFormat="1" x14ac:dyDescent="0.4">
      <c r="A54" s="17" t="s">
        <v>1209</v>
      </c>
      <c r="B54" s="1" t="s">
        <v>43</v>
      </c>
      <c r="C54" s="1" t="s">
        <v>126</v>
      </c>
      <c r="D54" s="8" t="s">
        <v>35</v>
      </c>
      <c r="E54" s="1"/>
      <c r="F54" s="1">
        <v>1</v>
      </c>
      <c r="G54" s="1"/>
      <c r="H54" t="str">
        <f>IF(OR(Table1[[#This Row],[Unit]]="W",Table1[[#This Row],[Unit]]="VAR",Table1[[#This Row],[Unit]]="VA",Table1[[#This Row],[Unit]]="Wh"),1000,
IF(OR(Table1[[#This Row],[Unit]]="MW",Table1[[#This Row],[Unit]]="MVAR",Table1[[#This Row],[Unit]]="MVA",Table1[[#This Row],[Unit]]="MWh",Table1[[#This Row],[Unit]]="kV"),0.001,
IF(OR(Table1[[#This Row],[Unit]]="mA",Table1[[#This Row],[Unit]]="mV"),1000,"")))</f>
        <v/>
      </c>
      <c r="I54" s="18"/>
      <c r="J54" t="str">
        <f>IF(ISBLANK(Table1[[#This Row],[Bus Scale]]),
IF(Table1[[#This Row],[FIMS Scale]]="","",Table1[[#This Row],[FIMS Scale]]),
IF(Table1[[#This Row],[FIMS Scale]]="",1/Table1[[#This Row],[Bus Scale]],Table1[[#This Row],[FIMS Scale]]/Table1[[#This Row],[Bus Scale]]))</f>
        <v/>
      </c>
      <c r="K54">
        <v>40279</v>
      </c>
      <c r="L54" t="s">
        <v>49</v>
      </c>
      <c r="O54" s="5" t="s">
        <v>134</v>
      </c>
      <c r="P54" s="5" t="s">
        <v>49</v>
      </c>
      <c r="Q54" s="13" t="s">
        <v>117</v>
      </c>
      <c r="R54" s="8" t="s">
        <v>1181</v>
      </c>
      <c r="S54" s="5" t="s">
        <v>134</v>
      </c>
      <c r="T54" t="s">
        <v>32</v>
      </c>
      <c r="U54" s="11"/>
    </row>
    <row r="55" spans="1:21" customFormat="1" x14ac:dyDescent="0.4">
      <c r="A55" s="17" t="s">
        <v>1210</v>
      </c>
      <c r="B55" s="1" t="s">
        <v>43</v>
      </c>
      <c r="C55" s="1" t="s">
        <v>127</v>
      </c>
      <c r="D55" s="8" t="s">
        <v>35</v>
      </c>
      <c r="E55" s="1" t="s">
        <v>46</v>
      </c>
      <c r="F55" s="1">
        <v>1</v>
      </c>
      <c r="G55" s="1">
        <v>10</v>
      </c>
      <c r="H55" t="str">
        <f>IF(OR(Table1[[#This Row],[Unit]]="W",Table1[[#This Row],[Unit]]="VAR",Table1[[#This Row],[Unit]]="VA",Table1[[#This Row],[Unit]]="Wh"),1000,
IF(OR(Table1[[#This Row],[Unit]]="MW",Table1[[#This Row],[Unit]]="MVAR",Table1[[#This Row],[Unit]]="MVA",Table1[[#This Row],[Unit]]="MWh",Table1[[#This Row],[Unit]]="kV"),0.001,
IF(OR(Table1[[#This Row],[Unit]]="mA",Table1[[#This Row],[Unit]]="mV"),1000,"")))</f>
        <v/>
      </c>
      <c r="I55" s="18"/>
      <c r="J55">
        <f>IF(ISBLANK(Table1[[#This Row],[Bus Scale]]),
IF(Table1[[#This Row],[FIMS Scale]]="","",Table1[[#This Row],[FIMS Scale]]),
IF(Table1[[#This Row],[FIMS Scale]]="",1/Table1[[#This Row],[Bus Scale]],Table1[[#This Row],[FIMS Scale]]/Table1[[#This Row],[Bus Scale]]))</f>
        <v>0.1</v>
      </c>
      <c r="K55">
        <v>40280</v>
      </c>
      <c r="L55" t="s">
        <v>33</v>
      </c>
      <c r="O55" s="5" t="s">
        <v>135</v>
      </c>
      <c r="P55" s="5"/>
      <c r="Q55" s="13"/>
      <c r="R55" s="8" t="s">
        <v>1181</v>
      </c>
      <c r="S55" s="5" t="s">
        <v>135</v>
      </c>
      <c r="T55" t="s">
        <v>32</v>
      </c>
      <c r="U55" s="11" t="s">
        <v>123</v>
      </c>
    </row>
    <row r="56" spans="1:21" customFormat="1" x14ac:dyDescent="0.4">
      <c r="A56" s="17" t="s">
        <v>1211</v>
      </c>
      <c r="B56" s="1" t="s">
        <v>43</v>
      </c>
      <c r="C56" s="1" t="s">
        <v>128</v>
      </c>
      <c r="D56" s="8" t="s">
        <v>35</v>
      </c>
      <c r="E56" s="1"/>
      <c r="F56" s="1">
        <v>1</v>
      </c>
      <c r="G56" s="1"/>
      <c r="H56" t="str">
        <f>IF(OR(Table1[[#This Row],[Unit]]="W",Table1[[#This Row],[Unit]]="VAR",Table1[[#This Row],[Unit]]="VA",Table1[[#This Row],[Unit]]="Wh"),1000,
IF(OR(Table1[[#This Row],[Unit]]="MW",Table1[[#This Row],[Unit]]="MVAR",Table1[[#This Row],[Unit]]="MVA",Table1[[#This Row],[Unit]]="MWh",Table1[[#This Row],[Unit]]="kV"),0.001,
IF(OR(Table1[[#This Row],[Unit]]="mA",Table1[[#This Row],[Unit]]="mV"),1000,"")))</f>
        <v/>
      </c>
      <c r="I56" s="18"/>
      <c r="J56" t="str">
        <f>IF(ISBLANK(Table1[[#This Row],[Bus Scale]]),
IF(Table1[[#This Row],[FIMS Scale]]="","",Table1[[#This Row],[FIMS Scale]]),
IF(Table1[[#This Row],[FIMS Scale]]="",1/Table1[[#This Row],[Bus Scale]],Table1[[#This Row],[FIMS Scale]]/Table1[[#This Row],[Bus Scale]]))</f>
        <v/>
      </c>
      <c r="K56">
        <v>40281</v>
      </c>
      <c r="L56" t="s">
        <v>49</v>
      </c>
      <c r="O56" s="5" t="s">
        <v>136</v>
      </c>
      <c r="P56" s="5" t="s">
        <v>49</v>
      </c>
      <c r="Q56" s="13" t="s">
        <v>117</v>
      </c>
      <c r="R56" s="8" t="s">
        <v>1181</v>
      </c>
      <c r="S56" s="5" t="s">
        <v>136</v>
      </c>
      <c r="T56" t="s">
        <v>32</v>
      </c>
      <c r="U56" s="11"/>
    </row>
    <row r="57" spans="1:21" customFormat="1" x14ac:dyDescent="0.4">
      <c r="A57" s="1" t="s">
        <v>121</v>
      </c>
      <c r="B57" s="1" t="s">
        <v>43</v>
      </c>
      <c r="C57" s="1" t="s">
        <v>129</v>
      </c>
      <c r="D57" s="8" t="s">
        <v>35</v>
      </c>
      <c r="E57" s="1" t="s">
        <v>46</v>
      </c>
      <c r="F57" s="1">
        <v>1</v>
      </c>
      <c r="G57" s="1">
        <v>10</v>
      </c>
      <c r="H57" t="str">
        <f>IF(OR(Table1[[#This Row],[Unit]]="W",Table1[[#This Row],[Unit]]="VAR",Table1[[#This Row],[Unit]]="VA",Table1[[#This Row],[Unit]]="Wh"),1000,
IF(OR(Table1[[#This Row],[Unit]]="MW",Table1[[#This Row],[Unit]]="MVAR",Table1[[#This Row],[Unit]]="MVA",Table1[[#This Row],[Unit]]="MWh",Table1[[#This Row],[Unit]]="kV"),0.001,
IF(OR(Table1[[#This Row],[Unit]]="mA",Table1[[#This Row],[Unit]]="mV"),1000,"")))</f>
        <v/>
      </c>
      <c r="I57" s="18"/>
      <c r="J57">
        <f>IF(ISBLANK(Table1[[#This Row],[Bus Scale]]),
IF(Table1[[#This Row],[FIMS Scale]]="","",Table1[[#This Row],[FIMS Scale]]),
IF(Table1[[#This Row],[FIMS Scale]]="",1/Table1[[#This Row],[Bus Scale]],Table1[[#This Row],[FIMS Scale]]/Table1[[#This Row],[Bus Scale]]))</f>
        <v>0.1</v>
      </c>
      <c r="K57">
        <v>40282</v>
      </c>
      <c r="L57" t="s">
        <v>33</v>
      </c>
      <c r="O57" s="5" t="s">
        <v>137</v>
      </c>
      <c r="P57" s="5"/>
      <c r="Q57" s="13"/>
      <c r="R57" s="8" t="s">
        <v>1181</v>
      </c>
      <c r="S57" s="5" t="s">
        <v>137</v>
      </c>
      <c r="T57" t="s">
        <v>32</v>
      </c>
      <c r="U57" s="11"/>
    </row>
    <row r="58" spans="1:21" customFormat="1" x14ac:dyDescent="0.4">
      <c r="A58" s="1" t="s">
        <v>124</v>
      </c>
      <c r="B58" s="1" t="s">
        <v>43</v>
      </c>
      <c r="C58" s="1" t="s">
        <v>130</v>
      </c>
      <c r="D58" s="8" t="s">
        <v>35</v>
      </c>
      <c r="E58" s="1"/>
      <c r="F58" s="1">
        <v>1</v>
      </c>
      <c r="G58" s="1"/>
      <c r="H58" t="str">
        <f>IF(OR(Table1[[#This Row],[Unit]]="W",Table1[[#This Row],[Unit]]="VAR",Table1[[#This Row],[Unit]]="VA",Table1[[#This Row],[Unit]]="Wh"),1000,
IF(OR(Table1[[#This Row],[Unit]]="MW",Table1[[#This Row],[Unit]]="MVAR",Table1[[#This Row],[Unit]]="MVA",Table1[[#This Row],[Unit]]="MWh",Table1[[#This Row],[Unit]]="kV"),0.001,
IF(OR(Table1[[#This Row],[Unit]]="mA",Table1[[#This Row],[Unit]]="mV"),1000,"")))</f>
        <v/>
      </c>
      <c r="I58" s="18"/>
      <c r="J58" t="str">
        <f>IF(ISBLANK(Table1[[#This Row],[Bus Scale]]),
IF(Table1[[#This Row],[FIMS Scale]]="","",Table1[[#This Row],[FIMS Scale]]),
IF(Table1[[#This Row],[FIMS Scale]]="",1/Table1[[#This Row],[Bus Scale]],Table1[[#This Row],[FIMS Scale]]/Table1[[#This Row],[Bus Scale]]))</f>
        <v/>
      </c>
      <c r="K58">
        <v>40283</v>
      </c>
      <c r="L58" t="s">
        <v>49</v>
      </c>
      <c r="O58" s="5" t="s">
        <v>138</v>
      </c>
      <c r="P58" s="5" t="s">
        <v>49</v>
      </c>
      <c r="Q58" s="13" t="s">
        <v>117</v>
      </c>
      <c r="R58" s="8" t="s">
        <v>1181</v>
      </c>
      <c r="S58" s="5" t="s">
        <v>138</v>
      </c>
      <c r="T58" t="s">
        <v>32</v>
      </c>
      <c r="U58" s="11"/>
    </row>
    <row r="59" spans="1:21" customFormat="1" x14ac:dyDescent="0.4">
      <c r="A59" s="1" t="s">
        <v>125</v>
      </c>
      <c r="B59" s="1" t="s">
        <v>43</v>
      </c>
      <c r="C59" s="1" t="s">
        <v>131</v>
      </c>
      <c r="D59" s="8" t="s">
        <v>35</v>
      </c>
      <c r="E59" s="1" t="s">
        <v>46</v>
      </c>
      <c r="F59" s="1">
        <v>1</v>
      </c>
      <c r="G59" s="1">
        <v>10</v>
      </c>
      <c r="H59" t="str">
        <f>IF(OR(Table1[[#This Row],[Unit]]="W",Table1[[#This Row],[Unit]]="VAR",Table1[[#This Row],[Unit]]="VA",Table1[[#This Row],[Unit]]="Wh"),1000,
IF(OR(Table1[[#This Row],[Unit]]="MW",Table1[[#This Row],[Unit]]="MVAR",Table1[[#This Row],[Unit]]="MVA",Table1[[#This Row],[Unit]]="MWh",Table1[[#This Row],[Unit]]="kV"),0.001,
IF(OR(Table1[[#This Row],[Unit]]="mA",Table1[[#This Row],[Unit]]="mV"),1000,"")))</f>
        <v/>
      </c>
      <c r="I59" s="18"/>
      <c r="J59">
        <f>IF(ISBLANK(Table1[[#This Row],[Bus Scale]]),
IF(Table1[[#This Row],[FIMS Scale]]="","",Table1[[#This Row],[FIMS Scale]]),
IF(Table1[[#This Row],[FIMS Scale]]="",1/Table1[[#This Row],[Bus Scale]],Table1[[#This Row],[FIMS Scale]]/Table1[[#This Row],[Bus Scale]]))</f>
        <v>0.1</v>
      </c>
      <c r="K59">
        <v>40284</v>
      </c>
      <c r="L59" t="s">
        <v>33</v>
      </c>
      <c r="O59" s="5" t="s">
        <v>139</v>
      </c>
      <c r="P59" s="5"/>
      <c r="Q59" s="13"/>
      <c r="R59" s="8" t="s">
        <v>1181</v>
      </c>
      <c r="S59" s="5" t="s">
        <v>139</v>
      </c>
      <c r="T59" t="s">
        <v>32</v>
      </c>
      <c r="U59" s="11"/>
    </row>
    <row r="60" spans="1:21" customFormat="1" x14ac:dyDescent="0.4">
      <c r="A60" s="1" t="s">
        <v>118</v>
      </c>
      <c r="B60" s="1" t="s">
        <v>43</v>
      </c>
      <c r="C60" s="1" t="s">
        <v>140</v>
      </c>
      <c r="D60" s="8" t="s">
        <v>35</v>
      </c>
      <c r="E60" s="1"/>
      <c r="F60" s="1">
        <v>1</v>
      </c>
      <c r="G60" s="1"/>
      <c r="H60" t="str">
        <f>IF(OR(Table1[[#This Row],[Unit]]="W",Table1[[#This Row],[Unit]]="VAR",Table1[[#This Row],[Unit]]="VA",Table1[[#This Row],[Unit]]="Wh"),1000,
IF(OR(Table1[[#This Row],[Unit]]="MW",Table1[[#This Row],[Unit]]="MVAR",Table1[[#This Row],[Unit]]="MVA",Table1[[#This Row],[Unit]]="MWh",Table1[[#This Row],[Unit]]="kV"),0.001,
IF(OR(Table1[[#This Row],[Unit]]="mA",Table1[[#This Row],[Unit]]="mV"),1000,"")))</f>
        <v/>
      </c>
      <c r="I60" s="18"/>
      <c r="J60" t="str">
        <f>IF(ISBLANK(Table1[[#This Row],[Bus Scale]]),
IF(Table1[[#This Row],[FIMS Scale]]="","",Table1[[#This Row],[FIMS Scale]]),
IF(Table1[[#This Row],[FIMS Scale]]="",1/Table1[[#This Row],[Bus Scale]],Table1[[#This Row],[FIMS Scale]]/Table1[[#This Row],[Bus Scale]]))</f>
        <v/>
      </c>
      <c r="K60">
        <v>40285</v>
      </c>
      <c r="L60" t="s">
        <v>49</v>
      </c>
      <c r="O60" s="5" t="s">
        <v>144</v>
      </c>
      <c r="P60" s="5" t="s">
        <v>49</v>
      </c>
      <c r="Q60" s="13" t="s">
        <v>117</v>
      </c>
      <c r="R60" s="8" t="s">
        <v>1181</v>
      </c>
      <c r="S60" s="5" t="s">
        <v>144</v>
      </c>
      <c r="T60" t="s">
        <v>32</v>
      </c>
      <c r="U60" s="11"/>
    </row>
    <row r="61" spans="1:21" customFormat="1" x14ac:dyDescent="0.4">
      <c r="A61" s="1" t="s">
        <v>121</v>
      </c>
      <c r="B61" s="1" t="s">
        <v>43</v>
      </c>
      <c r="C61" s="1" t="s">
        <v>141</v>
      </c>
      <c r="D61" s="8" t="s">
        <v>35</v>
      </c>
      <c r="E61" s="1" t="s">
        <v>46</v>
      </c>
      <c r="F61" s="1">
        <v>1</v>
      </c>
      <c r="G61" s="1">
        <v>10</v>
      </c>
      <c r="H61" t="str">
        <f>IF(OR(Table1[[#This Row],[Unit]]="W",Table1[[#This Row],[Unit]]="VAR",Table1[[#This Row],[Unit]]="VA",Table1[[#This Row],[Unit]]="Wh"),1000,
IF(OR(Table1[[#This Row],[Unit]]="MW",Table1[[#This Row],[Unit]]="MVAR",Table1[[#This Row],[Unit]]="MVA",Table1[[#This Row],[Unit]]="MWh",Table1[[#This Row],[Unit]]="kV"),0.001,
IF(OR(Table1[[#This Row],[Unit]]="mA",Table1[[#This Row],[Unit]]="mV"),1000,"")))</f>
        <v/>
      </c>
      <c r="I61" s="18"/>
      <c r="J61">
        <f>IF(ISBLANK(Table1[[#This Row],[Bus Scale]]),
IF(Table1[[#This Row],[FIMS Scale]]="","",Table1[[#This Row],[FIMS Scale]]),
IF(Table1[[#This Row],[FIMS Scale]]="",1/Table1[[#This Row],[Bus Scale]],Table1[[#This Row],[FIMS Scale]]/Table1[[#This Row],[Bus Scale]]))</f>
        <v>0.1</v>
      </c>
      <c r="K61">
        <v>40286</v>
      </c>
      <c r="L61" t="s">
        <v>33</v>
      </c>
      <c r="O61" s="5" t="s">
        <v>145</v>
      </c>
      <c r="P61" s="5"/>
      <c r="Q61" s="13"/>
      <c r="R61" s="8" t="s">
        <v>1181</v>
      </c>
      <c r="S61" s="5" t="s">
        <v>145</v>
      </c>
      <c r="T61" t="s">
        <v>32</v>
      </c>
      <c r="U61" s="11"/>
    </row>
    <row r="62" spans="1:21" customFormat="1" x14ac:dyDescent="0.4">
      <c r="A62" s="1" t="s">
        <v>124</v>
      </c>
      <c r="B62" s="1" t="s">
        <v>43</v>
      </c>
      <c r="C62" s="1" t="s">
        <v>142</v>
      </c>
      <c r="D62" s="8" t="s">
        <v>35</v>
      </c>
      <c r="E62" s="1"/>
      <c r="F62" s="1">
        <v>1</v>
      </c>
      <c r="G62" s="1"/>
      <c r="H62" t="str">
        <f>IF(OR(Table1[[#This Row],[Unit]]="W",Table1[[#This Row],[Unit]]="VAR",Table1[[#This Row],[Unit]]="VA",Table1[[#This Row],[Unit]]="Wh"),1000,
IF(OR(Table1[[#This Row],[Unit]]="MW",Table1[[#This Row],[Unit]]="MVAR",Table1[[#This Row],[Unit]]="MVA",Table1[[#This Row],[Unit]]="MWh",Table1[[#This Row],[Unit]]="kV"),0.001,
IF(OR(Table1[[#This Row],[Unit]]="mA",Table1[[#This Row],[Unit]]="mV"),1000,"")))</f>
        <v/>
      </c>
      <c r="I62" s="18"/>
      <c r="J62" t="str">
        <f>IF(ISBLANK(Table1[[#This Row],[Bus Scale]]),
IF(Table1[[#This Row],[FIMS Scale]]="","",Table1[[#This Row],[FIMS Scale]]),
IF(Table1[[#This Row],[FIMS Scale]]="",1/Table1[[#This Row],[Bus Scale]],Table1[[#This Row],[FIMS Scale]]/Table1[[#This Row],[Bus Scale]]))</f>
        <v/>
      </c>
      <c r="K62">
        <v>40287</v>
      </c>
      <c r="L62" t="s">
        <v>49</v>
      </c>
      <c r="O62" s="5" t="s">
        <v>146</v>
      </c>
      <c r="P62" s="5" t="s">
        <v>49</v>
      </c>
      <c r="Q62" s="13" t="s">
        <v>117</v>
      </c>
      <c r="R62" s="8" t="s">
        <v>1181</v>
      </c>
      <c r="S62" s="5" t="s">
        <v>146</v>
      </c>
      <c r="T62" t="s">
        <v>32</v>
      </c>
      <c r="U62" s="11"/>
    </row>
    <row r="63" spans="1:21" customFormat="1" x14ac:dyDescent="0.4">
      <c r="A63" s="1" t="s">
        <v>125</v>
      </c>
      <c r="B63" s="1" t="s">
        <v>43</v>
      </c>
      <c r="C63" s="1" t="s">
        <v>143</v>
      </c>
      <c r="D63" s="8" t="s">
        <v>35</v>
      </c>
      <c r="E63" s="1" t="s">
        <v>46</v>
      </c>
      <c r="F63" s="1">
        <v>1</v>
      </c>
      <c r="G63" s="1">
        <v>10</v>
      </c>
      <c r="H63" t="str">
        <f>IF(OR(Table1[[#This Row],[Unit]]="W",Table1[[#This Row],[Unit]]="VAR",Table1[[#This Row],[Unit]]="VA",Table1[[#This Row],[Unit]]="Wh"),1000,
IF(OR(Table1[[#This Row],[Unit]]="MW",Table1[[#This Row],[Unit]]="MVAR",Table1[[#This Row],[Unit]]="MVA",Table1[[#This Row],[Unit]]="MWh",Table1[[#This Row],[Unit]]="kV"),0.001,
IF(OR(Table1[[#This Row],[Unit]]="mA",Table1[[#This Row],[Unit]]="mV"),1000,"")))</f>
        <v/>
      </c>
      <c r="I63" s="18"/>
      <c r="J63">
        <f>IF(ISBLANK(Table1[[#This Row],[Bus Scale]]),
IF(Table1[[#This Row],[FIMS Scale]]="","",Table1[[#This Row],[FIMS Scale]]),
IF(Table1[[#This Row],[FIMS Scale]]="",1/Table1[[#This Row],[Bus Scale]],Table1[[#This Row],[FIMS Scale]]/Table1[[#This Row],[Bus Scale]]))</f>
        <v>0.1</v>
      </c>
      <c r="K63">
        <v>40288</v>
      </c>
      <c r="L63" t="s">
        <v>33</v>
      </c>
      <c r="O63" s="5" t="s">
        <v>147</v>
      </c>
      <c r="P63" s="5"/>
      <c r="Q63" s="13"/>
      <c r="R63" s="8" t="s">
        <v>1181</v>
      </c>
      <c r="S63" s="5" t="s">
        <v>147</v>
      </c>
      <c r="T63" t="s">
        <v>32</v>
      </c>
      <c r="U63" s="11"/>
    </row>
    <row r="64" spans="1:21" customFormat="1" x14ac:dyDescent="0.4">
      <c r="A64" s="1" t="s">
        <v>118</v>
      </c>
      <c r="B64" s="1" t="s">
        <v>43</v>
      </c>
      <c r="C64" s="1" t="s">
        <v>148</v>
      </c>
      <c r="D64" s="8" t="s">
        <v>35</v>
      </c>
      <c r="E64" s="1"/>
      <c r="F64" s="1">
        <v>1</v>
      </c>
      <c r="G64" s="1"/>
      <c r="H64" t="str">
        <f>IF(OR(Table1[[#This Row],[Unit]]="W",Table1[[#This Row],[Unit]]="VAR",Table1[[#This Row],[Unit]]="VA",Table1[[#This Row],[Unit]]="Wh"),1000,
IF(OR(Table1[[#This Row],[Unit]]="MW",Table1[[#This Row],[Unit]]="MVAR",Table1[[#This Row],[Unit]]="MVA",Table1[[#This Row],[Unit]]="MWh",Table1[[#This Row],[Unit]]="kV"),0.001,
IF(OR(Table1[[#This Row],[Unit]]="mA",Table1[[#This Row],[Unit]]="mV"),1000,"")))</f>
        <v/>
      </c>
      <c r="I64" s="18"/>
      <c r="J64" t="str">
        <f>IF(ISBLANK(Table1[[#This Row],[Bus Scale]]),
IF(Table1[[#This Row],[FIMS Scale]]="","",Table1[[#This Row],[FIMS Scale]]),
IF(Table1[[#This Row],[FIMS Scale]]="",1/Table1[[#This Row],[Bus Scale]],Table1[[#This Row],[FIMS Scale]]/Table1[[#This Row],[Bus Scale]]))</f>
        <v/>
      </c>
      <c r="K64">
        <v>40289</v>
      </c>
      <c r="L64" t="s">
        <v>49</v>
      </c>
      <c r="O64" s="5" t="s">
        <v>152</v>
      </c>
      <c r="P64" s="5" t="s">
        <v>49</v>
      </c>
      <c r="Q64" s="13" t="s">
        <v>117</v>
      </c>
      <c r="R64" s="8" t="s">
        <v>1181</v>
      </c>
      <c r="S64" s="5" t="s">
        <v>152</v>
      </c>
      <c r="T64" t="s">
        <v>32</v>
      </c>
      <c r="U64" s="11"/>
    </row>
    <row r="65" spans="1:21" customFormat="1" x14ac:dyDescent="0.4">
      <c r="A65" s="1" t="s">
        <v>121</v>
      </c>
      <c r="B65" s="1" t="s">
        <v>43</v>
      </c>
      <c r="C65" s="1" t="s">
        <v>149</v>
      </c>
      <c r="D65" s="8" t="s">
        <v>35</v>
      </c>
      <c r="E65" s="1" t="s">
        <v>46</v>
      </c>
      <c r="F65" s="1">
        <v>1</v>
      </c>
      <c r="G65" s="1">
        <v>10</v>
      </c>
      <c r="H65" t="str">
        <f>IF(OR(Table1[[#This Row],[Unit]]="W",Table1[[#This Row],[Unit]]="VAR",Table1[[#This Row],[Unit]]="VA",Table1[[#This Row],[Unit]]="Wh"),1000,
IF(OR(Table1[[#This Row],[Unit]]="MW",Table1[[#This Row],[Unit]]="MVAR",Table1[[#This Row],[Unit]]="MVA",Table1[[#This Row],[Unit]]="MWh",Table1[[#This Row],[Unit]]="kV"),0.001,
IF(OR(Table1[[#This Row],[Unit]]="mA",Table1[[#This Row],[Unit]]="mV"),1000,"")))</f>
        <v/>
      </c>
      <c r="I65" s="18"/>
      <c r="J65">
        <f>IF(ISBLANK(Table1[[#This Row],[Bus Scale]]),
IF(Table1[[#This Row],[FIMS Scale]]="","",Table1[[#This Row],[FIMS Scale]]),
IF(Table1[[#This Row],[FIMS Scale]]="",1/Table1[[#This Row],[Bus Scale]],Table1[[#This Row],[FIMS Scale]]/Table1[[#This Row],[Bus Scale]]))</f>
        <v>0.1</v>
      </c>
      <c r="K65">
        <v>40290</v>
      </c>
      <c r="L65" t="s">
        <v>33</v>
      </c>
      <c r="O65" s="5" t="s">
        <v>153</v>
      </c>
      <c r="P65" s="5"/>
      <c r="Q65" s="13"/>
      <c r="R65" s="8" t="s">
        <v>1181</v>
      </c>
      <c r="S65" s="5" t="s">
        <v>153</v>
      </c>
      <c r="T65" t="s">
        <v>32</v>
      </c>
      <c r="U65" s="11"/>
    </row>
    <row r="66" spans="1:21" customFormat="1" x14ac:dyDescent="0.4">
      <c r="A66" s="1" t="s">
        <v>124</v>
      </c>
      <c r="B66" s="1" t="s">
        <v>43</v>
      </c>
      <c r="C66" s="1" t="s">
        <v>150</v>
      </c>
      <c r="D66" s="8" t="s">
        <v>35</v>
      </c>
      <c r="E66" s="1"/>
      <c r="F66" s="1">
        <v>1</v>
      </c>
      <c r="G66" s="1"/>
      <c r="H66" t="str">
        <f>IF(OR(Table1[[#This Row],[Unit]]="W",Table1[[#This Row],[Unit]]="VAR",Table1[[#This Row],[Unit]]="VA",Table1[[#This Row],[Unit]]="Wh"),1000,
IF(OR(Table1[[#This Row],[Unit]]="MW",Table1[[#This Row],[Unit]]="MVAR",Table1[[#This Row],[Unit]]="MVA",Table1[[#This Row],[Unit]]="MWh",Table1[[#This Row],[Unit]]="kV"),0.001,
IF(OR(Table1[[#This Row],[Unit]]="mA",Table1[[#This Row],[Unit]]="mV"),1000,"")))</f>
        <v/>
      </c>
      <c r="I66" s="18"/>
      <c r="J66" t="str">
        <f>IF(ISBLANK(Table1[[#This Row],[Bus Scale]]),
IF(Table1[[#This Row],[FIMS Scale]]="","",Table1[[#This Row],[FIMS Scale]]),
IF(Table1[[#This Row],[FIMS Scale]]="",1/Table1[[#This Row],[Bus Scale]],Table1[[#This Row],[FIMS Scale]]/Table1[[#This Row],[Bus Scale]]))</f>
        <v/>
      </c>
      <c r="K66">
        <v>40291</v>
      </c>
      <c r="L66" t="s">
        <v>49</v>
      </c>
      <c r="O66" s="5" t="s">
        <v>154</v>
      </c>
      <c r="P66" s="5" t="s">
        <v>49</v>
      </c>
      <c r="Q66" s="13" t="s">
        <v>117</v>
      </c>
      <c r="R66" s="8" t="s">
        <v>1181</v>
      </c>
      <c r="S66" s="5" t="s">
        <v>154</v>
      </c>
      <c r="T66" t="s">
        <v>32</v>
      </c>
      <c r="U66" s="11"/>
    </row>
    <row r="67" spans="1:21" customFormat="1" x14ac:dyDescent="0.4">
      <c r="A67" s="1" t="s">
        <v>125</v>
      </c>
      <c r="B67" s="1" t="s">
        <v>43</v>
      </c>
      <c r="C67" s="1" t="s">
        <v>151</v>
      </c>
      <c r="D67" s="8" t="s">
        <v>35</v>
      </c>
      <c r="E67" s="1" t="s">
        <v>46</v>
      </c>
      <c r="F67" s="1">
        <v>1</v>
      </c>
      <c r="G67" s="1">
        <v>10</v>
      </c>
      <c r="H67" t="str">
        <f>IF(OR(Table1[[#This Row],[Unit]]="W",Table1[[#This Row],[Unit]]="VAR",Table1[[#This Row],[Unit]]="VA",Table1[[#This Row],[Unit]]="Wh"),1000,
IF(OR(Table1[[#This Row],[Unit]]="MW",Table1[[#This Row],[Unit]]="MVAR",Table1[[#This Row],[Unit]]="MVA",Table1[[#This Row],[Unit]]="MWh",Table1[[#This Row],[Unit]]="kV"),0.001,
IF(OR(Table1[[#This Row],[Unit]]="mA",Table1[[#This Row],[Unit]]="mV"),1000,"")))</f>
        <v/>
      </c>
      <c r="I67" s="18"/>
      <c r="J67">
        <f>IF(ISBLANK(Table1[[#This Row],[Bus Scale]]),
IF(Table1[[#This Row],[FIMS Scale]]="","",Table1[[#This Row],[FIMS Scale]]),
IF(Table1[[#This Row],[FIMS Scale]]="",1/Table1[[#This Row],[Bus Scale]],Table1[[#This Row],[FIMS Scale]]/Table1[[#This Row],[Bus Scale]]))</f>
        <v>0.1</v>
      </c>
      <c r="K67">
        <v>40292</v>
      </c>
      <c r="L67" t="s">
        <v>33</v>
      </c>
      <c r="O67" s="5" t="s">
        <v>155</v>
      </c>
      <c r="P67" s="5"/>
      <c r="Q67" s="13"/>
      <c r="R67" s="8" t="s">
        <v>1181</v>
      </c>
      <c r="S67" s="5" t="s">
        <v>155</v>
      </c>
      <c r="T67" t="s">
        <v>32</v>
      </c>
      <c r="U67" s="11"/>
    </row>
    <row r="68" spans="1:21" customFormat="1" x14ac:dyDescent="0.4">
      <c r="A68" s="1" t="s">
        <v>106</v>
      </c>
      <c r="B68" s="1" t="s">
        <v>43</v>
      </c>
      <c r="C68" s="1" t="s">
        <v>156</v>
      </c>
      <c r="D68" s="8" t="s">
        <v>35</v>
      </c>
      <c r="E68" s="1"/>
      <c r="F68" s="1">
        <v>1</v>
      </c>
      <c r="G68" s="1"/>
      <c r="H68" t="str">
        <f>IF(OR(Table1[[#This Row],[Unit]]="W",Table1[[#This Row],[Unit]]="VAR",Table1[[#This Row],[Unit]]="VA",Table1[[#This Row],[Unit]]="Wh"),1000,
IF(OR(Table1[[#This Row],[Unit]]="MW",Table1[[#This Row],[Unit]]="MVAR",Table1[[#This Row],[Unit]]="MVA",Table1[[#This Row],[Unit]]="MWh",Table1[[#This Row],[Unit]]="kV"),0.001,
IF(OR(Table1[[#This Row],[Unit]]="mA",Table1[[#This Row],[Unit]]="mV"),1000,"")))</f>
        <v/>
      </c>
      <c r="I68" s="18"/>
      <c r="J68" t="str">
        <f>IF(ISBLANK(Table1[[#This Row],[Bus Scale]]),
IF(Table1[[#This Row],[FIMS Scale]]="","",Table1[[#This Row],[FIMS Scale]]),
IF(Table1[[#This Row],[FIMS Scale]]="",1/Table1[[#This Row],[Bus Scale]],Table1[[#This Row],[FIMS Scale]]/Table1[[#This Row],[Bus Scale]]))</f>
        <v/>
      </c>
      <c r="K68">
        <v>40293</v>
      </c>
      <c r="L68" t="s">
        <v>33</v>
      </c>
      <c r="O68" s="5" t="s">
        <v>157</v>
      </c>
      <c r="P68" s="5" t="s">
        <v>49</v>
      </c>
      <c r="Q68" s="13" t="s">
        <v>117</v>
      </c>
      <c r="R68" s="8" t="s">
        <v>1181</v>
      </c>
      <c r="S68" s="5" t="s">
        <v>157</v>
      </c>
      <c r="T68" t="s">
        <v>32</v>
      </c>
      <c r="U68" s="11"/>
    </row>
    <row r="69" spans="1:21" customFormat="1" x14ac:dyDescent="0.4">
      <c r="A69" s="1" t="s">
        <v>158</v>
      </c>
      <c r="B69" s="1" t="s">
        <v>43</v>
      </c>
      <c r="C69" s="1" t="s">
        <v>159</v>
      </c>
      <c r="D69" s="8" t="s">
        <v>35</v>
      </c>
      <c r="E69" s="1" t="s">
        <v>45</v>
      </c>
      <c r="F69" s="1">
        <v>1</v>
      </c>
      <c r="G69" s="1"/>
      <c r="H69" t="str">
        <f>IF(OR(Table1[[#This Row],[Unit]]="W",Table1[[#This Row],[Unit]]="VAR",Table1[[#This Row],[Unit]]="VA",Table1[[#This Row],[Unit]]="Wh"),1000,
IF(OR(Table1[[#This Row],[Unit]]="MW",Table1[[#This Row],[Unit]]="MVAR",Table1[[#This Row],[Unit]]="MVA",Table1[[#This Row],[Unit]]="MWh",Table1[[#This Row],[Unit]]="kV"),0.001,
IF(OR(Table1[[#This Row],[Unit]]="mA",Table1[[#This Row],[Unit]]="mV"),1000,"")))</f>
        <v/>
      </c>
      <c r="I69" s="18"/>
      <c r="J69" t="str">
        <f>IF(ISBLANK(Table1[[#This Row],[Bus Scale]]),
IF(Table1[[#This Row],[FIMS Scale]]="","",Table1[[#This Row],[FIMS Scale]]),
IF(Table1[[#This Row],[FIMS Scale]]="",1/Table1[[#This Row],[Bus Scale]],Table1[[#This Row],[FIMS Scale]]/Table1[[#This Row],[Bus Scale]]))</f>
        <v/>
      </c>
      <c r="K69">
        <v>40294</v>
      </c>
      <c r="L69" t="s">
        <v>33</v>
      </c>
      <c r="O69" s="5" t="s">
        <v>160</v>
      </c>
      <c r="P69" s="5"/>
      <c r="Q69" s="13"/>
      <c r="R69" s="8" t="s">
        <v>1181</v>
      </c>
      <c r="S69" s="5" t="s">
        <v>160</v>
      </c>
      <c r="T69" t="s">
        <v>32</v>
      </c>
      <c r="U69" s="11"/>
    </row>
    <row r="70" spans="1:21" customFormat="1" x14ac:dyDescent="0.4">
      <c r="A70" s="1" t="s">
        <v>161</v>
      </c>
      <c r="B70" s="1" t="s">
        <v>43</v>
      </c>
      <c r="C70" s="1" t="s">
        <v>162</v>
      </c>
      <c r="D70" s="8" t="s">
        <v>35</v>
      </c>
      <c r="E70" s="1" t="s">
        <v>46</v>
      </c>
      <c r="F70" s="1">
        <v>1</v>
      </c>
      <c r="G70" s="1">
        <v>10</v>
      </c>
      <c r="H70" t="str">
        <f>IF(OR(Table1[[#This Row],[Unit]]="W",Table1[[#This Row],[Unit]]="VAR",Table1[[#This Row],[Unit]]="VA",Table1[[#This Row],[Unit]]="Wh"),1000,
IF(OR(Table1[[#This Row],[Unit]]="MW",Table1[[#This Row],[Unit]]="MVAR",Table1[[#This Row],[Unit]]="MVA",Table1[[#This Row],[Unit]]="MWh",Table1[[#This Row],[Unit]]="kV"),0.001,
IF(OR(Table1[[#This Row],[Unit]]="mA",Table1[[#This Row],[Unit]]="mV"),1000,"")))</f>
        <v/>
      </c>
      <c r="I70" s="18"/>
      <c r="J70">
        <f>IF(ISBLANK(Table1[[#This Row],[Bus Scale]]),
IF(Table1[[#This Row],[FIMS Scale]]="","",Table1[[#This Row],[FIMS Scale]]),
IF(Table1[[#This Row],[FIMS Scale]]="",1/Table1[[#This Row],[Bus Scale]],Table1[[#This Row],[FIMS Scale]]/Table1[[#This Row],[Bus Scale]]))</f>
        <v>0.1</v>
      </c>
      <c r="K70">
        <v>40295</v>
      </c>
      <c r="L70" t="s">
        <v>33</v>
      </c>
      <c r="O70" s="5" t="s">
        <v>163</v>
      </c>
      <c r="P70" s="5"/>
      <c r="Q70" s="13"/>
      <c r="R70" s="8" t="s">
        <v>1181</v>
      </c>
      <c r="S70" s="5" t="s">
        <v>163</v>
      </c>
      <c r="T70" t="s">
        <v>32</v>
      </c>
      <c r="U70" s="11" t="s">
        <v>164</v>
      </c>
    </row>
    <row r="71" spans="1:21" customFormat="1" x14ac:dyDescent="0.4">
      <c r="A71" s="1" t="s">
        <v>165</v>
      </c>
      <c r="B71" s="1" t="s">
        <v>43</v>
      </c>
      <c r="C71" s="1" t="s">
        <v>166</v>
      </c>
      <c r="D71" s="8" t="s">
        <v>35</v>
      </c>
      <c r="E71" s="1" t="s">
        <v>81</v>
      </c>
      <c r="F71" s="1">
        <v>1</v>
      </c>
      <c r="G71" s="1">
        <v>10</v>
      </c>
      <c r="H71" t="str">
        <f>IF(OR(Table1[[#This Row],[Unit]]="W",Table1[[#This Row],[Unit]]="VAR",Table1[[#This Row],[Unit]]="VA",Table1[[#This Row],[Unit]]="Wh"),1000,
IF(OR(Table1[[#This Row],[Unit]]="MW",Table1[[#This Row],[Unit]]="MVAR",Table1[[#This Row],[Unit]]="MVA",Table1[[#This Row],[Unit]]="MWh",Table1[[#This Row],[Unit]]="kV"),0.001,
IF(OR(Table1[[#This Row],[Unit]]="mA",Table1[[#This Row],[Unit]]="mV"),1000,"")))</f>
        <v/>
      </c>
      <c r="I71" s="18"/>
      <c r="J71">
        <f>IF(ISBLANK(Table1[[#This Row],[Bus Scale]]),
IF(Table1[[#This Row],[FIMS Scale]]="","",Table1[[#This Row],[FIMS Scale]]),
IF(Table1[[#This Row],[FIMS Scale]]="",1/Table1[[#This Row],[Bus Scale]],Table1[[#This Row],[FIMS Scale]]/Table1[[#This Row],[Bus Scale]]))</f>
        <v>0.1</v>
      </c>
      <c r="K71">
        <v>40296</v>
      </c>
      <c r="L71" t="s">
        <v>33</v>
      </c>
      <c r="O71" s="5" t="s">
        <v>167</v>
      </c>
      <c r="P71" s="5"/>
      <c r="Q71" s="13"/>
      <c r="R71" s="8" t="s">
        <v>1181</v>
      </c>
      <c r="S71" s="5" t="s">
        <v>167</v>
      </c>
      <c r="T71" t="s">
        <v>32</v>
      </c>
      <c r="U71" s="11" t="s">
        <v>168</v>
      </c>
    </row>
    <row r="72" spans="1:21" customFormat="1" x14ac:dyDescent="0.4">
      <c r="A72" s="1" t="s">
        <v>169</v>
      </c>
      <c r="B72" s="1" t="s">
        <v>43</v>
      </c>
      <c r="C72" s="1" t="s">
        <v>170</v>
      </c>
      <c r="D72" s="8" t="s">
        <v>35</v>
      </c>
      <c r="E72" s="1"/>
      <c r="F72" s="1">
        <v>1</v>
      </c>
      <c r="G72" s="1"/>
      <c r="H72" t="str">
        <f>IF(OR(Table1[[#This Row],[Unit]]="W",Table1[[#This Row],[Unit]]="VAR",Table1[[#This Row],[Unit]]="VA",Table1[[#This Row],[Unit]]="Wh"),1000,
IF(OR(Table1[[#This Row],[Unit]]="MW",Table1[[#This Row],[Unit]]="MVAR",Table1[[#This Row],[Unit]]="MVA",Table1[[#This Row],[Unit]]="MWh",Table1[[#This Row],[Unit]]="kV"),0.001,
IF(OR(Table1[[#This Row],[Unit]]="mA",Table1[[#This Row],[Unit]]="mV"),1000,"")))</f>
        <v/>
      </c>
      <c r="I72" s="18"/>
      <c r="J72" t="str">
        <f>IF(ISBLANK(Table1[[#This Row],[Bus Scale]]),
IF(Table1[[#This Row],[FIMS Scale]]="","",Table1[[#This Row],[FIMS Scale]]),
IF(Table1[[#This Row],[FIMS Scale]]="",1/Table1[[#This Row],[Bus Scale]],Table1[[#This Row],[FIMS Scale]]/Table1[[#This Row],[Bus Scale]]))</f>
        <v/>
      </c>
      <c r="K72">
        <v>40821</v>
      </c>
      <c r="L72" t="s">
        <v>33</v>
      </c>
      <c r="O72" s="5" t="s">
        <v>171</v>
      </c>
      <c r="P72" s="5"/>
      <c r="Q72" s="13"/>
      <c r="R72" s="8" t="s">
        <v>1181</v>
      </c>
      <c r="S72" s="5" t="s">
        <v>171</v>
      </c>
      <c r="T72" t="s">
        <v>32</v>
      </c>
      <c r="U72" s="11"/>
    </row>
    <row r="73" spans="1:21" customFormat="1" x14ac:dyDescent="0.4">
      <c r="A73" s="1" t="s">
        <v>172</v>
      </c>
      <c r="B73" s="1" t="s">
        <v>43</v>
      </c>
      <c r="C73" s="1" t="s">
        <v>173</v>
      </c>
      <c r="D73" s="8" t="s">
        <v>35</v>
      </c>
      <c r="E73" s="1" t="s">
        <v>46</v>
      </c>
      <c r="F73" s="1">
        <v>1</v>
      </c>
      <c r="G73" s="1">
        <v>100</v>
      </c>
      <c r="H73" t="str">
        <f>IF(OR(Table1[[#This Row],[Unit]]="W",Table1[[#This Row],[Unit]]="VAR",Table1[[#This Row],[Unit]]="VA",Table1[[#This Row],[Unit]]="Wh"),1000,
IF(OR(Table1[[#This Row],[Unit]]="MW",Table1[[#This Row],[Unit]]="MVAR",Table1[[#This Row],[Unit]]="MVA",Table1[[#This Row],[Unit]]="MWh",Table1[[#This Row],[Unit]]="kV"),0.001,
IF(OR(Table1[[#This Row],[Unit]]="mA",Table1[[#This Row],[Unit]]="mV"),1000,"")))</f>
        <v/>
      </c>
      <c r="I73" s="18"/>
      <c r="J73">
        <f>IF(ISBLANK(Table1[[#This Row],[Bus Scale]]),
IF(Table1[[#This Row],[FIMS Scale]]="","",Table1[[#This Row],[FIMS Scale]]),
IF(Table1[[#This Row],[FIMS Scale]]="",1/Table1[[#This Row],[Bus Scale]],Table1[[#This Row],[FIMS Scale]]/Table1[[#This Row],[Bus Scale]]))</f>
        <v>0.01</v>
      </c>
      <c r="K73">
        <v>40822</v>
      </c>
      <c r="L73" t="s">
        <v>33</v>
      </c>
      <c r="O73" s="5" t="s">
        <v>174</v>
      </c>
      <c r="P73" s="5"/>
      <c r="Q73" s="13" t="s">
        <v>175</v>
      </c>
      <c r="R73" s="8" t="s">
        <v>1181</v>
      </c>
      <c r="S73" s="5" t="s">
        <v>174</v>
      </c>
      <c r="T73" t="s">
        <v>32</v>
      </c>
      <c r="U73" s="11"/>
    </row>
    <row r="74" spans="1:21" customFormat="1" x14ac:dyDescent="0.4">
      <c r="A74" s="1" t="s">
        <v>176</v>
      </c>
      <c r="B74" s="1" t="s">
        <v>43</v>
      </c>
      <c r="C74" s="1" t="s">
        <v>177</v>
      </c>
      <c r="D74" s="8" t="s">
        <v>35</v>
      </c>
      <c r="E74" s="1" t="s">
        <v>46</v>
      </c>
      <c r="F74" s="1">
        <v>1</v>
      </c>
      <c r="G74" s="1">
        <v>100</v>
      </c>
      <c r="H74" t="str">
        <f>IF(OR(Table1[[#This Row],[Unit]]="W",Table1[[#This Row],[Unit]]="VAR",Table1[[#This Row],[Unit]]="VA",Table1[[#This Row],[Unit]]="Wh"),1000,
IF(OR(Table1[[#This Row],[Unit]]="MW",Table1[[#This Row],[Unit]]="MVAR",Table1[[#This Row],[Unit]]="MVA",Table1[[#This Row],[Unit]]="MWh",Table1[[#This Row],[Unit]]="kV"),0.001,
IF(OR(Table1[[#This Row],[Unit]]="mA",Table1[[#This Row],[Unit]]="mV"),1000,"")))</f>
        <v/>
      </c>
      <c r="I74" s="18"/>
      <c r="J74">
        <f>IF(ISBLANK(Table1[[#This Row],[Bus Scale]]),
IF(Table1[[#This Row],[FIMS Scale]]="","",Table1[[#This Row],[FIMS Scale]]),
IF(Table1[[#This Row],[FIMS Scale]]="",1/Table1[[#This Row],[Bus Scale]],Table1[[#This Row],[FIMS Scale]]/Table1[[#This Row],[Bus Scale]]))</f>
        <v>0.01</v>
      </c>
      <c r="K74">
        <v>40823</v>
      </c>
      <c r="L74" t="s">
        <v>33</v>
      </c>
      <c r="O74" s="5" t="s">
        <v>178</v>
      </c>
      <c r="P74" s="5"/>
      <c r="Q74" s="13" t="s">
        <v>179</v>
      </c>
      <c r="R74" s="8" t="s">
        <v>1181</v>
      </c>
      <c r="S74" s="5" t="s">
        <v>178</v>
      </c>
      <c r="T74" t="s">
        <v>32</v>
      </c>
      <c r="U74" s="11"/>
    </row>
    <row r="75" spans="1:21" customFormat="1" x14ac:dyDescent="0.4">
      <c r="A75" s="1" t="s">
        <v>180</v>
      </c>
      <c r="B75" s="1" t="s">
        <v>43</v>
      </c>
      <c r="C75" s="1" t="s">
        <v>181</v>
      </c>
      <c r="D75" s="8" t="s">
        <v>35</v>
      </c>
      <c r="E75" s="1" t="s">
        <v>46</v>
      </c>
      <c r="F75" s="1">
        <v>1</v>
      </c>
      <c r="G75" s="1">
        <v>100</v>
      </c>
      <c r="H75" t="str">
        <f>IF(OR(Table1[[#This Row],[Unit]]="W",Table1[[#This Row],[Unit]]="VAR",Table1[[#This Row],[Unit]]="VA",Table1[[#This Row],[Unit]]="Wh"),1000,
IF(OR(Table1[[#This Row],[Unit]]="MW",Table1[[#This Row],[Unit]]="MVAR",Table1[[#This Row],[Unit]]="MVA",Table1[[#This Row],[Unit]]="MWh",Table1[[#This Row],[Unit]]="kV"),0.001,
IF(OR(Table1[[#This Row],[Unit]]="mA",Table1[[#This Row],[Unit]]="mV"),1000,"")))</f>
        <v/>
      </c>
      <c r="I75" s="18"/>
      <c r="J75">
        <f>IF(ISBLANK(Table1[[#This Row],[Bus Scale]]),
IF(Table1[[#This Row],[FIMS Scale]]="","",Table1[[#This Row],[FIMS Scale]]),
IF(Table1[[#This Row],[FIMS Scale]]="",1/Table1[[#This Row],[Bus Scale]],Table1[[#This Row],[FIMS Scale]]/Table1[[#This Row],[Bus Scale]]))</f>
        <v>0.01</v>
      </c>
      <c r="K75">
        <v>40824</v>
      </c>
      <c r="L75" t="s">
        <v>33</v>
      </c>
      <c r="O75" s="5" t="s">
        <v>182</v>
      </c>
      <c r="P75" s="5"/>
      <c r="Q75" s="13" t="s">
        <v>183</v>
      </c>
      <c r="R75" s="8" t="s">
        <v>1181</v>
      </c>
      <c r="S75" s="5" t="s">
        <v>182</v>
      </c>
      <c r="T75" t="s">
        <v>32</v>
      </c>
      <c r="U75" s="11"/>
    </row>
    <row r="76" spans="1:21" customFormat="1" x14ac:dyDescent="0.4">
      <c r="A76" s="1" t="s">
        <v>184</v>
      </c>
      <c r="B76" s="1" t="s">
        <v>43</v>
      </c>
      <c r="C76" s="1" t="s">
        <v>185</v>
      </c>
      <c r="D76" s="8" t="s">
        <v>35</v>
      </c>
      <c r="E76" s="1" t="s">
        <v>46</v>
      </c>
      <c r="F76" s="1">
        <v>1</v>
      </c>
      <c r="G76" s="1">
        <v>100</v>
      </c>
      <c r="H76" t="str">
        <f>IF(OR(Table1[[#This Row],[Unit]]="W",Table1[[#This Row],[Unit]]="VAR",Table1[[#This Row],[Unit]]="VA",Table1[[#This Row],[Unit]]="Wh"),1000,
IF(OR(Table1[[#This Row],[Unit]]="MW",Table1[[#This Row],[Unit]]="MVAR",Table1[[#This Row],[Unit]]="MVA",Table1[[#This Row],[Unit]]="MWh",Table1[[#This Row],[Unit]]="kV"),0.001,
IF(OR(Table1[[#This Row],[Unit]]="mA",Table1[[#This Row],[Unit]]="mV"),1000,"")))</f>
        <v/>
      </c>
      <c r="I76" s="18"/>
      <c r="J76">
        <f>IF(ISBLANK(Table1[[#This Row],[Bus Scale]]),
IF(Table1[[#This Row],[FIMS Scale]]="","",Table1[[#This Row],[FIMS Scale]]),
IF(Table1[[#This Row],[FIMS Scale]]="",1/Table1[[#This Row],[Bus Scale]],Table1[[#This Row],[FIMS Scale]]/Table1[[#This Row],[Bus Scale]]))</f>
        <v>0.01</v>
      </c>
      <c r="K76">
        <v>40825</v>
      </c>
      <c r="L76" t="s">
        <v>33</v>
      </c>
      <c r="O76" s="5" t="s">
        <v>186</v>
      </c>
      <c r="P76" s="5"/>
      <c r="Q76" s="13" t="s">
        <v>187</v>
      </c>
      <c r="R76" s="8" t="s">
        <v>1181</v>
      </c>
      <c r="S76" s="5" t="s">
        <v>186</v>
      </c>
      <c r="T76" t="s">
        <v>32</v>
      </c>
      <c r="U76" s="11"/>
    </row>
    <row r="77" spans="1:21" customFormat="1" x14ac:dyDescent="0.4">
      <c r="A77" s="1" t="s">
        <v>188</v>
      </c>
      <c r="B77" s="1" t="s">
        <v>43</v>
      </c>
      <c r="C77" s="1" t="s">
        <v>189</v>
      </c>
      <c r="D77" s="8" t="s">
        <v>35</v>
      </c>
      <c r="E77" s="1" t="s">
        <v>46</v>
      </c>
      <c r="F77" s="1">
        <v>1</v>
      </c>
      <c r="G77" s="1">
        <v>10</v>
      </c>
      <c r="H77" t="str">
        <f>IF(OR(Table1[[#This Row],[Unit]]="W",Table1[[#This Row],[Unit]]="VAR",Table1[[#This Row],[Unit]]="VA",Table1[[#This Row],[Unit]]="Wh"),1000,
IF(OR(Table1[[#This Row],[Unit]]="MW",Table1[[#This Row],[Unit]]="MVAR",Table1[[#This Row],[Unit]]="MVA",Table1[[#This Row],[Unit]]="MWh",Table1[[#This Row],[Unit]]="kV"),0.001,
IF(OR(Table1[[#This Row],[Unit]]="mA",Table1[[#This Row],[Unit]]="mV"),1000,"")))</f>
        <v/>
      </c>
      <c r="I77" s="18"/>
      <c r="J77">
        <f>IF(ISBLANK(Table1[[#This Row],[Bus Scale]]),
IF(Table1[[#This Row],[FIMS Scale]]="","",Table1[[#This Row],[FIMS Scale]]),
IF(Table1[[#This Row],[FIMS Scale]]="",1/Table1[[#This Row],[Bus Scale]],Table1[[#This Row],[FIMS Scale]]/Table1[[#This Row],[Bus Scale]]))</f>
        <v>0.1</v>
      </c>
      <c r="K77">
        <v>40826</v>
      </c>
      <c r="L77" t="s">
        <v>33</v>
      </c>
      <c r="O77" s="5" t="s">
        <v>190</v>
      </c>
      <c r="P77" s="5"/>
      <c r="Q77" s="13" t="s">
        <v>191</v>
      </c>
      <c r="R77" s="8" t="s">
        <v>1181</v>
      </c>
      <c r="S77" s="5" t="s">
        <v>190</v>
      </c>
      <c r="T77" t="s">
        <v>32</v>
      </c>
      <c r="U77" s="11"/>
    </row>
    <row r="78" spans="1:21" customFormat="1" x14ac:dyDescent="0.4">
      <c r="A78" s="1" t="s">
        <v>192</v>
      </c>
      <c r="B78" s="1" t="s">
        <v>43</v>
      </c>
      <c r="C78" s="1" t="s">
        <v>196</v>
      </c>
      <c r="D78" s="8" t="s">
        <v>35</v>
      </c>
      <c r="E78" s="1" t="s">
        <v>198</v>
      </c>
      <c r="F78" s="1">
        <v>1</v>
      </c>
      <c r="G78" s="1">
        <v>10</v>
      </c>
      <c r="H78" t="str">
        <f>IF(OR(Table1[[#This Row],[Unit]]="W",Table1[[#This Row],[Unit]]="VAR",Table1[[#This Row],[Unit]]="VA",Table1[[#This Row],[Unit]]="Wh"),1000,
IF(OR(Table1[[#This Row],[Unit]]="MW",Table1[[#This Row],[Unit]]="MVAR",Table1[[#This Row],[Unit]]="MVA",Table1[[#This Row],[Unit]]="MWh",Table1[[#This Row],[Unit]]="kV"),0.001,
IF(OR(Table1[[#This Row],[Unit]]="mA",Table1[[#This Row],[Unit]]="mV"),1000,"")))</f>
        <v/>
      </c>
      <c r="I78" s="18"/>
      <c r="J78">
        <f>IF(ISBLANK(Table1[[#This Row],[Bus Scale]]),
IF(Table1[[#This Row],[FIMS Scale]]="","",Table1[[#This Row],[FIMS Scale]]),
IF(Table1[[#This Row],[FIMS Scale]]="",1/Table1[[#This Row],[Bus Scale]],Table1[[#This Row],[FIMS Scale]]/Table1[[#This Row],[Bus Scale]]))</f>
        <v>0.1</v>
      </c>
      <c r="K78">
        <v>40828</v>
      </c>
      <c r="L78" t="s">
        <v>33</v>
      </c>
      <c r="O78" s="5" t="s">
        <v>193</v>
      </c>
      <c r="P78" s="5"/>
      <c r="Q78" s="13" t="s">
        <v>194</v>
      </c>
      <c r="R78" s="8" t="s">
        <v>1181</v>
      </c>
      <c r="S78" s="5" t="s">
        <v>193</v>
      </c>
      <c r="T78" t="s">
        <v>32</v>
      </c>
      <c r="U78" s="11"/>
    </row>
    <row r="79" spans="1:21" customFormat="1" x14ac:dyDescent="0.4">
      <c r="A79" s="1" t="s">
        <v>195</v>
      </c>
      <c r="B79" s="1" t="s">
        <v>43</v>
      </c>
      <c r="C79" s="1" t="s">
        <v>197</v>
      </c>
      <c r="D79" s="8" t="s">
        <v>35</v>
      </c>
      <c r="E79" s="1" t="s">
        <v>198</v>
      </c>
      <c r="F79" s="1">
        <v>1</v>
      </c>
      <c r="G79" s="1">
        <v>10</v>
      </c>
      <c r="H79" t="str">
        <f>IF(OR(Table1[[#This Row],[Unit]]="W",Table1[[#This Row],[Unit]]="VAR",Table1[[#This Row],[Unit]]="VA",Table1[[#This Row],[Unit]]="Wh"),1000,
IF(OR(Table1[[#This Row],[Unit]]="MW",Table1[[#This Row],[Unit]]="MVAR",Table1[[#This Row],[Unit]]="MVA",Table1[[#This Row],[Unit]]="MWh",Table1[[#This Row],[Unit]]="kV"),0.001,
IF(OR(Table1[[#This Row],[Unit]]="mA",Table1[[#This Row],[Unit]]="mV"),1000,"")))</f>
        <v/>
      </c>
      <c r="I79" s="18"/>
      <c r="J79">
        <f>IF(ISBLANK(Table1[[#This Row],[Bus Scale]]),
IF(Table1[[#This Row],[FIMS Scale]]="","",Table1[[#This Row],[FIMS Scale]]),
IF(Table1[[#This Row],[FIMS Scale]]="",1/Table1[[#This Row],[Bus Scale]],Table1[[#This Row],[FIMS Scale]]/Table1[[#This Row],[Bus Scale]]))</f>
        <v>0.1</v>
      </c>
      <c r="K79">
        <v>40829</v>
      </c>
      <c r="L79" t="s">
        <v>33</v>
      </c>
      <c r="O79" s="5" t="s">
        <v>199</v>
      </c>
      <c r="P79" s="5"/>
      <c r="Q79" s="13" t="s">
        <v>200</v>
      </c>
      <c r="R79" s="8" t="s">
        <v>1181</v>
      </c>
      <c r="S79" s="5" t="s">
        <v>199</v>
      </c>
      <c r="T79" t="s">
        <v>32</v>
      </c>
      <c r="U79" s="11"/>
    </row>
    <row r="80" spans="1:21" x14ac:dyDescent="0.4">
      <c r="A80" s="1" t="s">
        <v>201</v>
      </c>
      <c r="B80" s="1" t="s">
        <v>43</v>
      </c>
      <c r="C80" s="1" t="s">
        <v>202</v>
      </c>
      <c r="D80" t="s">
        <v>35</v>
      </c>
      <c r="F80" s="1">
        <v>1</v>
      </c>
      <c r="K80" s="1">
        <v>40819</v>
      </c>
      <c r="L80" s="1" t="s">
        <v>33</v>
      </c>
      <c r="O80" s="5" t="s">
        <v>204</v>
      </c>
      <c r="Q80" s="13" t="s">
        <v>203</v>
      </c>
      <c r="R80" s="8" t="s">
        <v>1181</v>
      </c>
      <c r="S80" s="5" t="s">
        <v>204</v>
      </c>
      <c r="T80" t="s">
        <v>32</v>
      </c>
    </row>
    <row r="81" spans="1:20" x14ac:dyDescent="0.4">
      <c r="A81" s="1" t="s">
        <v>205</v>
      </c>
      <c r="B81" s="1" t="s">
        <v>43</v>
      </c>
      <c r="C81" s="1" t="s">
        <v>206</v>
      </c>
      <c r="D81" t="s">
        <v>35</v>
      </c>
      <c r="F81" s="1">
        <v>1</v>
      </c>
      <c r="H81" s="1" t="str">
        <f>IF(OR(Table1[[#This Row],[Unit]]="W",Table1[[#This Row],[Unit]]="VAR",Table1[[#This Row],[Unit]]="VA",Table1[[#This Row],[Unit]]="Wh"),1000,
IF(OR(Table1[[#This Row],[Unit]]="MW",Table1[[#This Row],[Unit]]="MVAR",Table1[[#This Row],[Unit]]="MVA",Table1[[#This Row],[Unit]]="MWh",Table1[[#This Row],[Unit]]="kV"),0.001,
IF(OR(Table1[[#This Row],[Unit]]="mA",Table1[[#This Row],[Unit]]="mV"),1000,"")))</f>
        <v/>
      </c>
      <c r="J81" s="1" t="str">
        <f>IF(ISBLANK(Table1[[#This Row],[Bus Scale]]),
IF(Table1[[#This Row],[FIMS Scale]]="","",Table1[[#This Row],[FIMS Scale]]),
IF(Table1[[#This Row],[FIMS Scale]]="",1/Table1[[#This Row],[Bus Scale]],Table1[[#This Row],[FIMS Scale]]/Table1[[#This Row],[Bus Scale]]))</f>
        <v/>
      </c>
      <c r="K81" s="1">
        <v>40820</v>
      </c>
      <c r="L81" s="1" t="s">
        <v>33</v>
      </c>
      <c r="O81" s="5" t="s">
        <v>207</v>
      </c>
      <c r="Q81" s="13" t="s">
        <v>208</v>
      </c>
      <c r="R81" s="8" t="s">
        <v>1181</v>
      </c>
      <c r="S81" s="5" t="s">
        <v>207</v>
      </c>
      <c r="T81" s="1" t="s">
        <v>32</v>
      </c>
    </row>
    <row r="82" spans="1:20" x14ac:dyDescent="0.4">
      <c r="A82" s="1" t="s">
        <v>213</v>
      </c>
      <c r="B82" s="1" t="s">
        <v>43</v>
      </c>
      <c r="C82" s="1" t="s">
        <v>212</v>
      </c>
      <c r="D82" t="s">
        <v>35</v>
      </c>
      <c r="F82" s="1">
        <v>1</v>
      </c>
      <c r="H82" s="1" t="str">
        <f>IF(OR(Table1[[#This Row],[Unit]]="W",Table1[[#This Row],[Unit]]="VAR",Table1[[#This Row],[Unit]]="VA",Table1[[#This Row],[Unit]]="Wh"),1000,
IF(OR(Table1[[#This Row],[Unit]]="MW",Table1[[#This Row],[Unit]]="MVAR",Table1[[#This Row],[Unit]]="MVA",Table1[[#This Row],[Unit]]="MWh",Table1[[#This Row],[Unit]]="kV"),0.001,
IF(OR(Table1[[#This Row],[Unit]]="mA",Table1[[#This Row],[Unit]]="mV"),1000,"")))</f>
        <v/>
      </c>
      <c r="J82" s="1" t="str">
        <f>IF(ISBLANK(Table1[[#This Row],[Bus Scale]]),
IF(Table1[[#This Row],[FIMS Scale]]="","",Table1[[#This Row],[FIMS Scale]]),
IF(Table1[[#This Row],[FIMS Scale]]="",1/Table1[[#This Row],[Bus Scale]],Table1[[#This Row],[FIMS Scale]]/Table1[[#This Row],[Bus Scale]]))</f>
        <v/>
      </c>
      <c r="K82" s="1">
        <v>40542</v>
      </c>
      <c r="L82" s="1" t="s">
        <v>33</v>
      </c>
      <c r="O82" s="5" t="s">
        <v>214</v>
      </c>
      <c r="Q82" s="13" t="s">
        <v>117</v>
      </c>
      <c r="R82" s="8" t="s">
        <v>1181</v>
      </c>
      <c r="S82" s="5" t="s">
        <v>209</v>
      </c>
      <c r="T82" s="1" t="s">
        <v>32</v>
      </c>
    </row>
    <row r="83" spans="1:20" x14ac:dyDescent="0.4">
      <c r="A83" s="1" t="s">
        <v>210</v>
      </c>
      <c r="B83" s="1" t="s">
        <v>43</v>
      </c>
      <c r="C83" s="1" t="s">
        <v>211</v>
      </c>
      <c r="D83" t="s">
        <v>35</v>
      </c>
      <c r="E83" s="1" t="s">
        <v>46</v>
      </c>
      <c r="F83" s="1">
        <v>1</v>
      </c>
      <c r="G83" s="1">
        <v>10</v>
      </c>
      <c r="H83" s="1" t="str">
        <f>IF(OR(Table1[[#This Row],[Unit]]="W",Table1[[#This Row],[Unit]]="VAR",Table1[[#This Row],[Unit]]="VA",Table1[[#This Row],[Unit]]="Wh"),1000,
IF(OR(Table1[[#This Row],[Unit]]="MW",Table1[[#This Row],[Unit]]="MVAR",Table1[[#This Row],[Unit]]="MVA",Table1[[#This Row],[Unit]]="MWh",Table1[[#This Row],[Unit]]="kV"),0.001,
IF(OR(Table1[[#This Row],[Unit]]="mA",Table1[[#This Row],[Unit]]="mV"),1000,"")))</f>
        <v/>
      </c>
      <c r="J83" s="1">
        <f>IF(ISBLANK(Table1[[#This Row],[Bus Scale]]),
IF(Table1[[#This Row],[FIMS Scale]]="","",Table1[[#This Row],[FIMS Scale]]),
IF(Table1[[#This Row],[FIMS Scale]]="",1/Table1[[#This Row],[Bus Scale]],Table1[[#This Row],[FIMS Scale]]/Table1[[#This Row],[Bus Scale]]))</f>
        <v>0.1</v>
      </c>
      <c r="K83" s="1">
        <v>40544</v>
      </c>
      <c r="L83" s="1" t="s">
        <v>33</v>
      </c>
      <c r="O83" s="5" t="s">
        <v>215</v>
      </c>
      <c r="Q83" s="13" t="s">
        <v>216</v>
      </c>
      <c r="R83" s="8" t="s">
        <v>1181</v>
      </c>
      <c r="S83" s="5" t="s">
        <v>215</v>
      </c>
      <c r="T83" s="1" t="s">
        <v>32</v>
      </c>
    </row>
    <row r="84" spans="1:20" x14ac:dyDescent="0.4">
      <c r="A84" s="1" t="s">
        <v>217</v>
      </c>
      <c r="B84" s="1" t="s">
        <v>43</v>
      </c>
      <c r="C84" s="1" t="s">
        <v>219</v>
      </c>
      <c r="D84" t="s">
        <v>35</v>
      </c>
      <c r="E84" s="1" t="s">
        <v>46</v>
      </c>
      <c r="F84" s="1">
        <v>1</v>
      </c>
      <c r="G84" s="1">
        <v>10</v>
      </c>
      <c r="H84" s="1" t="str">
        <f>IF(OR(Table1[[#This Row],[Unit]]="W",Table1[[#This Row],[Unit]]="VAR",Table1[[#This Row],[Unit]]="VA",Table1[[#This Row],[Unit]]="Wh"),1000,
IF(OR(Table1[[#This Row],[Unit]]="MW",Table1[[#This Row],[Unit]]="MVAR",Table1[[#This Row],[Unit]]="MVA",Table1[[#This Row],[Unit]]="MWh",Table1[[#This Row],[Unit]]="kV"),0.001,
IF(OR(Table1[[#This Row],[Unit]]="mA",Table1[[#This Row],[Unit]]="mV"),1000,"")))</f>
        <v/>
      </c>
      <c r="J84" s="1">
        <f>IF(ISBLANK(Table1[[#This Row],[Bus Scale]]),
IF(Table1[[#This Row],[FIMS Scale]]="","",Table1[[#This Row],[FIMS Scale]]),
IF(Table1[[#This Row],[FIMS Scale]]="",1/Table1[[#This Row],[Bus Scale]],Table1[[#This Row],[FIMS Scale]]/Table1[[#This Row],[Bus Scale]]))</f>
        <v>0.1</v>
      </c>
      <c r="K84" s="1">
        <v>40546</v>
      </c>
      <c r="L84" s="1" t="s">
        <v>33</v>
      </c>
      <c r="O84" s="5" t="s">
        <v>236</v>
      </c>
      <c r="Q84" s="13" t="s">
        <v>218</v>
      </c>
      <c r="R84" s="8" t="s">
        <v>1181</v>
      </c>
      <c r="S84" s="5" t="s">
        <v>236</v>
      </c>
      <c r="T84" s="1" t="s">
        <v>32</v>
      </c>
    </row>
    <row r="85" spans="1:20" x14ac:dyDescent="0.4">
      <c r="A85" s="1" t="s">
        <v>224</v>
      </c>
      <c r="B85" s="1" t="s">
        <v>43</v>
      </c>
      <c r="C85" s="1" t="s">
        <v>220</v>
      </c>
      <c r="D85" t="s">
        <v>35</v>
      </c>
      <c r="E85" s="1" t="s">
        <v>222</v>
      </c>
      <c r="F85" s="1">
        <v>1</v>
      </c>
      <c r="G85" s="1">
        <v>10</v>
      </c>
      <c r="H85" s="1" t="str">
        <f>IF(OR(Table1[[#This Row],[Unit]]="W",Table1[[#This Row],[Unit]]="VAR",Table1[[#This Row],[Unit]]="VA",Table1[[#This Row],[Unit]]="Wh"),1000,
IF(OR(Table1[[#This Row],[Unit]]="MW",Table1[[#This Row],[Unit]]="MVAR",Table1[[#This Row],[Unit]]="MVA",Table1[[#This Row],[Unit]]="MWh",Table1[[#This Row],[Unit]]="kV"),0.001,
IF(OR(Table1[[#This Row],[Unit]]="mA",Table1[[#This Row],[Unit]]="mV"),1000,"")))</f>
        <v/>
      </c>
      <c r="J85" s="1">
        <f>IF(ISBLANK(Table1[[#This Row],[Bus Scale]]),
IF(Table1[[#This Row],[FIMS Scale]]="","",Table1[[#This Row],[FIMS Scale]]),
IF(Table1[[#This Row],[FIMS Scale]]="",1/Table1[[#This Row],[Bus Scale]],Table1[[#This Row],[FIMS Scale]]/Table1[[#This Row],[Bus Scale]]))</f>
        <v>0.1</v>
      </c>
      <c r="K85" s="1">
        <v>40547</v>
      </c>
      <c r="L85" s="1" t="s">
        <v>33</v>
      </c>
      <c r="O85" s="5" t="s">
        <v>221</v>
      </c>
      <c r="Q85" s="13" t="s">
        <v>223</v>
      </c>
      <c r="R85" s="8" t="s">
        <v>1181</v>
      </c>
      <c r="S85" s="5" t="s">
        <v>221</v>
      </c>
      <c r="T85" s="1" t="s">
        <v>32</v>
      </c>
    </row>
    <row r="86" spans="1:20" x14ac:dyDescent="0.4">
      <c r="A86" s="1" t="s">
        <v>225</v>
      </c>
      <c r="B86" s="1" t="s">
        <v>43</v>
      </c>
      <c r="C86" s="1" t="s">
        <v>226</v>
      </c>
      <c r="D86" s="1" t="s">
        <v>35</v>
      </c>
      <c r="E86" s="1" t="s">
        <v>222</v>
      </c>
      <c r="F86" s="1">
        <v>1</v>
      </c>
      <c r="G86" s="1">
        <v>10</v>
      </c>
      <c r="J86" s="1">
        <f>IF(ISBLANK(Table1[[#This Row],[Bus Scale]]),
IF(Table1[[#This Row],[FIMS Scale]]="","",Table1[[#This Row],[FIMS Scale]]),
IF(Table1[[#This Row],[FIMS Scale]]="",1/Table1[[#This Row],[Bus Scale]],Table1[[#This Row],[FIMS Scale]]/Table1[[#This Row],[Bus Scale]]))</f>
        <v>0.1</v>
      </c>
      <c r="K86" s="1">
        <v>40550</v>
      </c>
      <c r="L86" s="1" t="s">
        <v>33</v>
      </c>
      <c r="O86" s="5" t="s">
        <v>246</v>
      </c>
      <c r="Q86" s="13" t="s">
        <v>227</v>
      </c>
      <c r="R86" s="8" t="s">
        <v>1181</v>
      </c>
      <c r="S86" s="5" t="s">
        <v>246</v>
      </c>
      <c r="T86" s="1" t="s">
        <v>32</v>
      </c>
    </row>
    <row r="87" spans="1:20" x14ac:dyDescent="0.4">
      <c r="A87" s="1" t="s">
        <v>228</v>
      </c>
      <c r="B87" s="1" t="s">
        <v>43</v>
      </c>
      <c r="C87" s="1" t="s">
        <v>229</v>
      </c>
      <c r="D87" s="1" t="s">
        <v>35</v>
      </c>
      <c r="F87" s="1">
        <v>1</v>
      </c>
      <c r="G87" s="1">
        <v>100</v>
      </c>
      <c r="H87" s="1" t="str">
        <f>IF(OR(Table1[[#This Row],[Unit]]="W",Table1[[#This Row],[Unit]]="VAR",Table1[[#This Row],[Unit]]="VA",Table1[[#This Row],[Unit]]="Wh"),1000,
IF(OR(Table1[[#This Row],[Unit]]="MW",Table1[[#This Row],[Unit]]="MVAR",Table1[[#This Row],[Unit]]="MVA",Table1[[#This Row],[Unit]]="MWh",Table1[[#This Row],[Unit]]="kV"),0.001,
IF(OR(Table1[[#This Row],[Unit]]="mA",Table1[[#This Row],[Unit]]="mV"),1000,"")))</f>
        <v/>
      </c>
      <c r="J87" s="1">
        <f>IF(ISBLANK(Table1[[#This Row],[Bus Scale]]),
IF(Table1[[#This Row],[FIMS Scale]]="","",Table1[[#This Row],[FIMS Scale]]),
IF(Table1[[#This Row],[FIMS Scale]]="",1/Table1[[#This Row],[Bus Scale]],Table1[[#This Row],[FIMS Scale]]/Table1[[#This Row],[Bus Scale]]))</f>
        <v>0.01</v>
      </c>
      <c r="K87" s="1">
        <v>40543</v>
      </c>
      <c r="L87" s="1" t="s">
        <v>33</v>
      </c>
      <c r="O87" s="5" t="s">
        <v>230</v>
      </c>
      <c r="Q87" s="13" t="s">
        <v>240</v>
      </c>
      <c r="R87" s="8" t="s">
        <v>1181</v>
      </c>
      <c r="S87" s="5" t="s">
        <v>230</v>
      </c>
      <c r="T87" s="1" t="s">
        <v>32</v>
      </c>
    </row>
    <row r="88" spans="1:20" x14ac:dyDescent="0.4">
      <c r="A88" s="1" t="s">
        <v>231</v>
      </c>
      <c r="B88" s="1" t="s">
        <v>43</v>
      </c>
      <c r="C88" s="1" t="s">
        <v>235</v>
      </c>
      <c r="D88" t="s">
        <v>35</v>
      </c>
      <c r="E88" s="1" t="s">
        <v>46</v>
      </c>
      <c r="F88" s="1">
        <v>1</v>
      </c>
      <c r="G88" s="1">
        <v>10</v>
      </c>
      <c r="H88" s="1" t="str">
        <f>IF(OR(Table1[[#This Row],[Unit]]="W",Table1[[#This Row],[Unit]]="VAR",Table1[[#This Row],[Unit]]="VA",Table1[[#This Row],[Unit]]="Wh"),1000,
IF(OR(Table1[[#This Row],[Unit]]="MW",Table1[[#This Row],[Unit]]="MVAR",Table1[[#This Row],[Unit]]="MVA",Table1[[#This Row],[Unit]]="MWh",Table1[[#This Row],[Unit]]="kV"),0.001,
IF(OR(Table1[[#This Row],[Unit]]="mA",Table1[[#This Row],[Unit]]="mV"),1000,"")))</f>
        <v/>
      </c>
      <c r="J88" s="1">
        <f>IF(ISBLANK(Table1[[#This Row],[Bus Scale]]),
IF(Table1[[#This Row],[FIMS Scale]]="","",Table1[[#This Row],[FIMS Scale]]),
IF(Table1[[#This Row],[FIMS Scale]]="",1/Table1[[#This Row],[Bus Scale]],Table1[[#This Row],[FIMS Scale]]/Table1[[#This Row],[Bus Scale]]))</f>
        <v>0.1</v>
      </c>
      <c r="K88" s="1">
        <v>40545</v>
      </c>
      <c r="L88" s="1" t="s">
        <v>33</v>
      </c>
      <c r="O88" s="5" t="s">
        <v>232</v>
      </c>
      <c r="Q88" s="13" t="s">
        <v>233</v>
      </c>
      <c r="R88" s="8" t="s">
        <v>1181</v>
      </c>
      <c r="S88" s="5" t="s">
        <v>232</v>
      </c>
      <c r="T88" s="1" t="s">
        <v>32</v>
      </c>
    </row>
    <row r="89" spans="1:20" x14ac:dyDescent="0.4">
      <c r="A89" s="1" t="s">
        <v>234</v>
      </c>
      <c r="B89" s="1" t="s">
        <v>43</v>
      </c>
      <c r="C89" s="1" t="s">
        <v>241</v>
      </c>
      <c r="D89" t="s">
        <v>35</v>
      </c>
      <c r="E89" s="1" t="s">
        <v>46</v>
      </c>
      <c r="F89" s="1">
        <v>1</v>
      </c>
      <c r="G89" s="1">
        <v>10</v>
      </c>
      <c r="H89" s="1" t="str">
        <f>IF(OR(Table1[[#This Row],[Unit]]="W",Table1[[#This Row],[Unit]]="VAR",Table1[[#This Row],[Unit]]="VA",Table1[[#This Row],[Unit]]="Wh"),1000,
IF(OR(Table1[[#This Row],[Unit]]="MW",Table1[[#This Row],[Unit]]="MVAR",Table1[[#This Row],[Unit]]="MVA",Table1[[#This Row],[Unit]]="MWh",Table1[[#This Row],[Unit]]="kV"),0.001,
IF(OR(Table1[[#This Row],[Unit]]="mA",Table1[[#This Row],[Unit]]="mV"),1000,"")))</f>
        <v/>
      </c>
      <c r="J89" s="1">
        <f>IF(ISBLANK(Table1[[#This Row],[Bus Scale]]),
IF(Table1[[#This Row],[FIMS Scale]]="","",Table1[[#This Row],[FIMS Scale]]),
IF(Table1[[#This Row],[FIMS Scale]]="",1/Table1[[#This Row],[Bus Scale]],Table1[[#This Row],[FIMS Scale]]/Table1[[#This Row],[Bus Scale]]))</f>
        <v>0.1</v>
      </c>
      <c r="K89" s="1">
        <v>40548</v>
      </c>
      <c r="L89" s="1" t="s">
        <v>33</v>
      </c>
      <c r="O89" s="5" t="s">
        <v>237</v>
      </c>
      <c r="Q89" s="13" t="s">
        <v>218</v>
      </c>
      <c r="R89" s="8" t="s">
        <v>1181</v>
      </c>
      <c r="S89" s="5" t="s">
        <v>237</v>
      </c>
      <c r="T89" s="1" t="s">
        <v>32</v>
      </c>
    </row>
    <row r="90" spans="1:20" x14ac:dyDescent="0.4">
      <c r="A90" s="1" t="s">
        <v>238</v>
      </c>
      <c r="B90" s="1" t="s">
        <v>43</v>
      </c>
      <c r="C90" s="1" t="s">
        <v>242</v>
      </c>
      <c r="D90" t="s">
        <v>35</v>
      </c>
      <c r="F90" s="1">
        <v>1</v>
      </c>
      <c r="G90" s="1">
        <v>10</v>
      </c>
      <c r="H90" s="1" t="str">
        <f>IF(OR(Table1[[#This Row],[Unit]]="W",Table1[[#This Row],[Unit]]="VAR",Table1[[#This Row],[Unit]]="VA",Table1[[#This Row],[Unit]]="Wh"),1000,
IF(OR(Table1[[#This Row],[Unit]]="MW",Table1[[#This Row],[Unit]]="MVAR",Table1[[#This Row],[Unit]]="MVA",Table1[[#This Row],[Unit]]="MWh",Table1[[#This Row],[Unit]]="kV"),0.001,
IF(OR(Table1[[#This Row],[Unit]]="mA",Table1[[#This Row],[Unit]]="mV"),1000,"")))</f>
        <v/>
      </c>
      <c r="J90" s="1">
        <f>IF(ISBLANK(Table1[[#This Row],[Bus Scale]]),
IF(Table1[[#This Row],[FIMS Scale]]="","",Table1[[#This Row],[FIMS Scale]]),
IF(Table1[[#This Row],[FIMS Scale]]="",1/Table1[[#This Row],[Bus Scale]],Table1[[#This Row],[FIMS Scale]]/Table1[[#This Row],[Bus Scale]]))</f>
        <v>0.1</v>
      </c>
      <c r="K90" s="1">
        <v>40549</v>
      </c>
      <c r="L90" s="1" t="s">
        <v>33</v>
      </c>
      <c r="O90" s="5" t="s">
        <v>239</v>
      </c>
      <c r="Q90" s="13" t="s">
        <v>243</v>
      </c>
      <c r="R90" s="8" t="s">
        <v>1181</v>
      </c>
      <c r="S90" s="5" t="s">
        <v>239</v>
      </c>
      <c r="T90" s="1" t="s">
        <v>32</v>
      </c>
    </row>
    <row r="91" spans="1:20" ht="15" customHeight="1" x14ac:dyDescent="0.4">
      <c r="A91" s="1" t="s">
        <v>244</v>
      </c>
      <c r="B91" s="1" t="s">
        <v>43</v>
      </c>
      <c r="C91" s="1" t="s">
        <v>245</v>
      </c>
      <c r="D91" s="1" t="s">
        <v>35</v>
      </c>
      <c r="E91" s="1" t="s">
        <v>222</v>
      </c>
      <c r="F91" s="1">
        <v>1</v>
      </c>
      <c r="G91" s="1">
        <v>10</v>
      </c>
      <c r="J91" s="1">
        <f>IF(ISBLANK(Table1[[#This Row],[Bus Scale]]),
IF(Table1[[#This Row],[FIMS Scale]]="","",Table1[[#This Row],[FIMS Scale]]),
IF(Table1[[#This Row],[FIMS Scale]]="",1/Table1[[#This Row],[Bus Scale]],Table1[[#This Row],[FIMS Scale]]/Table1[[#This Row],[Bus Scale]]))</f>
        <v>0.1</v>
      </c>
      <c r="K91" s="1">
        <v>40542</v>
      </c>
      <c r="L91" s="1" t="s">
        <v>33</v>
      </c>
      <c r="O91" s="5" t="s">
        <v>247</v>
      </c>
      <c r="Q91" s="13" t="s">
        <v>227</v>
      </c>
      <c r="R91" s="8" t="s">
        <v>1181</v>
      </c>
      <c r="S91" s="5" t="s">
        <v>247</v>
      </c>
      <c r="T91" s="1" t="s">
        <v>32</v>
      </c>
    </row>
    <row r="92" spans="1:20" ht="36" customHeight="1" x14ac:dyDescent="0.4">
      <c r="A92" s="1" t="s">
        <v>248</v>
      </c>
      <c r="B92" s="1" t="s">
        <v>43</v>
      </c>
      <c r="C92" s="1" t="s">
        <v>249</v>
      </c>
      <c r="D92" s="1" t="s">
        <v>35</v>
      </c>
      <c r="F92" s="1">
        <v>1</v>
      </c>
      <c r="H92" s="1" t="str">
        <f>IF(OR(Table1[[#This Row],[Unit]]="W",Table1[[#This Row],[Unit]]="VAR",Table1[[#This Row],[Unit]]="VA",Table1[[#This Row],[Unit]]="Wh"),1000,
IF(OR(Table1[[#This Row],[Unit]]="MW",Table1[[#This Row],[Unit]]="MVAR",Table1[[#This Row],[Unit]]="MVA",Table1[[#This Row],[Unit]]="MWh",Table1[[#This Row],[Unit]]="kV"),0.001,
IF(OR(Table1[[#This Row],[Unit]]="mA",Table1[[#This Row],[Unit]]="mV"),1000,"")))</f>
        <v/>
      </c>
      <c r="J92" s="1" t="str">
        <f>IF(ISBLANK(Table1[[#This Row],[Bus Scale]]),
IF(Table1[[#This Row],[FIMS Scale]]="","",Table1[[#This Row],[FIMS Scale]]),
IF(Table1[[#This Row],[FIMS Scale]]="",1/Table1[[#This Row],[Bus Scale]],Table1[[#This Row],[FIMS Scale]]/Table1[[#This Row],[Bus Scale]]))</f>
        <v/>
      </c>
      <c r="K92" s="1">
        <v>40301</v>
      </c>
      <c r="L92" s="1" t="s">
        <v>251</v>
      </c>
      <c r="O92" s="5" t="s">
        <v>250</v>
      </c>
      <c r="Q92" s="13"/>
      <c r="R92" s="8" t="s">
        <v>1181</v>
      </c>
      <c r="S92" s="5" t="s">
        <v>250</v>
      </c>
      <c r="T92" s="1" t="s">
        <v>32</v>
      </c>
    </row>
    <row r="93" spans="1:20" x14ac:dyDescent="0.4">
      <c r="A93" s="1" t="s">
        <v>252</v>
      </c>
      <c r="B93" s="1" t="s">
        <v>43</v>
      </c>
      <c r="C93" s="1" t="s">
        <v>256</v>
      </c>
      <c r="D93" s="1" t="s">
        <v>35</v>
      </c>
      <c r="F93" s="1">
        <v>1</v>
      </c>
      <c r="H93" s="1" t="str">
        <f>IF(OR(Table1[[#This Row],[Unit]]="W",Table1[[#This Row],[Unit]]="VAR",Table1[[#This Row],[Unit]]="VA",Table1[[#This Row],[Unit]]="Wh"),1000,
IF(OR(Table1[[#This Row],[Unit]]="MW",Table1[[#This Row],[Unit]]="MVAR",Table1[[#This Row],[Unit]]="MVA",Table1[[#This Row],[Unit]]="MWh",Table1[[#This Row],[Unit]]="kV"),0.001,
IF(OR(Table1[[#This Row],[Unit]]="mA",Table1[[#This Row],[Unit]]="mV"),1000,"")))</f>
        <v/>
      </c>
      <c r="J93" s="1" t="str">
        <f>IF(ISBLANK(Table1[[#This Row],[Bus Scale]]),
IF(Table1[[#This Row],[FIMS Scale]]="","",Table1[[#This Row],[FIMS Scale]]),
IF(Table1[[#This Row],[FIMS Scale]]="",1/Table1[[#This Row],[Bus Scale]],Table1[[#This Row],[FIMS Scale]]/Table1[[#This Row],[Bus Scale]]))</f>
        <v/>
      </c>
      <c r="K93" s="1">
        <v>40301</v>
      </c>
      <c r="L93" s="1" t="s">
        <v>44</v>
      </c>
      <c r="M93" s="1">
        <v>0</v>
      </c>
      <c r="O93" s="5" t="s">
        <v>254</v>
      </c>
      <c r="Q93" s="13"/>
      <c r="R93" s="8" t="s">
        <v>1181</v>
      </c>
      <c r="S93" s="5" t="s">
        <v>254</v>
      </c>
      <c r="T93" s="1" t="s">
        <v>32</v>
      </c>
    </row>
    <row r="94" spans="1:20" x14ac:dyDescent="0.4">
      <c r="A94" s="1" t="s">
        <v>255</v>
      </c>
      <c r="B94" s="1" t="s">
        <v>43</v>
      </c>
      <c r="C94" s="1" t="s">
        <v>253</v>
      </c>
      <c r="D94" s="1" t="s">
        <v>35</v>
      </c>
      <c r="F94" s="1">
        <v>1</v>
      </c>
      <c r="H94" s="1" t="str">
        <f>IF(OR(Table1[[#This Row],[Unit]]="W",Table1[[#This Row],[Unit]]="VAR",Table1[[#This Row],[Unit]]="VA",Table1[[#This Row],[Unit]]="Wh"),1000,
IF(OR(Table1[[#This Row],[Unit]]="MW",Table1[[#This Row],[Unit]]="MVAR",Table1[[#This Row],[Unit]]="MVA",Table1[[#This Row],[Unit]]="MWh",Table1[[#This Row],[Unit]]="kV"),0.001,
IF(OR(Table1[[#This Row],[Unit]]="mA",Table1[[#This Row],[Unit]]="mV"),1000,"")))</f>
        <v/>
      </c>
      <c r="J94" s="1" t="str">
        <f>IF(ISBLANK(Table1[[#This Row],[Bus Scale]]),
IF(Table1[[#This Row],[FIMS Scale]]="","",Table1[[#This Row],[FIMS Scale]]),
IF(Table1[[#This Row],[FIMS Scale]]="",1/Table1[[#This Row],[Bus Scale]],Table1[[#This Row],[FIMS Scale]]/Table1[[#This Row],[Bus Scale]]))</f>
        <v/>
      </c>
      <c r="K94" s="1">
        <v>40301</v>
      </c>
      <c r="L94" s="1" t="s">
        <v>44</v>
      </c>
      <c r="M94" s="1">
        <v>1</v>
      </c>
      <c r="O94" s="5" t="s">
        <v>257</v>
      </c>
      <c r="Q94" s="13"/>
      <c r="R94" s="8" t="s">
        <v>1181</v>
      </c>
      <c r="S94" s="5" t="s">
        <v>257</v>
      </c>
      <c r="T94" s="1" t="s">
        <v>32</v>
      </c>
    </row>
    <row r="95" spans="1:20" x14ac:dyDescent="0.4">
      <c r="A95" s="1" t="s">
        <v>258</v>
      </c>
      <c r="B95" s="1" t="s">
        <v>43</v>
      </c>
      <c r="C95" s="1" t="s">
        <v>259</v>
      </c>
      <c r="D95" s="1" t="s">
        <v>35</v>
      </c>
      <c r="F95" s="1">
        <v>1</v>
      </c>
      <c r="H95" s="1" t="str">
        <f>IF(OR(Table1[[#This Row],[Unit]]="W",Table1[[#This Row],[Unit]]="VAR",Table1[[#This Row],[Unit]]="VA",Table1[[#This Row],[Unit]]="Wh"),1000,
IF(OR(Table1[[#This Row],[Unit]]="MW",Table1[[#This Row],[Unit]]="MVAR",Table1[[#This Row],[Unit]]="MVA",Table1[[#This Row],[Unit]]="MWh",Table1[[#This Row],[Unit]]="kV"),0.001,
IF(OR(Table1[[#This Row],[Unit]]="mA",Table1[[#This Row],[Unit]]="mV"),1000,"")))</f>
        <v/>
      </c>
      <c r="J95" s="1" t="str">
        <f>IF(ISBLANK(Table1[[#This Row],[Bus Scale]]),
IF(Table1[[#This Row],[FIMS Scale]]="","",Table1[[#This Row],[FIMS Scale]]),
IF(Table1[[#This Row],[FIMS Scale]]="",1/Table1[[#This Row],[Bus Scale]],Table1[[#This Row],[FIMS Scale]]/Table1[[#This Row],[Bus Scale]]))</f>
        <v/>
      </c>
      <c r="K95" s="1">
        <v>40301</v>
      </c>
      <c r="L95" s="1" t="s">
        <v>44</v>
      </c>
      <c r="M95" s="1">
        <v>2</v>
      </c>
      <c r="O95" s="5" t="s">
        <v>260</v>
      </c>
      <c r="Q95" s="13"/>
      <c r="R95" s="8" t="s">
        <v>1181</v>
      </c>
      <c r="S95" s="5" t="s">
        <v>260</v>
      </c>
      <c r="T95" s="1" t="s">
        <v>32</v>
      </c>
    </row>
    <row r="96" spans="1:20" x14ac:dyDescent="0.4">
      <c r="A96" s="1" t="s">
        <v>261</v>
      </c>
      <c r="B96" s="1" t="s">
        <v>43</v>
      </c>
      <c r="C96" s="1" t="s">
        <v>262</v>
      </c>
      <c r="D96" s="1" t="s">
        <v>35</v>
      </c>
      <c r="F96" s="1">
        <v>1</v>
      </c>
      <c r="H96" s="1" t="str">
        <f>IF(OR(Table1[[#This Row],[Unit]]="W",Table1[[#This Row],[Unit]]="VAR",Table1[[#This Row],[Unit]]="VA",Table1[[#This Row],[Unit]]="Wh"),1000,
IF(OR(Table1[[#This Row],[Unit]]="MW",Table1[[#This Row],[Unit]]="MVAR",Table1[[#This Row],[Unit]]="MVA",Table1[[#This Row],[Unit]]="MWh",Table1[[#This Row],[Unit]]="kV"),0.001,
IF(OR(Table1[[#This Row],[Unit]]="mA",Table1[[#This Row],[Unit]]="mV"),1000,"")))</f>
        <v/>
      </c>
      <c r="J96" s="1" t="str">
        <f>IF(ISBLANK(Table1[[#This Row],[Bus Scale]]),
IF(Table1[[#This Row],[FIMS Scale]]="","",Table1[[#This Row],[FIMS Scale]]),
IF(Table1[[#This Row],[FIMS Scale]]="",1/Table1[[#This Row],[Bus Scale]],Table1[[#This Row],[FIMS Scale]]/Table1[[#This Row],[Bus Scale]]))</f>
        <v/>
      </c>
      <c r="K96" s="1">
        <v>40301</v>
      </c>
      <c r="L96" s="1" t="s">
        <v>44</v>
      </c>
      <c r="M96" s="1">
        <v>3</v>
      </c>
      <c r="O96" s="5" t="s">
        <v>263</v>
      </c>
      <c r="Q96" s="13"/>
      <c r="R96" s="8" t="s">
        <v>1181</v>
      </c>
      <c r="S96" s="5" t="s">
        <v>263</v>
      </c>
      <c r="T96" s="1" t="s">
        <v>32</v>
      </c>
    </row>
    <row r="97" spans="1:20" x14ac:dyDescent="0.4">
      <c r="A97" s="1" t="s">
        <v>264</v>
      </c>
      <c r="B97" s="1" t="s">
        <v>43</v>
      </c>
      <c r="C97" s="1" t="s">
        <v>265</v>
      </c>
      <c r="D97" s="1" t="s">
        <v>35</v>
      </c>
      <c r="F97" s="1">
        <v>1</v>
      </c>
      <c r="H97" s="1" t="str">
        <f>IF(OR(Table1[[#This Row],[Unit]]="W",Table1[[#This Row],[Unit]]="VAR",Table1[[#This Row],[Unit]]="VA",Table1[[#This Row],[Unit]]="Wh"),1000,
IF(OR(Table1[[#This Row],[Unit]]="MW",Table1[[#This Row],[Unit]]="MVAR",Table1[[#This Row],[Unit]]="MVA",Table1[[#This Row],[Unit]]="MWh",Table1[[#This Row],[Unit]]="kV"),0.001,
IF(OR(Table1[[#This Row],[Unit]]="mA",Table1[[#This Row],[Unit]]="mV"),1000,"")))</f>
        <v/>
      </c>
      <c r="J97" s="1" t="str">
        <f>IF(ISBLANK(Table1[[#This Row],[Bus Scale]]),
IF(Table1[[#This Row],[FIMS Scale]]="","",Table1[[#This Row],[FIMS Scale]]),
IF(Table1[[#This Row],[FIMS Scale]]="",1/Table1[[#This Row],[Bus Scale]],Table1[[#This Row],[FIMS Scale]]/Table1[[#This Row],[Bus Scale]]))</f>
        <v/>
      </c>
      <c r="K97" s="1">
        <v>40301</v>
      </c>
      <c r="L97" s="1" t="s">
        <v>44</v>
      </c>
      <c r="M97" s="1">
        <v>4</v>
      </c>
      <c r="O97" s="5" t="s">
        <v>266</v>
      </c>
      <c r="Q97" s="13"/>
      <c r="R97" s="8" t="s">
        <v>1181</v>
      </c>
      <c r="S97" s="5" t="s">
        <v>266</v>
      </c>
      <c r="T97" s="1" t="s">
        <v>32</v>
      </c>
    </row>
    <row r="98" spans="1:20" x14ac:dyDescent="0.4">
      <c r="A98" s="1" t="s">
        <v>267</v>
      </c>
      <c r="B98" s="1" t="s">
        <v>43</v>
      </c>
      <c r="C98" s="1" t="s">
        <v>268</v>
      </c>
      <c r="D98" s="1" t="s">
        <v>35</v>
      </c>
      <c r="F98" s="1">
        <v>1</v>
      </c>
      <c r="H98" s="1" t="str">
        <f>IF(OR(Table1[[#This Row],[Unit]]="W",Table1[[#This Row],[Unit]]="VAR",Table1[[#This Row],[Unit]]="VA",Table1[[#This Row],[Unit]]="Wh"),1000,
IF(OR(Table1[[#This Row],[Unit]]="MW",Table1[[#This Row],[Unit]]="MVAR",Table1[[#This Row],[Unit]]="MVA",Table1[[#This Row],[Unit]]="MWh",Table1[[#This Row],[Unit]]="kV"),0.001,
IF(OR(Table1[[#This Row],[Unit]]="mA",Table1[[#This Row],[Unit]]="mV"),1000,"")))</f>
        <v/>
      </c>
      <c r="J98" s="1" t="str">
        <f>IF(ISBLANK(Table1[[#This Row],[Bus Scale]]),
IF(Table1[[#This Row],[FIMS Scale]]="","",Table1[[#This Row],[FIMS Scale]]),
IF(Table1[[#This Row],[FIMS Scale]]="",1/Table1[[#This Row],[Bus Scale]],Table1[[#This Row],[FIMS Scale]]/Table1[[#This Row],[Bus Scale]]))</f>
        <v/>
      </c>
      <c r="K98" s="1">
        <v>40309</v>
      </c>
      <c r="L98" s="1" t="s">
        <v>33</v>
      </c>
      <c r="O98" s="5" t="s">
        <v>269</v>
      </c>
      <c r="Q98" s="13" t="s">
        <v>117</v>
      </c>
      <c r="R98" s="8" t="s">
        <v>1181</v>
      </c>
      <c r="S98" s="5" t="s">
        <v>269</v>
      </c>
      <c r="T98" s="1" t="s">
        <v>32</v>
      </c>
    </row>
    <row r="99" spans="1:20" x14ac:dyDescent="0.4">
      <c r="A99" s="1" t="s">
        <v>252</v>
      </c>
      <c r="B99" s="1" t="s">
        <v>43</v>
      </c>
      <c r="C99" s="1" t="s">
        <v>270</v>
      </c>
      <c r="D99" s="1" t="s">
        <v>35</v>
      </c>
      <c r="E99" s="1" t="s">
        <v>46</v>
      </c>
      <c r="F99" s="1">
        <v>1</v>
      </c>
      <c r="G99" s="1">
        <v>10</v>
      </c>
      <c r="H99" s="1" t="str">
        <f>IF(OR(Table1[[#This Row],[Unit]]="W",Table1[[#This Row],[Unit]]="VAR",Table1[[#This Row],[Unit]]="VA",Table1[[#This Row],[Unit]]="Wh"),1000,
IF(OR(Table1[[#This Row],[Unit]]="MW",Table1[[#This Row],[Unit]]="MVAR",Table1[[#This Row],[Unit]]="MVA",Table1[[#This Row],[Unit]]="MWh",Table1[[#This Row],[Unit]]="kV"),0.001,
IF(OR(Table1[[#This Row],[Unit]]="mA",Table1[[#This Row],[Unit]]="mV"),1000,"")))</f>
        <v/>
      </c>
      <c r="J99" s="1">
        <f>IF(ISBLANK(Table1[[#This Row],[Bus Scale]]),
IF(Table1[[#This Row],[FIMS Scale]]="","",Table1[[#This Row],[FIMS Scale]]),
IF(Table1[[#This Row],[FIMS Scale]]="",1/Table1[[#This Row],[Bus Scale]],Table1[[#This Row],[FIMS Scale]]/Table1[[#This Row],[Bus Scale]]))</f>
        <v>0.1</v>
      </c>
      <c r="K99" s="1">
        <v>40302</v>
      </c>
      <c r="L99" s="1" t="s">
        <v>33</v>
      </c>
      <c r="O99" s="5" t="s">
        <v>316</v>
      </c>
      <c r="Q99" s="13" t="s">
        <v>271</v>
      </c>
      <c r="R99" s="8" t="s">
        <v>1181</v>
      </c>
      <c r="S99" s="5" t="s">
        <v>254</v>
      </c>
      <c r="T99" s="1" t="s">
        <v>32</v>
      </c>
    </row>
    <row r="100" spans="1:20" x14ac:dyDescent="0.4">
      <c r="A100" s="1" t="s">
        <v>272</v>
      </c>
      <c r="B100" s="1" t="s">
        <v>43</v>
      </c>
      <c r="C100" s="1" t="s">
        <v>273</v>
      </c>
      <c r="D100" s="1" t="s">
        <v>35</v>
      </c>
      <c r="E100" s="1" t="s">
        <v>198</v>
      </c>
      <c r="F100" s="1">
        <v>1</v>
      </c>
      <c r="G100" s="1">
        <v>100</v>
      </c>
      <c r="H100" s="1" t="str">
        <f>IF(OR(Table1[[#This Row],[Unit]]="W",Table1[[#This Row],[Unit]]="VAR",Table1[[#This Row],[Unit]]="VA",Table1[[#This Row],[Unit]]="Wh"),1000,
IF(OR(Table1[[#This Row],[Unit]]="MW",Table1[[#This Row],[Unit]]="MVAR",Table1[[#This Row],[Unit]]="MVA",Table1[[#This Row],[Unit]]="MWh",Table1[[#This Row],[Unit]]="kV"),0.001,
IF(OR(Table1[[#This Row],[Unit]]="mA",Table1[[#This Row],[Unit]]="mV"),1000,"")))</f>
        <v/>
      </c>
      <c r="J100" s="1">
        <f>IF(ISBLANK(Table1[[#This Row],[Bus Scale]]),
IF(Table1[[#This Row],[FIMS Scale]]="","",Table1[[#This Row],[FIMS Scale]]),
IF(Table1[[#This Row],[FIMS Scale]]="",1/Table1[[#This Row],[Bus Scale]],Table1[[#This Row],[FIMS Scale]]/Table1[[#This Row],[Bus Scale]]))</f>
        <v>0.01</v>
      </c>
      <c r="K100" s="1">
        <v>40303</v>
      </c>
      <c r="L100" s="1" t="s">
        <v>33</v>
      </c>
      <c r="O100" s="5" t="s">
        <v>274</v>
      </c>
      <c r="Q100" s="13" t="s">
        <v>275</v>
      </c>
      <c r="R100" s="8" t="s">
        <v>1181</v>
      </c>
      <c r="S100" s="5" t="s">
        <v>274</v>
      </c>
      <c r="T100" s="1" t="s">
        <v>32</v>
      </c>
    </row>
    <row r="101" spans="1:20" x14ac:dyDescent="0.4">
      <c r="A101" s="1" t="s">
        <v>255</v>
      </c>
      <c r="B101" s="1" t="s">
        <v>43</v>
      </c>
      <c r="C101" s="1" t="s">
        <v>277</v>
      </c>
      <c r="D101" s="1" t="s">
        <v>35</v>
      </c>
      <c r="E101" s="1" t="s">
        <v>46</v>
      </c>
      <c r="F101" s="1">
        <v>1</v>
      </c>
      <c r="G101" s="1">
        <v>10</v>
      </c>
      <c r="H101" s="1" t="str">
        <f>IF(OR(Table1[[#This Row],[Unit]]="W",Table1[[#This Row],[Unit]]="VAR",Table1[[#This Row],[Unit]]="VA",Table1[[#This Row],[Unit]]="Wh"),1000,
IF(OR(Table1[[#This Row],[Unit]]="MW",Table1[[#This Row],[Unit]]="MVAR",Table1[[#This Row],[Unit]]="MVA",Table1[[#This Row],[Unit]]="MWh",Table1[[#This Row],[Unit]]="kV"),0.001,
IF(OR(Table1[[#This Row],[Unit]]="mA",Table1[[#This Row],[Unit]]="mV"),1000,"")))</f>
        <v/>
      </c>
      <c r="J101" s="1">
        <f>IF(ISBLANK(Table1[[#This Row],[Bus Scale]]),
IF(Table1[[#This Row],[FIMS Scale]]="","",Table1[[#This Row],[FIMS Scale]]),
IF(Table1[[#This Row],[FIMS Scale]]="",1/Table1[[#This Row],[Bus Scale]],Table1[[#This Row],[FIMS Scale]]/Table1[[#This Row],[Bus Scale]]))</f>
        <v>0.1</v>
      </c>
      <c r="K101" s="1">
        <v>40304</v>
      </c>
      <c r="L101" s="1" t="s">
        <v>33</v>
      </c>
      <c r="O101" s="5" t="s">
        <v>257</v>
      </c>
      <c r="Q101" s="13" t="s">
        <v>271</v>
      </c>
      <c r="R101" s="8" t="s">
        <v>1181</v>
      </c>
      <c r="S101" s="5" t="s">
        <v>257</v>
      </c>
      <c r="T101" s="1" t="s">
        <v>32</v>
      </c>
    </row>
    <row r="102" spans="1:20" x14ac:dyDescent="0.4">
      <c r="A102" s="1" t="s">
        <v>276</v>
      </c>
      <c r="B102" s="1" t="s">
        <v>43</v>
      </c>
      <c r="C102" s="1" t="s">
        <v>278</v>
      </c>
      <c r="D102" s="1" t="s">
        <v>35</v>
      </c>
      <c r="E102" s="1" t="s">
        <v>198</v>
      </c>
      <c r="F102" s="1">
        <v>1</v>
      </c>
      <c r="G102" s="1">
        <v>100</v>
      </c>
      <c r="H102" s="1" t="str">
        <f>IF(OR(Table1[[#This Row],[Unit]]="W",Table1[[#This Row],[Unit]]="VAR",Table1[[#This Row],[Unit]]="VA",Table1[[#This Row],[Unit]]="Wh"),1000,
IF(OR(Table1[[#This Row],[Unit]]="MW",Table1[[#This Row],[Unit]]="MVAR",Table1[[#This Row],[Unit]]="MVA",Table1[[#This Row],[Unit]]="MWh",Table1[[#This Row],[Unit]]="kV"),0.001,
IF(OR(Table1[[#This Row],[Unit]]="mA",Table1[[#This Row],[Unit]]="mV"),1000,"")))</f>
        <v/>
      </c>
      <c r="J102" s="1">
        <f>IF(ISBLANK(Table1[[#This Row],[Bus Scale]]),
IF(Table1[[#This Row],[FIMS Scale]]="","",Table1[[#This Row],[FIMS Scale]]),
IF(Table1[[#This Row],[FIMS Scale]]="",1/Table1[[#This Row],[Bus Scale]],Table1[[#This Row],[FIMS Scale]]/Table1[[#This Row],[Bus Scale]]))</f>
        <v>0.01</v>
      </c>
      <c r="K102" s="1">
        <v>40305</v>
      </c>
      <c r="L102" s="1" t="s">
        <v>33</v>
      </c>
      <c r="O102" s="5" t="s">
        <v>279</v>
      </c>
      <c r="Q102" s="13" t="s">
        <v>275</v>
      </c>
      <c r="R102" s="8" t="s">
        <v>1181</v>
      </c>
      <c r="S102" s="5" t="s">
        <v>279</v>
      </c>
      <c r="T102" s="1" t="s">
        <v>32</v>
      </c>
    </row>
    <row r="103" spans="1:20" ht="14.15" customHeight="1" x14ac:dyDescent="0.4">
      <c r="A103" s="1" t="s">
        <v>280</v>
      </c>
      <c r="B103" s="1" t="s">
        <v>43</v>
      </c>
      <c r="C103" s="1" t="s">
        <v>282</v>
      </c>
      <c r="D103" s="1" t="s">
        <v>35</v>
      </c>
      <c r="E103" s="1" t="s">
        <v>46</v>
      </c>
      <c r="F103" s="1">
        <v>1</v>
      </c>
      <c r="G103" s="1">
        <v>10</v>
      </c>
      <c r="H103" s="1" t="str">
        <f>IF(OR(Table1[[#This Row],[Unit]]="W",Table1[[#This Row],[Unit]]="VAR",Table1[[#This Row],[Unit]]="VA",Table1[[#This Row],[Unit]]="Wh"),1000,
IF(OR(Table1[[#This Row],[Unit]]="MW",Table1[[#This Row],[Unit]]="MVAR",Table1[[#This Row],[Unit]]="MVA",Table1[[#This Row],[Unit]]="MWh",Table1[[#This Row],[Unit]]="kV"),0.001,
IF(OR(Table1[[#This Row],[Unit]]="mA",Table1[[#This Row],[Unit]]="mV"),1000,"")))</f>
        <v/>
      </c>
      <c r="J103" s="1">
        <f>IF(ISBLANK(Table1[[#This Row],[Bus Scale]]),
IF(Table1[[#This Row],[FIMS Scale]]="","",Table1[[#This Row],[FIMS Scale]]),
IF(Table1[[#This Row],[FIMS Scale]]="",1/Table1[[#This Row],[Bus Scale]],Table1[[#This Row],[FIMS Scale]]/Table1[[#This Row],[Bus Scale]]))</f>
        <v>0.1</v>
      </c>
      <c r="K103" s="1">
        <v>40376</v>
      </c>
      <c r="L103" s="1" t="s">
        <v>33</v>
      </c>
      <c r="O103" s="5" t="s">
        <v>284</v>
      </c>
      <c r="Q103" s="13" t="s">
        <v>271</v>
      </c>
      <c r="R103" s="8" t="s">
        <v>1181</v>
      </c>
      <c r="S103" s="5" t="s">
        <v>284</v>
      </c>
      <c r="T103" s="1" t="s">
        <v>32</v>
      </c>
    </row>
    <row r="104" spans="1:20" x14ac:dyDescent="0.4">
      <c r="A104" s="1" t="s">
        <v>281</v>
      </c>
      <c r="B104" s="1" t="s">
        <v>43</v>
      </c>
      <c r="C104" s="1" t="s">
        <v>283</v>
      </c>
      <c r="D104" s="1" t="s">
        <v>35</v>
      </c>
      <c r="E104" s="1" t="s">
        <v>198</v>
      </c>
      <c r="F104" s="1">
        <v>1</v>
      </c>
      <c r="G104" s="1">
        <v>100</v>
      </c>
      <c r="H104" s="1" t="str">
        <f>IF(OR(Table1[[#This Row],[Unit]]="W",Table1[[#This Row],[Unit]]="VAR",Table1[[#This Row],[Unit]]="VA",Table1[[#This Row],[Unit]]="Wh"),1000,
IF(OR(Table1[[#This Row],[Unit]]="MW",Table1[[#This Row],[Unit]]="MVAR",Table1[[#This Row],[Unit]]="MVA",Table1[[#This Row],[Unit]]="MWh",Table1[[#This Row],[Unit]]="kV"),0.001,
IF(OR(Table1[[#This Row],[Unit]]="mA",Table1[[#This Row],[Unit]]="mV"),1000,"")))</f>
        <v/>
      </c>
      <c r="J104" s="1">
        <f>IF(ISBLANK(Table1[[#This Row],[Bus Scale]]),
IF(Table1[[#This Row],[FIMS Scale]]="","",Table1[[#This Row],[FIMS Scale]]),
IF(Table1[[#This Row],[FIMS Scale]]="",1/Table1[[#This Row],[Bus Scale]],Table1[[#This Row],[FIMS Scale]]/Table1[[#This Row],[Bus Scale]]))</f>
        <v>0.01</v>
      </c>
      <c r="K104" s="1">
        <v>40377</v>
      </c>
      <c r="L104" s="1" t="s">
        <v>33</v>
      </c>
      <c r="O104" s="5" t="s">
        <v>285</v>
      </c>
      <c r="Q104" s="13" t="s">
        <v>275</v>
      </c>
      <c r="R104" s="8" t="s">
        <v>1181</v>
      </c>
      <c r="S104" s="5" t="s">
        <v>285</v>
      </c>
      <c r="T104" s="1" t="s">
        <v>32</v>
      </c>
    </row>
    <row r="105" spans="1:20" ht="16.75" customHeight="1" x14ac:dyDescent="0.4">
      <c r="A105" s="1" t="s">
        <v>286</v>
      </c>
      <c r="B105" s="1" t="s">
        <v>43</v>
      </c>
      <c r="C105" s="1" t="s">
        <v>288</v>
      </c>
      <c r="D105" s="1" t="s">
        <v>35</v>
      </c>
      <c r="E105" s="1" t="s">
        <v>46</v>
      </c>
      <c r="F105" s="1">
        <v>1</v>
      </c>
      <c r="G105" s="1">
        <v>10</v>
      </c>
      <c r="H105" s="1" t="str">
        <f>IF(OR(Table1[[#This Row],[Unit]]="W",Table1[[#This Row],[Unit]]="VAR",Table1[[#This Row],[Unit]]="VA",Table1[[#This Row],[Unit]]="Wh"),1000,
IF(OR(Table1[[#This Row],[Unit]]="MW",Table1[[#This Row],[Unit]]="MVAR",Table1[[#This Row],[Unit]]="MVA",Table1[[#This Row],[Unit]]="MWh",Table1[[#This Row],[Unit]]="kV"),0.001,
IF(OR(Table1[[#This Row],[Unit]]="mA",Table1[[#This Row],[Unit]]="mV"),1000,"")))</f>
        <v/>
      </c>
      <c r="J105" s="1">
        <f>IF(ISBLANK(Table1[[#This Row],[Bus Scale]]),
IF(Table1[[#This Row],[FIMS Scale]]="","",Table1[[#This Row],[FIMS Scale]]),
IF(Table1[[#This Row],[FIMS Scale]]="",1/Table1[[#This Row],[Bus Scale]],Table1[[#This Row],[FIMS Scale]]/Table1[[#This Row],[Bus Scale]]))</f>
        <v>0.1</v>
      </c>
      <c r="K105" s="1">
        <v>40306</v>
      </c>
      <c r="L105" s="1" t="s">
        <v>33</v>
      </c>
      <c r="O105" s="5" t="s">
        <v>263</v>
      </c>
      <c r="Q105" s="13" t="s">
        <v>271</v>
      </c>
      <c r="R105" s="8" t="s">
        <v>1181</v>
      </c>
      <c r="S105" s="5" t="s">
        <v>263</v>
      </c>
      <c r="T105" s="1" t="s">
        <v>32</v>
      </c>
    </row>
    <row r="106" spans="1:20" ht="18.45" customHeight="1" x14ac:dyDescent="0.4">
      <c r="A106" s="1" t="s">
        <v>287</v>
      </c>
      <c r="B106" s="1" t="s">
        <v>43</v>
      </c>
      <c r="C106" s="1" t="s">
        <v>289</v>
      </c>
      <c r="D106" s="1" t="s">
        <v>35</v>
      </c>
      <c r="E106" s="1" t="s">
        <v>198</v>
      </c>
      <c r="F106" s="1">
        <v>1</v>
      </c>
      <c r="G106" s="1">
        <v>100</v>
      </c>
      <c r="H106" s="1" t="str">
        <f>IF(OR(Table1[[#This Row],[Unit]]="W",Table1[[#This Row],[Unit]]="VAR",Table1[[#This Row],[Unit]]="VA",Table1[[#This Row],[Unit]]="Wh"),1000,
IF(OR(Table1[[#This Row],[Unit]]="MW",Table1[[#This Row],[Unit]]="MVAR",Table1[[#This Row],[Unit]]="MVA",Table1[[#This Row],[Unit]]="MWh",Table1[[#This Row],[Unit]]="kV"),0.001,
IF(OR(Table1[[#This Row],[Unit]]="mA",Table1[[#This Row],[Unit]]="mV"),1000,"")))</f>
        <v/>
      </c>
      <c r="J106" s="1">
        <f>IF(ISBLANK(Table1[[#This Row],[Bus Scale]]),
IF(Table1[[#This Row],[FIMS Scale]]="","",Table1[[#This Row],[FIMS Scale]]),
IF(Table1[[#This Row],[FIMS Scale]]="",1/Table1[[#This Row],[Bus Scale]],Table1[[#This Row],[FIMS Scale]]/Table1[[#This Row],[Bus Scale]]))</f>
        <v>0.01</v>
      </c>
      <c r="K106" s="1">
        <v>40307</v>
      </c>
      <c r="L106" s="1" t="s">
        <v>33</v>
      </c>
      <c r="O106" s="5" t="s">
        <v>290</v>
      </c>
      <c r="Q106" s="13" t="s">
        <v>275</v>
      </c>
      <c r="R106" s="8" t="s">
        <v>1181</v>
      </c>
      <c r="S106" s="5" t="s">
        <v>290</v>
      </c>
      <c r="T106" s="1" t="s">
        <v>32</v>
      </c>
    </row>
    <row r="107" spans="1:20" ht="14.15" customHeight="1" x14ac:dyDescent="0.4">
      <c r="A107" s="1" t="s">
        <v>291</v>
      </c>
      <c r="B107" s="1" t="s">
        <v>43</v>
      </c>
      <c r="C107" s="1" t="s">
        <v>293</v>
      </c>
      <c r="D107" s="1" t="s">
        <v>35</v>
      </c>
      <c r="E107" s="1" t="s">
        <v>46</v>
      </c>
      <c r="F107" s="1">
        <v>1</v>
      </c>
      <c r="G107" s="1">
        <v>10</v>
      </c>
      <c r="H107" s="1" t="str">
        <f>IF(OR(Table1[[#This Row],[Unit]]="W",Table1[[#This Row],[Unit]]="VAR",Table1[[#This Row],[Unit]]="VA",Table1[[#This Row],[Unit]]="Wh"),1000,
IF(OR(Table1[[#This Row],[Unit]]="MW",Table1[[#This Row],[Unit]]="MVAR",Table1[[#This Row],[Unit]]="MVA",Table1[[#This Row],[Unit]]="MWh",Table1[[#This Row],[Unit]]="kV"),0.001,
IF(OR(Table1[[#This Row],[Unit]]="mA",Table1[[#This Row],[Unit]]="mV"),1000,"")))</f>
        <v/>
      </c>
      <c r="J107" s="1">
        <f>IF(ISBLANK(Table1[[#This Row],[Bus Scale]]),
IF(Table1[[#This Row],[FIMS Scale]]="","",Table1[[#This Row],[FIMS Scale]]),
IF(Table1[[#This Row],[FIMS Scale]]="",1/Table1[[#This Row],[Bus Scale]],Table1[[#This Row],[FIMS Scale]]/Table1[[#This Row],[Bus Scale]]))</f>
        <v>0.1</v>
      </c>
      <c r="K107" s="1">
        <v>40378</v>
      </c>
      <c r="L107" s="1" t="s">
        <v>33</v>
      </c>
      <c r="O107" s="5" t="s">
        <v>295</v>
      </c>
      <c r="Q107" s="13" t="s">
        <v>271</v>
      </c>
      <c r="R107" s="8" t="s">
        <v>1181</v>
      </c>
      <c r="S107" s="5" t="s">
        <v>295</v>
      </c>
      <c r="T107" s="1" t="s">
        <v>32</v>
      </c>
    </row>
    <row r="108" spans="1:20" ht="15" customHeight="1" x14ac:dyDescent="0.4">
      <c r="A108" s="1" t="s">
        <v>292</v>
      </c>
      <c r="B108" s="1" t="s">
        <v>43</v>
      </c>
      <c r="C108" s="1" t="s">
        <v>294</v>
      </c>
      <c r="D108" s="1" t="s">
        <v>35</v>
      </c>
      <c r="E108" s="1" t="s">
        <v>198</v>
      </c>
      <c r="F108" s="1">
        <v>1</v>
      </c>
      <c r="G108" s="1">
        <v>100</v>
      </c>
      <c r="H108" s="1" t="str">
        <f>IF(OR(Table1[[#This Row],[Unit]]="W",Table1[[#This Row],[Unit]]="VAR",Table1[[#This Row],[Unit]]="VA",Table1[[#This Row],[Unit]]="Wh"),1000,
IF(OR(Table1[[#This Row],[Unit]]="MW",Table1[[#This Row],[Unit]]="MVAR",Table1[[#This Row],[Unit]]="MVA",Table1[[#This Row],[Unit]]="MWh",Table1[[#This Row],[Unit]]="kV"),0.001,
IF(OR(Table1[[#This Row],[Unit]]="mA",Table1[[#This Row],[Unit]]="mV"),1000,"")))</f>
        <v/>
      </c>
      <c r="J108" s="1">
        <f>IF(ISBLANK(Table1[[#This Row],[Bus Scale]]),
IF(Table1[[#This Row],[FIMS Scale]]="","",Table1[[#This Row],[FIMS Scale]]),
IF(Table1[[#This Row],[FIMS Scale]]="",1/Table1[[#This Row],[Bus Scale]],Table1[[#This Row],[FIMS Scale]]/Table1[[#This Row],[Bus Scale]]))</f>
        <v>0.01</v>
      </c>
      <c r="K108" s="1">
        <v>40379</v>
      </c>
      <c r="L108" s="1" t="s">
        <v>33</v>
      </c>
      <c r="O108" s="5" t="s">
        <v>296</v>
      </c>
      <c r="Q108" s="13" t="s">
        <v>275</v>
      </c>
      <c r="R108" s="8" t="s">
        <v>1181</v>
      </c>
      <c r="S108" s="5" t="s">
        <v>296</v>
      </c>
      <c r="T108" s="1" t="s">
        <v>32</v>
      </c>
    </row>
    <row r="109" spans="1:20" ht="32.15" customHeight="1" x14ac:dyDescent="0.4">
      <c r="A109" s="1" t="s">
        <v>297</v>
      </c>
      <c r="B109" s="1" t="s">
        <v>43</v>
      </c>
      <c r="C109" s="1" t="s">
        <v>298</v>
      </c>
      <c r="D109" s="1" t="s">
        <v>35</v>
      </c>
      <c r="F109" s="1">
        <v>1</v>
      </c>
      <c r="H109" s="1" t="str">
        <f>IF(OR(Table1[[#This Row],[Unit]]="W",Table1[[#This Row],[Unit]]="VAR",Table1[[#This Row],[Unit]]="VA",Table1[[#This Row],[Unit]]="Wh"),1000,
IF(OR(Table1[[#This Row],[Unit]]="MW",Table1[[#This Row],[Unit]]="MVAR",Table1[[#This Row],[Unit]]="MVA",Table1[[#This Row],[Unit]]="MWh",Table1[[#This Row],[Unit]]="kV"),0.001,
IF(OR(Table1[[#This Row],[Unit]]="mA",Table1[[#This Row],[Unit]]="mV"),1000,"")))</f>
        <v/>
      </c>
      <c r="J109" s="1" t="str">
        <f>IF(ISBLANK(Table1[[#This Row],[Bus Scale]]),
IF(Table1[[#This Row],[FIMS Scale]]="","",Table1[[#This Row],[FIMS Scale]]),
IF(Table1[[#This Row],[FIMS Scale]]="",1/Table1[[#This Row],[Bus Scale]],Table1[[#This Row],[FIMS Scale]]/Table1[[#This Row],[Bus Scale]]))</f>
        <v/>
      </c>
      <c r="K109" s="1">
        <v>40321</v>
      </c>
      <c r="L109" s="1" t="s">
        <v>251</v>
      </c>
      <c r="O109" s="5" t="s">
        <v>299</v>
      </c>
      <c r="Q109" s="13"/>
      <c r="R109" s="8" t="s">
        <v>1181</v>
      </c>
      <c r="S109" s="5" t="s">
        <v>299</v>
      </c>
      <c r="T109" s="1" t="s">
        <v>32</v>
      </c>
    </row>
    <row r="110" spans="1:20" x14ac:dyDescent="0.4">
      <c r="A110" s="1" t="s">
        <v>301</v>
      </c>
      <c r="B110" s="1" t="s">
        <v>43</v>
      </c>
      <c r="C110" s="1" t="s">
        <v>310</v>
      </c>
      <c r="D110" s="1" t="s">
        <v>35</v>
      </c>
      <c r="F110" s="1">
        <v>1</v>
      </c>
      <c r="H110" s="1" t="str">
        <f>IF(OR(Table1[[#This Row],[Unit]]="W",Table1[[#This Row],[Unit]]="VAR",Table1[[#This Row],[Unit]]="VA",Table1[[#This Row],[Unit]]="Wh"),1000,
IF(OR(Table1[[#This Row],[Unit]]="MW",Table1[[#This Row],[Unit]]="MVAR",Table1[[#This Row],[Unit]]="MVA",Table1[[#This Row],[Unit]]="MWh",Table1[[#This Row],[Unit]]="kV"),0.001,
IF(OR(Table1[[#This Row],[Unit]]="mA",Table1[[#This Row],[Unit]]="mV"),1000,"")))</f>
        <v/>
      </c>
      <c r="J110" s="1" t="str">
        <f>IF(ISBLANK(Table1[[#This Row],[Bus Scale]]),
IF(Table1[[#This Row],[FIMS Scale]]="","",Table1[[#This Row],[FIMS Scale]]),
IF(Table1[[#This Row],[FIMS Scale]]="",1/Table1[[#This Row],[Bus Scale]],Table1[[#This Row],[FIMS Scale]]/Table1[[#This Row],[Bus Scale]]))</f>
        <v/>
      </c>
      <c r="K110" s="1">
        <v>40321</v>
      </c>
      <c r="L110" s="1" t="s">
        <v>44</v>
      </c>
      <c r="M110" s="1">
        <v>0</v>
      </c>
      <c r="O110" s="5" t="s">
        <v>300</v>
      </c>
      <c r="Q110" s="13"/>
      <c r="R110" s="8" t="s">
        <v>1181</v>
      </c>
      <c r="S110" s="5" t="s">
        <v>300</v>
      </c>
      <c r="T110" s="1" t="s">
        <v>32</v>
      </c>
    </row>
    <row r="111" spans="1:20" x14ac:dyDescent="0.4">
      <c r="A111" s="1" t="s">
        <v>304</v>
      </c>
      <c r="B111" s="1" t="s">
        <v>43</v>
      </c>
      <c r="C111" s="1" t="s">
        <v>311</v>
      </c>
      <c r="D111" s="1" t="s">
        <v>35</v>
      </c>
      <c r="F111" s="1">
        <v>1</v>
      </c>
      <c r="H111" s="1" t="str">
        <f>IF(OR(Table1[[#This Row],[Unit]]="W",Table1[[#This Row],[Unit]]="VAR",Table1[[#This Row],[Unit]]="VA",Table1[[#This Row],[Unit]]="Wh"),1000,
IF(OR(Table1[[#This Row],[Unit]]="MW",Table1[[#This Row],[Unit]]="MVAR",Table1[[#This Row],[Unit]]="MVA",Table1[[#This Row],[Unit]]="MWh",Table1[[#This Row],[Unit]]="kV"),0.001,
IF(OR(Table1[[#This Row],[Unit]]="mA",Table1[[#This Row],[Unit]]="mV"),1000,"")))</f>
        <v/>
      </c>
      <c r="J111" s="1" t="str">
        <f>IF(ISBLANK(Table1[[#This Row],[Bus Scale]]),
IF(Table1[[#This Row],[FIMS Scale]]="","",Table1[[#This Row],[FIMS Scale]]),
IF(Table1[[#This Row],[FIMS Scale]]="",1/Table1[[#This Row],[Bus Scale]],Table1[[#This Row],[FIMS Scale]]/Table1[[#This Row],[Bus Scale]]))</f>
        <v/>
      </c>
      <c r="K111" s="1">
        <v>40321</v>
      </c>
      <c r="L111" s="1" t="s">
        <v>44</v>
      </c>
      <c r="M111" s="1">
        <v>1</v>
      </c>
      <c r="O111" s="5" t="s">
        <v>303</v>
      </c>
      <c r="Q111" s="13"/>
      <c r="R111" s="8" t="s">
        <v>1181</v>
      </c>
      <c r="S111" s="5" t="s">
        <v>303</v>
      </c>
      <c r="T111" s="1" t="s">
        <v>32</v>
      </c>
    </row>
    <row r="112" spans="1:20" x14ac:dyDescent="0.4">
      <c r="A112" s="1" t="s">
        <v>302</v>
      </c>
      <c r="B112" s="1" t="s">
        <v>43</v>
      </c>
      <c r="C112" s="1" t="s">
        <v>312</v>
      </c>
      <c r="D112" s="1" t="s">
        <v>35</v>
      </c>
      <c r="F112" s="1">
        <v>1</v>
      </c>
      <c r="H112" s="1" t="str">
        <f>IF(OR(Table1[[#This Row],[Unit]]="W",Table1[[#This Row],[Unit]]="VAR",Table1[[#This Row],[Unit]]="VA",Table1[[#This Row],[Unit]]="Wh"),1000,
IF(OR(Table1[[#This Row],[Unit]]="MW",Table1[[#This Row],[Unit]]="MVAR",Table1[[#This Row],[Unit]]="MVA",Table1[[#This Row],[Unit]]="MWh",Table1[[#This Row],[Unit]]="kV"),0.001,
IF(OR(Table1[[#This Row],[Unit]]="mA",Table1[[#This Row],[Unit]]="mV"),1000,"")))</f>
        <v/>
      </c>
      <c r="J112" s="1" t="str">
        <f>IF(ISBLANK(Table1[[#This Row],[Bus Scale]]),
IF(Table1[[#This Row],[FIMS Scale]]="","",Table1[[#This Row],[FIMS Scale]]),
IF(Table1[[#This Row],[FIMS Scale]]="",1/Table1[[#This Row],[Bus Scale]],Table1[[#This Row],[FIMS Scale]]/Table1[[#This Row],[Bus Scale]]))</f>
        <v/>
      </c>
      <c r="K112" s="1">
        <v>40321</v>
      </c>
      <c r="L112" s="1" t="s">
        <v>44</v>
      </c>
      <c r="M112" s="1">
        <v>2</v>
      </c>
      <c r="O112" s="5" t="s">
        <v>305</v>
      </c>
      <c r="Q112" s="13"/>
      <c r="R112" s="8" t="s">
        <v>1181</v>
      </c>
      <c r="S112" s="5" t="s">
        <v>305</v>
      </c>
      <c r="T112" s="1" t="s">
        <v>32</v>
      </c>
    </row>
    <row r="113" spans="1:20" x14ac:dyDescent="0.4">
      <c r="A113" s="1" t="s">
        <v>306</v>
      </c>
      <c r="B113" s="1" t="s">
        <v>43</v>
      </c>
      <c r="C113" s="1" t="s">
        <v>313</v>
      </c>
      <c r="D113" s="1" t="s">
        <v>35</v>
      </c>
      <c r="F113" s="1">
        <v>1</v>
      </c>
      <c r="H113" s="1" t="str">
        <f>IF(OR(Table1[[#This Row],[Unit]]="W",Table1[[#This Row],[Unit]]="VAR",Table1[[#This Row],[Unit]]="VA",Table1[[#This Row],[Unit]]="Wh"),1000,
IF(OR(Table1[[#This Row],[Unit]]="MW",Table1[[#This Row],[Unit]]="MVAR",Table1[[#This Row],[Unit]]="MVA",Table1[[#This Row],[Unit]]="MWh",Table1[[#This Row],[Unit]]="kV"),0.001,
IF(OR(Table1[[#This Row],[Unit]]="mA",Table1[[#This Row],[Unit]]="mV"),1000,"")))</f>
        <v/>
      </c>
      <c r="J113" s="1" t="str">
        <f>IF(ISBLANK(Table1[[#This Row],[Bus Scale]]),
IF(Table1[[#This Row],[FIMS Scale]]="","",Table1[[#This Row],[FIMS Scale]]),
IF(Table1[[#This Row],[FIMS Scale]]="",1/Table1[[#This Row],[Bus Scale]],Table1[[#This Row],[FIMS Scale]]/Table1[[#This Row],[Bus Scale]]))</f>
        <v/>
      </c>
      <c r="K113" s="1">
        <v>40321</v>
      </c>
      <c r="L113" s="1" t="s">
        <v>44</v>
      </c>
      <c r="M113" s="1">
        <v>3</v>
      </c>
      <c r="O113" s="5" t="s">
        <v>307</v>
      </c>
      <c r="Q113" s="13"/>
      <c r="R113" s="8" t="s">
        <v>1181</v>
      </c>
      <c r="S113" s="5" t="s">
        <v>307</v>
      </c>
      <c r="T113" s="1" t="s">
        <v>32</v>
      </c>
    </row>
    <row r="114" spans="1:20" ht="12.45" customHeight="1" x14ac:dyDescent="0.4">
      <c r="A114" s="1" t="s">
        <v>308</v>
      </c>
      <c r="B114" s="1" t="s">
        <v>43</v>
      </c>
      <c r="C114" s="1" t="s">
        <v>314</v>
      </c>
      <c r="D114" s="1" t="s">
        <v>35</v>
      </c>
      <c r="F114" s="1">
        <v>1</v>
      </c>
      <c r="H114" s="1" t="str">
        <f>IF(OR(Table1[[#This Row],[Unit]]="W",Table1[[#This Row],[Unit]]="VAR",Table1[[#This Row],[Unit]]="VA",Table1[[#This Row],[Unit]]="Wh"),1000,
IF(OR(Table1[[#This Row],[Unit]]="MW",Table1[[#This Row],[Unit]]="MVAR",Table1[[#This Row],[Unit]]="MVA",Table1[[#This Row],[Unit]]="MWh",Table1[[#This Row],[Unit]]="kV"),0.001,
IF(OR(Table1[[#This Row],[Unit]]="mA",Table1[[#This Row],[Unit]]="mV"),1000,"")))</f>
        <v/>
      </c>
      <c r="J114" s="1" t="str">
        <f>IF(ISBLANK(Table1[[#This Row],[Bus Scale]]),
IF(Table1[[#This Row],[FIMS Scale]]="","",Table1[[#This Row],[FIMS Scale]]),
IF(Table1[[#This Row],[FIMS Scale]]="",1/Table1[[#This Row],[Bus Scale]],Table1[[#This Row],[FIMS Scale]]/Table1[[#This Row],[Bus Scale]]))</f>
        <v/>
      </c>
      <c r="K114" s="1">
        <v>40321</v>
      </c>
      <c r="L114" s="1" t="s">
        <v>44</v>
      </c>
      <c r="M114" s="1">
        <v>4</v>
      </c>
      <c r="O114" s="5" t="s">
        <v>309</v>
      </c>
      <c r="Q114" s="13"/>
      <c r="R114" s="8" t="s">
        <v>1181</v>
      </c>
      <c r="S114" s="5" t="s">
        <v>309</v>
      </c>
      <c r="T114" s="1" t="s">
        <v>32</v>
      </c>
    </row>
    <row r="115" spans="1:20" x14ac:dyDescent="0.4">
      <c r="A115" s="1" t="s">
        <v>318</v>
      </c>
      <c r="B115" s="1" t="s">
        <v>43</v>
      </c>
      <c r="C115" s="1" t="s">
        <v>315</v>
      </c>
      <c r="D115" s="1" t="s">
        <v>35</v>
      </c>
      <c r="E115" s="1" t="s">
        <v>46</v>
      </c>
      <c r="F115" s="1">
        <v>1</v>
      </c>
      <c r="G115" s="1">
        <v>10</v>
      </c>
      <c r="H115" s="1" t="str">
        <f>IF(OR(Table1[[#This Row],[Unit]]="W",Table1[[#This Row],[Unit]]="VAR",Table1[[#This Row],[Unit]]="VA",Table1[[#This Row],[Unit]]="Wh"),1000,
IF(OR(Table1[[#This Row],[Unit]]="MW",Table1[[#This Row],[Unit]]="MVAR",Table1[[#This Row],[Unit]]="MVA",Table1[[#This Row],[Unit]]="MWh",Table1[[#This Row],[Unit]]="kV"),0.001,
IF(OR(Table1[[#This Row],[Unit]]="mA",Table1[[#This Row],[Unit]]="mV"),1000,"")))</f>
        <v/>
      </c>
      <c r="J115" s="1">
        <f>IF(ISBLANK(Table1[[#This Row],[Bus Scale]]),
IF(Table1[[#This Row],[FIMS Scale]]="","",Table1[[#This Row],[FIMS Scale]]),
IF(Table1[[#This Row],[FIMS Scale]]="",1/Table1[[#This Row],[Bus Scale]],Table1[[#This Row],[FIMS Scale]]/Table1[[#This Row],[Bus Scale]]))</f>
        <v>0.1</v>
      </c>
      <c r="K115" s="1">
        <v>40322</v>
      </c>
      <c r="L115" s="1" t="s">
        <v>33</v>
      </c>
      <c r="O115" s="5" t="s">
        <v>317</v>
      </c>
      <c r="Q115" s="13" t="s">
        <v>271</v>
      </c>
      <c r="R115" s="8" t="s">
        <v>1181</v>
      </c>
      <c r="S115" s="5" t="s">
        <v>317</v>
      </c>
      <c r="T115" s="1" t="s">
        <v>32</v>
      </c>
    </row>
    <row r="116" spans="1:20" x14ac:dyDescent="0.4">
      <c r="A116" s="1" t="s">
        <v>319</v>
      </c>
      <c r="C116" s="1" t="s">
        <v>320</v>
      </c>
      <c r="D116" s="1" t="s">
        <v>35</v>
      </c>
      <c r="F116" s="1">
        <v>1</v>
      </c>
      <c r="G116" s="1">
        <v>100</v>
      </c>
      <c r="H116" s="1" t="str">
        <f>IF(OR(Table1[[#This Row],[Unit]]="W",Table1[[#This Row],[Unit]]="VAR",Table1[[#This Row],[Unit]]="VA",Table1[[#This Row],[Unit]]="Wh"),1000,
IF(OR(Table1[[#This Row],[Unit]]="MW",Table1[[#This Row],[Unit]]="MVAR",Table1[[#This Row],[Unit]]="MVA",Table1[[#This Row],[Unit]]="MWh",Table1[[#This Row],[Unit]]="kV"),0.001,
IF(OR(Table1[[#This Row],[Unit]]="mA",Table1[[#This Row],[Unit]]="mV"),1000,"")))</f>
        <v/>
      </c>
      <c r="J116" s="1">
        <f>IF(ISBLANK(Table1[[#This Row],[Bus Scale]]),
IF(Table1[[#This Row],[FIMS Scale]]="","",Table1[[#This Row],[FIMS Scale]]),
IF(Table1[[#This Row],[FIMS Scale]]="",1/Table1[[#This Row],[Bus Scale]],Table1[[#This Row],[FIMS Scale]]/Table1[[#This Row],[Bus Scale]]))</f>
        <v>0.01</v>
      </c>
      <c r="K116" s="1">
        <v>40323</v>
      </c>
      <c r="L116" s="1" t="s">
        <v>33</v>
      </c>
      <c r="O116" s="5" t="s">
        <v>927</v>
      </c>
      <c r="Q116" s="13"/>
      <c r="R116" s="8" t="s">
        <v>1181</v>
      </c>
      <c r="S116" s="5" t="s">
        <v>927</v>
      </c>
      <c r="T116" s="1" t="s">
        <v>32</v>
      </c>
    </row>
    <row r="117" spans="1:20" x14ac:dyDescent="0.4">
      <c r="A117" s="1" t="s">
        <v>321</v>
      </c>
      <c r="C117" s="1" t="s">
        <v>322</v>
      </c>
      <c r="D117" s="1" t="s">
        <v>35</v>
      </c>
      <c r="F117" s="1">
        <v>1</v>
      </c>
      <c r="G117" s="1">
        <v>10</v>
      </c>
      <c r="H117" s="1" t="str">
        <f>IF(OR(Table1[[#This Row],[Unit]]="W",Table1[[#This Row],[Unit]]="VAR",Table1[[#This Row],[Unit]]="VA",Table1[[#This Row],[Unit]]="Wh"),1000,
IF(OR(Table1[[#This Row],[Unit]]="MW",Table1[[#This Row],[Unit]]="MVAR",Table1[[#This Row],[Unit]]="MVA",Table1[[#This Row],[Unit]]="MWh",Table1[[#This Row],[Unit]]="kV"),0.001,
IF(OR(Table1[[#This Row],[Unit]]="mA",Table1[[#This Row],[Unit]]="mV"),1000,"")))</f>
        <v/>
      </c>
      <c r="J117" s="1">
        <f>IF(ISBLANK(Table1[[#This Row],[Bus Scale]]),
IF(Table1[[#This Row],[FIMS Scale]]="","",Table1[[#This Row],[FIMS Scale]]),
IF(Table1[[#This Row],[FIMS Scale]]="",1/Table1[[#This Row],[Bus Scale]],Table1[[#This Row],[FIMS Scale]]/Table1[[#This Row],[Bus Scale]]))</f>
        <v>0.1</v>
      </c>
      <c r="K117" s="1">
        <v>40384</v>
      </c>
      <c r="L117" s="1" t="s">
        <v>33</v>
      </c>
      <c r="O117" s="5" t="s">
        <v>939</v>
      </c>
      <c r="Q117" s="13"/>
      <c r="R117" s="8" t="s">
        <v>1181</v>
      </c>
      <c r="S117" s="5" t="s">
        <v>939</v>
      </c>
      <c r="T117" s="1" t="s">
        <v>32</v>
      </c>
    </row>
    <row r="118" spans="1:20" x14ac:dyDescent="0.4">
      <c r="A118" s="1" t="s">
        <v>323</v>
      </c>
      <c r="C118" s="1" t="s">
        <v>324</v>
      </c>
      <c r="D118" s="1" t="s">
        <v>35</v>
      </c>
      <c r="F118" s="1">
        <v>1</v>
      </c>
      <c r="G118" s="1">
        <v>100</v>
      </c>
      <c r="H118" s="1" t="str">
        <f>IF(OR(Table1[[#This Row],[Unit]]="W",Table1[[#This Row],[Unit]]="VAR",Table1[[#This Row],[Unit]]="VA",Table1[[#This Row],[Unit]]="Wh"),1000,
IF(OR(Table1[[#This Row],[Unit]]="MW",Table1[[#This Row],[Unit]]="MVAR",Table1[[#This Row],[Unit]]="MVA",Table1[[#This Row],[Unit]]="MWh",Table1[[#This Row],[Unit]]="kV"),0.001,
IF(OR(Table1[[#This Row],[Unit]]="mA",Table1[[#This Row],[Unit]]="mV"),1000,"")))</f>
        <v/>
      </c>
      <c r="J118" s="1">
        <f>IF(ISBLANK(Table1[[#This Row],[Bus Scale]]),
IF(Table1[[#This Row],[FIMS Scale]]="","",Table1[[#This Row],[FIMS Scale]]),
IF(Table1[[#This Row],[FIMS Scale]]="",1/Table1[[#This Row],[Bus Scale]],Table1[[#This Row],[FIMS Scale]]/Table1[[#This Row],[Bus Scale]]))</f>
        <v>0.01</v>
      </c>
      <c r="K118" s="1">
        <v>40385</v>
      </c>
      <c r="L118" s="1" t="s">
        <v>33</v>
      </c>
      <c r="O118" s="5" t="s">
        <v>937</v>
      </c>
      <c r="Q118" s="13"/>
      <c r="R118" s="8" t="s">
        <v>1181</v>
      </c>
      <c r="S118" s="5" t="s">
        <v>937</v>
      </c>
      <c r="T118" s="1" t="s">
        <v>32</v>
      </c>
    </row>
    <row r="119" spans="1:20" x14ac:dyDescent="0.4">
      <c r="A119" s="1" t="s">
        <v>325</v>
      </c>
      <c r="C119" s="1" t="s">
        <v>326</v>
      </c>
      <c r="D119" s="1" t="s">
        <v>35</v>
      </c>
      <c r="F119" s="1">
        <v>1</v>
      </c>
      <c r="G119" s="1">
        <v>10</v>
      </c>
      <c r="H119" s="1" t="str">
        <f>IF(OR(Table1[[#This Row],[Unit]]="W",Table1[[#This Row],[Unit]]="VAR",Table1[[#This Row],[Unit]]="VA",Table1[[#This Row],[Unit]]="Wh"),1000,
IF(OR(Table1[[#This Row],[Unit]]="MW",Table1[[#This Row],[Unit]]="MVAR",Table1[[#This Row],[Unit]]="MVA",Table1[[#This Row],[Unit]]="MWh",Table1[[#This Row],[Unit]]="kV"),0.001,
IF(OR(Table1[[#This Row],[Unit]]="mA",Table1[[#This Row],[Unit]]="mV"),1000,"")))</f>
        <v/>
      </c>
      <c r="J119" s="1">
        <f>IF(ISBLANK(Table1[[#This Row],[Bus Scale]]),
IF(Table1[[#This Row],[FIMS Scale]]="","",Table1[[#This Row],[FIMS Scale]]),
IF(Table1[[#This Row],[FIMS Scale]]="",1/Table1[[#This Row],[Bus Scale]],Table1[[#This Row],[FIMS Scale]]/Table1[[#This Row],[Bus Scale]]))</f>
        <v>0.1</v>
      </c>
      <c r="K119" s="1">
        <v>40324</v>
      </c>
      <c r="L119" s="1" t="s">
        <v>33</v>
      </c>
      <c r="O119" s="5" t="s">
        <v>928</v>
      </c>
      <c r="Q119" s="13"/>
      <c r="R119" s="8" t="s">
        <v>1181</v>
      </c>
      <c r="S119" s="5" t="s">
        <v>928</v>
      </c>
      <c r="T119" s="1" t="s">
        <v>32</v>
      </c>
    </row>
    <row r="120" spans="1:20" x14ac:dyDescent="0.4">
      <c r="A120" s="1" t="s">
        <v>327</v>
      </c>
      <c r="C120" s="1" t="s">
        <v>328</v>
      </c>
      <c r="D120" s="1" t="s">
        <v>35</v>
      </c>
      <c r="F120" s="1">
        <v>1</v>
      </c>
      <c r="G120" s="1">
        <v>100</v>
      </c>
      <c r="H120" s="1" t="str">
        <f>IF(OR(Table1[[#This Row],[Unit]]="W",Table1[[#This Row],[Unit]]="VAR",Table1[[#This Row],[Unit]]="VA",Table1[[#This Row],[Unit]]="Wh"),1000,
IF(OR(Table1[[#This Row],[Unit]]="MW",Table1[[#This Row],[Unit]]="MVAR",Table1[[#This Row],[Unit]]="MVA",Table1[[#This Row],[Unit]]="MWh",Table1[[#This Row],[Unit]]="kV"),0.001,
IF(OR(Table1[[#This Row],[Unit]]="mA",Table1[[#This Row],[Unit]]="mV"),1000,"")))</f>
        <v/>
      </c>
      <c r="J120" s="1">
        <f>IF(ISBLANK(Table1[[#This Row],[Bus Scale]]),
IF(Table1[[#This Row],[FIMS Scale]]="","",Table1[[#This Row],[FIMS Scale]]),
IF(Table1[[#This Row],[FIMS Scale]]="",1/Table1[[#This Row],[Bus Scale]],Table1[[#This Row],[FIMS Scale]]/Table1[[#This Row],[Bus Scale]]))</f>
        <v>0.01</v>
      </c>
      <c r="K120" s="1">
        <v>40325</v>
      </c>
      <c r="L120" s="1" t="s">
        <v>33</v>
      </c>
      <c r="O120" s="5" t="s">
        <v>929</v>
      </c>
      <c r="Q120" s="13"/>
      <c r="R120" s="8" t="s">
        <v>1181</v>
      </c>
      <c r="S120" s="5" t="s">
        <v>929</v>
      </c>
      <c r="T120" s="1" t="s">
        <v>32</v>
      </c>
    </row>
    <row r="121" spans="1:20" x14ac:dyDescent="0.4">
      <c r="A121" s="1" t="s">
        <v>333</v>
      </c>
      <c r="C121" s="1" t="s">
        <v>329</v>
      </c>
      <c r="D121" s="1" t="s">
        <v>35</v>
      </c>
      <c r="F121" s="1">
        <v>1</v>
      </c>
      <c r="G121" s="1">
        <v>100</v>
      </c>
      <c r="H121" s="1" t="str">
        <f>IF(OR(Table1[[#This Row],[Unit]]="W",Table1[[#This Row],[Unit]]="VAR",Table1[[#This Row],[Unit]]="VA",Table1[[#This Row],[Unit]]="Wh"),1000,
IF(OR(Table1[[#This Row],[Unit]]="MW",Table1[[#This Row],[Unit]]="MVAR",Table1[[#This Row],[Unit]]="MVA",Table1[[#This Row],[Unit]]="MWh",Table1[[#This Row],[Unit]]="kV"),0.001,
IF(OR(Table1[[#This Row],[Unit]]="mA",Table1[[#This Row],[Unit]]="mV"),1000,"")))</f>
        <v/>
      </c>
      <c r="J121" s="1">
        <f>IF(ISBLANK(Table1[[#This Row],[Bus Scale]]),
IF(Table1[[#This Row],[FIMS Scale]]="","",Table1[[#This Row],[FIMS Scale]]),
IF(Table1[[#This Row],[FIMS Scale]]="",1/Table1[[#This Row],[Bus Scale]],Table1[[#This Row],[FIMS Scale]]/Table1[[#This Row],[Bus Scale]]))</f>
        <v>0.01</v>
      </c>
      <c r="K121" s="1">
        <v>40326</v>
      </c>
      <c r="L121" s="1" t="s">
        <v>33</v>
      </c>
      <c r="O121" s="5" t="s">
        <v>930</v>
      </c>
      <c r="Q121" s="13"/>
      <c r="R121" s="8" t="s">
        <v>1181</v>
      </c>
      <c r="S121" s="5" t="s">
        <v>930</v>
      </c>
      <c r="T121" s="1" t="s">
        <v>32</v>
      </c>
    </row>
    <row r="122" spans="1:20" x14ac:dyDescent="0.4">
      <c r="A122" s="1" t="s">
        <v>335</v>
      </c>
      <c r="C122" s="1" t="s">
        <v>330</v>
      </c>
      <c r="D122" s="1" t="s">
        <v>35</v>
      </c>
      <c r="F122" s="1">
        <v>1</v>
      </c>
      <c r="G122" s="1">
        <v>10</v>
      </c>
      <c r="H122" s="1" t="str">
        <f>IF(OR(Table1[[#This Row],[Unit]]="W",Table1[[#This Row],[Unit]]="VAR",Table1[[#This Row],[Unit]]="VA",Table1[[#This Row],[Unit]]="Wh"),1000,
IF(OR(Table1[[#This Row],[Unit]]="MW",Table1[[#This Row],[Unit]]="MVAR",Table1[[#This Row],[Unit]]="MVA",Table1[[#This Row],[Unit]]="MWh",Table1[[#This Row],[Unit]]="kV"),0.001,
IF(OR(Table1[[#This Row],[Unit]]="mA",Table1[[#This Row],[Unit]]="mV"),1000,"")))</f>
        <v/>
      </c>
      <c r="J122" s="1">
        <f>IF(ISBLANK(Table1[[#This Row],[Bus Scale]]),
IF(Table1[[#This Row],[FIMS Scale]]="","",Table1[[#This Row],[FIMS Scale]]),
IF(Table1[[#This Row],[FIMS Scale]]="",1/Table1[[#This Row],[Bus Scale]],Table1[[#This Row],[FIMS Scale]]/Table1[[#This Row],[Bus Scale]]))</f>
        <v>0.1</v>
      </c>
      <c r="K122" s="1">
        <v>40327</v>
      </c>
      <c r="L122" s="1" t="s">
        <v>33</v>
      </c>
      <c r="O122" s="5" t="s">
        <v>940</v>
      </c>
      <c r="Q122" s="13"/>
      <c r="R122" s="8" t="s">
        <v>1181</v>
      </c>
      <c r="S122" s="5" t="s">
        <v>940</v>
      </c>
      <c r="T122" s="1" t="s">
        <v>32</v>
      </c>
    </row>
    <row r="123" spans="1:20" x14ac:dyDescent="0.4">
      <c r="A123" s="1" t="s">
        <v>334</v>
      </c>
      <c r="C123" s="1" t="s">
        <v>331</v>
      </c>
      <c r="D123" s="1" t="s">
        <v>35</v>
      </c>
      <c r="F123" s="1">
        <v>1</v>
      </c>
      <c r="G123" s="1">
        <v>10</v>
      </c>
      <c r="H123" s="1" t="str">
        <f>IF(OR(Table1[[#This Row],[Unit]]="W",Table1[[#This Row],[Unit]]="VAR",Table1[[#This Row],[Unit]]="VA",Table1[[#This Row],[Unit]]="Wh"),1000,
IF(OR(Table1[[#This Row],[Unit]]="MW",Table1[[#This Row],[Unit]]="MVAR",Table1[[#This Row],[Unit]]="MVA",Table1[[#This Row],[Unit]]="MWh",Table1[[#This Row],[Unit]]="kV"),0.001,
IF(OR(Table1[[#This Row],[Unit]]="mA",Table1[[#This Row],[Unit]]="mV"),1000,"")))</f>
        <v/>
      </c>
      <c r="J123" s="1">
        <f>IF(ISBLANK(Table1[[#This Row],[Bus Scale]]),
IF(Table1[[#This Row],[FIMS Scale]]="","",Table1[[#This Row],[FIMS Scale]]),
IF(Table1[[#This Row],[FIMS Scale]]="",1/Table1[[#This Row],[Bus Scale]],Table1[[#This Row],[FIMS Scale]]/Table1[[#This Row],[Bus Scale]]))</f>
        <v>0.1</v>
      </c>
      <c r="K123" s="1">
        <v>40386</v>
      </c>
      <c r="L123" s="1" t="s">
        <v>33</v>
      </c>
      <c r="O123" s="5" t="s">
        <v>940</v>
      </c>
      <c r="Q123" s="13"/>
      <c r="R123" s="8" t="s">
        <v>1181</v>
      </c>
      <c r="S123" s="5" t="s">
        <v>940</v>
      </c>
      <c r="T123" s="1" t="s">
        <v>32</v>
      </c>
    </row>
    <row r="124" spans="1:20" x14ac:dyDescent="0.4">
      <c r="A124" s="1" t="s">
        <v>945</v>
      </c>
      <c r="C124" s="1" t="s">
        <v>332</v>
      </c>
      <c r="D124" s="1" t="s">
        <v>35</v>
      </c>
      <c r="F124" s="1">
        <v>1</v>
      </c>
      <c r="G124" s="1">
        <v>100</v>
      </c>
      <c r="H124" s="1" t="str">
        <f>IF(OR(Table1[[#This Row],[Unit]]="W",Table1[[#This Row],[Unit]]="VAR",Table1[[#This Row],[Unit]]="VA",Table1[[#This Row],[Unit]]="Wh"),1000,
IF(OR(Table1[[#This Row],[Unit]]="MW",Table1[[#This Row],[Unit]]="MVAR",Table1[[#This Row],[Unit]]="MVA",Table1[[#This Row],[Unit]]="MWh",Table1[[#This Row],[Unit]]="kV"),0.001,
IF(OR(Table1[[#This Row],[Unit]]="mA",Table1[[#This Row],[Unit]]="mV"),1000,"")))</f>
        <v/>
      </c>
      <c r="J124" s="1">
        <f>IF(ISBLANK(Table1[[#This Row],[Bus Scale]]),
IF(Table1[[#This Row],[FIMS Scale]]="","",Table1[[#This Row],[FIMS Scale]]),
IF(Table1[[#This Row],[FIMS Scale]]="",1/Table1[[#This Row],[Bus Scale]],Table1[[#This Row],[FIMS Scale]]/Table1[[#This Row],[Bus Scale]]))</f>
        <v>0.01</v>
      </c>
      <c r="K124" s="1">
        <v>40387</v>
      </c>
      <c r="L124" s="1" t="s">
        <v>33</v>
      </c>
      <c r="O124" s="5" t="s">
        <v>944</v>
      </c>
      <c r="Q124" s="13"/>
      <c r="R124" s="8" t="s">
        <v>1181</v>
      </c>
      <c r="S124" s="5" t="s">
        <v>944</v>
      </c>
      <c r="T124" s="1" t="s">
        <v>32</v>
      </c>
    </row>
    <row r="125" spans="1:20" ht="33" customHeight="1" x14ac:dyDescent="0.4">
      <c r="A125" s="1" t="s">
        <v>336</v>
      </c>
      <c r="B125" s="1" t="s">
        <v>43</v>
      </c>
      <c r="C125" s="1" t="s">
        <v>337</v>
      </c>
      <c r="D125" s="1" t="s">
        <v>35</v>
      </c>
      <c r="F125" s="1">
        <v>1</v>
      </c>
      <c r="H125" s="1" t="str">
        <f>IF(OR(Table1[[#This Row],[Unit]]="W",Table1[[#This Row],[Unit]]="VAR",Table1[[#This Row],[Unit]]="VA",Table1[[#This Row],[Unit]]="Wh"),1000,
IF(OR(Table1[[#This Row],[Unit]]="MW",Table1[[#This Row],[Unit]]="MVAR",Table1[[#This Row],[Unit]]="MVA",Table1[[#This Row],[Unit]]="MWh",Table1[[#This Row],[Unit]]="kV"),0.001,
IF(OR(Table1[[#This Row],[Unit]]="mA",Table1[[#This Row],[Unit]]="mV"),1000,"")))</f>
        <v/>
      </c>
      <c r="J125" s="1" t="str">
        <f>IF(ISBLANK(Table1[[#This Row],[Bus Scale]]),
IF(Table1[[#This Row],[FIMS Scale]]="","",Table1[[#This Row],[FIMS Scale]]),
IF(Table1[[#This Row],[FIMS Scale]]="",1/Table1[[#This Row],[Bus Scale]],Table1[[#This Row],[FIMS Scale]]/Table1[[#This Row],[Bus Scale]]))</f>
        <v/>
      </c>
      <c r="K125" s="1">
        <v>40331</v>
      </c>
      <c r="L125" s="1" t="s">
        <v>251</v>
      </c>
      <c r="O125" s="5" t="s">
        <v>348</v>
      </c>
      <c r="Q125" s="13"/>
      <c r="R125" s="8" t="s">
        <v>1181</v>
      </c>
      <c r="S125" s="5" t="s">
        <v>250</v>
      </c>
      <c r="T125" s="1" t="s">
        <v>32</v>
      </c>
    </row>
    <row r="126" spans="1:20" x14ac:dyDescent="0.4">
      <c r="A126" s="1" t="s">
        <v>343</v>
      </c>
      <c r="B126" s="1" t="s">
        <v>43</v>
      </c>
      <c r="C126" s="1" t="s">
        <v>338</v>
      </c>
      <c r="D126" s="1" t="s">
        <v>35</v>
      </c>
      <c r="F126" s="1">
        <v>1</v>
      </c>
      <c r="H126" s="1" t="str">
        <f>IF(OR(Table1[[#This Row],[Unit]]="W",Table1[[#This Row],[Unit]]="VAR",Table1[[#This Row],[Unit]]="VA",Table1[[#This Row],[Unit]]="Wh"),1000,
IF(OR(Table1[[#This Row],[Unit]]="MW",Table1[[#This Row],[Unit]]="MVAR",Table1[[#This Row],[Unit]]="MVA",Table1[[#This Row],[Unit]]="MWh",Table1[[#This Row],[Unit]]="kV"),0.001,
IF(OR(Table1[[#This Row],[Unit]]="mA",Table1[[#This Row],[Unit]]="mV"),1000,"")))</f>
        <v/>
      </c>
      <c r="J126" s="1" t="str">
        <f>IF(ISBLANK(Table1[[#This Row],[Bus Scale]]),
IF(Table1[[#This Row],[FIMS Scale]]="","",Table1[[#This Row],[FIMS Scale]]),
IF(Table1[[#This Row],[FIMS Scale]]="",1/Table1[[#This Row],[Bus Scale]],Table1[[#This Row],[FIMS Scale]]/Table1[[#This Row],[Bus Scale]]))</f>
        <v/>
      </c>
      <c r="K126" s="1">
        <v>40331</v>
      </c>
      <c r="L126" s="1" t="s">
        <v>44</v>
      </c>
      <c r="M126" s="1">
        <v>0</v>
      </c>
      <c r="O126" s="5" t="s">
        <v>946</v>
      </c>
      <c r="Q126" s="13"/>
      <c r="R126" s="8" t="s">
        <v>1181</v>
      </c>
      <c r="S126" s="5" t="s">
        <v>254</v>
      </c>
      <c r="T126" s="1" t="s">
        <v>32</v>
      </c>
    </row>
    <row r="127" spans="1:20" x14ac:dyDescent="0.4">
      <c r="A127" s="1" t="s">
        <v>345</v>
      </c>
      <c r="B127" s="1" t="s">
        <v>43</v>
      </c>
      <c r="C127" s="1" t="s">
        <v>339</v>
      </c>
      <c r="D127" s="1" t="s">
        <v>35</v>
      </c>
      <c r="F127" s="1">
        <v>1</v>
      </c>
      <c r="H127" s="1" t="str">
        <f>IF(OR(Table1[[#This Row],[Unit]]="W",Table1[[#This Row],[Unit]]="VAR",Table1[[#This Row],[Unit]]="VA",Table1[[#This Row],[Unit]]="Wh"),1000,
IF(OR(Table1[[#This Row],[Unit]]="MW",Table1[[#This Row],[Unit]]="MVAR",Table1[[#This Row],[Unit]]="MVA",Table1[[#This Row],[Unit]]="MWh",Table1[[#This Row],[Unit]]="kV"),0.001,
IF(OR(Table1[[#This Row],[Unit]]="mA",Table1[[#This Row],[Unit]]="mV"),1000,"")))</f>
        <v/>
      </c>
      <c r="J127" s="1" t="str">
        <f>IF(ISBLANK(Table1[[#This Row],[Bus Scale]]),
IF(Table1[[#This Row],[FIMS Scale]]="","",Table1[[#This Row],[FIMS Scale]]),
IF(Table1[[#This Row],[FIMS Scale]]="",1/Table1[[#This Row],[Bus Scale]],Table1[[#This Row],[FIMS Scale]]/Table1[[#This Row],[Bus Scale]]))</f>
        <v/>
      </c>
      <c r="K127" s="1">
        <v>40331</v>
      </c>
      <c r="L127" s="1" t="s">
        <v>44</v>
      </c>
      <c r="M127" s="1">
        <v>1</v>
      </c>
      <c r="O127" s="5" t="s">
        <v>947</v>
      </c>
      <c r="Q127" s="13"/>
      <c r="R127" s="8" t="s">
        <v>1181</v>
      </c>
      <c r="S127" s="5" t="s">
        <v>257</v>
      </c>
      <c r="T127" s="1" t="s">
        <v>32</v>
      </c>
    </row>
    <row r="128" spans="1:20" x14ac:dyDescent="0.4">
      <c r="A128" s="1" t="s">
        <v>347</v>
      </c>
      <c r="B128" s="1" t="s">
        <v>43</v>
      </c>
      <c r="C128" s="1" t="s">
        <v>340</v>
      </c>
      <c r="D128" s="1" t="s">
        <v>35</v>
      </c>
      <c r="F128" s="1">
        <v>1</v>
      </c>
      <c r="H128" s="1" t="str">
        <f>IF(OR(Table1[[#This Row],[Unit]]="W",Table1[[#This Row],[Unit]]="VAR",Table1[[#This Row],[Unit]]="VA",Table1[[#This Row],[Unit]]="Wh"),1000,
IF(OR(Table1[[#This Row],[Unit]]="MW",Table1[[#This Row],[Unit]]="MVAR",Table1[[#This Row],[Unit]]="MVA",Table1[[#This Row],[Unit]]="MWh",Table1[[#This Row],[Unit]]="kV"),0.001,
IF(OR(Table1[[#This Row],[Unit]]="mA",Table1[[#This Row],[Unit]]="mV"),1000,"")))</f>
        <v/>
      </c>
      <c r="J128" s="1" t="str">
        <f>IF(ISBLANK(Table1[[#This Row],[Bus Scale]]),
IF(Table1[[#This Row],[FIMS Scale]]="","",Table1[[#This Row],[FIMS Scale]]),
IF(Table1[[#This Row],[FIMS Scale]]="",1/Table1[[#This Row],[Bus Scale]],Table1[[#This Row],[FIMS Scale]]/Table1[[#This Row],[Bus Scale]]))</f>
        <v/>
      </c>
      <c r="K128" s="1">
        <v>40331</v>
      </c>
      <c r="L128" s="1" t="s">
        <v>44</v>
      </c>
      <c r="M128" s="1">
        <v>2</v>
      </c>
      <c r="O128" s="5" t="s">
        <v>948</v>
      </c>
      <c r="Q128" s="13"/>
      <c r="R128" s="8" t="s">
        <v>1181</v>
      </c>
      <c r="S128" s="5" t="s">
        <v>260</v>
      </c>
      <c r="T128" s="1" t="s">
        <v>32</v>
      </c>
    </row>
    <row r="129" spans="1:20" x14ac:dyDescent="0.4">
      <c r="A129" s="1" t="s">
        <v>346</v>
      </c>
      <c r="B129" s="1" t="s">
        <v>43</v>
      </c>
      <c r="C129" s="1" t="s">
        <v>341</v>
      </c>
      <c r="D129" s="1" t="s">
        <v>35</v>
      </c>
      <c r="F129" s="1">
        <v>1</v>
      </c>
      <c r="H129" s="1" t="str">
        <f>IF(OR(Table1[[#This Row],[Unit]]="W",Table1[[#This Row],[Unit]]="VAR",Table1[[#This Row],[Unit]]="VA",Table1[[#This Row],[Unit]]="Wh"),1000,
IF(OR(Table1[[#This Row],[Unit]]="MW",Table1[[#This Row],[Unit]]="MVAR",Table1[[#This Row],[Unit]]="MVA",Table1[[#This Row],[Unit]]="MWh",Table1[[#This Row],[Unit]]="kV"),0.001,
IF(OR(Table1[[#This Row],[Unit]]="mA",Table1[[#This Row],[Unit]]="mV"),1000,"")))</f>
        <v/>
      </c>
      <c r="J129" s="1" t="str">
        <f>IF(ISBLANK(Table1[[#This Row],[Bus Scale]]),
IF(Table1[[#This Row],[FIMS Scale]]="","",Table1[[#This Row],[FIMS Scale]]),
IF(Table1[[#This Row],[FIMS Scale]]="",1/Table1[[#This Row],[Bus Scale]],Table1[[#This Row],[FIMS Scale]]/Table1[[#This Row],[Bus Scale]]))</f>
        <v/>
      </c>
      <c r="K129" s="1">
        <v>40331</v>
      </c>
      <c r="L129" s="1" t="s">
        <v>44</v>
      </c>
      <c r="M129" s="1">
        <v>3</v>
      </c>
      <c r="O129" s="5" t="s">
        <v>949</v>
      </c>
      <c r="Q129" s="13"/>
      <c r="R129" s="8" t="s">
        <v>1181</v>
      </c>
      <c r="S129" s="5" t="s">
        <v>263</v>
      </c>
      <c r="T129" s="1" t="s">
        <v>32</v>
      </c>
    </row>
    <row r="130" spans="1:20" ht="18.45" customHeight="1" x14ac:dyDescent="0.4">
      <c r="A130" s="1" t="s">
        <v>264</v>
      </c>
      <c r="B130" s="1" t="s">
        <v>43</v>
      </c>
      <c r="C130" s="1" t="s">
        <v>342</v>
      </c>
      <c r="D130" s="1" t="s">
        <v>35</v>
      </c>
      <c r="F130" s="1">
        <v>1</v>
      </c>
      <c r="H130" s="1" t="str">
        <f>IF(OR(Table1[[#This Row],[Unit]]="W",Table1[[#This Row],[Unit]]="VAR",Table1[[#This Row],[Unit]]="VA",Table1[[#This Row],[Unit]]="Wh"),1000,
IF(OR(Table1[[#This Row],[Unit]]="MW",Table1[[#This Row],[Unit]]="MVAR",Table1[[#This Row],[Unit]]="MVA",Table1[[#This Row],[Unit]]="MWh",Table1[[#This Row],[Unit]]="kV"),0.001,
IF(OR(Table1[[#This Row],[Unit]]="mA",Table1[[#This Row],[Unit]]="mV"),1000,"")))</f>
        <v/>
      </c>
      <c r="J130" s="1" t="str">
        <f>IF(ISBLANK(Table1[[#This Row],[Bus Scale]]),
IF(Table1[[#This Row],[FIMS Scale]]="","",Table1[[#This Row],[FIMS Scale]]),
IF(Table1[[#This Row],[FIMS Scale]]="",1/Table1[[#This Row],[Bus Scale]],Table1[[#This Row],[FIMS Scale]]/Table1[[#This Row],[Bus Scale]]))</f>
        <v/>
      </c>
      <c r="K130" s="1">
        <v>40331</v>
      </c>
      <c r="L130" s="1" t="s">
        <v>44</v>
      </c>
      <c r="M130" s="1">
        <v>4</v>
      </c>
      <c r="O130" s="5" t="s">
        <v>950</v>
      </c>
      <c r="Q130" s="13"/>
      <c r="R130" s="8" t="s">
        <v>1181</v>
      </c>
      <c r="S130" s="5" t="s">
        <v>266</v>
      </c>
      <c r="T130" s="1" t="s">
        <v>32</v>
      </c>
    </row>
    <row r="131" spans="1:20" x14ac:dyDescent="0.4">
      <c r="A131" s="1" t="s">
        <v>343</v>
      </c>
      <c r="C131" s="1" t="s">
        <v>349</v>
      </c>
      <c r="D131" s="1" t="s">
        <v>35</v>
      </c>
      <c r="F131" s="1">
        <v>1</v>
      </c>
      <c r="G131" s="1">
        <v>10</v>
      </c>
      <c r="H131" s="1" t="str">
        <f>IF(OR(Table1[[#This Row],[Unit]]="W",Table1[[#This Row],[Unit]]="VAR",Table1[[#This Row],[Unit]]="VA",Table1[[#This Row],[Unit]]="Wh"),1000,
IF(OR(Table1[[#This Row],[Unit]]="MW",Table1[[#This Row],[Unit]]="MVAR",Table1[[#This Row],[Unit]]="MVA",Table1[[#This Row],[Unit]]="MWh",Table1[[#This Row],[Unit]]="kV"),0.001,
IF(OR(Table1[[#This Row],[Unit]]="mA",Table1[[#This Row],[Unit]]="mV"),1000,"")))</f>
        <v/>
      </c>
      <c r="J131" s="1">
        <f>IF(ISBLANK(Table1[[#This Row],[Bus Scale]]),
IF(Table1[[#This Row],[FIMS Scale]]="","",Table1[[#This Row],[FIMS Scale]]),
IF(Table1[[#This Row],[FIMS Scale]]="",1/Table1[[#This Row],[Bus Scale]],Table1[[#This Row],[FIMS Scale]]/Table1[[#This Row],[Bus Scale]]))</f>
        <v>0.1</v>
      </c>
      <c r="K131" s="1">
        <v>40332</v>
      </c>
      <c r="L131" s="1" t="s">
        <v>33</v>
      </c>
      <c r="O131" s="5" t="s">
        <v>931</v>
      </c>
      <c r="Q131" s="13"/>
      <c r="R131" s="8" t="s">
        <v>1181</v>
      </c>
      <c r="S131" s="5" t="s">
        <v>931</v>
      </c>
      <c r="T131" s="1" t="s">
        <v>32</v>
      </c>
    </row>
    <row r="132" spans="1:20" x14ac:dyDescent="0.4">
      <c r="A132" s="1" t="s">
        <v>344</v>
      </c>
      <c r="C132" s="1" t="s">
        <v>350</v>
      </c>
      <c r="D132" s="1" t="s">
        <v>35</v>
      </c>
      <c r="F132" s="1">
        <v>1</v>
      </c>
      <c r="G132" s="1">
        <v>100</v>
      </c>
      <c r="H132" s="1" t="str">
        <f>IF(OR(Table1[[#This Row],[Unit]]="W",Table1[[#This Row],[Unit]]="VAR",Table1[[#This Row],[Unit]]="VA",Table1[[#This Row],[Unit]]="Wh"),1000,
IF(OR(Table1[[#This Row],[Unit]]="MW",Table1[[#This Row],[Unit]]="MVAR",Table1[[#This Row],[Unit]]="MVA",Table1[[#This Row],[Unit]]="MWh",Table1[[#This Row],[Unit]]="kV"),0.001,
IF(OR(Table1[[#This Row],[Unit]]="mA",Table1[[#This Row],[Unit]]="mV"),1000,"")))</f>
        <v/>
      </c>
      <c r="J132" s="1">
        <f>IF(ISBLANK(Table1[[#This Row],[Bus Scale]]),
IF(Table1[[#This Row],[FIMS Scale]]="","",Table1[[#This Row],[FIMS Scale]]),
IF(Table1[[#This Row],[FIMS Scale]]="",1/Table1[[#This Row],[Bus Scale]],Table1[[#This Row],[FIMS Scale]]/Table1[[#This Row],[Bus Scale]]))</f>
        <v>0.01</v>
      </c>
      <c r="K132" s="1">
        <v>40333</v>
      </c>
      <c r="L132" s="1" t="s">
        <v>33</v>
      </c>
      <c r="O132" s="5" t="s">
        <v>932</v>
      </c>
      <c r="Q132" s="13"/>
      <c r="R132" s="8" t="s">
        <v>1181</v>
      </c>
      <c r="S132" s="5" t="s">
        <v>932</v>
      </c>
      <c r="T132" s="1" t="s">
        <v>32</v>
      </c>
    </row>
    <row r="133" spans="1:20" x14ac:dyDescent="0.4">
      <c r="A133" s="1" t="s">
        <v>345</v>
      </c>
      <c r="C133" s="1" t="s">
        <v>352</v>
      </c>
      <c r="D133" s="1" t="s">
        <v>35</v>
      </c>
      <c r="F133" s="1">
        <v>1</v>
      </c>
      <c r="G133" s="1">
        <v>10</v>
      </c>
      <c r="H133" s="1" t="str">
        <f>IF(OR(Table1[[#This Row],[Unit]]="W",Table1[[#This Row],[Unit]]="VAR",Table1[[#This Row],[Unit]]="VA",Table1[[#This Row],[Unit]]="Wh"),1000,
IF(OR(Table1[[#This Row],[Unit]]="MW",Table1[[#This Row],[Unit]]="MVAR",Table1[[#This Row],[Unit]]="MVA",Table1[[#This Row],[Unit]]="MWh",Table1[[#This Row],[Unit]]="kV"),0.001,
IF(OR(Table1[[#This Row],[Unit]]="mA",Table1[[#This Row],[Unit]]="mV"),1000,"")))</f>
        <v/>
      </c>
      <c r="J133" s="1">
        <f>IF(ISBLANK(Table1[[#This Row],[Bus Scale]]),
IF(Table1[[#This Row],[FIMS Scale]]="","",Table1[[#This Row],[FIMS Scale]]),
IF(Table1[[#This Row],[FIMS Scale]]="",1/Table1[[#This Row],[Bus Scale]],Table1[[#This Row],[FIMS Scale]]/Table1[[#This Row],[Bus Scale]]))</f>
        <v>0.1</v>
      </c>
      <c r="K133" s="1">
        <v>40388</v>
      </c>
      <c r="L133" s="1" t="s">
        <v>33</v>
      </c>
      <c r="O133" s="5" t="s">
        <v>941</v>
      </c>
      <c r="Q133" s="13"/>
      <c r="R133" s="8" t="s">
        <v>1181</v>
      </c>
      <c r="S133" s="5" t="s">
        <v>941</v>
      </c>
      <c r="T133" s="1" t="s">
        <v>32</v>
      </c>
    </row>
    <row r="134" spans="1:20" x14ac:dyDescent="0.4">
      <c r="A134" s="1" t="s">
        <v>351</v>
      </c>
      <c r="C134" s="1" t="s">
        <v>355</v>
      </c>
      <c r="D134" s="1" t="s">
        <v>35</v>
      </c>
      <c r="F134" s="1">
        <v>1</v>
      </c>
      <c r="G134" s="1">
        <v>100</v>
      </c>
      <c r="H134" s="1" t="str">
        <f>IF(OR(Table1[[#This Row],[Unit]]="W",Table1[[#This Row],[Unit]]="VAR",Table1[[#This Row],[Unit]]="VA",Table1[[#This Row],[Unit]]="Wh"),1000,
IF(OR(Table1[[#This Row],[Unit]]="MW",Table1[[#This Row],[Unit]]="MVAR",Table1[[#This Row],[Unit]]="MVA",Table1[[#This Row],[Unit]]="MWh",Table1[[#This Row],[Unit]]="kV"),0.001,
IF(OR(Table1[[#This Row],[Unit]]="mA",Table1[[#This Row],[Unit]]="mV"),1000,"")))</f>
        <v/>
      </c>
      <c r="J134" s="1">
        <f>IF(ISBLANK(Table1[[#This Row],[Bus Scale]]),
IF(Table1[[#This Row],[FIMS Scale]]="","",Table1[[#This Row],[FIMS Scale]]),
IF(Table1[[#This Row],[FIMS Scale]]="",1/Table1[[#This Row],[Bus Scale]],Table1[[#This Row],[FIMS Scale]]/Table1[[#This Row],[Bus Scale]]))</f>
        <v>0.01</v>
      </c>
      <c r="K134" s="1">
        <v>40389</v>
      </c>
      <c r="L134" s="1" t="s">
        <v>33</v>
      </c>
      <c r="O134" s="5" t="s">
        <v>938</v>
      </c>
      <c r="Q134" s="13"/>
      <c r="R134" s="8" t="s">
        <v>1181</v>
      </c>
      <c r="S134" s="5" t="s">
        <v>938</v>
      </c>
      <c r="T134" s="1" t="s">
        <v>32</v>
      </c>
    </row>
    <row r="135" spans="1:20" x14ac:dyDescent="0.4">
      <c r="A135" s="1" t="s">
        <v>347</v>
      </c>
      <c r="C135" s="1" t="s">
        <v>356</v>
      </c>
      <c r="D135" s="1" t="s">
        <v>35</v>
      </c>
      <c r="F135" s="1">
        <v>1</v>
      </c>
      <c r="G135" s="1">
        <v>10</v>
      </c>
      <c r="H135" s="1" t="str">
        <f>IF(OR(Table1[[#This Row],[Unit]]="W",Table1[[#This Row],[Unit]]="VAR",Table1[[#This Row],[Unit]]="VA",Table1[[#This Row],[Unit]]="Wh"),1000,
IF(OR(Table1[[#This Row],[Unit]]="MW",Table1[[#This Row],[Unit]]="MVAR",Table1[[#This Row],[Unit]]="MVA",Table1[[#This Row],[Unit]]="MWh",Table1[[#This Row],[Unit]]="kV"),0.001,
IF(OR(Table1[[#This Row],[Unit]]="mA",Table1[[#This Row],[Unit]]="mV"),1000,"")))</f>
        <v/>
      </c>
      <c r="J135" s="1">
        <f>IF(ISBLANK(Table1[[#This Row],[Bus Scale]]),
IF(Table1[[#This Row],[FIMS Scale]]="","",Table1[[#This Row],[FIMS Scale]]),
IF(Table1[[#This Row],[FIMS Scale]]="",1/Table1[[#This Row],[Bus Scale]],Table1[[#This Row],[FIMS Scale]]/Table1[[#This Row],[Bus Scale]]))</f>
        <v>0.1</v>
      </c>
      <c r="K135" s="1">
        <v>40334</v>
      </c>
      <c r="L135" s="1" t="s">
        <v>33</v>
      </c>
      <c r="O135" s="5" t="s">
        <v>933</v>
      </c>
      <c r="Q135" s="13"/>
      <c r="R135" s="8" t="s">
        <v>1181</v>
      </c>
      <c r="S135" s="5" t="s">
        <v>933</v>
      </c>
      <c r="T135" s="1" t="s">
        <v>32</v>
      </c>
    </row>
    <row r="136" spans="1:20" x14ac:dyDescent="0.4">
      <c r="A136" s="1" t="s">
        <v>353</v>
      </c>
      <c r="C136" s="1" t="s">
        <v>357</v>
      </c>
      <c r="D136" s="1" t="s">
        <v>35</v>
      </c>
      <c r="F136" s="1">
        <v>1</v>
      </c>
      <c r="G136" s="1">
        <v>100</v>
      </c>
      <c r="H136" s="1" t="str">
        <f>IF(OR(Table1[[#This Row],[Unit]]="W",Table1[[#This Row],[Unit]]="VAR",Table1[[#This Row],[Unit]]="VA",Table1[[#This Row],[Unit]]="Wh"),1000,
IF(OR(Table1[[#This Row],[Unit]]="MW",Table1[[#This Row],[Unit]]="MVAR",Table1[[#This Row],[Unit]]="MVA",Table1[[#This Row],[Unit]]="MWh",Table1[[#This Row],[Unit]]="kV"),0.001,
IF(OR(Table1[[#This Row],[Unit]]="mA",Table1[[#This Row],[Unit]]="mV"),1000,"")))</f>
        <v/>
      </c>
      <c r="J136" s="1">
        <f>IF(ISBLANK(Table1[[#This Row],[Bus Scale]]),
IF(Table1[[#This Row],[FIMS Scale]]="","",Table1[[#This Row],[FIMS Scale]]),
IF(Table1[[#This Row],[FIMS Scale]]="",1/Table1[[#This Row],[Bus Scale]],Table1[[#This Row],[FIMS Scale]]/Table1[[#This Row],[Bus Scale]]))</f>
        <v>0.01</v>
      </c>
      <c r="K136" s="1">
        <v>40335</v>
      </c>
      <c r="L136" s="1" t="s">
        <v>33</v>
      </c>
      <c r="O136" s="5" t="s">
        <v>934</v>
      </c>
      <c r="Q136" s="13"/>
      <c r="R136" s="8" t="s">
        <v>1181</v>
      </c>
      <c r="S136" s="5" t="s">
        <v>934</v>
      </c>
      <c r="T136" s="1" t="s">
        <v>32</v>
      </c>
    </row>
    <row r="137" spans="1:20" x14ac:dyDescent="0.4">
      <c r="A137" s="1" t="s">
        <v>346</v>
      </c>
      <c r="C137" s="1" t="s">
        <v>358</v>
      </c>
      <c r="D137" s="1" t="s">
        <v>35</v>
      </c>
      <c r="F137" s="1">
        <v>1</v>
      </c>
      <c r="G137" s="1">
        <v>10</v>
      </c>
      <c r="H137" s="1" t="str">
        <f>IF(OR(Table1[[#This Row],[Unit]]="W",Table1[[#This Row],[Unit]]="VAR",Table1[[#This Row],[Unit]]="VA",Table1[[#This Row],[Unit]]="Wh"),1000,
IF(OR(Table1[[#This Row],[Unit]]="MW",Table1[[#This Row],[Unit]]="MVAR",Table1[[#This Row],[Unit]]="MVA",Table1[[#This Row],[Unit]]="MWh",Table1[[#This Row],[Unit]]="kV"),0.001,
IF(OR(Table1[[#This Row],[Unit]]="mA",Table1[[#This Row],[Unit]]="mV"),1000,"")))</f>
        <v/>
      </c>
      <c r="J137" s="1">
        <f>IF(ISBLANK(Table1[[#This Row],[Bus Scale]]),
IF(Table1[[#This Row],[FIMS Scale]]="","",Table1[[#This Row],[FIMS Scale]]),
IF(Table1[[#This Row],[FIMS Scale]]="",1/Table1[[#This Row],[Bus Scale]],Table1[[#This Row],[FIMS Scale]]/Table1[[#This Row],[Bus Scale]]))</f>
        <v>0.1</v>
      </c>
      <c r="K137" s="1">
        <v>40336</v>
      </c>
      <c r="L137" s="1" t="s">
        <v>33</v>
      </c>
      <c r="O137" s="5" t="s">
        <v>935</v>
      </c>
      <c r="Q137" s="13"/>
      <c r="R137" s="8" t="s">
        <v>1181</v>
      </c>
      <c r="S137" s="5" t="s">
        <v>935</v>
      </c>
      <c r="T137" s="1" t="s">
        <v>32</v>
      </c>
    </row>
    <row r="138" spans="1:20" x14ac:dyDescent="0.4">
      <c r="A138" s="1" t="s">
        <v>354</v>
      </c>
      <c r="C138" s="1" t="s">
        <v>359</v>
      </c>
      <c r="D138" s="1" t="s">
        <v>35</v>
      </c>
      <c r="F138" s="1">
        <v>1</v>
      </c>
      <c r="G138" s="1">
        <v>100</v>
      </c>
      <c r="H138" s="1" t="str">
        <f>IF(OR(Table1[[#This Row],[Unit]]="W",Table1[[#This Row],[Unit]]="VAR",Table1[[#This Row],[Unit]]="VA",Table1[[#This Row],[Unit]]="Wh"),1000,
IF(OR(Table1[[#This Row],[Unit]]="MW",Table1[[#This Row],[Unit]]="MVAR",Table1[[#This Row],[Unit]]="MVA",Table1[[#This Row],[Unit]]="MWh",Table1[[#This Row],[Unit]]="kV"),0.001,
IF(OR(Table1[[#This Row],[Unit]]="mA",Table1[[#This Row],[Unit]]="mV"),1000,"")))</f>
        <v/>
      </c>
      <c r="J138" s="1">
        <f>IF(ISBLANK(Table1[[#This Row],[Bus Scale]]),
IF(Table1[[#This Row],[FIMS Scale]]="","",Table1[[#This Row],[FIMS Scale]]),
IF(Table1[[#This Row],[FIMS Scale]]="",1/Table1[[#This Row],[Bus Scale]],Table1[[#This Row],[FIMS Scale]]/Table1[[#This Row],[Bus Scale]]))</f>
        <v>0.01</v>
      </c>
      <c r="K138" s="1">
        <v>40337</v>
      </c>
      <c r="L138" s="1" t="s">
        <v>33</v>
      </c>
      <c r="O138" s="5" t="s">
        <v>936</v>
      </c>
      <c r="Q138" s="13"/>
      <c r="R138" s="8" t="s">
        <v>1181</v>
      </c>
      <c r="S138" s="5" t="s">
        <v>936</v>
      </c>
      <c r="T138" s="1" t="s">
        <v>32</v>
      </c>
    </row>
    <row r="139" spans="1:20" x14ac:dyDescent="0.4">
      <c r="A139" s="1" t="s">
        <v>360</v>
      </c>
      <c r="C139" s="1" t="s">
        <v>361</v>
      </c>
      <c r="D139" s="1" t="s">
        <v>35</v>
      </c>
      <c r="F139" s="1">
        <v>1</v>
      </c>
      <c r="G139" s="1">
        <v>10</v>
      </c>
      <c r="H139" s="1" t="str">
        <f>IF(OR(Table1[[#This Row],[Unit]]="W",Table1[[#This Row],[Unit]]="VAR",Table1[[#This Row],[Unit]]="VA",Table1[[#This Row],[Unit]]="Wh"),1000,
IF(OR(Table1[[#This Row],[Unit]]="MW",Table1[[#This Row],[Unit]]="MVAR",Table1[[#This Row],[Unit]]="MVA",Table1[[#This Row],[Unit]]="MWh",Table1[[#This Row],[Unit]]="kV"),0.001,
IF(OR(Table1[[#This Row],[Unit]]="mA",Table1[[#This Row],[Unit]]="mV"),1000,"")))</f>
        <v/>
      </c>
      <c r="J139" s="1">
        <f>IF(ISBLANK(Table1[[#This Row],[Bus Scale]]),
IF(Table1[[#This Row],[FIMS Scale]]="","",Table1[[#This Row],[FIMS Scale]]),
IF(Table1[[#This Row],[FIMS Scale]]="",1/Table1[[#This Row],[Bus Scale]],Table1[[#This Row],[FIMS Scale]]/Table1[[#This Row],[Bus Scale]]))</f>
        <v>0.1</v>
      </c>
      <c r="K139" s="1">
        <v>40390</v>
      </c>
      <c r="L139" s="1" t="s">
        <v>33</v>
      </c>
      <c r="O139" s="5" t="s">
        <v>942</v>
      </c>
      <c r="Q139" s="13"/>
      <c r="R139" s="8" t="s">
        <v>1181</v>
      </c>
      <c r="S139" s="5" t="s">
        <v>942</v>
      </c>
      <c r="T139" s="1" t="s">
        <v>32</v>
      </c>
    </row>
    <row r="140" spans="1:20" x14ac:dyDescent="0.4">
      <c r="A140" s="1" t="s">
        <v>362</v>
      </c>
      <c r="C140" s="1" t="s">
        <v>363</v>
      </c>
      <c r="D140" s="1" t="s">
        <v>35</v>
      </c>
      <c r="F140" s="1">
        <v>1</v>
      </c>
      <c r="G140" s="1">
        <v>100</v>
      </c>
      <c r="H140" s="1" t="str">
        <f>IF(OR(Table1[[#This Row],[Unit]]="W",Table1[[#This Row],[Unit]]="VAR",Table1[[#This Row],[Unit]]="VA",Table1[[#This Row],[Unit]]="Wh"),1000,
IF(OR(Table1[[#This Row],[Unit]]="MW",Table1[[#This Row],[Unit]]="MVAR",Table1[[#This Row],[Unit]]="MVA",Table1[[#This Row],[Unit]]="MWh",Table1[[#This Row],[Unit]]="kV"),0.001,
IF(OR(Table1[[#This Row],[Unit]]="mA",Table1[[#This Row],[Unit]]="mV"),1000,"")))</f>
        <v/>
      </c>
      <c r="J140" s="1">
        <f>IF(ISBLANK(Table1[[#This Row],[Bus Scale]]),
IF(Table1[[#This Row],[FIMS Scale]]="","",Table1[[#This Row],[FIMS Scale]]),
IF(Table1[[#This Row],[FIMS Scale]]="",1/Table1[[#This Row],[Bus Scale]],Table1[[#This Row],[FIMS Scale]]/Table1[[#This Row],[Bus Scale]]))</f>
        <v>0.01</v>
      </c>
      <c r="K140" s="1">
        <v>40391</v>
      </c>
      <c r="L140" s="1" t="s">
        <v>33</v>
      </c>
      <c r="O140" s="5" t="s">
        <v>943</v>
      </c>
      <c r="Q140" s="13"/>
      <c r="R140" s="8" t="s">
        <v>1181</v>
      </c>
      <c r="S140" s="5" t="s">
        <v>943</v>
      </c>
      <c r="T140" s="1" t="s">
        <v>32</v>
      </c>
    </row>
    <row r="141" spans="1:20" ht="28.3" customHeight="1" x14ac:dyDescent="0.4">
      <c r="A141" s="1" t="s">
        <v>371</v>
      </c>
      <c r="C141" s="1" t="s">
        <v>364</v>
      </c>
      <c r="D141" s="1" t="s">
        <v>35</v>
      </c>
      <c r="F141" s="1">
        <v>1</v>
      </c>
      <c r="H141" s="1" t="str">
        <f>IF(OR(Table1[[#This Row],[Unit]]="W",Table1[[#This Row],[Unit]]="VAR",Table1[[#This Row],[Unit]]="VA",Table1[[#This Row],[Unit]]="Wh"),1000,
IF(OR(Table1[[#This Row],[Unit]]="MW",Table1[[#This Row],[Unit]]="MVAR",Table1[[#This Row],[Unit]]="MVA",Table1[[#This Row],[Unit]]="MWh",Table1[[#This Row],[Unit]]="kV"),0.001,
IF(OR(Table1[[#This Row],[Unit]]="mA",Table1[[#This Row],[Unit]]="mV"),1000,"")))</f>
        <v/>
      </c>
      <c r="J141" s="1" t="str">
        <f>IF(ISBLANK(Table1[[#This Row],[Bus Scale]]),
IF(Table1[[#This Row],[FIMS Scale]]="","",Table1[[#This Row],[FIMS Scale]]),
IF(Table1[[#This Row],[FIMS Scale]]="",1/Table1[[#This Row],[Bus Scale]],Table1[[#This Row],[FIMS Scale]]/Table1[[#This Row],[Bus Scale]]))</f>
        <v/>
      </c>
      <c r="K141" s="1">
        <v>40731</v>
      </c>
      <c r="L141" s="1" t="s">
        <v>33</v>
      </c>
      <c r="O141" s="5" t="s">
        <v>951</v>
      </c>
      <c r="Q141" s="13"/>
      <c r="R141" s="8" t="s">
        <v>1181</v>
      </c>
      <c r="S141" s="5" t="s">
        <v>951</v>
      </c>
      <c r="T141" s="1" t="s">
        <v>32</v>
      </c>
    </row>
    <row r="142" spans="1:20" x14ac:dyDescent="0.4">
      <c r="A142" s="1" t="s">
        <v>366</v>
      </c>
      <c r="C142" s="1" t="s">
        <v>365</v>
      </c>
      <c r="D142" s="1" t="s">
        <v>35</v>
      </c>
      <c r="F142" s="1">
        <v>1</v>
      </c>
      <c r="G142" s="1">
        <v>10</v>
      </c>
      <c r="H142" s="1" t="str">
        <f>IF(OR(Table1[[#This Row],[Unit]]="W",Table1[[#This Row],[Unit]]="VAR",Table1[[#This Row],[Unit]]="VA",Table1[[#This Row],[Unit]]="Wh"),1000,
IF(OR(Table1[[#This Row],[Unit]]="MW",Table1[[#This Row],[Unit]]="MVAR",Table1[[#This Row],[Unit]]="MVA",Table1[[#This Row],[Unit]]="MWh",Table1[[#This Row],[Unit]]="kV"),0.001,
IF(OR(Table1[[#This Row],[Unit]]="mA",Table1[[#This Row],[Unit]]="mV"),1000,"")))</f>
        <v/>
      </c>
      <c r="J142" s="1">
        <f>IF(ISBLANK(Table1[[#This Row],[Bus Scale]]),
IF(Table1[[#This Row],[FIMS Scale]]="","",Table1[[#This Row],[FIMS Scale]]),
IF(Table1[[#This Row],[FIMS Scale]]="",1/Table1[[#This Row],[Bus Scale]],Table1[[#This Row],[FIMS Scale]]/Table1[[#This Row],[Bus Scale]]))</f>
        <v>0.1</v>
      </c>
      <c r="K142" s="1">
        <v>40732</v>
      </c>
      <c r="L142" s="1" t="s">
        <v>33</v>
      </c>
      <c r="O142" s="5" t="s">
        <v>952</v>
      </c>
      <c r="Q142" s="13"/>
      <c r="R142" s="8" t="s">
        <v>1181</v>
      </c>
      <c r="S142" s="5" t="s">
        <v>952</v>
      </c>
      <c r="T142" s="1" t="s">
        <v>32</v>
      </c>
    </row>
    <row r="143" spans="1:20" x14ac:dyDescent="0.4">
      <c r="A143" s="1" t="s">
        <v>367</v>
      </c>
      <c r="C143" s="1" t="s">
        <v>368</v>
      </c>
      <c r="D143" s="1" t="s">
        <v>35</v>
      </c>
      <c r="F143" s="1">
        <v>1</v>
      </c>
      <c r="G143" s="1">
        <v>100</v>
      </c>
      <c r="H143" s="1" t="str">
        <f>IF(OR(Table1[[#This Row],[Unit]]="W",Table1[[#This Row],[Unit]]="VAR",Table1[[#This Row],[Unit]]="VA",Table1[[#This Row],[Unit]]="Wh"),1000,
IF(OR(Table1[[#This Row],[Unit]]="MW",Table1[[#This Row],[Unit]]="MVAR",Table1[[#This Row],[Unit]]="MVA",Table1[[#This Row],[Unit]]="MWh",Table1[[#This Row],[Unit]]="kV"),0.001,
IF(OR(Table1[[#This Row],[Unit]]="mA",Table1[[#This Row],[Unit]]="mV"),1000,"")))</f>
        <v/>
      </c>
      <c r="J143" s="1">
        <f>IF(ISBLANK(Table1[[#This Row],[Bus Scale]]),
IF(Table1[[#This Row],[FIMS Scale]]="","",Table1[[#This Row],[FIMS Scale]]),
IF(Table1[[#This Row],[FIMS Scale]]="",1/Table1[[#This Row],[Bus Scale]],Table1[[#This Row],[FIMS Scale]]/Table1[[#This Row],[Bus Scale]]))</f>
        <v>0.01</v>
      </c>
      <c r="K143" s="1">
        <v>40733</v>
      </c>
      <c r="L143" s="1" t="s">
        <v>33</v>
      </c>
      <c r="O143" s="5" t="s">
        <v>953</v>
      </c>
      <c r="Q143" s="13"/>
      <c r="R143" s="8" t="s">
        <v>1181</v>
      </c>
      <c r="S143" s="5" t="s">
        <v>953</v>
      </c>
      <c r="T143" s="1" t="s">
        <v>32</v>
      </c>
    </row>
    <row r="144" spans="1:20" x14ac:dyDescent="0.4">
      <c r="A144" s="1" t="s">
        <v>369</v>
      </c>
      <c r="C144" s="1" t="s">
        <v>370</v>
      </c>
      <c r="D144" s="1" t="s">
        <v>35</v>
      </c>
      <c r="F144" s="1">
        <v>1</v>
      </c>
      <c r="G144" s="1">
        <v>10</v>
      </c>
      <c r="H144" s="1" t="str">
        <f>IF(OR(Table1[[#This Row],[Unit]]="W",Table1[[#This Row],[Unit]]="VAR",Table1[[#This Row],[Unit]]="VA",Table1[[#This Row],[Unit]]="Wh"),1000,
IF(OR(Table1[[#This Row],[Unit]]="MW",Table1[[#This Row],[Unit]]="MVAR",Table1[[#This Row],[Unit]]="MVA",Table1[[#This Row],[Unit]]="MWh",Table1[[#This Row],[Unit]]="kV"),0.001,
IF(OR(Table1[[#This Row],[Unit]]="mA",Table1[[#This Row],[Unit]]="mV"),1000,"")))</f>
        <v/>
      </c>
      <c r="J144" s="1">
        <f>IF(ISBLANK(Table1[[#This Row],[Bus Scale]]),
IF(Table1[[#This Row],[FIMS Scale]]="","",Table1[[#This Row],[FIMS Scale]]),
IF(Table1[[#This Row],[FIMS Scale]]="",1/Table1[[#This Row],[Bus Scale]],Table1[[#This Row],[FIMS Scale]]/Table1[[#This Row],[Bus Scale]]))</f>
        <v>0.1</v>
      </c>
      <c r="K144" s="1">
        <v>40734</v>
      </c>
      <c r="L144" s="1" t="s">
        <v>33</v>
      </c>
      <c r="O144" s="5" t="s">
        <v>954</v>
      </c>
      <c r="Q144" s="13"/>
      <c r="R144" s="8" t="s">
        <v>1181</v>
      </c>
      <c r="S144" s="5" t="s">
        <v>954</v>
      </c>
      <c r="T144" s="1" t="s">
        <v>32</v>
      </c>
    </row>
    <row r="145" spans="1:20" x14ac:dyDescent="0.4">
      <c r="A145" s="1" t="s">
        <v>372</v>
      </c>
      <c r="C145" s="1" t="s">
        <v>373</v>
      </c>
      <c r="D145" s="1" t="s">
        <v>35</v>
      </c>
      <c r="F145" s="1">
        <v>1</v>
      </c>
      <c r="H145" s="1" t="str">
        <f>IF(OR(Table1[[#This Row],[Unit]]="W",Table1[[#This Row],[Unit]]="VAR",Table1[[#This Row],[Unit]]="VA",Table1[[#This Row],[Unit]]="Wh"),1000,
IF(OR(Table1[[#This Row],[Unit]]="MW",Table1[[#This Row],[Unit]]="MVAR",Table1[[#This Row],[Unit]]="MVA",Table1[[#This Row],[Unit]]="MWh",Table1[[#This Row],[Unit]]="kV"),0.001,
IF(OR(Table1[[#This Row],[Unit]]="mA",Table1[[#This Row],[Unit]]="mV"),1000,"")))</f>
        <v/>
      </c>
      <c r="J145" s="1" t="str">
        <f>IF(ISBLANK(Table1[[#This Row],[Bus Scale]]),
IF(Table1[[#This Row],[FIMS Scale]]="","",Table1[[#This Row],[FIMS Scale]]),
IF(Table1[[#This Row],[FIMS Scale]]="",1/Table1[[#This Row],[Bus Scale]],Table1[[#This Row],[FIMS Scale]]/Table1[[#This Row],[Bus Scale]]))</f>
        <v/>
      </c>
      <c r="K145" s="1">
        <v>40735</v>
      </c>
      <c r="L145" s="1" t="s">
        <v>33</v>
      </c>
      <c r="O145" s="5" t="s">
        <v>955</v>
      </c>
      <c r="Q145" s="13"/>
      <c r="R145" s="8" t="s">
        <v>1181</v>
      </c>
      <c r="S145" s="5" t="s">
        <v>955</v>
      </c>
      <c r="T145" s="1" t="s">
        <v>32</v>
      </c>
    </row>
    <row r="146" spans="1:20" x14ac:dyDescent="0.4">
      <c r="A146" s="1" t="s">
        <v>374</v>
      </c>
      <c r="C146" s="1" t="s">
        <v>377</v>
      </c>
      <c r="D146" s="1" t="s">
        <v>35</v>
      </c>
      <c r="F146" s="1">
        <v>1</v>
      </c>
      <c r="G146" s="1">
        <v>10</v>
      </c>
      <c r="H146" s="1" t="str">
        <f>IF(OR(Table1[[#This Row],[Unit]]="W",Table1[[#This Row],[Unit]]="VAR",Table1[[#This Row],[Unit]]="VA",Table1[[#This Row],[Unit]]="Wh"),1000,
IF(OR(Table1[[#This Row],[Unit]]="MW",Table1[[#This Row],[Unit]]="MVAR",Table1[[#This Row],[Unit]]="MVA",Table1[[#This Row],[Unit]]="MWh",Table1[[#This Row],[Unit]]="kV"),0.001,
IF(OR(Table1[[#This Row],[Unit]]="mA",Table1[[#This Row],[Unit]]="mV"),1000,"")))</f>
        <v/>
      </c>
      <c r="J146" s="1">
        <f>IF(ISBLANK(Table1[[#This Row],[Bus Scale]]),
IF(Table1[[#This Row],[FIMS Scale]]="","",Table1[[#This Row],[FIMS Scale]]),
IF(Table1[[#This Row],[FIMS Scale]]="",1/Table1[[#This Row],[Bus Scale]],Table1[[#This Row],[FIMS Scale]]/Table1[[#This Row],[Bus Scale]]))</f>
        <v>0.1</v>
      </c>
      <c r="K146" s="1">
        <v>40736</v>
      </c>
      <c r="L146" s="1" t="s">
        <v>33</v>
      </c>
      <c r="O146" s="5" t="s">
        <v>956</v>
      </c>
      <c r="Q146" s="13"/>
      <c r="R146" s="8" t="s">
        <v>1181</v>
      </c>
      <c r="S146" s="5" t="s">
        <v>956</v>
      </c>
      <c r="T146" s="1" t="s">
        <v>32</v>
      </c>
    </row>
    <row r="147" spans="1:20" x14ac:dyDescent="0.4">
      <c r="A147" s="1" t="s">
        <v>375</v>
      </c>
      <c r="C147" s="1" t="s">
        <v>378</v>
      </c>
      <c r="D147" s="1" t="s">
        <v>35</v>
      </c>
      <c r="F147" s="1">
        <v>1</v>
      </c>
      <c r="G147" s="1">
        <v>100</v>
      </c>
      <c r="H147" s="1" t="str">
        <f>IF(OR(Table1[[#This Row],[Unit]]="W",Table1[[#This Row],[Unit]]="VAR",Table1[[#This Row],[Unit]]="VA",Table1[[#This Row],[Unit]]="Wh"),1000,
IF(OR(Table1[[#This Row],[Unit]]="MW",Table1[[#This Row],[Unit]]="MVAR",Table1[[#This Row],[Unit]]="MVA",Table1[[#This Row],[Unit]]="MWh",Table1[[#This Row],[Unit]]="kV"),0.001,
IF(OR(Table1[[#This Row],[Unit]]="mA",Table1[[#This Row],[Unit]]="mV"),1000,"")))</f>
        <v/>
      </c>
      <c r="J147" s="1">
        <f>IF(ISBLANK(Table1[[#This Row],[Bus Scale]]),
IF(Table1[[#This Row],[FIMS Scale]]="","",Table1[[#This Row],[FIMS Scale]]),
IF(Table1[[#This Row],[FIMS Scale]]="",1/Table1[[#This Row],[Bus Scale]],Table1[[#This Row],[FIMS Scale]]/Table1[[#This Row],[Bus Scale]]))</f>
        <v>0.01</v>
      </c>
      <c r="K147" s="1">
        <v>40737</v>
      </c>
      <c r="L147" s="1" t="s">
        <v>33</v>
      </c>
      <c r="O147" s="5" t="s">
        <v>957</v>
      </c>
      <c r="Q147" s="13"/>
      <c r="R147" s="8" t="s">
        <v>1181</v>
      </c>
      <c r="S147" s="5" t="s">
        <v>957</v>
      </c>
      <c r="T147" s="1" t="s">
        <v>32</v>
      </c>
    </row>
    <row r="148" spans="1:20" x14ac:dyDescent="0.4">
      <c r="A148" s="1" t="s">
        <v>376</v>
      </c>
      <c r="C148" s="1" t="s">
        <v>379</v>
      </c>
      <c r="D148" s="1" t="s">
        <v>35</v>
      </c>
      <c r="F148" s="1">
        <v>1</v>
      </c>
      <c r="G148" s="1">
        <v>10</v>
      </c>
      <c r="H148" s="1" t="str">
        <f>IF(OR(Table1[[#This Row],[Unit]]="W",Table1[[#This Row],[Unit]]="VAR",Table1[[#This Row],[Unit]]="VA",Table1[[#This Row],[Unit]]="Wh"),1000,
IF(OR(Table1[[#This Row],[Unit]]="MW",Table1[[#This Row],[Unit]]="MVAR",Table1[[#This Row],[Unit]]="MVA",Table1[[#This Row],[Unit]]="MWh",Table1[[#This Row],[Unit]]="kV"),0.001,
IF(OR(Table1[[#This Row],[Unit]]="mA",Table1[[#This Row],[Unit]]="mV"),1000,"")))</f>
        <v/>
      </c>
      <c r="J148" s="1">
        <f>IF(ISBLANK(Table1[[#This Row],[Bus Scale]]),
IF(Table1[[#This Row],[FIMS Scale]]="","",Table1[[#This Row],[FIMS Scale]]),
IF(Table1[[#This Row],[FIMS Scale]]="",1/Table1[[#This Row],[Bus Scale]],Table1[[#This Row],[FIMS Scale]]/Table1[[#This Row],[Bus Scale]]))</f>
        <v>0.1</v>
      </c>
      <c r="K148" s="1">
        <v>40738</v>
      </c>
      <c r="L148" s="1" t="s">
        <v>33</v>
      </c>
      <c r="O148" s="5" t="s">
        <v>958</v>
      </c>
      <c r="Q148" s="13"/>
      <c r="R148" s="8" t="s">
        <v>1181</v>
      </c>
      <c r="S148" s="5" t="s">
        <v>958</v>
      </c>
      <c r="T148" s="1" t="s">
        <v>32</v>
      </c>
    </row>
    <row r="149" spans="1:20" x14ac:dyDescent="0.4">
      <c r="A149" s="1" t="s">
        <v>380</v>
      </c>
      <c r="C149" s="1" t="s">
        <v>381</v>
      </c>
      <c r="D149" s="1" t="s">
        <v>35</v>
      </c>
      <c r="F149" s="1">
        <v>1</v>
      </c>
      <c r="H149" s="1" t="str">
        <f>IF(OR(Table1[[#This Row],[Unit]]="W",Table1[[#This Row],[Unit]]="VAR",Table1[[#This Row],[Unit]]="VA",Table1[[#This Row],[Unit]]="Wh"),1000,
IF(OR(Table1[[#This Row],[Unit]]="MW",Table1[[#This Row],[Unit]]="MVAR",Table1[[#This Row],[Unit]]="MVA",Table1[[#This Row],[Unit]]="MWh",Table1[[#This Row],[Unit]]="kV"),0.001,
IF(OR(Table1[[#This Row],[Unit]]="mA",Table1[[#This Row],[Unit]]="mV"),1000,"")))</f>
        <v/>
      </c>
      <c r="J149" s="1" t="str">
        <f>IF(ISBLANK(Table1[[#This Row],[Bus Scale]]),
IF(Table1[[#This Row],[FIMS Scale]]="","",Table1[[#This Row],[FIMS Scale]]),
IF(Table1[[#This Row],[FIMS Scale]]="",1/Table1[[#This Row],[Bus Scale]],Table1[[#This Row],[FIMS Scale]]/Table1[[#This Row],[Bus Scale]]))</f>
        <v/>
      </c>
      <c r="K149" s="1">
        <v>40739</v>
      </c>
      <c r="L149" s="1" t="s">
        <v>33</v>
      </c>
      <c r="O149" s="5" t="s">
        <v>959</v>
      </c>
      <c r="Q149" s="13"/>
      <c r="R149" s="8" t="s">
        <v>1181</v>
      </c>
      <c r="S149" s="5" t="s">
        <v>959</v>
      </c>
      <c r="T149" s="1" t="s">
        <v>32</v>
      </c>
    </row>
    <row r="150" spans="1:20" x14ac:dyDescent="0.4">
      <c r="A150" s="1" t="s">
        <v>386</v>
      </c>
      <c r="C150" s="1" t="s">
        <v>382</v>
      </c>
      <c r="D150" s="1" t="s">
        <v>35</v>
      </c>
      <c r="F150" s="1">
        <v>1</v>
      </c>
      <c r="G150" s="1">
        <v>10</v>
      </c>
      <c r="H150" s="1" t="str">
        <f>IF(OR(Table1[[#This Row],[Unit]]="W",Table1[[#This Row],[Unit]]="VAR",Table1[[#This Row],[Unit]]="VA",Table1[[#This Row],[Unit]]="Wh"),1000,
IF(OR(Table1[[#This Row],[Unit]]="MW",Table1[[#This Row],[Unit]]="MVAR",Table1[[#This Row],[Unit]]="MVA",Table1[[#This Row],[Unit]]="MWh",Table1[[#This Row],[Unit]]="kV"),0.001,
IF(OR(Table1[[#This Row],[Unit]]="mA",Table1[[#This Row],[Unit]]="mV"),1000,"")))</f>
        <v/>
      </c>
      <c r="J150" s="1">
        <f>IF(ISBLANK(Table1[[#This Row],[Bus Scale]]),
IF(Table1[[#This Row],[FIMS Scale]]="","",Table1[[#This Row],[FIMS Scale]]),
IF(Table1[[#This Row],[FIMS Scale]]="",1/Table1[[#This Row],[Bus Scale]],Table1[[#This Row],[FIMS Scale]]/Table1[[#This Row],[Bus Scale]]))</f>
        <v>0.1</v>
      </c>
      <c r="K150" s="1">
        <v>40740</v>
      </c>
      <c r="L150" s="1" t="s">
        <v>33</v>
      </c>
      <c r="O150" s="5" t="s">
        <v>960</v>
      </c>
      <c r="Q150" s="13"/>
      <c r="R150" s="8" t="s">
        <v>1181</v>
      </c>
      <c r="S150" s="5" t="s">
        <v>960</v>
      </c>
      <c r="T150" s="1" t="s">
        <v>32</v>
      </c>
    </row>
    <row r="151" spans="1:20" x14ac:dyDescent="0.4">
      <c r="A151" s="1" t="s">
        <v>387</v>
      </c>
      <c r="C151" s="1" t="s">
        <v>383</v>
      </c>
      <c r="D151" s="1" t="s">
        <v>35</v>
      </c>
      <c r="F151" s="1">
        <v>1</v>
      </c>
      <c r="G151" s="1">
        <v>100</v>
      </c>
      <c r="H151" s="1" t="str">
        <f>IF(OR(Table1[[#This Row],[Unit]]="W",Table1[[#This Row],[Unit]]="VAR",Table1[[#This Row],[Unit]]="VA",Table1[[#This Row],[Unit]]="Wh"),1000,
IF(OR(Table1[[#This Row],[Unit]]="MW",Table1[[#This Row],[Unit]]="MVAR",Table1[[#This Row],[Unit]]="MVA",Table1[[#This Row],[Unit]]="MWh",Table1[[#This Row],[Unit]]="kV"),0.001,
IF(OR(Table1[[#This Row],[Unit]]="mA",Table1[[#This Row],[Unit]]="mV"),1000,"")))</f>
        <v/>
      </c>
      <c r="J151" s="1">
        <f>IF(ISBLANK(Table1[[#This Row],[Bus Scale]]),
IF(Table1[[#This Row],[FIMS Scale]]="","",Table1[[#This Row],[FIMS Scale]]),
IF(Table1[[#This Row],[FIMS Scale]]="",1/Table1[[#This Row],[Bus Scale]],Table1[[#This Row],[FIMS Scale]]/Table1[[#This Row],[Bus Scale]]))</f>
        <v>0.01</v>
      </c>
      <c r="K151" s="1">
        <v>40741</v>
      </c>
      <c r="L151" s="1" t="s">
        <v>33</v>
      </c>
      <c r="O151" s="5" t="s">
        <v>961</v>
      </c>
      <c r="Q151" s="13"/>
      <c r="R151" s="8" t="s">
        <v>1181</v>
      </c>
      <c r="S151" s="5" t="s">
        <v>961</v>
      </c>
      <c r="T151" s="1" t="s">
        <v>32</v>
      </c>
    </row>
    <row r="152" spans="1:20" x14ac:dyDescent="0.4">
      <c r="A152" s="1" t="s">
        <v>388</v>
      </c>
      <c r="C152" s="1" t="s">
        <v>384</v>
      </c>
      <c r="D152" s="1" t="s">
        <v>35</v>
      </c>
      <c r="F152" s="1">
        <v>1</v>
      </c>
      <c r="G152" s="1">
        <v>10</v>
      </c>
      <c r="H152" s="1" t="str">
        <f>IF(OR(Table1[[#This Row],[Unit]]="W",Table1[[#This Row],[Unit]]="VAR",Table1[[#This Row],[Unit]]="VA",Table1[[#This Row],[Unit]]="Wh"),1000,
IF(OR(Table1[[#This Row],[Unit]]="MW",Table1[[#This Row],[Unit]]="MVAR",Table1[[#This Row],[Unit]]="MVA",Table1[[#This Row],[Unit]]="MWh",Table1[[#This Row],[Unit]]="kV"),0.001,
IF(OR(Table1[[#This Row],[Unit]]="mA",Table1[[#This Row],[Unit]]="mV"),1000,"")))</f>
        <v/>
      </c>
      <c r="J152" s="1">
        <f>IF(ISBLANK(Table1[[#This Row],[Bus Scale]]),
IF(Table1[[#This Row],[FIMS Scale]]="","",Table1[[#This Row],[FIMS Scale]]),
IF(Table1[[#This Row],[FIMS Scale]]="",1/Table1[[#This Row],[Bus Scale]],Table1[[#This Row],[FIMS Scale]]/Table1[[#This Row],[Bus Scale]]))</f>
        <v>0.1</v>
      </c>
      <c r="K152" s="1">
        <v>40742</v>
      </c>
      <c r="L152" s="1" t="s">
        <v>33</v>
      </c>
      <c r="O152" s="5" t="s">
        <v>962</v>
      </c>
      <c r="Q152" s="13"/>
      <c r="R152" s="8" t="s">
        <v>1181</v>
      </c>
      <c r="S152" s="5" t="s">
        <v>962</v>
      </c>
      <c r="T152" s="1" t="s">
        <v>32</v>
      </c>
    </row>
    <row r="153" spans="1:20" x14ac:dyDescent="0.4">
      <c r="A153" s="1" t="s">
        <v>385</v>
      </c>
      <c r="C153" s="1" t="s">
        <v>389</v>
      </c>
      <c r="D153" s="1" t="s">
        <v>35</v>
      </c>
      <c r="F153" s="1">
        <v>1</v>
      </c>
      <c r="H153" s="1" t="str">
        <f>IF(OR(Table1[[#This Row],[Unit]]="W",Table1[[#This Row],[Unit]]="VAR",Table1[[#This Row],[Unit]]="VA",Table1[[#This Row],[Unit]]="Wh"),1000,
IF(OR(Table1[[#This Row],[Unit]]="MW",Table1[[#This Row],[Unit]]="MVAR",Table1[[#This Row],[Unit]]="MVA",Table1[[#This Row],[Unit]]="MWh",Table1[[#This Row],[Unit]]="kV"),0.001,
IF(OR(Table1[[#This Row],[Unit]]="mA",Table1[[#This Row],[Unit]]="mV"),1000,"")))</f>
        <v/>
      </c>
      <c r="J153" s="1" t="str">
        <f>IF(ISBLANK(Table1[[#This Row],[Bus Scale]]),
IF(Table1[[#This Row],[FIMS Scale]]="","",Table1[[#This Row],[FIMS Scale]]),
IF(Table1[[#This Row],[FIMS Scale]]="",1/Table1[[#This Row],[Bus Scale]],Table1[[#This Row],[FIMS Scale]]/Table1[[#This Row],[Bus Scale]]))</f>
        <v/>
      </c>
      <c r="K153" s="1">
        <v>40473</v>
      </c>
      <c r="L153" s="1" t="s">
        <v>33</v>
      </c>
      <c r="O153" s="5" t="s">
        <v>963</v>
      </c>
      <c r="Q153" s="13"/>
      <c r="R153" s="8" t="s">
        <v>1181</v>
      </c>
      <c r="S153" s="5" t="s">
        <v>963</v>
      </c>
      <c r="T153" s="1" t="s">
        <v>32</v>
      </c>
    </row>
    <row r="154" spans="1:20" x14ac:dyDescent="0.4">
      <c r="A154" s="1" t="s">
        <v>393</v>
      </c>
      <c r="C154" s="1" t="s">
        <v>390</v>
      </c>
      <c r="D154" s="1" t="s">
        <v>35</v>
      </c>
      <c r="F154" s="1">
        <v>1</v>
      </c>
      <c r="G154" s="1">
        <v>10</v>
      </c>
      <c r="H154" s="1" t="str">
        <f>IF(OR(Table1[[#This Row],[Unit]]="W",Table1[[#This Row],[Unit]]="VAR",Table1[[#This Row],[Unit]]="VA",Table1[[#This Row],[Unit]]="Wh"),1000,
IF(OR(Table1[[#This Row],[Unit]]="MW",Table1[[#This Row],[Unit]]="MVAR",Table1[[#This Row],[Unit]]="MVA",Table1[[#This Row],[Unit]]="MWh",Table1[[#This Row],[Unit]]="kV"),0.001,
IF(OR(Table1[[#This Row],[Unit]]="mA",Table1[[#This Row],[Unit]]="mV"),1000,"")))</f>
        <v/>
      </c>
      <c r="J154" s="1">
        <f>IF(ISBLANK(Table1[[#This Row],[Bus Scale]]),
IF(Table1[[#This Row],[FIMS Scale]]="","",Table1[[#This Row],[FIMS Scale]]),
IF(Table1[[#This Row],[FIMS Scale]]="",1/Table1[[#This Row],[Bus Scale]],Table1[[#This Row],[FIMS Scale]]/Table1[[#This Row],[Bus Scale]]))</f>
        <v>0.1</v>
      </c>
      <c r="K154" s="1">
        <v>40474</v>
      </c>
      <c r="L154" s="1" t="s">
        <v>33</v>
      </c>
      <c r="O154" s="5" t="s">
        <v>964</v>
      </c>
      <c r="Q154" s="13"/>
      <c r="R154" s="8" t="s">
        <v>1181</v>
      </c>
      <c r="S154" s="5" t="s">
        <v>964</v>
      </c>
      <c r="T154" s="1" t="s">
        <v>32</v>
      </c>
    </row>
    <row r="155" spans="1:20" x14ac:dyDescent="0.4">
      <c r="A155" s="1" t="s">
        <v>394</v>
      </c>
      <c r="C155" s="1" t="s">
        <v>391</v>
      </c>
      <c r="D155" s="1" t="s">
        <v>35</v>
      </c>
      <c r="F155" s="1">
        <v>1</v>
      </c>
      <c r="G155" s="1">
        <v>100</v>
      </c>
      <c r="H155" s="1" t="str">
        <f>IF(OR(Table1[[#This Row],[Unit]]="W",Table1[[#This Row],[Unit]]="VAR",Table1[[#This Row],[Unit]]="VA",Table1[[#This Row],[Unit]]="Wh"),1000,
IF(OR(Table1[[#This Row],[Unit]]="MW",Table1[[#This Row],[Unit]]="MVAR",Table1[[#This Row],[Unit]]="MVA",Table1[[#This Row],[Unit]]="MWh",Table1[[#This Row],[Unit]]="kV"),0.001,
IF(OR(Table1[[#This Row],[Unit]]="mA",Table1[[#This Row],[Unit]]="mV"),1000,"")))</f>
        <v/>
      </c>
      <c r="J155" s="1">
        <f>IF(ISBLANK(Table1[[#This Row],[Bus Scale]]),
IF(Table1[[#This Row],[FIMS Scale]]="","",Table1[[#This Row],[FIMS Scale]]),
IF(Table1[[#This Row],[FIMS Scale]]="",1/Table1[[#This Row],[Bus Scale]],Table1[[#This Row],[FIMS Scale]]/Table1[[#This Row],[Bus Scale]]))</f>
        <v>0.01</v>
      </c>
      <c r="K155" s="1">
        <v>40475</v>
      </c>
      <c r="L155" s="1" t="s">
        <v>33</v>
      </c>
      <c r="O155" s="5" t="s">
        <v>965</v>
      </c>
      <c r="Q155" s="13"/>
      <c r="R155" s="8" t="s">
        <v>1181</v>
      </c>
      <c r="S155" s="5" t="s">
        <v>965</v>
      </c>
      <c r="T155" s="1" t="s">
        <v>32</v>
      </c>
    </row>
    <row r="156" spans="1:20" x14ac:dyDescent="0.4">
      <c r="A156" s="1" t="s">
        <v>395</v>
      </c>
      <c r="C156" s="1" t="s">
        <v>392</v>
      </c>
      <c r="D156" s="1" t="s">
        <v>35</v>
      </c>
      <c r="F156" s="1">
        <v>1</v>
      </c>
      <c r="G156" s="1">
        <v>10</v>
      </c>
      <c r="H156" s="1" t="str">
        <f>IF(OR(Table1[[#This Row],[Unit]]="W",Table1[[#This Row],[Unit]]="VAR",Table1[[#This Row],[Unit]]="VA",Table1[[#This Row],[Unit]]="Wh"),1000,
IF(OR(Table1[[#This Row],[Unit]]="MW",Table1[[#This Row],[Unit]]="MVAR",Table1[[#This Row],[Unit]]="MVA",Table1[[#This Row],[Unit]]="MWh",Table1[[#This Row],[Unit]]="kV"),0.001,
IF(OR(Table1[[#This Row],[Unit]]="mA",Table1[[#This Row],[Unit]]="mV"),1000,"")))</f>
        <v/>
      </c>
      <c r="J156" s="1">
        <f>IF(ISBLANK(Table1[[#This Row],[Bus Scale]]),
IF(Table1[[#This Row],[FIMS Scale]]="","",Table1[[#This Row],[FIMS Scale]]),
IF(Table1[[#This Row],[FIMS Scale]]="",1/Table1[[#This Row],[Bus Scale]],Table1[[#This Row],[FIMS Scale]]/Table1[[#This Row],[Bus Scale]]))</f>
        <v>0.1</v>
      </c>
      <c r="K156" s="1">
        <v>40476</v>
      </c>
      <c r="L156" s="1" t="s">
        <v>33</v>
      </c>
      <c r="O156" s="5" t="s">
        <v>966</v>
      </c>
      <c r="Q156" s="13"/>
      <c r="R156" s="8" t="s">
        <v>1181</v>
      </c>
      <c r="S156" s="5" t="s">
        <v>966</v>
      </c>
      <c r="T156" s="1" t="s">
        <v>32</v>
      </c>
    </row>
    <row r="157" spans="1:20" ht="32.6" customHeight="1" x14ac:dyDescent="0.4">
      <c r="A157" s="1" t="s">
        <v>396</v>
      </c>
      <c r="C157" s="1" t="s">
        <v>397</v>
      </c>
      <c r="D157" s="1" t="s">
        <v>35</v>
      </c>
      <c r="F157" s="1">
        <v>1</v>
      </c>
      <c r="H157" s="1" t="str">
        <f>IF(OR(Table1[[#This Row],[Unit]]="W",Table1[[#This Row],[Unit]]="VAR",Table1[[#This Row],[Unit]]="VA",Table1[[#This Row],[Unit]]="Wh"),1000,
IF(OR(Table1[[#This Row],[Unit]]="MW",Table1[[#This Row],[Unit]]="MVAR",Table1[[#This Row],[Unit]]="MVA",Table1[[#This Row],[Unit]]="MWh",Table1[[#This Row],[Unit]]="kV"),0.001,
IF(OR(Table1[[#This Row],[Unit]]="mA",Table1[[#This Row],[Unit]]="mV"),1000,"")))</f>
        <v/>
      </c>
      <c r="J157" s="1" t="str">
        <f>IF(ISBLANK(Table1[[#This Row],[Bus Scale]]),
IF(Table1[[#This Row],[FIMS Scale]]="","",Table1[[#This Row],[FIMS Scale]]),
IF(Table1[[#This Row],[FIMS Scale]]="",1/Table1[[#This Row],[Bus Scale]],Table1[[#This Row],[FIMS Scale]]/Table1[[#This Row],[Bus Scale]]))</f>
        <v/>
      </c>
      <c r="K157" s="1">
        <v>40341</v>
      </c>
      <c r="L157" s="1" t="s">
        <v>251</v>
      </c>
      <c r="O157" s="5" t="s">
        <v>967</v>
      </c>
      <c r="Q157" s="13"/>
      <c r="R157" s="8" t="s">
        <v>1181</v>
      </c>
      <c r="S157" s="5" t="s">
        <v>967</v>
      </c>
      <c r="T157" s="1" t="s">
        <v>32</v>
      </c>
    </row>
    <row r="158" spans="1:20" x14ac:dyDescent="0.4">
      <c r="A158" s="1" t="s">
        <v>399</v>
      </c>
      <c r="C158" s="1" t="s">
        <v>401</v>
      </c>
      <c r="D158" s="1" t="s">
        <v>35</v>
      </c>
      <c r="F158" s="1">
        <v>1</v>
      </c>
      <c r="H158" s="1" t="str">
        <f>IF(OR(Table1[[#This Row],[Unit]]="W",Table1[[#This Row],[Unit]]="VAR",Table1[[#This Row],[Unit]]="VA",Table1[[#This Row],[Unit]]="Wh"),1000,
IF(OR(Table1[[#This Row],[Unit]]="MW",Table1[[#This Row],[Unit]]="MVAR",Table1[[#This Row],[Unit]]="MVA",Table1[[#This Row],[Unit]]="MWh",Table1[[#This Row],[Unit]]="kV"),0.001,
IF(OR(Table1[[#This Row],[Unit]]="mA",Table1[[#This Row],[Unit]]="mV"),1000,"")))</f>
        <v/>
      </c>
      <c r="J158" s="1" t="str">
        <f>IF(ISBLANK(Table1[[#This Row],[Bus Scale]]),
IF(Table1[[#This Row],[FIMS Scale]]="","",Table1[[#This Row],[FIMS Scale]]),
IF(Table1[[#This Row],[FIMS Scale]]="",1/Table1[[#This Row],[Bus Scale]],Table1[[#This Row],[FIMS Scale]]/Table1[[#This Row],[Bus Scale]]))</f>
        <v/>
      </c>
      <c r="K158" s="1">
        <v>40341</v>
      </c>
      <c r="L158" s="1" t="s">
        <v>44</v>
      </c>
      <c r="M158" s="1">
        <v>0</v>
      </c>
      <c r="O158" s="5" t="s">
        <v>971</v>
      </c>
      <c r="Q158" s="13"/>
      <c r="R158" s="8" t="s">
        <v>1181</v>
      </c>
      <c r="S158" s="5" t="s">
        <v>971</v>
      </c>
      <c r="T158" s="1" t="s">
        <v>32</v>
      </c>
    </row>
    <row r="159" spans="1:20" x14ac:dyDescent="0.4">
      <c r="A159" s="1" t="s">
        <v>400</v>
      </c>
      <c r="C159" s="1" t="s">
        <v>398</v>
      </c>
      <c r="D159" s="1" t="s">
        <v>35</v>
      </c>
      <c r="F159" s="1">
        <v>1</v>
      </c>
      <c r="H159" s="1" t="str">
        <f>IF(OR(Table1[[#This Row],[Unit]]="W",Table1[[#This Row],[Unit]]="VAR",Table1[[#This Row],[Unit]]="VA",Table1[[#This Row],[Unit]]="Wh"),1000,
IF(OR(Table1[[#This Row],[Unit]]="MW",Table1[[#This Row],[Unit]]="MVAR",Table1[[#This Row],[Unit]]="MVA",Table1[[#This Row],[Unit]]="MWh",Table1[[#This Row],[Unit]]="kV"),0.001,
IF(OR(Table1[[#This Row],[Unit]]="mA",Table1[[#This Row],[Unit]]="mV"),1000,"")))</f>
        <v/>
      </c>
      <c r="J159" s="1" t="str">
        <f>IF(ISBLANK(Table1[[#This Row],[Bus Scale]]),
IF(Table1[[#This Row],[FIMS Scale]]="","",Table1[[#This Row],[FIMS Scale]]),
IF(Table1[[#This Row],[FIMS Scale]]="",1/Table1[[#This Row],[Bus Scale]],Table1[[#This Row],[FIMS Scale]]/Table1[[#This Row],[Bus Scale]]))</f>
        <v/>
      </c>
      <c r="K159" s="1">
        <v>40341</v>
      </c>
      <c r="L159" s="1" t="s">
        <v>44</v>
      </c>
      <c r="M159" s="1">
        <v>1</v>
      </c>
      <c r="O159" s="5" t="s">
        <v>972</v>
      </c>
      <c r="Q159" s="13"/>
      <c r="R159" s="8" t="s">
        <v>1181</v>
      </c>
      <c r="S159" s="5" t="s">
        <v>972</v>
      </c>
      <c r="T159" s="1" t="s">
        <v>32</v>
      </c>
    </row>
    <row r="160" spans="1:20" x14ac:dyDescent="0.4">
      <c r="A160" s="1" t="s">
        <v>399</v>
      </c>
      <c r="C160" s="1" t="s">
        <v>402</v>
      </c>
      <c r="D160" s="1" t="s">
        <v>35</v>
      </c>
      <c r="F160" s="1">
        <v>1</v>
      </c>
      <c r="G160" s="1">
        <v>1</v>
      </c>
      <c r="H160" s="1" t="str">
        <f>IF(OR(Table1[[#This Row],[Unit]]="W",Table1[[#This Row],[Unit]]="VAR",Table1[[#This Row],[Unit]]="VA",Table1[[#This Row],[Unit]]="Wh"),1000,
IF(OR(Table1[[#This Row],[Unit]]="MW",Table1[[#This Row],[Unit]]="MVAR",Table1[[#This Row],[Unit]]="MVA",Table1[[#This Row],[Unit]]="MWh",Table1[[#This Row],[Unit]]="kV"),0.001,
IF(OR(Table1[[#This Row],[Unit]]="mA",Table1[[#This Row],[Unit]]="mV"),1000,"")))</f>
        <v/>
      </c>
      <c r="J160" s="1">
        <f>IF(ISBLANK(Table1[[#This Row],[Bus Scale]]),
IF(Table1[[#This Row],[FIMS Scale]]="","",Table1[[#This Row],[FIMS Scale]]),
IF(Table1[[#This Row],[FIMS Scale]]="",1/Table1[[#This Row],[Bus Scale]],Table1[[#This Row],[FIMS Scale]]/Table1[[#This Row],[Bus Scale]]))</f>
        <v>1</v>
      </c>
      <c r="K160" s="1">
        <v>40342</v>
      </c>
      <c r="L160" s="1" t="s">
        <v>33</v>
      </c>
      <c r="O160" s="5" t="s">
        <v>968</v>
      </c>
      <c r="Q160" s="13"/>
      <c r="R160" s="8" t="s">
        <v>1181</v>
      </c>
      <c r="S160" s="5" t="s">
        <v>968</v>
      </c>
      <c r="T160" s="1" t="s">
        <v>32</v>
      </c>
    </row>
    <row r="161" spans="1:20" x14ac:dyDescent="0.4">
      <c r="A161" s="1" t="s">
        <v>404</v>
      </c>
      <c r="C161" s="1" t="s">
        <v>405</v>
      </c>
      <c r="D161" s="1" t="s">
        <v>35</v>
      </c>
      <c r="F161" s="1">
        <v>1</v>
      </c>
      <c r="G161" s="1">
        <v>1</v>
      </c>
      <c r="H161" s="1" t="str">
        <f>IF(OR(Table1[[#This Row],[Unit]]="W",Table1[[#This Row],[Unit]]="VAR",Table1[[#This Row],[Unit]]="VA",Table1[[#This Row],[Unit]]="Wh"),1000,
IF(OR(Table1[[#This Row],[Unit]]="MW",Table1[[#This Row],[Unit]]="MVAR",Table1[[#This Row],[Unit]]="MVA",Table1[[#This Row],[Unit]]="MWh",Table1[[#This Row],[Unit]]="kV"),0.001,
IF(OR(Table1[[#This Row],[Unit]]="mA",Table1[[#This Row],[Unit]]="mV"),1000,"")))</f>
        <v/>
      </c>
      <c r="J161" s="1">
        <f>IF(ISBLANK(Table1[[#This Row],[Bus Scale]]),
IF(Table1[[#This Row],[FIMS Scale]]="","",Table1[[#This Row],[FIMS Scale]]),
IF(Table1[[#This Row],[FIMS Scale]]="",1/Table1[[#This Row],[Bus Scale]],Table1[[#This Row],[FIMS Scale]]/Table1[[#This Row],[Bus Scale]]))</f>
        <v>1</v>
      </c>
      <c r="K161" s="1">
        <v>40348</v>
      </c>
      <c r="L161" s="1" t="s">
        <v>33</v>
      </c>
      <c r="O161" s="5" t="s">
        <v>970</v>
      </c>
      <c r="Q161" s="13"/>
      <c r="R161" s="8" t="s">
        <v>1181</v>
      </c>
      <c r="S161" s="5" t="s">
        <v>970</v>
      </c>
      <c r="T161" s="1" t="s">
        <v>32</v>
      </c>
    </row>
    <row r="162" spans="1:20" x14ac:dyDescent="0.4">
      <c r="A162" s="1" t="s">
        <v>406</v>
      </c>
      <c r="C162" s="1" t="s">
        <v>403</v>
      </c>
      <c r="D162" s="1" t="s">
        <v>35</v>
      </c>
      <c r="F162" s="1">
        <v>1</v>
      </c>
      <c r="G162" s="1">
        <v>1</v>
      </c>
      <c r="H162" s="1" t="str">
        <f>IF(OR(Table1[[#This Row],[Unit]]="W",Table1[[#This Row],[Unit]]="VAR",Table1[[#This Row],[Unit]]="VA",Table1[[#This Row],[Unit]]="Wh"),1000,
IF(OR(Table1[[#This Row],[Unit]]="MW",Table1[[#This Row],[Unit]]="MVAR",Table1[[#This Row],[Unit]]="MVA",Table1[[#This Row],[Unit]]="MWh",Table1[[#This Row],[Unit]]="kV"),0.001,
IF(OR(Table1[[#This Row],[Unit]]="mA",Table1[[#This Row],[Unit]]="mV"),1000,"")))</f>
        <v/>
      </c>
      <c r="J162" s="1">
        <f>IF(ISBLANK(Table1[[#This Row],[Bus Scale]]),
IF(Table1[[#This Row],[FIMS Scale]]="","",Table1[[#This Row],[FIMS Scale]]),
IF(Table1[[#This Row],[FIMS Scale]]="",1/Table1[[#This Row],[Bus Scale]],Table1[[#This Row],[FIMS Scale]]/Table1[[#This Row],[Bus Scale]]))</f>
        <v>1</v>
      </c>
      <c r="K162" s="1">
        <v>40343</v>
      </c>
      <c r="L162" s="1" t="s">
        <v>33</v>
      </c>
      <c r="O162" s="5" t="s">
        <v>973</v>
      </c>
      <c r="Q162" s="13"/>
      <c r="R162" s="8" t="s">
        <v>1181</v>
      </c>
      <c r="S162" s="5" t="s">
        <v>973</v>
      </c>
      <c r="T162" s="1" t="s">
        <v>32</v>
      </c>
    </row>
    <row r="163" spans="1:20" x14ac:dyDescent="0.4">
      <c r="A163" s="1" t="s">
        <v>407</v>
      </c>
      <c r="C163" s="1" t="s">
        <v>408</v>
      </c>
      <c r="D163" s="1" t="s">
        <v>35</v>
      </c>
      <c r="F163" s="1">
        <v>1</v>
      </c>
      <c r="G163" s="1">
        <v>1</v>
      </c>
      <c r="H163" s="1" t="str">
        <f>IF(OR(Table1[[#This Row],[Unit]]="W",Table1[[#This Row],[Unit]]="VAR",Table1[[#This Row],[Unit]]="VA",Table1[[#This Row],[Unit]]="Wh"),1000,
IF(OR(Table1[[#This Row],[Unit]]="MW",Table1[[#This Row],[Unit]]="MVAR",Table1[[#This Row],[Unit]]="MVA",Table1[[#This Row],[Unit]]="MWh",Table1[[#This Row],[Unit]]="kV"),0.001,
IF(OR(Table1[[#This Row],[Unit]]="mA",Table1[[#This Row],[Unit]]="mV"),1000,"")))</f>
        <v/>
      </c>
      <c r="J163" s="1">
        <f>IF(ISBLANK(Table1[[#This Row],[Bus Scale]]),
IF(Table1[[#This Row],[FIMS Scale]]="","",Table1[[#This Row],[FIMS Scale]]),
IF(Table1[[#This Row],[FIMS Scale]]="",1/Table1[[#This Row],[Bus Scale]],Table1[[#This Row],[FIMS Scale]]/Table1[[#This Row],[Bus Scale]]))</f>
        <v>1</v>
      </c>
      <c r="K163" s="1">
        <v>40344</v>
      </c>
      <c r="L163" s="1" t="s">
        <v>33</v>
      </c>
      <c r="O163" s="5" t="s">
        <v>969</v>
      </c>
      <c r="Q163" s="13"/>
      <c r="R163" s="8" t="s">
        <v>1181</v>
      </c>
      <c r="S163" s="5" t="s">
        <v>969</v>
      </c>
      <c r="T163" s="1" t="s">
        <v>32</v>
      </c>
    </row>
    <row r="164" spans="1:20" x14ac:dyDescent="0.4">
      <c r="A164" s="1" t="s">
        <v>409</v>
      </c>
      <c r="C164" s="1" t="s">
        <v>410</v>
      </c>
      <c r="D164" s="1" t="s">
        <v>35</v>
      </c>
      <c r="F164" s="1">
        <v>1</v>
      </c>
      <c r="G164" s="1">
        <v>1</v>
      </c>
      <c r="H164" s="1" t="str">
        <f>IF(OR(Table1[[#This Row],[Unit]]="W",Table1[[#This Row],[Unit]]="VAR",Table1[[#This Row],[Unit]]="VA",Table1[[#This Row],[Unit]]="Wh"),1000,
IF(OR(Table1[[#This Row],[Unit]]="MW",Table1[[#This Row],[Unit]]="MVAR",Table1[[#This Row],[Unit]]="MVA",Table1[[#This Row],[Unit]]="MWh",Table1[[#This Row],[Unit]]="kV"),0.001,
IF(OR(Table1[[#This Row],[Unit]]="mA",Table1[[#This Row],[Unit]]="mV"),1000,"")))</f>
        <v/>
      </c>
      <c r="J164" s="1">
        <f>IF(ISBLANK(Table1[[#This Row],[Bus Scale]]),
IF(Table1[[#This Row],[FIMS Scale]]="","",Table1[[#This Row],[FIMS Scale]]),
IF(Table1[[#This Row],[FIMS Scale]]="",1/Table1[[#This Row],[Bus Scale]],Table1[[#This Row],[FIMS Scale]]/Table1[[#This Row],[Bus Scale]]))</f>
        <v>1</v>
      </c>
      <c r="K164" s="1">
        <v>40345</v>
      </c>
      <c r="L164" s="1" t="s">
        <v>33</v>
      </c>
      <c r="O164" s="5" t="s">
        <v>975</v>
      </c>
      <c r="Q164" s="13"/>
      <c r="R164" s="8" t="s">
        <v>1181</v>
      </c>
      <c r="S164" s="5" t="s">
        <v>975</v>
      </c>
      <c r="T164" s="1" t="s">
        <v>32</v>
      </c>
    </row>
    <row r="165" spans="1:20" x14ac:dyDescent="0.4">
      <c r="A165" s="1" t="s">
        <v>411</v>
      </c>
      <c r="C165" s="1" t="s">
        <v>412</v>
      </c>
      <c r="D165" s="1" t="s">
        <v>35</v>
      </c>
      <c r="F165" s="1">
        <v>1</v>
      </c>
      <c r="G165" s="1">
        <v>1</v>
      </c>
      <c r="H165" s="1" t="str">
        <f>IF(OR(Table1[[#This Row],[Unit]]="W",Table1[[#This Row],[Unit]]="VAR",Table1[[#This Row],[Unit]]="VA",Table1[[#This Row],[Unit]]="Wh"),1000,
IF(OR(Table1[[#This Row],[Unit]]="MW",Table1[[#This Row],[Unit]]="MVAR",Table1[[#This Row],[Unit]]="MVA",Table1[[#This Row],[Unit]]="MWh",Table1[[#This Row],[Unit]]="kV"),0.001,
IF(OR(Table1[[#This Row],[Unit]]="mA",Table1[[#This Row],[Unit]]="mV"),1000,"")))</f>
        <v/>
      </c>
      <c r="J165" s="1">
        <f>IF(ISBLANK(Table1[[#This Row],[Bus Scale]]),
IF(Table1[[#This Row],[FIMS Scale]]="","",Table1[[#This Row],[FIMS Scale]]),
IF(Table1[[#This Row],[FIMS Scale]]="",1/Table1[[#This Row],[Bus Scale]],Table1[[#This Row],[FIMS Scale]]/Table1[[#This Row],[Bus Scale]]))</f>
        <v>1</v>
      </c>
      <c r="K165" s="1">
        <v>40346</v>
      </c>
      <c r="L165" s="1" t="s">
        <v>33</v>
      </c>
      <c r="O165" s="5" t="s">
        <v>974</v>
      </c>
      <c r="Q165" s="13"/>
      <c r="R165" s="8" t="s">
        <v>1181</v>
      </c>
      <c r="S165" s="5" t="s">
        <v>974</v>
      </c>
      <c r="T165" s="1" t="s">
        <v>32</v>
      </c>
    </row>
    <row r="166" spans="1:20" x14ac:dyDescent="0.4">
      <c r="A166" s="1" t="s">
        <v>413</v>
      </c>
      <c r="C166" s="1" t="s">
        <v>414</v>
      </c>
      <c r="D166" s="1" t="s">
        <v>35</v>
      </c>
      <c r="F166" s="1">
        <v>1</v>
      </c>
      <c r="G166" s="1">
        <v>1</v>
      </c>
      <c r="H166" s="1" t="str">
        <f>IF(OR(Table1[[#This Row],[Unit]]="W",Table1[[#This Row],[Unit]]="VAR",Table1[[#This Row],[Unit]]="VA",Table1[[#This Row],[Unit]]="Wh"),1000,
IF(OR(Table1[[#This Row],[Unit]]="MW",Table1[[#This Row],[Unit]]="MVAR",Table1[[#This Row],[Unit]]="MVA",Table1[[#This Row],[Unit]]="MWh",Table1[[#This Row],[Unit]]="kV"),0.001,
IF(OR(Table1[[#This Row],[Unit]]="mA",Table1[[#This Row],[Unit]]="mV"),1000,"")))</f>
        <v/>
      </c>
      <c r="J166" s="1">
        <f>IF(ISBLANK(Table1[[#This Row],[Bus Scale]]),
IF(Table1[[#This Row],[FIMS Scale]]="","",Table1[[#This Row],[FIMS Scale]]),
IF(Table1[[#This Row],[FIMS Scale]]="",1/Table1[[#This Row],[Bus Scale]],Table1[[#This Row],[FIMS Scale]]/Table1[[#This Row],[Bus Scale]]))</f>
        <v>1</v>
      </c>
      <c r="K166" s="1">
        <v>40347</v>
      </c>
      <c r="L166" s="1" t="s">
        <v>33</v>
      </c>
      <c r="O166" s="5" t="s">
        <v>976</v>
      </c>
      <c r="Q166" s="13"/>
      <c r="R166" s="8" t="s">
        <v>1181</v>
      </c>
      <c r="S166" s="5" t="s">
        <v>976</v>
      </c>
      <c r="T166" s="1" t="s">
        <v>32</v>
      </c>
    </row>
    <row r="167" spans="1:20" ht="29.6" customHeight="1" x14ac:dyDescent="0.4">
      <c r="A167" s="1" t="s">
        <v>415</v>
      </c>
      <c r="C167" s="1" t="s">
        <v>417</v>
      </c>
      <c r="D167" s="1" t="s">
        <v>35</v>
      </c>
      <c r="F167" s="1">
        <v>1</v>
      </c>
      <c r="H167" s="1" t="str">
        <f>IF(OR(Table1[[#This Row],[Unit]]="W",Table1[[#This Row],[Unit]]="VAR",Table1[[#This Row],[Unit]]="VA",Table1[[#This Row],[Unit]]="Wh"),1000,
IF(OR(Table1[[#This Row],[Unit]]="MW",Table1[[#This Row],[Unit]]="MVAR",Table1[[#This Row],[Unit]]="MVA",Table1[[#This Row],[Unit]]="MWh",Table1[[#This Row],[Unit]]="kV"),0.001,
IF(OR(Table1[[#This Row],[Unit]]="mA",Table1[[#This Row],[Unit]]="mV"),1000,"")))</f>
        <v/>
      </c>
      <c r="J167" s="1" t="str">
        <f>IF(ISBLANK(Table1[[#This Row],[Bus Scale]]),
IF(Table1[[#This Row],[FIMS Scale]]="","",Table1[[#This Row],[FIMS Scale]]),
IF(Table1[[#This Row],[FIMS Scale]]="",1/Table1[[#This Row],[Bus Scale]],Table1[[#This Row],[FIMS Scale]]/Table1[[#This Row],[Bus Scale]]))</f>
        <v/>
      </c>
      <c r="K167" s="1">
        <v>40351</v>
      </c>
      <c r="L167" s="1" t="s">
        <v>251</v>
      </c>
      <c r="O167" s="5" t="s">
        <v>977</v>
      </c>
      <c r="Q167" s="13"/>
      <c r="R167" s="8" t="s">
        <v>1181</v>
      </c>
      <c r="S167" s="5" t="s">
        <v>977</v>
      </c>
      <c r="T167" s="1" t="s">
        <v>32</v>
      </c>
    </row>
    <row r="168" spans="1:20" x14ac:dyDescent="0.4">
      <c r="A168" s="1" t="s">
        <v>416</v>
      </c>
      <c r="C168" s="1" t="s">
        <v>421</v>
      </c>
      <c r="D168" s="1" t="s">
        <v>35</v>
      </c>
      <c r="F168" s="1">
        <v>1</v>
      </c>
      <c r="H168" s="1" t="str">
        <f>IF(OR(Table1[[#This Row],[Unit]]="W",Table1[[#This Row],[Unit]]="VAR",Table1[[#This Row],[Unit]]="VA",Table1[[#This Row],[Unit]]="Wh"),1000,
IF(OR(Table1[[#This Row],[Unit]]="MW",Table1[[#This Row],[Unit]]="MVAR",Table1[[#This Row],[Unit]]="MVA",Table1[[#This Row],[Unit]]="MWh",Table1[[#This Row],[Unit]]="kV"),0.001,
IF(OR(Table1[[#This Row],[Unit]]="mA",Table1[[#This Row],[Unit]]="mV"),1000,"")))</f>
        <v/>
      </c>
      <c r="J168" s="1" t="str">
        <f>IF(ISBLANK(Table1[[#This Row],[Bus Scale]]),
IF(Table1[[#This Row],[FIMS Scale]]="","",Table1[[#This Row],[FIMS Scale]]),
IF(Table1[[#This Row],[FIMS Scale]]="",1/Table1[[#This Row],[Bus Scale]],Table1[[#This Row],[FIMS Scale]]/Table1[[#This Row],[Bus Scale]]))</f>
        <v/>
      </c>
      <c r="K168" s="1">
        <v>40351</v>
      </c>
      <c r="L168" s="1" t="s">
        <v>44</v>
      </c>
      <c r="M168" s="1">
        <v>0</v>
      </c>
      <c r="O168" s="5" t="s">
        <v>978</v>
      </c>
      <c r="Q168" s="13"/>
      <c r="R168" s="8" t="s">
        <v>1181</v>
      </c>
      <c r="S168" s="5" t="s">
        <v>978</v>
      </c>
      <c r="T168" s="1" t="s">
        <v>32</v>
      </c>
    </row>
    <row r="169" spans="1:20" x14ac:dyDescent="0.4">
      <c r="A169" s="1" t="s">
        <v>418</v>
      </c>
      <c r="C169" s="1" t="s">
        <v>422</v>
      </c>
      <c r="D169" s="1" t="s">
        <v>35</v>
      </c>
      <c r="F169" s="1">
        <v>1</v>
      </c>
      <c r="H169" s="1" t="str">
        <f>IF(OR(Table1[[#This Row],[Unit]]="W",Table1[[#This Row],[Unit]]="VAR",Table1[[#This Row],[Unit]]="VA",Table1[[#This Row],[Unit]]="Wh"),1000,
IF(OR(Table1[[#This Row],[Unit]]="MW",Table1[[#This Row],[Unit]]="MVAR",Table1[[#This Row],[Unit]]="MVA",Table1[[#This Row],[Unit]]="MWh",Table1[[#This Row],[Unit]]="kV"),0.001,
IF(OR(Table1[[#This Row],[Unit]]="mA",Table1[[#This Row],[Unit]]="mV"),1000,"")))</f>
        <v/>
      </c>
      <c r="J169" s="1" t="str">
        <f>IF(ISBLANK(Table1[[#This Row],[Bus Scale]]),
IF(Table1[[#This Row],[FIMS Scale]]="","",Table1[[#This Row],[FIMS Scale]]),
IF(Table1[[#This Row],[FIMS Scale]]="",1/Table1[[#This Row],[Bus Scale]],Table1[[#This Row],[FIMS Scale]]/Table1[[#This Row],[Bus Scale]]))</f>
        <v/>
      </c>
      <c r="K169" s="1">
        <v>40351</v>
      </c>
      <c r="L169" s="1" t="s">
        <v>44</v>
      </c>
      <c r="M169" s="1">
        <v>1</v>
      </c>
      <c r="O169" s="5" t="s">
        <v>979</v>
      </c>
      <c r="Q169" s="13"/>
      <c r="R169" s="8" t="s">
        <v>1181</v>
      </c>
      <c r="S169" s="5" t="s">
        <v>979</v>
      </c>
      <c r="T169" s="1" t="s">
        <v>32</v>
      </c>
    </row>
    <row r="170" spans="1:20" x14ac:dyDescent="0.4">
      <c r="A170" s="1" t="s">
        <v>419</v>
      </c>
      <c r="C170" s="1" t="s">
        <v>423</v>
      </c>
      <c r="D170" s="1" t="s">
        <v>35</v>
      </c>
      <c r="F170" s="1">
        <v>1</v>
      </c>
      <c r="H170" s="1" t="str">
        <f>IF(OR(Table1[[#This Row],[Unit]]="W",Table1[[#This Row],[Unit]]="VAR",Table1[[#This Row],[Unit]]="VA",Table1[[#This Row],[Unit]]="Wh"),1000,
IF(OR(Table1[[#This Row],[Unit]]="MW",Table1[[#This Row],[Unit]]="MVAR",Table1[[#This Row],[Unit]]="MVA",Table1[[#This Row],[Unit]]="MWh",Table1[[#This Row],[Unit]]="kV"),0.001,
IF(OR(Table1[[#This Row],[Unit]]="mA",Table1[[#This Row],[Unit]]="mV"),1000,"")))</f>
        <v/>
      </c>
      <c r="J170" s="1" t="str">
        <f>IF(ISBLANK(Table1[[#This Row],[Bus Scale]]),
IF(Table1[[#This Row],[FIMS Scale]]="","",Table1[[#This Row],[FIMS Scale]]),
IF(Table1[[#This Row],[FIMS Scale]]="",1/Table1[[#This Row],[Bus Scale]],Table1[[#This Row],[FIMS Scale]]/Table1[[#This Row],[Bus Scale]]))</f>
        <v/>
      </c>
      <c r="K170" s="1">
        <v>40351</v>
      </c>
      <c r="L170" s="1" t="s">
        <v>44</v>
      </c>
      <c r="M170" s="1">
        <v>2</v>
      </c>
      <c r="O170" s="5" t="s">
        <v>980</v>
      </c>
      <c r="Q170" s="13"/>
      <c r="R170" s="8" t="s">
        <v>1181</v>
      </c>
      <c r="S170" s="5" t="s">
        <v>980</v>
      </c>
      <c r="T170" s="1" t="s">
        <v>32</v>
      </c>
    </row>
    <row r="171" spans="1:20" x14ac:dyDescent="0.4">
      <c r="A171" s="1" t="s">
        <v>420</v>
      </c>
      <c r="C171" s="1" t="s">
        <v>424</v>
      </c>
      <c r="D171" s="1" t="s">
        <v>35</v>
      </c>
      <c r="F171" s="1">
        <v>1</v>
      </c>
      <c r="H171" s="1" t="str">
        <f>IF(OR(Table1[[#This Row],[Unit]]="W",Table1[[#This Row],[Unit]]="VAR",Table1[[#This Row],[Unit]]="VA",Table1[[#This Row],[Unit]]="Wh"),1000,
IF(OR(Table1[[#This Row],[Unit]]="MW",Table1[[#This Row],[Unit]]="MVAR",Table1[[#This Row],[Unit]]="MVA",Table1[[#This Row],[Unit]]="MWh",Table1[[#This Row],[Unit]]="kV"),0.001,
IF(OR(Table1[[#This Row],[Unit]]="mA",Table1[[#This Row],[Unit]]="mV"),1000,"")))</f>
        <v/>
      </c>
      <c r="J171" s="1" t="str">
        <f>IF(ISBLANK(Table1[[#This Row],[Bus Scale]]),
IF(Table1[[#This Row],[FIMS Scale]]="","",Table1[[#This Row],[FIMS Scale]]),
IF(Table1[[#This Row],[FIMS Scale]]="",1/Table1[[#This Row],[Bus Scale]],Table1[[#This Row],[FIMS Scale]]/Table1[[#This Row],[Bus Scale]]))</f>
        <v/>
      </c>
      <c r="K171" s="1">
        <v>40351</v>
      </c>
      <c r="L171" s="1" t="s">
        <v>44</v>
      </c>
      <c r="M171" s="1">
        <v>3</v>
      </c>
      <c r="O171" s="5" t="s">
        <v>981</v>
      </c>
      <c r="Q171" s="13"/>
      <c r="R171" s="8" t="s">
        <v>1181</v>
      </c>
      <c r="S171" s="5" t="s">
        <v>981</v>
      </c>
      <c r="T171" s="1" t="s">
        <v>32</v>
      </c>
    </row>
    <row r="172" spans="1:20" x14ac:dyDescent="0.4">
      <c r="A172" s="1" t="s">
        <v>425</v>
      </c>
      <c r="C172" s="1" t="s">
        <v>426</v>
      </c>
      <c r="D172" s="1" t="s">
        <v>35</v>
      </c>
      <c r="F172" s="1">
        <v>1</v>
      </c>
      <c r="G172" s="1">
        <v>1</v>
      </c>
      <c r="H172" s="1" t="str">
        <f>IF(OR(Table1[[#This Row],[Unit]]="W",Table1[[#This Row],[Unit]]="VAR",Table1[[#This Row],[Unit]]="VA",Table1[[#This Row],[Unit]]="Wh"),1000,
IF(OR(Table1[[#This Row],[Unit]]="MW",Table1[[#This Row],[Unit]]="MVAR",Table1[[#This Row],[Unit]]="MVA",Table1[[#This Row],[Unit]]="MWh",Table1[[#This Row],[Unit]]="kV"),0.001,
IF(OR(Table1[[#This Row],[Unit]]="mA",Table1[[#This Row],[Unit]]="mV"),1000,"")))</f>
        <v/>
      </c>
      <c r="J172" s="1">
        <f>IF(ISBLANK(Table1[[#This Row],[Bus Scale]]),
IF(Table1[[#This Row],[FIMS Scale]]="","",Table1[[#This Row],[FIMS Scale]]),
IF(Table1[[#This Row],[FIMS Scale]]="",1/Table1[[#This Row],[Bus Scale]],Table1[[#This Row],[FIMS Scale]]/Table1[[#This Row],[Bus Scale]]))</f>
        <v>1</v>
      </c>
      <c r="K172" s="1">
        <v>40361</v>
      </c>
      <c r="L172" s="1" t="s">
        <v>33</v>
      </c>
      <c r="O172" s="5" t="s">
        <v>982</v>
      </c>
      <c r="Q172" s="13"/>
      <c r="R172" s="8" t="s">
        <v>1181</v>
      </c>
      <c r="S172" s="5" t="s">
        <v>982</v>
      </c>
      <c r="T172" s="1" t="s">
        <v>32</v>
      </c>
    </row>
    <row r="173" spans="1:20" x14ac:dyDescent="0.4">
      <c r="A173" s="1" t="s">
        <v>427</v>
      </c>
      <c r="C173" s="1" t="s">
        <v>428</v>
      </c>
      <c r="D173" s="1" t="s">
        <v>35</v>
      </c>
      <c r="F173" s="1">
        <v>1</v>
      </c>
      <c r="G173" s="1">
        <v>1</v>
      </c>
      <c r="H173" s="1" t="str">
        <f>IF(OR(Table1[[#This Row],[Unit]]="W",Table1[[#This Row],[Unit]]="VAR",Table1[[#This Row],[Unit]]="VA",Table1[[#This Row],[Unit]]="Wh"),1000,
IF(OR(Table1[[#This Row],[Unit]]="MW",Table1[[#This Row],[Unit]]="MVAR",Table1[[#This Row],[Unit]]="MVA",Table1[[#This Row],[Unit]]="MWh",Table1[[#This Row],[Unit]]="kV"),0.001,
IF(OR(Table1[[#This Row],[Unit]]="mA",Table1[[#This Row],[Unit]]="mV"),1000,"")))</f>
        <v/>
      </c>
      <c r="J173" s="1">
        <f>IF(ISBLANK(Table1[[#This Row],[Bus Scale]]),
IF(Table1[[#This Row],[FIMS Scale]]="","",Table1[[#This Row],[FIMS Scale]]),
IF(Table1[[#This Row],[FIMS Scale]]="",1/Table1[[#This Row],[Bus Scale]],Table1[[#This Row],[FIMS Scale]]/Table1[[#This Row],[Bus Scale]]))</f>
        <v>1</v>
      </c>
      <c r="K173" s="1">
        <v>40362</v>
      </c>
      <c r="L173" s="1" t="s">
        <v>33</v>
      </c>
      <c r="O173" s="5" t="s">
        <v>983</v>
      </c>
      <c r="Q173" s="13"/>
      <c r="R173" s="8" t="s">
        <v>1181</v>
      </c>
      <c r="S173" s="5" t="s">
        <v>983</v>
      </c>
      <c r="T173" s="1" t="s">
        <v>32</v>
      </c>
    </row>
    <row r="174" spans="1:20" x14ac:dyDescent="0.4">
      <c r="A174" s="1" t="s">
        <v>429</v>
      </c>
      <c r="C174" s="1" t="s">
        <v>430</v>
      </c>
      <c r="D174" s="1" t="s">
        <v>35</v>
      </c>
      <c r="F174" s="1">
        <v>1</v>
      </c>
      <c r="G174" s="1">
        <v>1</v>
      </c>
      <c r="H174" s="1" t="str">
        <f>IF(OR(Table1[[#This Row],[Unit]]="W",Table1[[#This Row],[Unit]]="VAR",Table1[[#This Row],[Unit]]="VA",Table1[[#This Row],[Unit]]="Wh"),1000,
IF(OR(Table1[[#This Row],[Unit]]="MW",Table1[[#This Row],[Unit]]="MVAR",Table1[[#This Row],[Unit]]="MVA",Table1[[#This Row],[Unit]]="MWh",Table1[[#This Row],[Unit]]="kV"),0.001,
IF(OR(Table1[[#This Row],[Unit]]="mA",Table1[[#This Row],[Unit]]="mV"),1000,"")))</f>
        <v/>
      </c>
      <c r="J174" s="1">
        <f>IF(ISBLANK(Table1[[#This Row],[Bus Scale]]),
IF(Table1[[#This Row],[FIMS Scale]]="","",Table1[[#This Row],[FIMS Scale]]),
IF(Table1[[#This Row],[FIMS Scale]]="",1/Table1[[#This Row],[Bus Scale]],Table1[[#This Row],[FIMS Scale]]/Table1[[#This Row],[Bus Scale]]))</f>
        <v>1</v>
      </c>
      <c r="K174" s="1">
        <v>40363</v>
      </c>
      <c r="L174" s="1" t="s">
        <v>33</v>
      </c>
      <c r="O174" s="5" t="s">
        <v>984</v>
      </c>
      <c r="Q174" s="13"/>
      <c r="R174" s="8" t="s">
        <v>1181</v>
      </c>
      <c r="S174" s="5" t="s">
        <v>984</v>
      </c>
      <c r="T174" s="1" t="s">
        <v>32</v>
      </c>
    </row>
    <row r="175" spans="1:20" x14ac:dyDescent="0.4">
      <c r="A175" s="1" t="s">
        <v>431</v>
      </c>
      <c r="C175" s="1" t="s">
        <v>432</v>
      </c>
      <c r="D175" s="1" t="s">
        <v>35</v>
      </c>
      <c r="F175" s="1">
        <v>1</v>
      </c>
      <c r="G175" s="1">
        <v>1</v>
      </c>
      <c r="H175" s="1" t="str">
        <f>IF(OR(Table1[[#This Row],[Unit]]="W",Table1[[#This Row],[Unit]]="VAR",Table1[[#This Row],[Unit]]="VA",Table1[[#This Row],[Unit]]="Wh"),1000,
IF(OR(Table1[[#This Row],[Unit]]="MW",Table1[[#This Row],[Unit]]="MVAR",Table1[[#This Row],[Unit]]="MVA",Table1[[#This Row],[Unit]]="MWh",Table1[[#This Row],[Unit]]="kV"),0.001,
IF(OR(Table1[[#This Row],[Unit]]="mA",Table1[[#This Row],[Unit]]="mV"),1000,"")))</f>
        <v/>
      </c>
      <c r="J175" s="1">
        <f>IF(ISBLANK(Table1[[#This Row],[Bus Scale]]),
IF(Table1[[#This Row],[FIMS Scale]]="","",Table1[[#This Row],[FIMS Scale]]),
IF(Table1[[#This Row],[FIMS Scale]]="",1/Table1[[#This Row],[Bus Scale]],Table1[[#This Row],[FIMS Scale]]/Table1[[#This Row],[Bus Scale]]))</f>
        <v>1</v>
      </c>
      <c r="K175" s="1">
        <v>40364</v>
      </c>
      <c r="L175" s="1" t="s">
        <v>33</v>
      </c>
      <c r="O175" s="5" t="s">
        <v>985</v>
      </c>
      <c r="Q175" s="13"/>
      <c r="R175" s="8" t="s">
        <v>1181</v>
      </c>
      <c r="S175" s="5" t="s">
        <v>985</v>
      </c>
      <c r="T175" s="1" t="s">
        <v>32</v>
      </c>
    </row>
    <row r="176" spans="1:20" x14ac:dyDescent="0.4">
      <c r="A176" s="1" t="s">
        <v>433</v>
      </c>
      <c r="C176" s="1" t="s">
        <v>434</v>
      </c>
      <c r="D176" s="1" t="s">
        <v>35</v>
      </c>
      <c r="F176" s="1">
        <v>1</v>
      </c>
      <c r="G176" s="1">
        <v>1</v>
      </c>
      <c r="H176" s="1" t="str">
        <f>IF(OR(Table1[[#This Row],[Unit]]="W",Table1[[#This Row],[Unit]]="VAR",Table1[[#This Row],[Unit]]="VA",Table1[[#This Row],[Unit]]="Wh"),1000,
IF(OR(Table1[[#This Row],[Unit]]="MW",Table1[[#This Row],[Unit]]="MVAR",Table1[[#This Row],[Unit]]="MVA",Table1[[#This Row],[Unit]]="MWh",Table1[[#This Row],[Unit]]="kV"),0.001,
IF(OR(Table1[[#This Row],[Unit]]="mA",Table1[[#This Row],[Unit]]="mV"),1000,"")))</f>
        <v/>
      </c>
      <c r="J176" s="1">
        <f>IF(ISBLANK(Table1[[#This Row],[Bus Scale]]),
IF(Table1[[#This Row],[FIMS Scale]]="","",Table1[[#This Row],[FIMS Scale]]),
IF(Table1[[#This Row],[FIMS Scale]]="",1/Table1[[#This Row],[Bus Scale]],Table1[[#This Row],[FIMS Scale]]/Table1[[#This Row],[Bus Scale]]))</f>
        <v>1</v>
      </c>
      <c r="K176" s="1">
        <v>40365</v>
      </c>
      <c r="L176" s="1" t="s">
        <v>33</v>
      </c>
      <c r="O176" s="5" t="s">
        <v>986</v>
      </c>
      <c r="Q176" s="13"/>
      <c r="R176" s="8" t="s">
        <v>1181</v>
      </c>
      <c r="S176" s="5" t="s">
        <v>986</v>
      </c>
      <c r="T176" s="1" t="s">
        <v>32</v>
      </c>
    </row>
    <row r="177" spans="1:20" x14ac:dyDescent="0.4">
      <c r="A177" s="1" t="s">
        <v>436</v>
      </c>
      <c r="C177" s="1" t="s">
        <v>435</v>
      </c>
      <c r="D177" s="1" t="s">
        <v>35</v>
      </c>
      <c r="F177" s="1">
        <v>1</v>
      </c>
      <c r="G177" s="1">
        <v>1</v>
      </c>
      <c r="H177" s="1" t="str">
        <f>IF(OR(Table1[[#This Row],[Unit]]="W",Table1[[#This Row],[Unit]]="VAR",Table1[[#This Row],[Unit]]="VA",Table1[[#This Row],[Unit]]="Wh"),1000,
IF(OR(Table1[[#This Row],[Unit]]="MW",Table1[[#This Row],[Unit]]="MVAR",Table1[[#This Row],[Unit]]="MVA",Table1[[#This Row],[Unit]]="MWh",Table1[[#This Row],[Unit]]="kV"),0.001,
IF(OR(Table1[[#This Row],[Unit]]="mA",Table1[[#This Row],[Unit]]="mV"),1000,"")))</f>
        <v/>
      </c>
      <c r="J177" s="1">
        <f>IF(ISBLANK(Table1[[#This Row],[Bus Scale]]),
IF(Table1[[#This Row],[FIMS Scale]]="","",Table1[[#This Row],[FIMS Scale]]),
IF(Table1[[#This Row],[FIMS Scale]]="",1/Table1[[#This Row],[Bus Scale]],Table1[[#This Row],[FIMS Scale]]/Table1[[#This Row],[Bus Scale]]))</f>
        <v>1</v>
      </c>
      <c r="K177" s="1">
        <v>40359</v>
      </c>
      <c r="L177" s="1" t="s">
        <v>33</v>
      </c>
      <c r="O177" s="5" t="s">
        <v>987</v>
      </c>
      <c r="Q177" s="13"/>
      <c r="R177" s="8" t="s">
        <v>1181</v>
      </c>
      <c r="S177" s="5" t="s">
        <v>987</v>
      </c>
      <c r="T177" s="1" t="s">
        <v>32</v>
      </c>
    </row>
    <row r="178" spans="1:20" x14ac:dyDescent="0.4">
      <c r="A178" s="1" t="s">
        <v>437</v>
      </c>
      <c r="C178" s="1" t="s">
        <v>438</v>
      </c>
      <c r="D178" s="1" t="s">
        <v>35</v>
      </c>
      <c r="F178" s="1">
        <v>1</v>
      </c>
      <c r="G178" s="1">
        <v>1</v>
      </c>
      <c r="H178" s="1" t="str">
        <f>IF(OR(Table1[[#This Row],[Unit]]="W",Table1[[#This Row],[Unit]]="VAR",Table1[[#This Row],[Unit]]="VA",Table1[[#This Row],[Unit]]="Wh"),1000,
IF(OR(Table1[[#This Row],[Unit]]="MW",Table1[[#This Row],[Unit]]="MVAR",Table1[[#This Row],[Unit]]="MVA",Table1[[#This Row],[Unit]]="MWh",Table1[[#This Row],[Unit]]="kV"),0.001,
IF(OR(Table1[[#This Row],[Unit]]="mA",Table1[[#This Row],[Unit]]="mV"),1000,"")))</f>
        <v/>
      </c>
      <c r="J178" s="1">
        <f>IF(ISBLANK(Table1[[#This Row],[Bus Scale]]),
IF(Table1[[#This Row],[FIMS Scale]]="","",Table1[[#This Row],[FIMS Scale]]),
IF(Table1[[#This Row],[FIMS Scale]]="",1/Table1[[#This Row],[Bus Scale]],Table1[[#This Row],[FIMS Scale]]/Table1[[#This Row],[Bus Scale]]))</f>
        <v>1</v>
      </c>
      <c r="K178" s="1">
        <v>40360</v>
      </c>
      <c r="L178" s="1" t="s">
        <v>33</v>
      </c>
      <c r="O178" s="5" t="s">
        <v>988</v>
      </c>
      <c r="Q178" s="13"/>
      <c r="R178" s="8" t="s">
        <v>1181</v>
      </c>
      <c r="S178" s="5" t="s">
        <v>988</v>
      </c>
      <c r="T178" s="1" t="s">
        <v>32</v>
      </c>
    </row>
    <row r="179" spans="1:20" ht="18.45" customHeight="1" x14ac:dyDescent="0.4">
      <c r="A179" s="1" t="s">
        <v>439</v>
      </c>
      <c r="C179" s="1" t="s">
        <v>440</v>
      </c>
      <c r="D179" s="1" t="s">
        <v>35</v>
      </c>
      <c r="F179" s="1">
        <v>1</v>
      </c>
      <c r="G179" s="1">
        <v>1</v>
      </c>
      <c r="H179" s="1" t="str">
        <f>IF(OR(Table1[[#This Row],[Unit]]="W",Table1[[#This Row],[Unit]]="VAR",Table1[[#This Row],[Unit]]="VA",Table1[[#This Row],[Unit]]="Wh"),1000,
IF(OR(Table1[[#This Row],[Unit]]="MW",Table1[[#This Row],[Unit]]="MVAR",Table1[[#This Row],[Unit]]="MVA",Table1[[#This Row],[Unit]]="MWh",Table1[[#This Row],[Unit]]="kV"),0.001,
IF(OR(Table1[[#This Row],[Unit]]="mA",Table1[[#This Row],[Unit]]="mV"),1000,"")))</f>
        <v/>
      </c>
      <c r="J179" s="1">
        <f>IF(ISBLANK(Table1[[#This Row],[Bus Scale]]),
IF(Table1[[#This Row],[FIMS Scale]]="","",Table1[[#This Row],[FIMS Scale]]),
IF(Table1[[#This Row],[FIMS Scale]]="",1/Table1[[#This Row],[Bus Scale]],Table1[[#This Row],[FIMS Scale]]/Table1[[#This Row],[Bus Scale]]))</f>
        <v>1</v>
      </c>
      <c r="K179" s="1">
        <v>40400</v>
      </c>
      <c r="L179" s="1" t="s">
        <v>33</v>
      </c>
      <c r="O179" s="5" t="s">
        <v>989</v>
      </c>
      <c r="Q179" s="13"/>
      <c r="R179" s="8" t="s">
        <v>1181</v>
      </c>
      <c r="S179" s="5" t="s">
        <v>989</v>
      </c>
      <c r="T179" s="1" t="s">
        <v>32</v>
      </c>
    </row>
    <row r="180" spans="1:20" x14ac:dyDescent="0.4">
      <c r="A180" s="1" t="s">
        <v>441</v>
      </c>
      <c r="C180" s="1" t="s">
        <v>442</v>
      </c>
      <c r="D180" s="1" t="s">
        <v>35</v>
      </c>
      <c r="F180" s="1">
        <v>1</v>
      </c>
      <c r="H180" s="1" t="str">
        <f>IF(OR(Table1[[#This Row],[Unit]]="W",Table1[[#This Row],[Unit]]="VAR",Table1[[#This Row],[Unit]]="VA",Table1[[#This Row],[Unit]]="Wh"),1000,
IF(OR(Table1[[#This Row],[Unit]]="MW",Table1[[#This Row],[Unit]]="MVAR",Table1[[#This Row],[Unit]]="MVA",Table1[[#This Row],[Unit]]="MWh",Table1[[#This Row],[Unit]]="kV"),0.001,
IF(OR(Table1[[#This Row],[Unit]]="mA",Table1[[#This Row],[Unit]]="mV"),1000,"")))</f>
        <v/>
      </c>
      <c r="J180" s="1" t="str">
        <f>IF(ISBLANK(Table1[[#This Row],[Bus Scale]]),
IF(Table1[[#This Row],[FIMS Scale]]="","",Table1[[#This Row],[FIMS Scale]]),
IF(Table1[[#This Row],[FIMS Scale]]="",1/Table1[[#This Row],[Bus Scale]],Table1[[#This Row],[FIMS Scale]]/Table1[[#This Row],[Bus Scale]]))</f>
        <v/>
      </c>
      <c r="K180" s="1">
        <v>40366</v>
      </c>
      <c r="L180" s="1" t="s">
        <v>251</v>
      </c>
      <c r="O180" s="5" t="s">
        <v>990</v>
      </c>
      <c r="Q180" s="13"/>
      <c r="R180" s="8" t="s">
        <v>1181</v>
      </c>
      <c r="S180" s="5" t="s">
        <v>990</v>
      </c>
      <c r="T180" s="1" t="s">
        <v>32</v>
      </c>
    </row>
    <row r="181" spans="1:20" x14ac:dyDescent="0.4">
      <c r="A181" s="1" t="s">
        <v>445</v>
      </c>
      <c r="C181" s="1" t="s">
        <v>443</v>
      </c>
      <c r="D181" s="1" t="s">
        <v>35</v>
      </c>
      <c r="F181" s="1">
        <v>1</v>
      </c>
      <c r="H181" s="1" t="str">
        <f>IF(OR(Table1[[#This Row],[Unit]]="W",Table1[[#This Row],[Unit]]="VAR",Table1[[#This Row],[Unit]]="VA",Table1[[#This Row],[Unit]]="Wh"),1000,
IF(OR(Table1[[#This Row],[Unit]]="MW",Table1[[#This Row],[Unit]]="MVAR",Table1[[#This Row],[Unit]]="MVA",Table1[[#This Row],[Unit]]="MWh",Table1[[#This Row],[Unit]]="kV"),0.001,
IF(OR(Table1[[#This Row],[Unit]]="mA",Table1[[#This Row],[Unit]]="mV"),1000,"")))</f>
        <v/>
      </c>
      <c r="J181" s="1" t="str">
        <f>IF(ISBLANK(Table1[[#This Row],[Bus Scale]]),
IF(Table1[[#This Row],[FIMS Scale]]="","",Table1[[#This Row],[FIMS Scale]]),
IF(Table1[[#This Row],[FIMS Scale]]="",1/Table1[[#This Row],[Bus Scale]],Table1[[#This Row],[FIMS Scale]]/Table1[[#This Row],[Bus Scale]]))</f>
        <v/>
      </c>
      <c r="K181" s="1">
        <v>40366</v>
      </c>
      <c r="L181" s="1" t="s">
        <v>444</v>
      </c>
      <c r="M181" s="1">
        <v>0</v>
      </c>
      <c r="O181" s="5" t="s">
        <v>991</v>
      </c>
      <c r="Q181" s="13"/>
      <c r="R181" s="8" t="s">
        <v>1181</v>
      </c>
      <c r="S181" s="5" t="s">
        <v>991</v>
      </c>
      <c r="T181" s="1" t="s">
        <v>32</v>
      </c>
    </row>
    <row r="182" spans="1:20" x14ac:dyDescent="0.4">
      <c r="A182" s="1" t="s">
        <v>446</v>
      </c>
      <c r="C182" s="1" t="s">
        <v>447</v>
      </c>
      <c r="D182" s="1" t="s">
        <v>35</v>
      </c>
      <c r="F182" s="1">
        <v>1</v>
      </c>
      <c r="H182" s="1" t="str">
        <f>IF(OR(Table1[[#This Row],[Unit]]="W",Table1[[#This Row],[Unit]]="VAR",Table1[[#This Row],[Unit]]="VA",Table1[[#This Row],[Unit]]="Wh"),1000,
IF(OR(Table1[[#This Row],[Unit]]="MW",Table1[[#This Row],[Unit]]="MVAR",Table1[[#This Row],[Unit]]="MVA",Table1[[#This Row],[Unit]]="MWh",Table1[[#This Row],[Unit]]="kV"),0.001,
IF(OR(Table1[[#This Row],[Unit]]="mA",Table1[[#This Row],[Unit]]="mV"),1000,"")))</f>
        <v/>
      </c>
      <c r="J182" s="1" t="str">
        <f>IF(ISBLANK(Table1[[#This Row],[Bus Scale]]),
IF(Table1[[#This Row],[FIMS Scale]]="","",Table1[[#This Row],[FIMS Scale]]),
IF(Table1[[#This Row],[FIMS Scale]]="",1/Table1[[#This Row],[Bus Scale]],Table1[[#This Row],[FIMS Scale]]/Table1[[#This Row],[Bus Scale]]))</f>
        <v/>
      </c>
      <c r="K182" s="1">
        <v>40366</v>
      </c>
      <c r="L182" s="1" t="s">
        <v>444</v>
      </c>
      <c r="M182" s="1">
        <v>1</v>
      </c>
      <c r="O182" s="5" t="s">
        <v>992</v>
      </c>
      <c r="Q182" s="13"/>
      <c r="R182" s="8" t="s">
        <v>1181</v>
      </c>
      <c r="S182" s="5" t="s">
        <v>992</v>
      </c>
      <c r="T182" s="1" t="s">
        <v>32</v>
      </c>
    </row>
    <row r="183" spans="1:20" x14ac:dyDescent="0.4">
      <c r="A183" s="1" t="s">
        <v>448</v>
      </c>
      <c r="C183" s="1" t="s">
        <v>449</v>
      </c>
      <c r="D183" s="1" t="s">
        <v>35</v>
      </c>
      <c r="F183" s="1">
        <v>1</v>
      </c>
      <c r="G183" s="1">
        <v>100</v>
      </c>
      <c r="H183" s="1" t="str">
        <f>IF(OR(Table1[[#This Row],[Unit]]="W",Table1[[#This Row],[Unit]]="VAR",Table1[[#This Row],[Unit]]="VA",Table1[[#This Row],[Unit]]="Wh"),1000,
IF(OR(Table1[[#This Row],[Unit]]="MW",Table1[[#This Row],[Unit]]="MVAR",Table1[[#This Row],[Unit]]="MVA",Table1[[#This Row],[Unit]]="MWh",Table1[[#This Row],[Unit]]="kV"),0.001,
IF(OR(Table1[[#This Row],[Unit]]="mA",Table1[[#This Row],[Unit]]="mV"),1000,"")))</f>
        <v/>
      </c>
      <c r="J183" s="1">
        <f>IF(ISBLANK(Table1[[#This Row],[Bus Scale]]),
IF(Table1[[#This Row],[FIMS Scale]]="","",Table1[[#This Row],[FIMS Scale]]),
IF(Table1[[#This Row],[FIMS Scale]]="",1/Table1[[#This Row],[Bus Scale]],Table1[[#This Row],[FIMS Scale]]/Table1[[#This Row],[Bus Scale]]))</f>
        <v>0.01</v>
      </c>
      <c r="K183" s="1">
        <v>40367</v>
      </c>
      <c r="L183" s="1" t="s">
        <v>33</v>
      </c>
      <c r="O183" s="5" t="s">
        <v>993</v>
      </c>
      <c r="Q183" s="13"/>
      <c r="R183" s="8" t="s">
        <v>1181</v>
      </c>
      <c r="S183" s="5" t="s">
        <v>993</v>
      </c>
      <c r="T183" s="1" t="s">
        <v>32</v>
      </c>
    </row>
    <row r="184" spans="1:20" x14ac:dyDescent="0.4">
      <c r="A184" s="1" t="s">
        <v>450</v>
      </c>
      <c r="C184" s="1" t="s">
        <v>451</v>
      </c>
      <c r="D184" s="1" t="s">
        <v>35</v>
      </c>
      <c r="F184" s="1">
        <v>1</v>
      </c>
      <c r="G184" s="1">
        <v>10</v>
      </c>
      <c r="H184" s="1" t="str">
        <f>IF(OR(Table1[[#This Row],[Unit]]="W",Table1[[#This Row],[Unit]]="VAR",Table1[[#This Row],[Unit]]="VA",Table1[[#This Row],[Unit]]="Wh"),1000,
IF(OR(Table1[[#This Row],[Unit]]="MW",Table1[[#This Row],[Unit]]="MVAR",Table1[[#This Row],[Unit]]="MVA",Table1[[#This Row],[Unit]]="MWh",Table1[[#This Row],[Unit]]="kV"),0.001,
IF(OR(Table1[[#This Row],[Unit]]="mA",Table1[[#This Row],[Unit]]="mV"),1000,"")))</f>
        <v/>
      </c>
      <c r="J184" s="1">
        <f>IF(ISBLANK(Table1[[#This Row],[Bus Scale]]),
IF(Table1[[#This Row],[FIMS Scale]]="","",Table1[[#This Row],[FIMS Scale]]),
IF(Table1[[#This Row],[FIMS Scale]]="",1/Table1[[#This Row],[Bus Scale]],Table1[[#This Row],[FIMS Scale]]/Table1[[#This Row],[Bus Scale]]))</f>
        <v>0.1</v>
      </c>
      <c r="K184" s="1">
        <v>40368</v>
      </c>
      <c r="L184" s="1" t="s">
        <v>33</v>
      </c>
      <c r="O184" s="5" t="s">
        <v>994</v>
      </c>
      <c r="Q184" s="13"/>
      <c r="R184" s="8" t="s">
        <v>1181</v>
      </c>
      <c r="S184" s="5" t="s">
        <v>994</v>
      </c>
      <c r="T184" s="1" t="s">
        <v>32</v>
      </c>
    </row>
    <row r="185" spans="1:20" x14ac:dyDescent="0.4">
      <c r="A185" s="1" t="s">
        <v>452</v>
      </c>
      <c r="C185" s="1" t="s">
        <v>453</v>
      </c>
      <c r="D185" s="1" t="s">
        <v>35</v>
      </c>
      <c r="E185" s="1" t="s">
        <v>39</v>
      </c>
      <c r="F185" s="1">
        <v>1</v>
      </c>
      <c r="G185" s="1">
        <v>100</v>
      </c>
      <c r="H185" s="1" t="str">
        <f>IF(OR(Table1[[#This Row],[Unit]]="W",Table1[[#This Row],[Unit]]="VAR",Table1[[#This Row],[Unit]]="VA",Table1[[#This Row],[Unit]]="Wh"),1000,
IF(OR(Table1[[#This Row],[Unit]]="MW",Table1[[#This Row],[Unit]]="MVAR",Table1[[#This Row],[Unit]]="MVA",Table1[[#This Row],[Unit]]="MWh",Table1[[#This Row],[Unit]]="kV"),0.001,
IF(OR(Table1[[#This Row],[Unit]]="mA",Table1[[#This Row],[Unit]]="mV"),1000,"")))</f>
        <v/>
      </c>
      <c r="J185" s="1">
        <v>100</v>
      </c>
      <c r="K185" s="1">
        <v>40369</v>
      </c>
      <c r="L185" s="1" t="s">
        <v>33</v>
      </c>
      <c r="O185" s="5" t="s">
        <v>995</v>
      </c>
      <c r="Q185" s="13"/>
      <c r="R185" s="8" t="s">
        <v>1181</v>
      </c>
      <c r="S185" s="5" t="s">
        <v>995</v>
      </c>
      <c r="T185" s="1" t="s">
        <v>32</v>
      </c>
    </row>
    <row r="186" spans="1:20" x14ac:dyDescent="0.4">
      <c r="A186" s="1" t="s">
        <v>454</v>
      </c>
      <c r="C186" s="1" t="s">
        <v>455</v>
      </c>
      <c r="D186" s="1" t="s">
        <v>35</v>
      </c>
      <c r="F186" s="1">
        <v>1</v>
      </c>
      <c r="H186" s="1" t="str">
        <f>IF(OR(Table1[[#This Row],[Unit]]="W",Table1[[#This Row],[Unit]]="VAR",Table1[[#This Row],[Unit]]="VA",Table1[[#This Row],[Unit]]="Wh"),1000,
IF(OR(Table1[[#This Row],[Unit]]="MW",Table1[[#This Row],[Unit]]="MVAR",Table1[[#This Row],[Unit]]="MVA",Table1[[#This Row],[Unit]]="MWh",Table1[[#This Row],[Unit]]="kV"),0.001,
IF(OR(Table1[[#This Row],[Unit]]="mA",Table1[[#This Row],[Unit]]="mV"),1000,"")))</f>
        <v/>
      </c>
      <c r="J186" s="1" t="str">
        <f>IF(ISBLANK(Table1[[#This Row],[Bus Scale]]),
IF(Table1[[#This Row],[FIMS Scale]]="","",Table1[[#This Row],[FIMS Scale]]),
IF(Table1[[#This Row],[FIMS Scale]]="",1/Table1[[#This Row],[Bus Scale]],Table1[[#This Row],[FIMS Scale]]/Table1[[#This Row],[Bus Scale]]))</f>
        <v/>
      </c>
      <c r="K186" s="1">
        <v>40370</v>
      </c>
      <c r="L186" s="1" t="s">
        <v>33</v>
      </c>
      <c r="O186" s="5" t="s">
        <v>996</v>
      </c>
      <c r="Q186" s="13"/>
      <c r="R186" s="8" t="s">
        <v>1181</v>
      </c>
      <c r="S186" s="5" t="s">
        <v>996</v>
      </c>
      <c r="T186" s="1" t="s">
        <v>32</v>
      </c>
    </row>
    <row r="187" spans="1:20" x14ac:dyDescent="0.4">
      <c r="A187" s="1" t="s">
        <v>459</v>
      </c>
      <c r="C187" s="1" t="s">
        <v>456</v>
      </c>
      <c r="D187" s="1" t="s">
        <v>35</v>
      </c>
      <c r="F187" s="1">
        <v>1</v>
      </c>
      <c r="H187" s="1" t="str">
        <f>IF(OR(Table1[[#This Row],[Unit]]="W",Table1[[#This Row],[Unit]]="VAR",Table1[[#This Row],[Unit]]="VA",Table1[[#This Row],[Unit]]="Wh"),1000,
IF(OR(Table1[[#This Row],[Unit]]="MW",Table1[[#This Row],[Unit]]="MVAR",Table1[[#This Row],[Unit]]="MVA",Table1[[#This Row],[Unit]]="MWh",Table1[[#This Row],[Unit]]="kV"),0.001,
IF(OR(Table1[[#This Row],[Unit]]="mA",Table1[[#This Row],[Unit]]="mV"),1000,"")))</f>
        <v/>
      </c>
      <c r="J187" s="1" t="str">
        <f>IF(ISBLANK(Table1[[#This Row],[Bus Scale]]),
IF(Table1[[#This Row],[FIMS Scale]]="","",Table1[[#This Row],[FIMS Scale]]),
IF(Table1[[#This Row],[FIMS Scale]]="",1/Table1[[#This Row],[Bus Scale]],Table1[[#This Row],[FIMS Scale]]/Table1[[#This Row],[Bus Scale]]))</f>
        <v/>
      </c>
      <c r="K187" s="1">
        <v>40392</v>
      </c>
      <c r="L187" s="1" t="s">
        <v>251</v>
      </c>
      <c r="O187" s="5" t="s">
        <v>997</v>
      </c>
      <c r="Q187" s="13"/>
      <c r="R187" s="8" t="s">
        <v>1181</v>
      </c>
      <c r="S187" s="5" t="s">
        <v>997</v>
      </c>
      <c r="T187" s="1" t="s">
        <v>32</v>
      </c>
    </row>
    <row r="188" spans="1:20" x14ac:dyDescent="0.4">
      <c r="A188" s="1" t="s">
        <v>460</v>
      </c>
      <c r="C188" s="1" t="s">
        <v>457</v>
      </c>
      <c r="D188" s="1" t="s">
        <v>35</v>
      </c>
      <c r="F188" s="1">
        <v>1</v>
      </c>
      <c r="H188" s="1" t="str">
        <f>IF(OR(Table1[[#This Row],[Unit]]="W",Table1[[#This Row],[Unit]]="VAR",Table1[[#This Row],[Unit]]="VA",Table1[[#This Row],[Unit]]="Wh"),1000,
IF(OR(Table1[[#This Row],[Unit]]="MW",Table1[[#This Row],[Unit]]="MVAR",Table1[[#This Row],[Unit]]="MVA",Table1[[#This Row],[Unit]]="MWh",Table1[[#This Row],[Unit]]="kV"),0.001,
IF(OR(Table1[[#This Row],[Unit]]="mA",Table1[[#This Row],[Unit]]="mV"),1000,"")))</f>
        <v/>
      </c>
      <c r="J188" s="1" t="str">
        <f>IF(ISBLANK(Table1[[#This Row],[Bus Scale]]),
IF(Table1[[#This Row],[FIMS Scale]]="","",Table1[[#This Row],[FIMS Scale]]),
IF(Table1[[#This Row],[FIMS Scale]]="",1/Table1[[#This Row],[Bus Scale]],Table1[[#This Row],[FIMS Scale]]/Table1[[#This Row],[Bus Scale]]))</f>
        <v/>
      </c>
      <c r="K188" s="1">
        <v>40392</v>
      </c>
      <c r="L188" s="1" t="s">
        <v>444</v>
      </c>
      <c r="M188" s="1">
        <v>0</v>
      </c>
      <c r="O188" s="5" t="s">
        <v>1006</v>
      </c>
      <c r="Q188" s="13"/>
      <c r="R188" s="8" t="s">
        <v>1181</v>
      </c>
      <c r="S188" s="5" t="s">
        <v>1006</v>
      </c>
      <c r="T188" s="1" t="s">
        <v>32</v>
      </c>
    </row>
    <row r="189" spans="1:20" x14ac:dyDescent="0.4">
      <c r="A189" s="1" t="s">
        <v>461</v>
      </c>
      <c r="C189" s="1" t="s">
        <v>458</v>
      </c>
      <c r="D189" s="1" t="s">
        <v>35</v>
      </c>
      <c r="F189" s="1">
        <v>1</v>
      </c>
      <c r="G189" s="1">
        <v>1</v>
      </c>
      <c r="H189" s="1" t="str">
        <f>IF(OR(Table1[[#This Row],[Unit]]="W",Table1[[#This Row],[Unit]]="VAR",Table1[[#This Row],[Unit]]="VA",Table1[[#This Row],[Unit]]="Wh"),1000,
IF(OR(Table1[[#This Row],[Unit]]="MW",Table1[[#This Row],[Unit]]="MVAR",Table1[[#This Row],[Unit]]="MVA",Table1[[#This Row],[Unit]]="MWh",Table1[[#This Row],[Unit]]="kV"),0.001,
IF(OR(Table1[[#This Row],[Unit]]="mA",Table1[[#This Row],[Unit]]="mV"),1000,"")))</f>
        <v/>
      </c>
      <c r="J189" s="1">
        <f>IF(ISBLANK(Table1[[#This Row],[Bus Scale]]),
IF(Table1[[#This Row],[FIMS Scale]]="","",Table1[[#This Row],[FIMS Scale]]),
IF(Table1[[#This Row],[FIMS Scale]]="",1/Table1[[#This Row],[Bus Scale]],Table1[[#This Row],[FIMS Scale]]/Table1[[#This Row],[Bus Scale]]))</f>
        <v>1</v>
      </c>
      <c r="K189" s="1">
        <v>40392</v>
      </c>
      <c r="L189" s="1" t="s">
        <v>444</v>
      </c>
      <c r="M189" s="1">
        <v>1</v>
      </c>
      <c r="O189" s="5" t="s">
        <v>1007</v>
      </c>
      <c r="Q189" s="13"/>
      <c r="R189" s="8" t="s">
        <v>1181</v>
      </c>
      <c r="S189" s="5" t="s">
        <v>1007</v>
      </c>
      <c r="T189" s="1" t="s">
        <v>32</v>
      </c>
    </row>
    <row r="190" spans="1:20" x14ac:dyDescent="0.4">
      <c r="A190" s="1" t="s">
        <v>462</v>
      </c>
      <c r="C190" s="1" t="s">
        <v>463</v>
      </c>
      <c r="D190" s="1" t="s">
        <v>35</v>
      </c>
      <c r="F190" s="1">
        <v>1</v>
      </c>
      <c r="G190" s="1">
        <v>1</v>
      </c>
      <c r="H190" s="1" t="str">
        <f>IF(OR(Table1[[#This Row],[Unit]]="W",Table1[[#This Row],[Unit]]="VAR",Table1[[#This Row],[Unit]]="VA",Table1[[#This Row],[Unit]]="Wh"),1000,
IF(OR(Table1[[#This Row],[Unit]]="MW",Table1[[#This Row],[Unit]]="MVAR",Table1[[#This Row],[Unit]]="MVA",Table1[[#This Row],[Unit]]="MWh",Table1[[#This Row],[Unit]]="kV"),0.001,
IF(OR(Table1[[#This Row],[Unit]]="mA",Table1[[#This Row],[Unit]]="mV"),1000,"")))</f>
        <v/>
      </c>
      <c r="J190" s="1">
        <f>IF(ISBLANK(Table1[[#This Row],[Bus Scale]]),
IF(Table1[[#This Row],[FIMS Scale]]="","",Table1[[#This Row],[FIMS Scale]]),
IF(Table1[[#This Row],[FIMS Scale]]="",1/Table1[[#This Row],[Bus Scale]],Table1[[#This Row],[FIMS Scale]]/Table1[[#This Row],[Bus Scale]]))</f>
        <v>1</v>
      </c>
      <c r="K190" s="1">
        <v>40393</v>
      </c>
      <c r="L190" s="1" t="s">
        <v>33</v>
      </c>
      <c r="O190" s="5" t="s">
        <v>999</v>
      </c>
      <c r="Q190" s="13"/>
      <c r="R190" s="8" t="s">
        <v>1181</v>
      </c>
      <c r="S190" s="5" t="s">
        <v>999</v>
      </c>
      <c r="T190" s="1" t="s">
        <v>32</v>
      </c>
    </row>
    <row r="191" spans="1:20" x14ac:dyDescent="0.4">
      <c r="A191" s="1" t="s">
        <v>466</v>
      </c>
      <c r="C191" s="1" t="s">
        <v>465</v>
      </c>
      <c r="D191" s="1" t="s">
        <v>35</v>
      </c>
      <c r="F191" s="1">
        <v>1</v>
      </c>
      <c r="G191" s="1">
        <v>1</v>
      </c>
      <c r="H191" s="1" t="str">
        <f>IF(OR(Table1[[#This Row],[Unit]]="W",Table1[[#This Row],[Unit]]="VAR",Table1[[#This Row],[Unit]]="VA",Table1[[#This Row],[Unit]]="Wh"),1000,
IF(OR(Table1[[#This Row],[Unit]]="MW",Table1[[#This Row],[Unit]]="MVAR",Table1[[#This Row],[Unit]]="MVA",Table1[[#This Row],[Unit]]="MWh",Table1[[#This Row],[Unit]]="kV"),0.001,
IF(OR(Table1[[#This Row],[Unit]]="mA",Table1[[#This Row],[Unit]]="mV"),1000,"")))</f>
        <v/>
      </c>
      <c r="J191" s="1">
        <f>IF(ISBLANK(Table1[[#This Row],[Bus Scale]]),
IF(Table1[[#This Row],[FIMS Scale]]="","",Table1[[#This Row],[FIMS Scale]]),
IF(Table1[[#This Row],[FIMS Scale]]="",1/Table1[[#This Row],[Bus Scale]],Table1[[#This Row],[FIMS Scale]]/Table1[[#This Row],[Bus Scale]]))</f>
        <v>1</v>
      </c>
      <c r="K191" s="1">
        <v>40394</v>
      </c>
      <c r="L191" s="1" t="s">
        <v>33</v>
      </c>
      <c r="O191" s="5" t="s">
        <v>1000</v>
      </c>
      <c r="Q191" s="13"/>
      <c r="R191" s="8" t="s">
        <v>1181</v>
      </c>
      <c r="S191" s="5" t="s">
        <v>1000</v>
      </c>
      <c r="T191" s="1" t="s">
        <v>32</v>
      </c>
    </row>
    <row r="192" spans="1:20" x14ac:dyDescent="0.4">
      <c r="A192" s="1" t="s">
        <v>464</v>
      </c>
      <c r="C192" s="1" t="s">
        <v>467</v>
      </c>
      <c r="D192" s="1" t="s">
        <v>35</v>
      </c>
      <c r="F192" s="1">
        <v>1</v>
      </c>
      <c r="G192" s="1">
        <v>1</v>
      </c>
      <c r="H192" s="1" t="str">
        <f>IF(OR(Table1[[#This Row],[Unit]]="W",Table1[[#This Row],[Unit]]="VAR",Table1[[#This Row],[Unit]]="VA",Table1[[#This Row],[Unit]]="Wh"),1000,
IF(OR(Table1[[#This Row],[Unit]]="MW",Table1[[#This Row],[Unit]]="MVAR",Table1[[#This Row],[Unit]]="MVA",Table1[[#This Row],[Unit]]="MWh",Table1[[#This Row],[Unit]]="kV"),0.001,
IF(OR(Table1[[#This Row],[Unit]]="mA",Table1[[#This Row],[Unit]]="mV"),1000,"")))</f>
        <v/>
      </c>
      <c r="J192" s="1">
        <f>IF(ISBLANK(Table1[[#This Row],[Bus Scale]]),
IF(Table1[[#This Row],[FIMS Scale]]="","",Table1[[#This Row],[FIMS Scale]]),
IF(Table1[[#This Row],[FIMS Scale]]="",1/Table1[[#This Row],[Bus Scale]],Table1[[#This Row],[FIMS Scale]]/Table1[[#This Row],[Bus Scale]]))</f>
        <v>1</v>
      </c>
      <c r="K192" s="1">
        <v>40395</v>
      </c>
      <c r="L192" s="1" t="s">
        <v>33</v>
      </c>
      <c r="O192" s="5" t="s">
        <v>1001</v>
      </c>
      <c r="Q192" s="13"/>
      <c r="R192" s="8" t="s">
        <v>1181</v>
      </c>
      <c r="S192" s="5" t="s">
        <v>1001</v>
      </c>
      <c r="T192" s="1" t="s">
        <v>32</v>
      </c>
    </row>
    <row r="193" spans="1:20" x14ac:dyDescent="0.4">
      <c r="A193" s="1" t="s">
        <v>468</v>
      </c>
      <c r="C193" s="1" t="s">
        <v>469</v>
      </c>
      <c r="D193" s="1" t="s">
        <v>35</v>
      </c>
      <c r="F193" s="1">
        <v>1</v>
      </c>
      <c r="G193" s="1">
        <v>1000</v>
      </c>
      <c r="H193" s="1" t="str">
        <f>IF(OR(Table1[[#This Row],[Unit]]="W",Table1[[#This Row],[Unit]]="VAR",Table1[[#This Row],[Unit]]="VA",Table1[[#This Row],[Unit]]="Wh"),1000,
IF(OR(Table1[[#This Row],[Unit]]="MW",Table1[[#This Row],[Unit]]="MVAR",Table1[[#This Row],[Unit]]="MVA",Table1[[#This Row],[Unit]]="MWh",Table1[[#This Row],[Unit]]="kV"),0.001,
IF(OR(Table1[[#This Row],[Unit]]="mA",Table1[[#This Row],[Unit]]="mV"),1000,"")))</f>
        <v/>
      </c>
      <c r="J193" s="1">
        <f>IF(ISBLANK(Table1[[#This Row],[Bus Scale]]),
IF(Table1[[#This Row],[FIMS Scale]]="","",Table1[[#This Row],[FIMS Scale]]),
IF(Table1[[#This Row],[FIMS Scale]]="",1/Table1[[#This Row],[Bus Scale]],Table1[[#This Row],[FIMS Scale]]/Table1[[#This Row],[Bus Scale]]))</f>
        <v>1E-3</v>
      </c>
      <c r="K193" s="1">
        <v>40396</v>
      </c>
      <c r="L193" s="1" t="s">
        <v>33</v>
      </c>
      <c r="O193" s="5" t="s">
        <v>1002</v>
      </c>
      <c r="Q193" s="13"/>
      <c r="R193" s="8" t="s">
        <v>1181</v>
      </c>
      <c r="S193" s="5" t="s">
        <v>1002</v>
      </c>
      <c r="T193" s="1" t="s">
        <v>32</v>
      </c>
    </row>
    <row r="194" spans="1:20" x14ac:dyDescent="0.4">
      <c r="A194" s="1" t="s">
        <v>470</v>
      </c>
      <c r="C194" s="1" t="s">
        <v>471</v>
      </c>
      <c r="D194" s="1" t="s">
        <v>35</v>
      </c>
      <c r="F194" s="1">
        <v>1</v>
      </c>
      <c r="G194" s="1">
        <v>10</v>
      </c>
      <c r="H194" s="1" t="str">
        <f>IF(OR(Table1[[#This Row],[Unit]]="W",Table1[[#This Row],[Unit]]="VAR",Table1[[#This Row],[Unit]]="VA",Table1[[#This Row],[Unit]]="Wh"),1000,
IF(OR(Table1[[#This Row],[Unit]]="MW",Table1[[#This Row],[Unit]]="MVAR",Table1[[#This Row],[Unit]]="MVA",Table1[[#This Row],[Unit]]="MWh",Table1[[#This Row],[Unit]]="kV"),0.001,
IF(OR(Table1[[#This Row],[Unit]]="mA",Table1[[#This Row],[Unit]]="mV"),1000,"")))</f>
        <v/>
      </c>
      <c r="J194" s="1">
        <f>IF(ISBLANK(Table1[[#This Row],[Bus Scale]]),
IF(Table1[[#This Row],[FIMS Scale]]="","",Table1[[#This Row],[FIMS Scale]]),
IF(Table1[[#This Row],[FIMS Scale]]="",1/Table1[[#This Row],[Bus Scale]],Table1[[#This Row],[FIMS Scale]]/Table1[[#This Row],[Bus Scale]]))</f>
        <v>0.1</v>
      </c>
      <c r="K194" s="1">
        <v>40397</v>
      </c>
      <c r="L194" s="1" t="s">
        <v>33</v>
      </c>
      <c r="O194" s="5" t="s">
        <v>1003</v>
      </c>
      <c r="Q194" s="13"/>
      <c r="R194" s="8" t="s">
        <v>1181</v>
      </c>
      <c r="S194" s="5" t="s">
        <v>1003</v>
      </c>
      <c r="T194" s="1" t="s">
        <v>32</v>
      </c>
    </row>
    <row r="195" spans="1:20" x14ac:dyDescent="0.4">
      <c r="A195" s="1" t="s">
        <v>472</v>
      </c>
      <c r="C195" s="1" t="s">
        <v>473</v>
      </c>
      <c r="D195" s="1" t="s">
        <v>35</v>
      </c>
      <c r="F195" s="1">
        <v>1</v>
      </c>
      <c r="H195" s="1" t="str">
        <f>IF(OR(Table1[[#This Row],[Unit]]="W",Table1[[#This Row],[Unit]]="VAR",Table1[[#This Row],[Unit]]="VA",Table1[[#This Row],[Unit]]="Wh"),1000,
IF(OR(Table1[[#This Row],[Unit]]="MW",Table1[[#This Row],[Unit]]="MVAR",Table1[[#This Row],[Unit]]="MVA",Table1[[#This Row],[Unit]]="MWh",Table1[[#This Row],[Unit]]="kV"),0.001,
IF(OR(Table1[[#This Row],[Unit]]="mA",Table1[[#This Row],[Unit]]="mV"),1000,"")))</f>
        <v/>
      </c>
      <c r="J195" s="1" t="str">
        <f>IF(ISBLANK(Table1[[#This Row],[Bus Scale]]),
IF(Table1[[#This Row],[FIMS Scale]]="","",Table1[[#This Row],[FIMS Scale]]),
IF(Table1[[#This Row],[FIMS Scale]]="",1/Table1[[#This Row],[Bus Scale]],Table1[[#This Row],[FIMS Scale]]/Table1[[#This Row],[Bus Scale]]))</f>
        <v/>
      </c>
      <c r="K195" s="1">
        <v>40398</v>
      </c>
      <c r="L195" s="1" t="s">
        <v>251</v>
      </c>
      <c r="O195" s="5" t="s">
        <v>998</v>
      </c>
      <c r="Q195" s="13"/>
      <c r="R195" s="8" t="s">
        <v>1181</v>
      </c>
      <c r="S195" s="5" t="s">
        <v>998</v>
      </c>
      <c r="T195" s="1" t="s">
        <v>32</v>
      </c>
    </row>
    <row r="196" spans="1:20" x14ac:dyDescent="0.4">
      <c r="A196" s="1" t="s">
        <v>474</v>
      </c>
      <c r="C196" s="1" t="s">
        <v>475</v>
      </c>
      <c r="D196" s="1" t="s">
        <v>35</v>
      </c>
      <c r="F196" s="1">
        <v>1</v>
      </c>
      <c r="H196" s="1" t="str">
        <f>IF(OR(Table1[[#This Row],[Unit]]="W",Table1[[#This Row],[Unit]]="VAR",Table1[[#This Row],[Unit]]="VA",Table1[[#This Row],[Unit]]="Wh"),1000,
IF(OR(Table1[[#This Row],[Unit]]="MW",Table1[[#This Row],[Unit]]="MVAR",Table1[[#This Row],[Unit]]="MVA",Table1[[#This Row],[Unit]]="MWh",Table1[[#This Row],[Unit]]="kV"),0.001,
IF(OR(Table1[[#This Row],[Unit]]="mA",Table1[[#This Row],[Unit]]="mV"),1000,"")))</f>
        <v/>
      </c>
      <c r="J196" s="1" t="str">
        <f>IF(ISBLANK(Table1[[#This Row],[Bus Scale]]),
IF(Table1[[#This Row],[FIMS Scale]]="","",Table1[[#This Row],[FIMS Scale]]),
IF(Table1[[#This Row],[FIMS Scale]]="",1/Table1[[#This Row],[Bus Scale]],Table1[[#This Row],[FIMS Scale]]/Table1[[#This Row],[Bus Scale]]))</f>
        <v/>
      </c>
      <c r="K196" s="1">
        <v>40398</v>
      </c>
      <c r="L196" s="1" t="s">
        <v>44</v>
      </c>
      <c r="M196" s="1">
        <v>0</v>
      </c>
      <c r="O196" s="5" t="s">
        <v>1008</v>
      </c>
      <c r="Q196" s="13"/>
      <c r="R196" s="8" t="s">
        <v>1181</v>
      </c>
      <c r="S196" s="5" t="s">
        <v>1008</v>
      </c>
      <c r="T196" s="1" t="s">
        <v>32</v>
      </c>
    </row>
    <row r="197" spans="1:20" x14ac:dyDescent="0.4">
      <c r="A197" s="1" t="s">
        <v>476</v>
      </c>
      <c r="C197" s="1" t="s">
        <v>477</v>
      </c>
      <c r="D197" s="1" t="s">
        <v>35</v>
      </c>
      <c r="F197" s="1">
        <v>1</v>
      </c>
      <c r="H197" s="1" t="str">
        <f>IF(OR(Table1[[#This Row],[Unit]]="W",Table1[[#This Row],[Unit]]="VAR",Table1[[#This Row],[Unit]]="VA",Table1[[#This Row],[Unit]]="Wh"),1000,
IF(OR(Table1[[#This Row],[Unit]]="MW",Table1[[#This Row],[Unit]]="MVAR",Table1[[#This Row],[Unit]]="MVA",Table1[[#This Row],[Unit]]="MWh",Table1[[#This Row],[Unit]]="kV"),0.001,
IF(OR(Table1[[#This Row],[Unit]]="mA",Table1[[#This Row],[Unit]]="mV"),1000,"")))</f>
        <v/>
      </c>
      <c r="J197" s="1" t="str">
        <f>IF(ISBLANK(Table1[[#This Row],[Bus Scale]]),
IF(Table1[[#This Row],[FIMS Scale]]="","",Table1[[#This Row],[FIMS Scale]]),
IF(Table1[[#This Row],[FIMS Scale]]="",1/Table1[[#This Row],[Bus Scale]],Table1[[#This Row],[FIMS Scale]]/Table1[[#This Row],[Bus Scale]]))</f>
        <v/>
      </c>
      <c r="K197" s="1">
        <v>40398</v>
      </c>
      <c r="L197" s="1" t="s">
        <v>44</v>
      </c>
      <c r="M197" s="1">
        <v>1</v>
      </c>
      <c r="O197" s="5" t="s">
        <v>1008</v>
      </c>
      <c r="Q197" s="13"/>
      <c r="R197" s="8" t="s">
        <v>1181</v>
      </c>
      <c r="S197" s="5" t="s">
        <v>1008</v>
      </c>
      <c r="T197" s="1" t="s">
        <v>32</v>
      </c>
    </row>
    <row r="198" spans="1:20" x14ac:dyDescent="0.4">
      <c r="A198" s="1" t="s">
        <v>479</v>
      </c>
      <c r="C198" s="1" t="s">
        <v>478</v>
      </c>
      <c r="D198" s="1" t="s">
        <v>35</v>
      </c>
      <c r="F198" s="1">
        <v>1</v>
      </c>
      <c r="G198" s="1">
        <v>1</v>
      </c>
      <c r="H198" s="1" t="str">
        <f>IF(OR(Table1[[#This Row],[Unit]]="W",Table1[[#This Row],[Unit]]="VAR",Table1[[#This Row],[Unit]]="VA",Table1[[#This Row],[Unit]]="Wh"),1000,
IF(OR(Table1[[#This Row],[Unit]]="MW",Table1[[#This Row],[Unit]]="MVAR",Table1[[#This Row],[Unit]]="MVA",Table1[[#This Row],[Unit]]="MWh",Table1[[#This Row],[Unit]]="kV"),0.001,
IF(OR(Table1[[#This Row],[Unit]]="mA",Table1[[#This Row],[Unit]]="mV"),1000,"")))</f>
        <v/>
      </c>
      <c r="J198" s="1">
        <f>IF(ISBLANK(Table1[[#This Row],[Bus Scale]]),
IF(Table1[[#This Row],[FIMS Scale]]="","",Table1[[#This Row],[FIMS Scale]]),
IF(Table1[[#This Row],[FIMS Scale]]="",1/Table1[[#This Row],[Bus Scale]],Table1[[#This Row],[FIMS Scale]]/Table1[[#This Row],[Bus Scale]]))</f>
        <v>1</v>
      </c>
      <c r="K198" s="1">
        <v>40399</v>
      </c>
      <c r="L198" s="1" t="s">
        <v>34</v>
      </c>
      <c r="O198" s="5" t="s">
        <v>1004</v>
      </c>
      <c r="Q198" s="13"/>
      <c r="R198" s="8" t="s">
        <v>1181</v>
      </c>
      <c r="S198" s="5" t="s">
        <v>1004</v>
      </c>
      <c r="T198" s="1" t="s">
        <v>32</v>
      </c>
    </row>
    <row r="199" spans="1:20" x14ac:dyDescent="0.4">
      <c r="A199" s="1" t="s">
        <v>480</v>
      </c>
      <c r="C199" s="1" t="s">
        <v>481</v>
      </c>
      <c r="D199" s="1" t="s">
        <v>35</v>
      </c>
      <c r="F199" s="1">
        <v>1</v>
      </c>
      <c r="G199" s="1">
        <v>10</v>
      </c>
      <c r="H199" s="1" t="str">
        <f>IF(OR(Table1[[#This Row],[Unit]]="W",Table1[[#This Row],[Unit]]="VAR",Table1[[#This Row],[Unit]]="VA",Table1[[#This Row],[Unit]]="Wh"),1000,
IF(OR(Table1[[#This Row],[Unit]]="MW",Table1[[#This Row],[Unit]]="MVAR",Table1[[#This Row],[Unit]]="MVA",Table1[[#This Row],[Unit]]="MWh",Table1[[#This Row],[Unit]]="kV"),0.001,
IF(OR(Table1[[#This Row],[Unit]]="mA",Table1[[#This Row],[Unit]]="mV"),1000,"")))</f>
        <v/>
      </c>
      <c r="J199" s="1">
        <f>IF(ISBLANK(Table1[[#This Row],[Bus Scale]]),
IF(Table1[[#This Row],[FIMS Scale]]="","",Table1[[#This Row],[FIMS Scale]]),
IF(Table1[[#This Row],[FIMS Scale]]="",1/Table1[[#This Row],[Bus Scale]],Table1[[#This Row],[FIMS Scale]]/Table1[[#This Row],[Bus Scale]]))</f>
        <v>0.1</v>
      </c>
      <c r="K199" s="1">
        <v>40371</v>
      </c>
      <c r="L199" s="1" t="s">
        <v>33</v>
      </c>
      <c r="O199" s="5" t="s">
        <v>1005</v>
      </c>
      <c r="Q199" s="13"/>
      <c r="R199" s="8" t="s">
        <v>1181</v>
      </c>
      <c r="S199" s="5" t="s">
        <v>1005</v>
      </c>
      <c r="T199" s="1" t="s">
        <v>32</v>
      </c>
    </row>
    <row r="200" spans="1:20" x14ac:dyDescent="0.4">
      <c r="A200" s="1" t="s">
        <v>482</v>
      </c>
      <c r="C200" s="1" t="s">
        <v>483</v>
      </c>
      <c r="D200" s="1" t="s">
        <v>35</v>
      </c>
      <c r="F200" s="1">
        <v>1</v>
      </c>
      <c r="G200" s="1">
        <v>1</v>
      </c>
      <c r="H200" s="1" t="str">
        <f>IF(OR(Table1[[#This Row],[Unit]]="W",Table1[[#This Row],[Unit]]="VAR",Table1[[#This Row],[Unit]]="VA",Table1[[#This Row],[Unit]]="Wh"),1000,
IF(OR(Table1[[#This Row],[Unit]]="MW",Table1[[#This Row],[Unit]]="MVAR",Table1[[#This Row],[Unit]]="MVA",Table1[[#This Row],[Unit]]="MWh",Table1[[#This Row],[Unit]]="kV"),0.001,
IF(OR(Table1[[#This Row],[Unit]]="mA",Table1[[#This Row],[Unit]]="mV"),1000,"")))</f>
        <v/>
      </c>
      <c r="J200" s="1">
        <f>IF(ISBLANK(Table1[[#This Row],[Bus Scale]]),
IF(Table1[[#This Row],[FIMS Scale]]="","",Table1[[#This Row],[FIMS Scale]]),
IF(Table1[[#This Row],[FIMS Scale]]="",1/Table1[[#This Row],[Bus Scale]],Table1[[#This Row],[FIMS Scale]]/Table1[[#This Row],[Bus Scale]]))</f>
        <v>1</v>
      </c>
      <c r="K200" s="1">
        <v>40372</v>
      </c>
      <c r="L200" s="1" t="s">
        <v>33</v>
      </c>
      <c r="O200" s="5" t="s">
        <v>1009</v>
      </c>
      <c r="Q200" s="13"/>
      <c r="R200" s="8" t="s">
        <v>1181</v>
      </c>
      <c r="S200" s="5" t="s">
        <v>1009</v>
      </c>
      <c r="T200" s="1" t="s">
        <v>32</v>
      </c>
    </row>
    <row r="201" spans="1:20" x14ac:dyDescent="0.4">
      <c r="A201" s="1" t="s">
        <v>484</v>
      </c>
      <c r="C201" s="1" t="s">
        <v>485</v>
      </c>
      <c r="D201" s="1" t="s">
        <v>35</v>
      </c>
      <c r="F201" s="1">
        <v>1</v>
      </c>
      <c r="G201" s="1">
        <v>10</v>
      </c>
      <c r="H201" s="1" t="str">
        <f>IF(OR(Table1[[#This Row],[Unit]]="W",Table1[[#This Row],[Unit]]="VAR",Table1[[#This Row],[Unit]]="VA",Table1[[#This Row],[Unit]]="Wh"),1000,
IF(OR(Table1[[#This Row],[Unit]]="MW",Table1[[#This Row],[Unit]]="MVAR",Table1[[#This Row],[Unit]]="MVA",Table1[[#This Row],[Unit]]="MWh",Table1[[#This Row],[Unit]]="kV"),0.001,
IF(OR(Table1[[#This Row],[Unit]]="mA",Table1[[#This Row],[Unit]]="mV"),1000,"")))</f>
        <v/>
      </c>
      <c r="J201" s="1">
        <f>IF(ISBLANK(Table1[[#This Row],[Bus Scale]]),
IF(Table1[[#This Row],[FIMS Scale]]="","",Table1[[#This Row],[FIMS Scale]]),
IF(Table1[[#This Row],[FIMS Scale]]="",1/Table1[[#This Row],[Bus Scale]],Table1[[#This Row],[FIMS Scale]]/Table1[[#This Row],[Bus Scale]]))</f>
        <v>0.1</v>
      </c>
      <c r="K201" s="1">
        <v>40373</v>
      </c>
      <c r="L201" s="1" t="s">
        <v>33</v>
      </c>
      <c r="O201" s="5" t="s">
        <v>1010</v>
      </c>
      <c r="Q201" s="13"/>
      <c r="R201" s="8" t="s">
        <v>1181</v>
      </c>
      <c r="S201" s="5" t="s">
        <v>1010</v>
      </c>
      <c r="T201" s="1" t="s">
        <v>32</v>
      </c>
    </row>
    <row r="202" spans="1:20" x14ac:dyDescent="0.4">
      <c r="A202" s="1" t="s">
        <v>486</v>
      </c>
      <c r="C202" s="1" t="s">
        <v>488</v>
      </c>
      <c r="D202" s="1" t="s">
        <v>35</v>
      </c>
      <c r="F202" s="1">
        <v>1</v>
      </c>
      <c r="G202" s="1">
        <v>10</v>
      </c>
      <c r="H202" s="1" t="str">
        <f>IF(OR(Table1[[#This Row],[Unit]]="W",Table1[[#This Row],[Unit]]="VAR",Table1[[#This Row],[Unit]]="VA",Table1[[#This Row],[Unit]]="Wh"),1000,
IF(OR(Table1[[#This Row],[Unit]]="MW",Table1[[#This Row],[Unit]]="MVAR",Table1[[#This Row],[Unit]]="MVA",Table1[[#This Row],[Unit]]="MWh",Table1[[#This Row],[Unit]]="kV"),0.001,
IF(OR(Table1[[#This Row],[Unit]]="mA",Table1[[#This Row],[Unit]]="mV"),1000,"")))</f>
        <v/>
      </c>
      <c r="J202" s="1">
        <f>IF(ISBLANK(Table1[[#This Row],[Bus Scale]]),
IF(Table1[[#This Row],[FIMS Scale]]="","",Table1[[#This Row],[FIMS Scale]]),
IF(Table1[[#This Row],[FIMS Scale]]="",1/Table1[[#This Row],[Bus Scale]],Table1[[#This Row],[FIMS Scale]]/Table1[[#This Row],[Bus Scale]]))</f>
        <v>0.1</v>
      </c>
      <c r="K202" s="1">
        <v>40971</v>
      </c>
      <c r="L202" s="1" t="s">
        <v>34</v>
      </c>
      <c r="O202" s="5" t="s">
        <v>1011</v>
      </c>
      <c r="Q202" s="13"/>
      <c r="R202" s="8" t="s">
        <v>1181</v>
      </c>
      <c r="S202" s="5" t="s">
        <v>1011</v>
      </c>
      <c r="T202" s="1" t="s">
        <v>32</v>
      </c>
    </row>
    <row r="203" spans="1:20" ht="15.45" customHeight="1" x14ac:dyDescent="0.4">
      <c r="A203" s="1" t="s">
        <v>489</v>
      </c>
      <c r="C203" s="1" t="s">
        <v>490</v>
      </c>
      <c r="D203" s="1" t="s">
        <v>35</v>
      </c>
      <c r="F203" s="1">
        <v>1</v>
      </c>
      <c r="G203" s="1">
        <v>10</v>
      </c>
      <c r="H203" s="1" t="str">
        <f>IF(OR(Table1[[#This Row],[Unit]]="W",Table1[[#This Row],[Unit]]="VAR",Table1[[#This Row],[Unit]]="VA",Table1[[#This Row],[Unit]]="Wh"),1000,
IF(OR(Table1[[#This Row],[Unit]]="MW",Table1[[#This Row],[Unit]]="MVAR",Table1[[#This Row],[Unit]]="MVA",Table1[[#This Row],[Unit]]="MWh",Table1[[#This Row],[Unit]]="kV"),0.001,
IF(OR(Table1[[#This Row],[Unit]]="mA",Table1[[#This Row],[Unit]]="mV"),1000,"")))</f>
        <v/>
      </c>
      <c r="J203" s="1">
        <f>IF(ISBLANK(Table1[[#This Row],[Bus Scale]]),
IF(Table1[[#This Row],[FIMS Scale]]="","",Table1[[#This Row],[FIMS Scale]]),
IF(Table1[[#This Row],[FIMS Scale]]="",1/Table1[[#This Row],[Bus Scale]],Table1[[#This Row],[FIMS Scale]]/Table1[[#This Row],[Bus Scale]]))</f>
        <v>0.1</v>
      </c>
      <c r="K203" s="1">
        <v>40375</v>
      </c>
      <c r="L203" s="1" t="s">
        <v>33</v>
      </c>
      <c r="O203" s="5" t="s">
        <v>1012</v>
      </c>
      <c r="Q203" s="13"/>
      <c r="R203" s="8" t="s">
        <v>1181</v>
      </c>
      <c r="S203" s="5" t="s">
        <v>1012</v>
      </c>
      <c r="T203" s="1" t="s">
        <v>32</v>
      </c>
    </row>
    <row r="204" spans="1:20" x14ac:dyDescent="0.4">
      <c r="A204" s="1" t="s">
        <v>491</v>
      </c>
      <c r="C204" s="1" t="s">
        <v>492</v>
      </c>
      <c r="D204" s="1" t="s">
        <v>35</v>
      </c>
      <c r="F204" s="1">
        <v>1</v>
      </c>
      <c r="G204" s="1">
        <v>10</v>
      </c>
      <c r="H204" s="1" t="str">
        <f>IF(OR(Table1[[#This Row],[Unit]]="W",Table1[[#This Row],[Unit]]="VAR",Table1[[#This Row],[Unit]]="VA",Table1[[#This Row],[Unit]]="Wh"),1000,
IF(OR(Table1[[#This Row],[Unit]]="MW",Table1[[#This Row],[Unit]]="MVAR",Table1[[#This Row],[Unit]]="MVA",Table1[[#This Row],[Unit]]="MWh",Table1[[#This Row],[Unit]]="kV"),0.001,
IF(OR(Table1[[#This Row],[Unit]]="mA",Table1[[#This Row],[Unit]]="mV"),1000,"")))</f>
        <v/>
      </c>
      <c r="J204" s="1">
        <f>IF(ISBLANK(Table1[[#This Row],[Bus Scale]]),
IF(Table1[[#This Row],[FIMS Scale]]="","",Table1[[#This Row],[FIMS Scale]]),
IF(Table1[[#This Row],[FIMS Scale]]="",1/Table1[[#This Row],[Bus Scale]],Table1[[#This Row],[FIMS Scale]]/Table1[[#This Row],[Bus Scale]]))</f>
        <v>0.1</v>
      </c>
      <c r="K204" s="1">
        <v>40972</v>
      </c>
      <c r="L204" s="1" t="s">
        <v>34</v>
      </c>
      <c r="O204" s="5" t="s">
        <v>1013</v>
      </c>
      <c r="Q204" s="13"/>
      <c r="R204" s="8" t="s">
        <v>1181</v>
      </c>
      <c r="S204" s="5" t="s">
        <v>1013</v>
      </c>
      <c r="T204" s="1" t="s">
        <v>32</v>
      </c>
    </row>
    <row r="205" spans="1:20" x14ac:dyDescent="0.4">
      <c r="A205" s="1" t="s">
        <v>493</v>
      </c>
      <c r="C205" s="1" t="s">
        <v>487</v>
      </c>
      <c r="D205" s="1" t="s">
        <v>35</v>
      </c>
      <c r="F205" s="1">
        <v>1</v>
      </c>
      <c r="G205" s="1">
        <v>1</v>
      </c>
      <c r="H205" s="1" t="str">
        <f>IF(OR(Table1[[#This Row],[Unit]]="W",Table1[[#This Row],[Unit]]="VAR",Table1[[#This Row],[Unit]]="VA",Table1[[#This Row],[Unit]]="Wh"),1000,
IF(OR(Table1[[#This Row],[Unit]]="MW",Table1[[#This Row],[Unit]]="MVAR",Table1[[#This Row],[Unit]]="MVA",Table1[[#This Row],[Unit]]="MWh",Table1[[#This Row],[Unit]]="kV"),0.001,
IF(OR(Table1[[#This Row],[Unit]]="mA",Table1[[#This Row],[Unit]]="mV"),1000,"")))</f>
        <v/>
      </c>
      <c r="J205" s="1">
        <f>IF(ISBLANK(Table1[[#This Row],[Bus Scale]]),
IF(Table1[[#This Row],[FIMS Scale]]="","",Table1[[#This Row],[FIMS Scale]]),
IF(Table1[[#This Row],[FIMS Scale]]="",1/Table1[[#This Row],[Bus Scale]],Table1[[#This Row],[FIMS Scale]]/Table1[[#This Row],[Bus Scale]]))</f>
        <v>1</v>
      </c>
      <c r="K205" s="1">
        <v>40481</v>
      </c>
      <c r="L205" s="1" t="s">
        <v>33</v>
      </c>
      <c r="O205" s="5" t="s">
        <v>1014</v>
      </c>
      <c r="Q205" s="13"/>
      <c r="R205" s="8" t="s">
        <v>1181</v>
      </c>
      <c r="S205" s="5" t="s">
        <v>1014</v>
      </c>
      <c r="T205" s="1" t="s">
        <v>32</v>
      </c>
    </row>
    <row r="206" spans="1:20" ht="15" customHeight="1" x14ac:dyDescent="0.4">
      <c r="A206" s="1" t="s">
        <v>494</v>
      </c>
      <c r="C206" s="1" t="s">
        <v>495</v>
      </c>
      <c r="D206" s="1" t="s">
        <v>35</v>
      </c>
      <c r="F206" s="1">
        <v>1</v>
      </c>
      <c r="G206" s="1">
        <v>1</v>
      </c>
      <c r="H206" s="1" t="str">
        <f>IF(OR(Table1[[#This Row],[Unit]]="W",Table1[[#This Row],[Unit]]="VAR",Table1[[#This Row],[Unit]]="VA",Table1[[#This Row],[Unit]]="Wh"),1000,
IF(OR(Table1[[#This Row],[Unit]]="MW",Table1[[#This Row],[Unit]]="MVAR",Table1[[#This Row],[Unit]]="MVA",Table1[[#This Row],[Unit]]="MWh",Table1[[#This Row],[Unit]]="kV"),0.001,
IF(OR(Table1[[#This Row],[Unit]]="mA",Table1[[#This Row],[Unit]]="mV"),1000,"")))</f>
        <v/>
      </c>
      <c r="J206" s="1">
        <f>IF(ISBLANK(Table1[[#This Row],[Bus Scale]]),
IF(Table1[[#This Row],[FIMS Scale]]="","",Table1[[#This Row],[FIMS Scale]]),
IF(Table1[[#This Row],[FIMS Scale]]="",1/Table1[[#This Row],[Bus Scale]],Table1[[#This Row],[FIMS Scale]]/Table1[[#This Row],[Bus Scale]]))</f>
        <v>1</v>
      </c>
      <c r="K206" s="1">
        <v>40482</v>
      </c>
      <c r="L206" s="1" t="s">
        <v>33</v>
      </c>
      <c r="O206" s="5" t="s">
        <v>1015</v>
      </c>
      <c r="Q206" s="13"/>
      <c r="R206" s="8" t="s">
        <v>1181</v>
      </c>
      <c r="S206" s="5" t="s">
        <v>1015</v>
      </c>
      <c r="T206" s="1" t="s">
        <v>32</v>
      </c>
    </row>
    <row r="207" spans="1:20" x14ac:dyDescent="0.4">
      <c r="A207" s="1" t="s">
        <v>496</v>
      </c>
      <c r="C207" s="1" t="s">
        <v>498</v>
      </c>
      <c r="D207" s="1" t="s">
        <v>35</v>
      </c>
      <c r="F207" s="1">
        <v>1</v>
      </c>
      <c r="G207" s="1">
        <v>1</v>
      </c>
      <c r="H207" s="1" t="str">
        <f>IF(OR(Table1[[#This Row],[Unit]]="W",Table1[[#This Row],[Unit]]="VAR",Table1[[#This Row],[Unit]]="VA",Table1[[#This Row],[Unit]]="Wh"),1000,
IF(OR(Table1[[#This Row],[Unit]]="MW",Table1[[#This Row],[Unit]]="MVAR",Table1[[#This Row],[Unit]]="MVA",Table1[[#This Row],[Unit]]="MWh",Table1[[#This Row],[Unit]]="kV"),0.001,
IF(OR(Table1[[#This Row],[Unit]]="mA",Table1[[#This Row],[Unit]]="mV"),1000,"")))</f>
        <v/>
      </c>
      <c r="J207" s="1">
        <f>IF(ISBLANK(Table1[[#This Row],[Bus Scale]]),
IF(Table1[[#This Row],[FIMS Scale]]="","",Table1[[#This Row],[FIMS Scale]]),
IF(Table1[[#This Row],[FIMS Scale]]="",1/Table1[[#This Row],[Bus Scale]],Table1[[#This Row],[FIMS Scale]]/Table1[[#This Row],[Bus Scale]]))</f>
        <v>1</v>
      </c>
      <c r="K207" s="1">
        <v>40483</v>
      </c>
      <c r="L207" s="1" t="s">
        <v>33</v>
      </c>
      <c r="O207" s="5" t="s">
        <v>1016</v>
      </c>
      <c r="Q207" s="13"/>
      <c r="R207" s="8" t="s">
        <v>1181</v>
      </c>
      <c r="S207" s="5" t="s">
        <v>1016</v>
      </c>
      <c r="T207" s="1" t="s">
        <v>32</v>
      </c>
    </row>
    <row r="208" spans="1:20" x14ac:dyDescent="0.4">
      <c r="A208" s="1" t="s">
        <v>497</v>
      </c>
      <c r="C208" s="1" t="s">
        <v>499</v>
      </c>
      <c r="D208" s="1" t="s">
        <v>35</v>
      </c>
      <c r="F208" s="1">
        <v>1</v>
      </c>
      <c r="G208" s="1">
        <v>1</v>
      </c>
      <c r="H208" s="1" t="str">
        <f>IF(OR(Table1[[#This Row],[Unit]]="W",Table1[[#This Row],[Unit]]="VAR",Table1[[#This Row],[Unit]]="VA",Table1[[#This Row],[Unit]]="Wh"),1000,
IF(OR(Table1[[#This Row],[Unit]]="MW",Table1[[#This Row],[Unit]]="MVAR",Table1[[#This Row],[Unit]]="MVA",Table1[[#This Row],[Unit]]="MWh",Table1[[#This Row],[Unit]]="kV"),0.001,
IF(OR(Table1[[#This Row],[Unit]]="mA",Table1[[#This Row],[Unit]]="mV"),1000,"")))</f>
        <v/>
      </c>
      <c r="J208" s="1">
        <f>IF(ISBLANK(Table1[[#This Row],[Bus Scale]]),
IF(Table1[[#This Row],[FIMS Scale]]="","",Table1[[#This Row],[FIMS Scale]]),
IF(Table1[[#This Row],[FIMS Scale]]="",1/Table1[[#This Row],[Bus Scale]],Table1[[#This Row],[FIMS Scale]]/Table1[[#This Row],[Bus Scale]]))</f>
        <v>1</v>
      </c>
      <c r="K208" s="1">
        <v>40484</v>
      </c>
      <c r="L208" s="1" t="s">
        <v>33</v>
      </c>
      <c r="O208" s="5" t="s">
        <v>1017</v>
      </c>
      <c r="Q208" s="13"/>
      <c r="R208" s="8" t="s">
        <v>1181</v>
      </c>
      <c r="S208" s="5" t="s">
        <v>1017</v>
      </c>
      <c r="T208" s="1" t="s">
        <v>32</v>
      </c>
    </row>
    <row r="209" spans="1:20" x14ac:dyDescent="0.4">
      <c r="A209" s="1" t="s">
        <v>500</v>
      </c>
      <c r="C209" s="1" t="s">
        <v>501</v>
      </c>
      <c r="D209" s="1" t="s">
        <v>35</v>
      </c>
      <c r="F209" s="1">
        <v>1</v>
      </c>
      <c r="H209" s="1" t="str">
        <f>IF(OR(Table1[[#This Row],[Unit]]="W",Table1[[#This Row],[Unit]]="VAR",Table1[[#This Row],[Unit]]="VA",Table1[[#This Row],[Unit]]="Wh"),1000,
IF(OR(Table1[[#This Row],[Unit]]="MW",Table1[[#This Row],[Unit]]="MVAR",Table1[[#This Row],[Unit]]="MVA",Table1[[#This Row],[Unit]]="MWh",Table1[[#This Row],[Unit]]="kV"),0.001,
IF(OR(Table1[[#This Row],[Unit]]="mA",Table1[[#This Row],[Unit]]="mV"),1000,"")))</f>
        <v/>
      </c>
      <c r="J209" s="1" t="str">
        <f>IF(ISBLANK(Table1[[#This Row],[Bus Scale]]),
IF(Table1[[#This Row],[FIMS Scale]]="","",Table1[[#This Row],[FIMS Scale]]),
IF(Table1[[#This Row],[FIMS Scale]]="",1/Table1[[#This Row],[Bus Scale]],Table1[[#This Row],[FIMS Scale]]/Table1[[#This Row],[Bus Scale]]))</f>
        <v/>
      </c>
      <c r="K209" s="1">
        <v>40401</v>
      </c>
      <c r="L209" s="1" t="s">
        <v>33</v>
      </c>
      <c r="O209" s="5" t="s">
        <v>1018</v>
      </c>
      <c r="Q209" s="13"/>
      <c r="R209" s="8" t="s">
        <v>1181</v>
      </c>
      <c r="S209" s="5" t="s">
        <v>1018</v>
      </c>
      <c r="T209" s="1" t="s">
        <v>32</v>
      </c>
    </row>
    <row r="210" spans="1:20" x14ac:dyDescent="0.4">
      <c r="A210" s="1" t="s">
        <v>502</v>
      </c>
      <c r="C210" s="1" t="s">
        <v>503</v>
      </c>
      <c r="D210" s="1" t="s">
        <v>35</v>
      </c>
      <c r="F210" s="1">
        <v>1</v>
      </c>
      <c r="H210" s="1" t="str">
        <f>IF(OR(Table1[[#This Row],[Unit]]="W",Table1[[#This Row],[Unit]]="VAR",Table1[[#This Row],[Unit]]="VA",Table1[[#This Row],[Unit]]="Wh"),1000,
IF(OR(Table1[[#This Row],[Unit]]="MW",Table1[[#This Row],[Unit]]="MVAR",Table1[[#This Row],[Unit]]="MVA",Table1[[#This Row],[Unit]]="MWh",Table1[[#This Row],[Unit]]="kV"),0.001,
IF(OR(Table1[[#This Row],[Unit]]="mA",Table1[[#This Row],[Unit]]="mV"),1000,"")))</f>
        <v/>
      </c>
      <c r="J210" s="1" t="str">
        <f>IF(ISBLANK(Table1[[#This Row],[Bus Scale]]),
IF(Table1[[#This Row],[FIMS Scale]]="","",Table1[[#This Row],[FIMS Scale]]),
IF(Table1[[#This Row],[FIMS Scale]]="",1/Table1[[#This Row],[Bus Scale]],Table1[[#This Row],[FIMS Scale]]/Table1[[#This Row],[Bus Scale]]))</f>
        <v/>
      </c>
      <c r="K210" s="1">
        <v>40402</v>
      </c>
      <c r="L210" s="1" t="s">
        <v>33</v>
      </c>
      <c r="O210" s="5" t="s">
        <v>1019</v>
      </c>
      <c r="Q210" s="13"/>
      <c r="R210" s="8" t="s">
        <v>1181</v>
      </c>
      <c r="S210" s="5" t="s">
        <v>1019</v>
      </c>
      <c r="T210" s="1" t="s">
        <v>32</v>
      </c>
    </row>
    <row r="211" spans="1:20" ht="15" customHeight="1" x14ac:dyDescent="0.4">
      <c r="A211" s="1" t="s">
        <v>504</v>
      </c>
      <c r="C211" s="1" t="s">
        <v>505</v>
      </c>
      <c r="D211" s="1" t="s">
        <v>35</v>
      </c>
      <c r="F211" s="1">
        <v>1</v>
      </c>
      <c r="H211" s="1" t="str">
        <f>IF(OR(Table1[[#This Row],[Unit]]="W",Table1[[#This Row],[Unit]]="VAR",Table1[[#This Row],[Unit]]="VA",Table1[[#This Row],[Unit]]="Wh"),1000,
IF(OR(Table1[[#This Row],[Unit]]="MW",Table1[[#This Row],[Unit]]="MVAR",Table1[[#This Row],[Unit]]="MVA",Table1[[#This Row],[Unit]]="MWh",Table1[[#This Row],[Unit]]="kV"),0.001,
IF(OR(Table1[[#This Row],[Unit]]="mA",Table1[[#This Row],[Unit]]="mV"),1000,"")))</f>
        <v/>
      </c>
      <c r="J211" s="1" t="str">
        <f>IF(ISBLANK(Table1[[#This Row],[Bus Scale]]),
IF(Table1[[#This Row],[FIMS Scale]]="","",Table1[[#This Row],[FIMS Scale]]),
IF(Table1[[#This Row],[FIMS Scale]]="",1/Table1[[#This Row],[Bus Scale]],Table1[[#This Row],[FIMS Scale]]/Table1[[#This Row],[Bus Scale]]))</f>
        <v/>
      </c>
      <c r="K211" s="1">
        <v>40403</v>
      </c>
      <c r="L211" s="1" t="s">
        <v>33</v>
      </c>
      <c r="O211" s="5" t="s">
        <v>1020</v>
      </c>
      <c r="Q211" s="13"/>
      <c r="R211" s="8" t="s">
        <v>1181</v>
      </c>
      <c r="S211" s="5" t="s">
        <v>1020</v>
      </c>
      <c r="T211" s="1" t="s">
        <v>32</v>
      </c>
    </row>
    <row r="212" spans="1:20" x14ac:dyDescent="0.4">
      <c r="A212" s="1" t="s">
        <v>506</v>
      </c>
      <c r="C212" s="1" t="s">
        <v>507</v>
      </c>
      <c r="D212" s="1" t="s">
        <v>35</v>
      </c>
      <c r="F212" s="1">
        <v>1</v>
      </c>
      <c r="H212" s="1" t="str">
        <f>IF(OR(Table1[[#This Row],[Unit]]="W",Table1[[#This Row],[Unit]]="VAR",Table1[[#This Row],[Unit]]="VA",Table1[[#This Row],[Unit]]="Wh"),1000,
IF(OR(Table1[[#This Row],[Unit]]="MW",Table1[[#This Row],[Unit]]="MVAR",Table1[[#This Row],[Unit]]="MVA",Table1[[#This Row],[Unit]]="MWh",Table1[[#This Row],[Unit]]="kV"),0.001,
IF(OR(Table1[[#This Row],[Unit]]="mA",Table1[[#This Row],[Unit]]="mV"),1000,"")))</f>
        <v/>
      </c>
      <c r="J212" s="1" t="str">
        <f>IF(ISBLANK(Table1[[#This Row],[Bus Scale]]),
IF(Table1[[#This Row],[FIMS Scale]]="","",Table1[[#This Row],[FIMS Scale]]),
IF(Table1[[#This Row],[FIMS Scale]]="",1/Table1[[#This Row],[Bus Scale]],Table1[[#This Row],[FIMS Scale]]/Table1[[#This Row],[Bus Scale]]))</f>
        <v/>
      </c>
      <c r="K212" s="1">
        <v>40404</v>
      </c>
      <c r="L212" s="1" t="s">
        <v>33</v>
      </c>
      <c r="O212" s="5" t="s">
        <v>1021</v>
      </c>
      <c r="Q212" s="13"/>
      <c r="R212" s="8" t="s">
        <v>1181</v>
      </c>
      <c r="S212" s="5" t="s">
        <v>1021</v>
      </c>
      <c r="T212" s="1" t="s">
        <v>32</v>
      </c>
    </row>
    <row r="213" spans="1:20" x14ac:dyDescent="0.4">
      <c r="A213" s="1" t="s">
        <v>508</v>
      </c>
      <c r="C213" s="1" t="s">
        <v>509</v>
      </c>
      <c r="D213" s="1" t="s">
        <v>35</v>
      </c>
      <c r="F213" s="1">
        <v>1</v>
      </c>
      <c r="H213" s="1" t="str">
        <f>IF(OR(Table1[[#This Row],[Unit]]="W",Table1[[#This Row],[Unit]]="VAR",Table1[[#This Row],[Unit]]="VA",Table1[[#This Row],[Unit]]="Wh"),1000,
IF(OR(Table1[[#This Row],[Unit]]="MW",Table1[[#This Row],[Unit]]="MVAR",Table1[[#This Row],[Unit]]="MVA",Table1[[#This Row],[Unit]]="MWh",Table1[[#This Row],[Unit]]="kV"),0.001,
IF(OR(Table1[[#This Row],[Unit]]="mA",Table1[[#This Row],[Unit]]="mV"),1000,"")))</f>
        <v/>
      </c>
      <c r="J213" s="1" t="str">
        <f>IF(ISBLANK(Table1[[#This Row],[Bus Scale]]),
IF(Table1[[#This Row],[FIMS Scale]]="","",Table1[[#This Row],[FIMS Scale]]),
IF(Table1[[#This Row],[FIMS Scale]]="",1/Table1[[#This Row],[Bus Scale]],Table1[[#This Row],[FIMS Scale]]/Table1[[#This Row],[Bus Scale]]))</f>
        <v/>
      </c>
      <c r="K213" s="1">
        <v>40405</v>
      </c>
      <c r="L213" s="1" t="s">
        <v>33</v>
      </c>
      <c r="O213" s="5" t="s">
        <v>1022</v>
      </c>
      <c r="Q213" s="13"/>
      <c r="R213" s="8" t="s">
        <v>1181</v>
      </c>
      <c r="S213" s="5" t="s">
        <v>1022</v>
      </c>
      <c r="T213" s="1" t="s">
        <v>32</v>
      </c>
    </row>
    <row r="214" spans="1:20" x14ac:dyDescent="0.4">
      <c r="A214" s="1" t="s">
        <v>510</v>
      </c>
      <c r="C214" s="1" t="s">
        <v>511</v>
      </c>
      <c r="D214" s="1" t="s">
        <v>35</v>
      </c>
      <c r="F214" s="1">
        <v>1</v>
      </c>
      <c r="H214" s="1" t="str">
        <f>IF(OR(Table1[[#This Row],[Unit]]="W",Table1[[#This Row],[Unit]]="VAR",Table1[[#This Row],[Unit]]="VA",Table1[[#This Row],[Unit]]="Wh"),1000,
IF(OR(Table1[[#This Row],[Unit]]="MW",Table1[[#This Row],[Unit]]="MVAR",Table1[[#This Row],[Unit]]="MVA",Table1[[#This Row],[Unit]]="MWh",Table1[[#This Row],[Unit]]="kV"),0.001,
IF(OR(Table1[[#This Row],[Unit]]="mA",Table1[[#This Row],[Unit]]="mV"),1000,"")))</f>
        <v/>
      </c>
      <c r="J214" s="1" t="str">
        <f>IF(ISBLANK(Table1[[#This Row],[Bus Scale]]),
IF(Table1[[#This Row],[FIMS Scale]]="","",Table1[[#This Row],[FIMS Scale]]),
IF(Table1[[#This Row],[FIMS Scale]]="",1/Table1[[#This Row],[Bus Scale]],Table1[[#This Row],[FIMS Scale]]/Table1[[#This Row],[Bus Scale]]))</f>
        <v/>
      </c>
      <c r="K214" s="1">
        <v>40406</v>
      </c>
      <c r="L214" s="1" t="s">
        <v>33</v>
      </c>
      <c r="O214" s="5" t="s">
        <v>1023</v>
      </c>
      <c r="Q214" s="13"/>
      <c r="R214" s="8" t="s">
        <v>1181</v>
      </c>
      <c r="S214" s="5" t="s">
        <v>1023</v>
      </c>
      <c r="T214" s="1" t="s">
        <v>32</v>
      </c>
    </row>
    <row r="215" spans="1:20" x14ac:dyDescent="0.4">
      <c r="A215" s="1" t="s">
        <v>512</v>
      </c>
      <c r="C215" s="1" t="s">
        <v>513</v>
      </c>
      <c r="D215" s="1" t="s">
        <v>35</v>
      </c>
      <c r="F215" s="1">
        <v>1</v>
      </c>
      <c r="H215" s="1" t="str">
        <f>IF(OR(Table1[[#This Row],[Unit]]="W",Table1[[#This Row],[Unit]]="VAR",Table1[[#This Row],[Unit]]="VA",Table1[[#This Row],[Unit]]="Wh"),1000,
IF(OR(Table1[[#This Row],[Unit]]="MW",Table1[[#This Row],[Unit]]="MVAR",Table1[[#This Row],[Unit]]="MVA",Table1[[#This Row],[Unit]]="MWh",Table1[[#This Row],[Unit]]="kV"),0.001,
IF(OR(Table1[[#This Row],[Unit]]="mA",Table1[[#This Row],[Unit]]="mV"),1000,"")))</f>
        <v/>
      </c>
      <c r="J215" s="1" t="str">
        <f>IF(ISBLANK(Table1[[#This Row],[Bus Scale]]),
IF(Table1[[#This Row],[FIMS Scale]]="","",Table1[[#This Row],[FIMS Scale]]),
IF(Table1[[#This Row],[FIMS Scale]]="",1/Table1[[#This Row],[Bus Scale]],Table1[[#This Row],[FIMS Scale]]/Table1[[#This Row],[Bus Scale]]))</f>
        <v/>
      </c>
      <c r="K215" s="1">
        <v>40411</v>
      </c>
      <c r="L215" s="1" t="s">
        <v>33</v>
      </c>
      <c r="O215" s="5" t="s">
        <v>1024</v>
      </c>
      <c r="Q215" s="13"/>
      <c r="R215" s="8" t="s">
        <v>1181</v>
      </c>
      <c r="S215" s="5" t="s">
        <v>1024</v>
      </c>
      <c r="T215" s="1" t="s">
        <v>32</v>
      </c>
    </row>
    <row r="216" spans="1:20" x14ac:dyDescent="0.4">
      <c r="A216" s="1" t="s">
        <v>514</v>
      </c>
      <c r="C216" s="1" t="s">
        <v>531</v>
      </c>
      <c r="D216" s="1" t="s">
        <v>35</v>
      </c>
      <c r="F216" s="1">
        <v>1</v>
      </c>
      <c r="H216" s="1" t="str">
        <f>IF(OR(Table1[[#This Row],[Unit]]="W",Table1[[#This Row],[Unit]]="VAR",Table1[[#This Row],[Unit]]="VA",Table1[[#This Row],[Unit]]="Wh"),1000,
IF(OR(Table1[[#This Row],[Unit]]="MW",Table1[[#This Row],[Unit]]="MVAR",Table1[[#This Row],[Unit]]="MVA",Table1[[#This Row],[Unit]]="MWh",Table1[[#This Row],[Unit]]="kV"),0.001,
IF(OR(Table1[[#This Row],[Unit]]="mA",Table1[[#This Row],[Unit]]="mV"),1000,"")))</f>
        <v/>
      </c>
      <c r="J216" s="1" t="str">
        <f>IF(ISBLANK(Table1[[#This Row],[Bus Scale]]),
IF(Table1[[#This Row],[FIMS Scale]]="","",Table1[[#This Row],[FIMS Scale]]),
IF(Table1[[#This Row],[FIMS Scale]]="",1/Table1[[#This Row],[Bus Scale]],Table1[[#This Row],[FIMS Scale]]/Table1[[#This Row],[Bus Scale]]))</f>
        <v/>
      </c>
      <c r="K216" s="1">
        <v>40412</v>
      </c>
      <c r="L216" s="1" t="s">
        <v>33</v>
      </c>
      <c r="O216" s="5" t="s">
        <v>1089</v>
      </c>
      <c r="Q216" s="13"/>
      <c r="R216" s="8" t="s">
        <v>1181</v>
      </c>
      <c r="S216" s="5" t="s">
        <v>1089</v>
      </c>
      <c r="T216" s="1" t="s">
        <v>32</v>
      </c>
    </row>
    <row r="217" spans="1:20" x14ac:dyDescent="0.4">
      <c r="A217" s="1" t="s">
        <v>515</v>
      </c>
      <c r="C217" s="1" t="s">
        <v>532</v>
      </c>
      <c r="D217" s="1" t="s">
        <v>35</v>
      </c>
      <c r="F217" s="1">
        <v>1</v>
      </c>
      <c r="H217" s="1" t="str">
        <f>IF(OR(Table1[[#This Row],[Unit]]="W",Table1[[#This Row],[Unit]]="VAR",Table1[[#This Row],[Unit]]="VA",Table1[[#This Row],[Unit]]="Wh"),1000,
IF(OR(Table1[[#This Row],[Unit]]="MW",Table1[[#This Row],[Unit]]="MVAR",Table1[[#This Row],[Unit]]="MVA",Table1[[#This Row],[Unit]]="MWh",Table1[[#This Row],[Unit]]="kV"),0.001,
IF(OR(Table1[[#This Row],[Unit]]="mA",Table1[[#This Row],[Unit]]="mV"),1000,"")))</f>
        <v/>
      </c>
      <c r="J217" s="1" t="str">
        <f>IF(ISBLANK(Table1[[#This Row],[Bus Scale]]),
IF(Table1[[#This Row],[FIMS Scale]]="","",Table1[[#This Row],[FIMS Scale]]),
IF(Table1[[#This Row],[FIMS Scale]]="",1/Table1[[#This Row],[Bus Scale]],Table1[[#This Row],[FIMS Scale]]/Table1[[#This Row],[Bus Scale]]))</f>
        <v/>
      </c>
      <c r="K217" s="1">
        <v>40413</v>
      </c>
      <c r="L217" s="1" t="s">
        <v>33</v>
      </c>
      <c r="O217" s="5" t="s">
        <v>1090</v>
      </c>
      <c r="Q217" s="13"/>
      <c r="R217" s="8" t="s">
        <v>1181</v>
      </c>
      <c r="S217" s="5" t="s">
        <v>1090</v>
      </c>
      <c r="T217" s="1" t="s">
        <v>32</v>
      </c>
    </row>
    <row r="218" spans="1:20" x14ac:dyDescent="0.4">
      <c r="A218" s="1" t="s">
        <v>516</v>
      </c>
      <c r="C218" s="1" t="s">
        <v>533</v>
      </c>
      <c r="D218" s="1" t="s">
        <v>35</v>
      </c>
      <c r="F218" s="1">
        <v>1</v>
      </c>
      <c r="H218" s="1" t="str">
        <f>IF(OR(Table1[[#This Row],[Unit]]="W",Table1[[#This Row],[Unit]]="VAR",Table1[[#This Row],[Unit]]="VA",Table1[[#This Row],[Unit]]="Wh"),1000,
IF(OR(Table1[[#This Row],[Unit]]="MW",Table1[[#This Row],[Unit]]="MVAR",Table1[[#This Row],[Unit]]="MVA",Table1[[#This Row],[Unit]]="MWh",Table1[[#This Row],[Unit]]="kV"),0.001,
IF(OR(Table1[[#This Row],[Unit]]="mA",Table1[[#This Row],[Unit]]="mV"),1000,"")))</f>
        <v/>
      </c>
      <c r="J218" s="1" t="str">
        <f>IF(ISBLANK(Table1[[#This Row],[Bus Scale]]),
IF(Table1[[#This Row],[FIMS Scale]]="","",Table1[[#This Row],[FIMS Scale]]),
IF(Table1[[#This Row],[FIMS Scale]]="",1/Table1[[#This Row],[Bus Scale]],Table1[[#This Row],[FIMS Scale]]/Table1[[#This Row],[Bus Scale]]))</f>
        <v/>
      </c>
      <c r="K218" s="1">
        <v>40414</v>
      </c>
      <c r="L218" s="1" t="s">
        <v>33</v>
      </c>
      <c r="O218" s="5" t="s">
        <v>1091</v>
      </c>
      <c r="Q218" s="13"/>
      <c r="R218" s="8" t="s">
        <v>1181</v>
      </c>
      <c r="S218" s="5" t="s">
        <v>1091</v>
      </c>
      <c r="T218" s="1" t="s">
        <v>32</v>
      </c>
    </row>
    <row r="219" spans="1:20" x14ac:dyDescent="0.4">
      <c r="A219" s="1" t="s">
        <v>517</v>
      </c>
      <c r="C219" s="1" t="s">
        <v>534</v>
      </c>
      <c r="D219" s="1" t="s">
        <v>35</v>
      </c>
      <c r="F219" s="1">
        <v>1</v>
      </c>
      <c r="H219" s="1" t="str">
        <f>IF(OR(Table1[[#This Row],[Unit]]="W",Table1[[#This Row],[Unit]]="VAR",Table1[[#This Row],[Unit]]="VA",Table1[[#This Row],[Unit]]="Wh"),1000,
IF(OR(Table1[[#This Row],[Unit]]="MW",Table1[[#This Row],[Unit]]="MVAR",Table1[[#This Row],[Unit]]="MVA",Table1[[#This Row],[Unit]]="MWh",Table1[[#This Row],[Unit]]="kV"),0.001,
IF(OR(Table1[[#This Row],[Unit]]="mA",Table1[[#This Row],[Unit]]="mV"),1000,"")))</f>
        <v/>
      </c>
      <c r="J219" s="1" t="str">
        <f>IF(ISBLANK(Table1[[#This Row],[Bus Scale]]),
IF(Table1[[#This Row],[FIMS Scale]]="","",Table1[[#This Row],[FIMS Scale]]),
IF(Table1[[#This Row],[FIMS Scale]]="",1/Table1[[#This Row],[Bus Scale]],Table1[[#This Row],[FIMS Scale]]/Table1[[#This Row],[Bus Scale]]))</f>
        <v/>
      </c>
      <c r="K219" s="1">
        <v>40415</v>
      </c>
      <c r="L219" s="1" t="s">
        <v>33</v>
      </c>
      <c r="O219" s="5" t="s">
        <v>1092</v>
      </c>
      <c r="Q219" s="13"/>
      <c r="R219" s="8" t="s">
        <v>1181</v>
      </c>
      <c r="S219" s="5" t="s">
        <v>1092</v>
      </c>
      <c r="T219" s="1" t="s">
        <v>32</v>
      </c>
    </row>
    <row r="220" spans="1:20" x14ac:dyDescent="0.4">
      <c r="A220" s="1" t="s">
        <v>518</v>
      </c>
      <c r="C220" s="1" t="s">
        <v>535</v>
      </c>
      <c r="D220" s="1" t="s">
        <v>35</v>
      </c>
      <c r="F220" s="1">
        <v>1</v>
      </c>
      <c r="H220" s="1" t="str">
        <f>IF(OR(Table1[[#This Row],[Unit]]="W",Table1[[#This Row],[Unit]]="VAR",Table1[[#This Row],[Unit]]="VA",Table1[[#This Row],[Unit]]="Wh"),1000,
IF(OR(Table1[[#This Row],[Unit]]="MW",Table1[[#This Row],[Unit]]="MVAR",Table1[[#This Row],[Unit]]="MVA",Table1[[#This Row],[Unit]]="MWh",Table1[[#This Row],[Unit]]="kV"),0.001,
IF(OR(Table1[[#This Row],[Unit]]="mA",Table1[[#This Row],[Unit]]="mV"),1000,"")))</f>
        <v/>
      </c>
      <c r="J220" s="1" t="str">
        <f>IF(ISBLANK(Table1[[#This Row],[Bus Scale]]),
IF(Table1[[#This Row],[FIMS Scale]]="","",Table1[[#This Row],[FIMS Scale]]),
IF(Table1[[#This Row],[FIMS Scale]]="",1/Table1[[#This Row],[Bus Scale]],Table1[[#This Row],[FIMS Scale]]/Table1[[#This Row],[Bus Scale]]))</f>
        <v/>
      </c>
      <c r="K220" s="1">
        <v>40416</v>
      </c>
      <c r="L220" s="1" t="s">
        <v>33</v>
      </c>
      <c r="O220" s="5" t="s">
        <v>1093</v>
      </c>
      <c r="Q220" s="13"/>
      <c r="R220" s="8" t="s">
        <v>1181</v>
      </c>
      <c r="S220" s="5" t="s">
        <v>1093</v>
      </c>
      <c r="T220" s="1" t="s">
        <v>32</v>
      </c>
    </row>
    <row r="221" spans="1:20" x14ac:dyDescent="0.4">
      <c r="A221" s="1" t="s">
        <v>519</v>
      </c>
      <c r="C221" s="1" t="s">
        <v>536</v>
      </c>
      <c r="D221" s="1" t="s">
        <v>35</v>
      </c>
      <c r="F221" s="1">
        <v>1</v>
      </c>
      <c r="H221" s="1" t="str">
        <f>IF(OR(Table1[[#This Row],[Unit]]="W",Table1[[#This Row],[Unit]]="VAR",Table1[[#This Row],[Unit]]="VA",Table1[[#This Row],[Unit]]="Wh"),1000,
IF(OR(Table1[[#This Row],[Unit]]="MW",Table1[[#This Row],[Unit]]="MVAR",Table1[[#This Row],[Unit]]="MVA",Table1[[#This Row],[Unit]]="MWh",Table1[[#This Row],[Unit]]="kV"),0.001,
IF(OR(Table1[[#This Row],[Unit]]="mA",Table1[[#This Row],[Unit]]="mV"),1000,"")))</f>
        <v/>
      </c>
      <c r="J221" s="1" t="str">
        <f>IF(ISBLANK(Table1[[#This Row],[Bus Scale]]),
IF(Table1[[#This Row],[FIMS Scale]]="","",Table1[[#This Row],[FIMS Scale]]),
IF(Table1[[#This Row],[FIMS Scale]]="",1/Table1[[#This Row],[Bus Scale]],Table1[[#This Row],[FIMS Scale]]/Table1[[#This Row],[Bus Scale]]))</f>
        <v/>
      </c>
      <c r="K221" s="1">
        <v>40417</v>
      </c>
      <c r="L221" s="1" t="s">
        <v>33</v>
      </c>
      <c r="O221" s="5" t="s">
        <v>1094</v>
      </c>
      <c r="Q221" s="13"/>
      <c r="R221" s="8" t="s">
        <v>1181</v>
      </c>
      <c r="S221" s="5" t="s">
        <v>1094</v>
      </c>
      <c r="T221" s="1" t="s">
        <v>32</v>
      </c>
    </row>
    <row r="222" spans="1:20" x14ac:dyDescent="0.4">
      <c r="A222" s="1" t="s">
        <v>520</v>
      </c>
      <c r="C222" s="1" t="s">
        <v>537</v>
      </c>
      <c r="D222" s="1" t="s">
        <v>35</v>
      </c>
      <c r="F222" s="1">
        <v>1</v>
      </c>
      <c r="H222" s="1" t="str">
        <f>IF(OR(Table1[[#This Row],[Unit]]="W",Table1[[#This Row],[Unit]]="VAR",Table1[[#This Row],[Unit]]="VA",Table1[[#This Row],[Unit]]="Wh"),1000,
IF(OR(Table1[[#This Row],[Unit]]="MW",Table1[[#This Row],[Unit]]="MVAR",Table1[[#This Row],[Unit]]="MVA",Table1[[#This Row],[Unit]]="MWh",Table1[[#This Row],[Unit]]="kV"),0.001,
IF(OR(Table1[[#This Row],[Unit]]="mA",Table1[[#This Row],[Unit]]="mV"),1000,"")))</f>
        <v/>
      </c>
      <c r="J222" s="1" t="str">
        <f>IF(ISBLANK(Table1[[#This Row],[Bus Scale]]),
IF(Table1[[#This Row],[FIMS Scale]]="","",Table1[[#This Row],[FIMS Scale]]),
IF(Table1[[#This Row],[FIMS Scale]]="",1/Table1[[#This Row],[Bus Scale]],Table1[[#This Row],[FIMS Scale]]/Table1[[#This Row],[Bus Scale]]))</f>
        <v/>
      </c>
      <c r="K222" s="1">
        <v>40418</v>
      </c>
      <c r="L222" s="1" t="s">
        <v>33</v>
      </c>
      <c r="O222" s="5" t="s">
        <v>1095</v>
      </c>
      <c r="Q222" s="13"/>
      <c r="R222" s="8" t="s">
        <v>1181</v>
      </c>
      <c r="S222" s="5" t="s">
        <v>1095</v>
      </c>
      <c r="T222" s="1" t="s">
        <v>32</v>
      </c>
    </row>
    <row r="223" spans="1:20" x14ac:dyDescent="0.4">
      <c r="A223" s="1" t="s">
        <v>521</v>
      </c>
      <c r="C223" s="1" t="s">
        <v>538</v>
      </c>
      <c r="D223" s="1" t="s">
        <v>35</v>
      </c>
      <c r="F223" s="1">
        <v>1</v>
      </c>
      <c r="H223" s="1" t="str">
        <f>IF(OR(Table1[[#This Row],[Unit]]="W",Table1[[#This Row],[Unit]]="VAR",Table1[[#This Row],[Unit]]="VA",Table1[[#This Row],[Unit]]="Wh"),1000,
IF(OR(Table1[[#This Row],[Unit]]="MW",Table1[[#This Row],[Unit]]="MVAR",Table1[[#This Row],[Unit]]="MVA",Table1[[#This Row],[Unit]]="MWh",Table1[[#This Row],[Unit]]="kV"),0.001,
IF(OR(Table1[[#This Row],[Unit]]="mA",Table1[[#This Row],[Unit]]="mV"),1000,"")))</f>
        <v/>
      </c>
      <c r="J223" s="1" t="str">
        <f>IF(ISBLANK(Table1[[#This Row],[Bus Scale]]),
IF(Table1[[#This Row],[FIMS Scale]]="","",Table1[[#This Row],[FIMS Scale]]),
IF(Table1[[#This Row],[FIMS Scale]]="",1/Table1[[#This Row],[Bus Scale]],Table1[[#This Row],[FIMS Scale]]/Table1[[#This Row],[Bus Scale]]))</f>
        <v/>
      </c>
      <c r="K223" s="1">
        <v>40419</v>
      </c>
      <c r="L223" s="1" t="s">
        <v>33</v>
      </c>
      <c r="O223" s="5" t="s">
        <v>1096</v>
      </c>
      <c r="Q223" s="13"/>
      <c r="R223" s="8" t="s">
        <v>1181</v>
      </c>
      <c r="S223" s="5" t="s">
        <v>1096</v>
      </c>
      <c r="T223" s="1" t="s">
        <v>32</v>
      </c>
    </row>
    <row r="224" spans="1:20" x14ac:dyDescent="0.4">
      <c r="A224" s="1" t="s">
        <v>522</v>
      </c>
      <c r="C224" s="1" t="s">
        <v>539</v>
      </c>
      <c r="D224" s="1" t="s">
        <v>35</v>
      </c>
      <c r="F224" s="1">
        <v>1</v>
      </c>
      <c r="H224" s="1" t="str">
        <f>IF(OR(Table1[[#This Row],[Unit]]="W",Table1[[#This Row],[Unit]]="VAR",Table1[[#This Row],[Unit]]="VA",Table1[[#This Row],[Unit]]="Wh"),1000,
IF(OR(Table1[[#This Row],[Unit]]="MW",Table1[[#This Row],[Unit]]="MVAR",Table1[[#This Row],[Unit]]="MVA",Table1[[#This Row],[Unit]]="MWh",Table1[[#This Row],[Unit]]="kV"),0.001,
IF(OR(Table1[[#This Row],[Unit]]="mA",Table1[[#This Row],[Unit]]="mV"),1000,"")))</f>
        <v/>
      </c>
      <c r="J224" s="1" t="str">
        <f>IF(ISBLANK(Table1[[#This Row],[Bus Scale]]),
IF(Table1[[#This Row],[FIMS Scale]]="","",Table1[[#This Row],[FIMS Scale]]),
IF(Table1[[#This Row],[FIMS Scale]]="",1/Table1[[#This Row],[Bus Scale]],Table1[[#This Row],[FIMS Scale]]/Table1[[#This Row],[Bus Scale]]))</f>
        <v/>
      </c>
      <c r="K224" s="1">
        <v>40420</v>
      </c>
      <c r="L224" s="1" t="s">
        <v>33</v>
      </c>
      <c r="O224" s="5" t="s">
        <v>1097</v>
      </c>
      <c r="Q224" s="13"/>
      <c r="R224" s="8" t="s">
        <v>1181</v>
      </c>
      <c r="S224" s="5" t="s">
        <v>1097</v>
      </c>
      <c r="T224" s="1" t="s">
        <v>32</v>
      </c>
    </row>
    <row r="225" spans="1:20" x14ac:dyDescent="0.4">
      <c r="A225" s="1" t="s">
        <v>523</v>
      </c>
      <c r="C225" s="1" t="s">
        <v>540</v>
      </c>
      <c r="D225" s="1" t="s">
        <v>35</v>
      </c>
      <c r="F225" s="1">
        <v>1</v>
      </c>
      <c r="H225" s="1" t="str">
        <f>IF(OR(Table1[[#This Row],[Unit]]="W",Table1[[#This Row],[Unit]]="VAR",Table1[[#This Row],[Unit]]="VA",Table1[[#This Row],[Unit]]="Wh"),1000,
IF(OR(Table1[[#This Row],[Unit]]="MW",Table1[[#This Row],[Unit]]="MVAR",Table1[[#This Row],[Unit]]="MVA",Table1[[#This Row],[Unit]]="MWh",Table1[[#This Row],[Unit]]="kV"),0.001,
IF(OR(Table1[[#This Row],[Unit]]="mA",Table1[[#This Row],[Unit]]="mV"),1000,"")))</f>
        <v/>
      </c>
      <c r="J225" s="1" t="str">
        <f>IF(ISBLANK(Table1[[#This Row],[Bus Scale]]),
IF(Table1[[#This Row],[FIMS Scale]]="","",Table1[[#This Row],[FIMS Scale]]),
IF(Table1[[#This Row],[FIMS Scale]]="",1/Table1[[#This Row],[Bus Scale]],Table1[[#This Row],[FIMS Scale]]/Table1[[#This Row],[Bus Scale]]))</f>
        <v/>
      </c>
      <c r="K225" s="1">
        <v>40421</v>
      </c>
      <c r="L225" s="1" t="s">
        <v>33</v>
      </c>
      <c r="O225" s="5" t="s">
        <v>1098</v>
      </c>
      <c r="Q225" s="13"/>
      <c r="R225" s="8" t="s">
        <v>1181</v>
      </c>
      <c r="S225" s="5" t="s">
        <v>1098</v>
      </c>
      <c r="T225" s="1" t="s">
        <v>32</v>
      </c>
    </row>
    <row r="226" spans="1:20" x14ac:dyDescent="0.4">
      <c r="A226" s="1" t="s">
        <v>524</v>
      </c>
      <c r="C226" s="1" t="s">
        <v>541</v>
      </c>
      <c r="D226" s="1" t="s">
        <v>35</v>
      </c>
      <c r="F226" s="1">
        <v>1</v>
      </c>
      <c r="H226" s="1" t="str">
        <f>IF(OR(Table1[[#This Row],[Unit]]="W",Table1[[#This Row],[Unit]]="VAR",Table1[[#This Row],[Unit]]="VA",Table1[[#This Row],[Unit]]="Wh"),1000,
IF(OR(Table1[[#This Row],[Unit]]="MW",Table1[[#This Row],[Unit]]="MVAR",Table1[[#This Row],[Unit]]="MVA",Table1[[#This Row],[Unit]]="MWh",Table1[[#This Row],[Unit]]="kV"),0.001,
IF(OR(Table1[[#This Row],[Unit]]="mA",Table1[[#This Row],[Unit]]="mV"),1000,"")))</f>
        <v/>
      </c>
      <c r="J226" s="1" t="str">
        <f>IF(ISBLANK(Table1[[#This Row],[Bus Scale]]),
IF(Table1[[#This Row],[FIMS Scale]]="","",Table1[[#This Row],[FIMS Scale]]),
IF(Table1[[#This Row],[FIMS Scale]]="",1/Table1[[#This Row],[Bus Scale]],Table1[[#This Row],[FIMS Scale]]/Table1[[#This Row],[Bus Scale]]))</f>
        <v/>
      </c>
      <c r="K226" s="1">
        <v>40422</v>
      </c>
      <c r="L226" s="1" t="s">
        <v>33</v>
      </c>
      <c r="O226" s="5" t="s">
        <v>1099</v>
      </c>
      <c r="Q226" s="13"/>
      <c r="R226" s="8" t="s">
        <v>1181</v>
      </c>
      <c r="S226" s="5" t="s">
        <v>1099</v>
      </c>
      <c r="T226" s="1" t="s">
        <v>32</v>
      </c>
    </row>
    <row r="227" spans="1:20" x14ac:dyDescent="0.4">
      <c r="A227" s="1" t="s">
        <v>525</v>
      </c>
      <c r="C227" s="1" t="s">
        <v>542</v>
      </c>
      <c r="D227" s="1" t="s">
        <v>35</v>
      </c>
      <c r="F227" s="1">
        <v>1</v>
      </c>
      <c r="H227" s="1" t="str">
        <f>IF(OR(Table1[[#This Row],[Unit]]="W",Table1[[#This Row],[Unit]]="VAR",Table1[[#This Row],[Unit]]="VA",Table1[[#This Row],[Unit]]="Wh"),1000,
IF(OR(Table1[[#This Row],[Unit]]="MW",Table1[[#This Row],[Unit]]="MVAR",Table1[[#This Row],[Unit]]="MVA",Table1[[#This Row],[Unit]]="MWh",Table1[[#This Row],[Unit]]="kV"),0.001,
IF(OR(Table1[[#This Row],[Unit]]="mA",Table1[[#This Row],[Unit]]="mV"),1000,"")))</f>
        <v/>
      </c>
      <c r="J227" s="1" t="str">
        <f>IF(ISBLANK(Table1[[#This Row],[Bus Scale]]),
IF(Table1[[#This Row],[FIMS Scale]]="","",Table1[[#This Row],[FIMS Scale]]),
IF(Table1[[#This Row],[FIMS Scale]]="",1/Table1[[#This Row],[Bus Scale]],Table1[[#This Row],[FIMS Scale]]/Table1[[#This Row],[Bus Scale]]))</f>
        <v/>
      </c>
      <c r="K227" s="1">
        <v>40423</v>
      </c>
      <c r="L227" s="1" t="s">
        <v>33</v>
      </c>
      <c r="O227" s="5" t="s">
        <v>1100</v>
      </c>
      <c r="Q227" s="13"/>
      <c r="R227" s="8" t="s">
        <v>1181</v>
      </c>
      <c r="S227" s="5" t="s">
        <v>1100</v>
      </c>
      <c r="T227" s="1" t="s">
        <v>32</v>
      </c>
    </row>
    <row r="228" spans="1:20" x14ac:dyDescent="0.4">
      <c r="A228" s="1" t="s">
        <v>526</v>
      </c>
      <c r="C228" s="1" t="s">
        <v>543</v>
      </c>
      <c r="D228" s="1" t="s">
        <v>35</v>
      </c>
      <c r="F228" s="1">
        <v>1</v>
      </c>
      <c r="H228" s="1" t="str">
        <f>IF(OR(Table1[[#This Row],[Unit]]="W",Table1[[#This Row],[Unit]]="VAR",Table1[[#This Row],[Unit]]="VA",Table1[[#This Row],[Unit]]="Wh"),1000,
IF(OR(Table1[[#This Row],[Unit]]="MW",Table1[[#This Row],[Unit]]="MVAR",Table1[[#This Row],[Unit]]="MVA",Table1[[#This Row],[Unit]]="MWh",Table1[[#This Row],[Unit]]="kV"),0.001,
IF(OR(Table1[[#This Row],[Unit]]="mA",Table1[[#This Row],[Unit]]="mV"),1000,"")))</f>
        <v/>
      </c>
      <c r="J228" s="1" t="str">
        <f>IF(ISBLANK(Table1[[#This Row],[Bus Scale]]),
IF(Table1[[#This Row],[FIMS Scale]]="","",Table1[[#This Row],[FIMS Scale]]),
IF(Table1[[#This Row],[FIMS Scale]]="",1/Table1[[#This Row],[Bus Scale]],Table1[[#This Row],[FIMS Scale]]/Table1[[#This Row],[Bus Scale]]))</f>
        <v/>
      </c>
      <c r="K228" s="1">
        <v>40424</v>
      </c>
      <c r="L228" s="1" t="s">
        <v>33</v>
      </c>
      <c r="O228" s="5" t="s">
        <v>1025</v>
      </c>
      <c r="Q228" s="13"/>
      <c r="R228" s="8" t="s">
        <v>1181</v>
      </c>
      <c r="S228" s="5" t="s">
        <v>1025</v>
      </c>
      <c r="T228" s="1" t="s">
        <v>32</v>
      </c>
    </row>
    <row r="229" spans="1:20" x14ac:dyDescent="0.4">
      <c r="A229" s="1" t="s">
        <v>527</v>
      </c>
      <c r="C229" s="1" t="s">
        <v>544</v>
      </c>
      <c r="D229" s="1" t="s">
        <v>35</v>
      </c>
      <c r="F229" s="1">
        <v>1</v>
      </c>
      <c r="H229" s="1" t="str">
        <f>IF(OR(Table1[[#This Row],[Unit]]="W",Table1[[#This Row],[Unit]]="VAR",Table1[[#This Row],[Unit]]="VA",Table1[[#This Row],[Unit]]="Wh"),1000,
IF(OR(Table1[[#This Row],[Unit]]="MW",Table1[[#This Row],[Unit]]="MVAR",Table1[[#This Row],[Unit]]="MVA",Table1[[#This Row],[Unit]]="MWh",Table1[[#This Row],[Unit]]="kV"),0.001,
IF(OR(Table1[[#This Row],[Unit]]="mA",Table1[[#This Row],[Unit]]="mV"),1000,"")))</f>
        <v/>
      </c>
      <c r="J229" s="1" t="str">
        <f>IF(ISBLANK(Table1[[#This Row],[Bus Scale]]),
IF(Table1[[#This Row],[FIMS Scale]]="","",Table1[[#This Row],[FIMS Scale]]),
IF(Table1[[#This Row],[FIMS Scale]]="",1/Table1[[#This Row],[Bus Scale]],Table1[[#This Row],[FIMS Scale]]/Table1[[#This Row],[Bus Scale]]))</f>
        <v/>
      </c>
      <c r="K229" s="1">
        <v>40425</v>
      </c>
      <c r="L229" s="1" t="s">
        <v>33</v>
      </c>
      <c r="O229" s="5" t="s">
        <v>1026</v>
      </c>
      <c r="Q229" s="13"/>
      <c r="R229" s="8" t="s">
        <v>1181</v>
      </c>
      <c r="S229" s="5" t="s">
        <v>1026</v>
      </c>
      <c r="T229" s="1" t="s">
        <v>32</v>
      </c>
    </row>
    <row r="230" spans="1:20" x14ac:dyDescent="0.4">
      <c r="A230" s="1" t="s">
        <v>528</v>
      </c>
      <c r="C230" s="1" t="s">
        <v>545</v>
      </c>
      <c r="D230" s="1" t="s">
        <v>35</v>
      </c>
      <c r="F230" s="1">
        <v>1</v>
      </c>
      <c r="H230" s="1" t="str">
        <f>IF(OR(Table1[[#This Row],[Unit]]="W",Table1[[#This Row],[Unit]]="VAR",Table1[[#This Row],[Unit]]="VA",Table1[[#This Row],[Unit]]="Wh"),1000,
IF(OR(Table1[[#This Row],[Unit]]="MW",Table1[[#This Row],[Unit]]="MVAR",Table1[[#This Row],[Unit]]="MVA",Table1[[#This Row],[Unit]]="MWh",Table1[[#This Row],[Unit]]="kV"),0.001,
IF(OR(Table1[[#This Row],[Unit]]="mA",Table1[[#This Row],[Unit]]="mV"),1000,"")))</f>
        <v/>
      </c>
      <c r="J230" s="1" t="str">
        <f>IF(ISBLANK(Table1[[#This Row],[Bus Scale]]),
IF(Table1[[#This Row],[FIMS Scale]]="","",Table1[[#This Row],[FIMS Scale]]),
IF(Table1[[#This Row],[FIMS Scale]]="",1/Table1[[#This Row],[Bus Scale]],Table1[[#This Row],[FIMS Scale]]/Table1[[#This Row],[Bus Scale]]))</f>
        <v/>
      </c>
      <c r="K230" s="1">
        <v>40426</v>
      </c>
      <c r="L230" s="1" t="s">
        <v>33</v>
      </c>
      <c r="O230" s="5" t="s">
        <v>1027</v>
      </c>
      <c r="Q230" s="13"/>
      <c r="R230" s="8" t="s">
        <v>1181</v>
      </c>
      <c r="S230" s="5" t="s">
        <v>1027</v>
      </c>
      <c r="T230" s="1" t="s">
        <v>32</v>
      </c>
    </row>
    <row r="231" spans="1:20" x14ac:dyDescent="0.4">
      <c r="A231" s="1" t="s">
        <v>529</v>
      </c>
      <c r="C231" s="1" t="s">
        <v>530</v>
      </c>
      <c r="D231" s="1" t="s">
        <v>35</v>
      </c>
      <c r="F231" s="1">
        <v>1</v>
      </c>
      <c r="H231" s="1" t="str">
        <f>IF(OR(Table1[[#This Row],[Unit]]="W",Table1[[#This Row],[Unit]]="VAR",Table1[[#This Row],[Unit]]="VA",Table1[[#This Row],[Unit]]="Wh"),1000,
IF(OR(Table1[[#This Row],[Unit]]="MW",Table1[[#This Row],[Unit]]="MVAR",Table1[[#This Row],[Unit]]="MVA",Table1[[#This Row],[Unit]]="MWh",Table1[[#This Row],[Unit]]="kV"),0.001,
IF(OR(Table1[[#This Row],[Unit]]="mA",Table1[[#This Row],[Unit]]="mV"),1000,"")))</f>
        <v/>
      </c>
      <c r="J231" s="1" t="str">
        <f>IF(ISBLANK(Table1[[#This Row],[Bus Scale]]),
IF(Table1[[#This Row],[FIMS Scale]]="","",Table1[[#This Row],[FIMS Scale]]),
IF(Table1[[#This Row],[FIMS Scale]]="",1/Table1[[#This Row],[Bus Scale]],Table1[[#This Row],[FIMS Scale]]/Table1[[#This Row],[Bus Scale]]))</f>
        <v/>
      </c>
      <c r="K231" s="1">
        <v>40427</v>
      </c>
      <c r="L231" s="1" t="s">
        <v>33</v>
      </c>
      <c r="O231" s="5" t="s">
        <v>1028</v>
      </c>
      <c r="Q231" s="13"/>
      <c r="R231" s="8" t="s">
        <v>1181</v>
      </c>
      <c r="S231" s="5" t="s">
        <v>1028</v>
      </c>
      <c r="T231" s="1" t="s">
        <v>32</v>
      </c>
    </row>
    <row r="232" spans="1:20" x14ac:dyDescent="0.4">
      <c r="A232" s="1" t="s">
        <v>546</v>
      </c>
      <c r="C232" s="1" t="s">
        <v>548</v>
      </c>
      <c r="D232" s="1" t="s">
        <v>35</v>
      </c>
      <c r="F232" s="1">
        <v>1</v>
      </c>
      <c r="H232" s="1" t="str">
        <f>IF(OR(Table1[[#This Row],[Unit]]="W",Table1[[#This Row],[Unit]]="VAR",Table1[[#This Row],[Unit]]="VA",Table1[[#This Row],[Unit]]="Wh"),1000,
IF(OR(Table1[[#This Row],[Unit]]="MW",Table1[[#This Row],[Unit]]="MVAR",Table1[[#This Row],[Unit]]="MVA",Table1[[#This Row],[Unit]]="MWh",Table1[[#This Row],[Unit]]="kV"),0.001,
IF(OR(Table1[[#This Row],[Unit]]="mA",Table1[[#This Row],[Unit]]="mV"),1000,"")))</f>
        <v/>
      </c>
      <c r="J232" s="1" t="str">
        <f>IF(ISBLANK(Table1[[#This Row],[Bus Scale]]),
IF(Table1[[#This Row],[FIMS Scale]]="","",Table1[[#This Row],[FIMS Scale]]),
IF(Table1[[#This Row],[FIMS Scale]]="",1/Table1[[#This Row],[Bus Scale]],Table1[[#This Row],[FIMS Scale]]/Table1[[#This Row],[Bus Scale]]))</f>
        <v/>
      </c>
      <c r="K232" s="1">
        <v>40428</v>
      </c>
      <c r="L232" s="1" t="s">
        <v>33</v>
      </c>
      <c r="O232" s="5" t="s">
        <v>1029</v>
      </c>
      <c r="Q232" s="13"/>
      <c r="R232" s="8" t="s">
        <v>1181</v>
      </c>
      <c r="S232" s="5" t="s">
        <v>1029</v>
      </c>
      <c r="T232" s="1" t="s">
        <v>32</v>
      </c>
    </row>
    <row r="233" spans="1:20" x14ac:dyDescent="0.4">
      <c r="A233" s="1" t="s">
        <v>547</v>
      </c>
      <c r="C233" s="1" t="s">
        <v>549</v>
      </c>
      <c r="D233" s="1" t="s">
        <v>35</v>
      </c>
      <c r="F233" s="1">
        <v>1</v>
      </c>
      <c r="H233" s="1" t="str">
        <f>IF(OR(Table1[[#This Row],[Unit]]="W",Table1[[#This Row],[Unit]]="VAR",Table1[[#This Row],[Unit]]="VA",Table1[[#This Row],[Unit]]="Wh"),1000,
IF(OR(Table1[[#This Row],[Unit]]="MW",Table1[[#This Row],[Unit]]="MVAR",Table1[[#This Row],[Unit]]="MVA",Table1[[#This Row],[Unit]]="MWh",Table1[[#This Row],[Unit]]="kV"),0.001,
IF(OR(Table1[[#This Row],[Unit]]="mA",Table1[[#This Row],[Unit]]="mV"),1000,"")))</f>
        <v/>
      </c>
      <c r="J233" s="1" t="str">
        <f>IF(ISBLANK(Table1[[#This Row],[Bus Scale]]),
IF(Table1[[#This Row],[FIMS Scale]]="","",Table1[[#This Row],[FIMS Scale]]),
IF(Table1[[#This Row],[FIMS Scale]]="",1/Table1[[#This Row],[Bus Scale]],Table1[[#This Row],[FIMS Scale]]/Table1[[#This Row],[Bus Scale]]))</f>
        <v/>
      </c>
      <c r="K233" s="1">
        <v>40429</v>
      </c>
      <c r="L233" s="1" t="s">
        <v>33</v>
      </c>
      <c r="O233" s="5" t="s">
        <v>1030</v>
      </c>
      <c r="Q233" s="13"/>
      <c r="R233" s="8" t="s">
        <v>1181</v>
      </c>
      <c r="S233" s="5" t="s">
        <v>1030</v>
      </c>
      <c r="T233" s="1" t="s">
        <v>32</v>
      </c>
    </row>
    <row r="234" spans="1:20" x14ac:dyDescent="0.4">
      <c r="A234" s="1" t="s">
        <v>556</v>
      </c>
      <c r="C234" s="1" t="s">
        <v>550</v>
      </c>
      <c r="D234" s="1" t="s">
        <v>35</v>
      </c>
      <c r="F234" s="1">
        <v>1</v>
      </c>
      <c r="H234" s="1" t="str">
        <f>IF(OR(Table1[[#This Row],[Unit]]="W",Table1[[#This Row],[Unit]]="VAR",Table1[[#This Row],[Unit]]="VA",Table1[[#This Row],[Unit]]="Wh"),1000,
IF(OR(Table1[[#This Row],[Unit]]="MW",Table1[[#This Row],[Unit]]="MVAR",Table1[[#This Row],[Unit]]="MVA",Table1[[#This Row],[Unit]]="MWh",Table1[[#This Row],[Unit]]="kV"),0.001,
IF(OR(Table1[[#This Row],[Unit]]="mA",Table1[[#This Row],[Unit]]="mV"),1000,"")))</f>
        <v/>
      </c>
      <c r="J234" s="1" t="str">
        <f>IF(ISBLANK(Table1[[#This Row],[Bus Scale]]),
IF(Table1[[#This Row],[FIMS Scale]]="","",Table1[[#This Row],[FIMS Scale]]),
IF(Table1[[#This Row],[FIMS Scale]]="",1/Table1[[#This Row],[Bus Scale]],Table1[[#This Row],[FIMS Scale]]/Table1[[#This Row],[Bus Scale]]))</f>
        <v/>
      </c>
      <c r="K234" s="1">
        <v>40430</v>
      </c>
      <c r="L234" s="1" t="s">
        <v>33</v>
      </c>
      <c r="O234" s="5" t="s">
        <v>1031</v>
      </c>
      <c r="Q234" s="13"/>
      <c r="R234" s="8" t="s">
        <v>1181</v>
      </c>
      <c r="S234" s="5" t="s">
        <v>1031</v>
      </c>
      <c r="T234" s="1" t="s">
        <v>32</v>
      </c>
    </row>
    <row r="235" spans="1:20" x14ac:dyDescent="0.4">
      <c r="A235" s="1" t="s">
        <v>557</v>
      </c>
      <c r="C235" s="1" t="s">
        <v>551</v>
      </c>
      <c r="D235" s="1" t="s">
        <v>35</v>
      </c>
      <c r="F235" s="1">
        <v>1</v>
      </c>
      <c r="H235" s="1" t="str">
        <f>IF(OR(Table1[[#This Row],[Unit]]="W",Table1[[#This Row],[Unit]]="VAR",Table1[[#This Row],[Unit]]="VA",Table1[[#This Row],[Unit]]="Wh"),1000,
IF(OR(Table1[[#This Row],[Unit]]="MW",Table1[[#This Row],[Unit]]="MVAR",Table1[[#This Row],[Unit]]="MVA",Table1[[#This Row],[Unit]]="MWh",Table1[[#This Row],[Unit]]="kV"),0.001,
IF(OR(Table1[[#This Row],[Unit]]="mA",Table1[[#This Row],[Unit]]="mV"),1000,"")))</f>
        <v/>
      </c>
      <c r="J235" s="1" t="str">
        <f>IF(ISBLANK(Table1[[#This Row],[Bus Scale]]),
IF(Table1[[#This Row],[FIMS Scale]]="","",Table1[[#This Row],[FIMS Scale]]),
IF(Table1[[#This Row],[FIMS Scale]]="",1/Table1[[#This Row],[Bus Scale]],Table1[[#This Row],[FIMS Scale]]/Table1[[#This Row],[Bus Scale]]))</f>
        <v/>
      </c>
      <c r="K235" s="1">
        <v>40431</v>
      </c>
      <c r="L235" s="1" t="s">
        <v>33</v>
      </c>
      <c r="O235" s="5" t="s">
        <v>1032</v>
      </c>
      <c r="Q235" s="13"/>
      <c r="R235" s="8" t="s">
        <v>1181</v>
      </c>
      <c r="S235" s="5" t="s">
        <v>1032</v>
      </c>
      <c r="T235" s="1" t="s">
        <v>32</v>
      </c>
    </row>
    <row r="236" spans="1:20" x14ac:dyDescent="0.4">
      <c r="A236" s="1" t="s">
        <v>552</v>
      </c>
      <c r="C236" s="1" t="s">
        <v>558</v>
      </c>
      <c r="D236" s="1" t="s">
        <v>35</v>
      </c>
      <c r="F236" s="1">
        <v>1</v>
      </c>
      <c r="H236" s="1" t="str">
        <f>IF(OR(Table1[[#This Row],[Unit]]="W",Table1[[#This Row],[Unit]]="VAR",Table1[[#This Row],[Unit]]="VA",Table1[[#This Row],[Unit]]="Wh"),1000,
IF(OR(Table1[[#This Row],[Unit]]="MW",Table1[[#This Row],[Unit]]="MVAR",Table1[[#This Row],[Unit]]="MVA",Table1[[#This Row],[Unit]]="MWh",Table1[[#This Row],[Unit]]="kV"),0.001,
IF(OR(Table1[[#This Row],[Unit]]="mA",Table1[[#This Row],[Unit]]="mV"),1000,"")))</f>
        <v/>
      </c>
      <c r="J236" s="1" t="str">
        <f>IF(ISBLANK(Table1[[#This Row],[Bus Scale]]),
IF(Table1[[#This Row],[FIMS Scale]]="","",Table1[[#This Row],[FIMS Scale]]),
IF(Table1[[#This Row],[FIMS Scale]]="",1/Table1[[#This Row],[Bus Scale]],Table1[[#This Row],[FIMS Scale]]/Table1[[#This Row],[Bus Scale]]))</f>
        <v/>
      </c>
      <c r="K236" s="1">
        <v>40432</v>
      </c>
      <c r="L236" s="1" t="s">
        <v>33</v>
      </c>
      <c r="O236" s="5" t="s">
        <v>1033</v>
      </c>
      <c r="Q236" s="13"/>
      <c r="R236" s="8" t="s">
        <v>1181</v>
      </c>
      <c r="S236" s="5" t="s">
        <v>1033</v>
      </c>
      <c r="T236" s="1" t="s">
        <v>32</v>
      </c>
    </row>
    <row r="237" spans="1:20" x14ac:dyDescent="0.4">
      <c r="A237" s="1" t="s">
        <v>553</v>
      </c>
      <c r="C237" s="1" t="s">
        <v>559</v>
      </c>
      <c r="D237" s="1" t="s">
        <v>35</v>
      </c>
      <c r="F237" s="1">
        <v>1</v>
      </c>
      <c r="H237" s="1" t="str">
        <f>IF(OR(Table1[[#This Row],[Unit]]="W",Table1[[#This Row],[Unit]]="VAR",Table1[[#This Row],[Unit]]="VA",Table1[[#This Row],[Unit]]="Wh"),1000,
IF(OR(Table1[[#This Row],[Unit]]="MW",Table1[[#This Row],[Unit]]="MVAR",Table1[[#This Row],[Unit]]="MVA",Table1[[#This Row],[Unit]]="MWh",Table1[[#This Row],[Unit]]="kV"),0.001,
IF(OR(Table1[[#This Row],[Unit]]="mA",Table1[[#This Row],[Unit]]="mV"),1000,"")))</f>
        <v/>
      </c>
      <c r="J237" s="1" t="str">
        <f>IF(ISBLANK(Table1[[#This Row],[Bus Scale]]),
IF(Table1[[#This Row],[FIMS Scale]]="","",Table1[[#This Row],[FIMS Scale]]),
IF(Table1[[#This Row],[FIMS Scale]]="",1/Table1[[#This Row],[Bus Scale]],Table1[[#This Row],[FIMS Scale]]/Table1[[#This Row],[Bus Scale]]))</f>
        <v/>
      </c>
      <c r="K237" s="1">
        <v>40433</v>
      </c>
      <c r="L237" s="1" t="s">
        <v>33</v>
      </c>
      <c r="O237" s="5" t="s">
        <v>1034</v>
      </c>
      <c r="Q237" s="13"/>
      <c r="R237" s="8" t="s">
        <v>1181</v>
      </c>
      <c r="S237" s="5" t="s">
        <v>1034</v>
      </c>
      <c r="T237" s="1" t="s">
        <v>32</v>
      </c>
    </row>
    <row r="238" spans="1:20" x14ac:dyDescent="0.4">
      <c r="A238" s="1" t="s">
        <v>554</v>
      </c>
      <c r="C238" s="1" t="s">
        <v>560</v>
      </c>
      <c r="D238" s="1" t="s">
        <v>35</v>
      </c>
      <c r="F238" s="1">
        <v>1</v>
      </c>
      <c r="H238" s="1" t="str">
        <f>IF(OR(Table1[[#This Row],[Unit]]="W",Table1[[#This Row],[Unit]]="VAR",Table1[[#This Row],[Unit]]="VA",Table1[[#This Row],[Unit]]="Wh"),1000,
IF(OR(Table1[[#This Row],[Unit]]="MW",Table1[[#This Row],[Unit]]="MVAR",Table1[[#This Row],[Unit]]="MVA",Table1[[#This Row],[Unit]]="MWh",Table1[[#This Row],[Unit]]="kV"),0.001,
IF(OR(Table1[[#This Row],[Unit]]="mA",Table1[[#This Row],[Unit]]="mV"),1000,"")))</f>
        <v/>
      </c>
      <c r="J238" s="1" t="str">
        <f>IF(ISBLANK(Table1[[#This Row],[Bus Scale]]),
IF(Table1[[#This Row],[FIMS Scale]]="","",Table1[[#This Row],[FIMS Scale]]),
IF(Table1[[#This Row],[FIMS Scale]]="",1/Table1[[#This Row],[Bus Scale]],Table1[[#This Row],[FIMS Scale]]/Table1[[#This Row],[Bus Scale]]))</f>
        <v/>
      </c>
      <c r="K238" s="1">
        <v>40434</v>
      </c>
      <c r="L238" s="1" t="s">
        <v>33</v>
      </c>
      <c r="O238" s="5" t="s">
        <v>1035</v>
      </c>
      <c r="Q238" s="13"/>
      <c r="R238" s="8" t="s">
        <v>1181</v>
      </c>
      <c r="S238" s="5" t="s">
        <v>1035</v>
      </c>
      <c r="T238" s="1" t="s">
        <v>32</v>
      </c>
    </row>
    <row r="239" spans="1:20" x14ac:dyDescent="0.4">
      <c r="A239" s="1" t="s">
        <v>555</v>
      </c>
      <c r="C239" s="1" t="s">
        <v>561</v>
      </c>
      <c r="D239" s="1" t="s">
        <v>35</v>
      </c>
      <c r="F239" s="1">
        <v>1</v>
      </c>
      <c r="H239" s="1" t="str">
        <f>IF(OR(Table1[[#This Row],[Unit]]="W",Table1[[#This Row],[Unit]]="VAR",Table1[[#This Row],[Unit]]="VA",Table1[[#This Row],[Unit]]="Wh"),1000,
IF(OR(Table1[[#This Row],[Unit]]="MW",Table1[[#This Row],[Unit]]="MVAR",Table1[[#This Row],[Unit]]="MVA",Table1[[#This Row],[Unit]]="MWh",Table1[[#This Row],[Unit]]="kV"),0.001,
IF(OR(Table1[[#This Row],[Unit]]="mA",Table1[[#This Row],[Unit]]="mV"),1000,"")))</f>
        <v/>
      </c>
      <c r="J239" s="1" t="str">
        <f>IF(ISBLANK(Table1[[#This Row],[Bus Scale]]),
IF(Table1[[#This Row],[FIMS Scale]]="","",Table1[[#This Row],[FIMS Scale]]),
IF(Table1[[#This Row],[FIMS Scale]]="",1/Table1[[#This Row],[Bus Scale]],Table1[[#This Row],[FIMS Scale]]/Table1[[#This Row],[Bus Scale]]))</f>
        <v/>
      </c>
      <c r="K239" s="1">
        <v>40435</v>
      </c>
      <c r="L239" s="1" t="s">
        <v>33</v>
      </c>
      <c r="O239" s="5" t="s">
        <v>1036</v>
      </c>
      <c r="Q239" s="13"/>
      <c r="R239" s="8" t="s">
        <v>1181</v>
      </c>
      <c r="S239" s="5" t="s">
        <v>1036</v>
      </c>
      <c r="T239" s="1" t="s">
        <v>32</v>
      </c>
    </row>
    <row r="240" spans="1:20" x14ac:dyDescent="0.4">
      <c r="A240" s="1" t="s">
        <v>562</v>
      </c>
      <c r="C240" s="1" t="s">
        <v>568</v>
      </c>
      <c r="D240" s="1" t="s">
        <v>35</v>
      </c>
      <c r="F240" s="1">
        <v>1</v>
      </c>
      <c r="H240" s="1" t="str">
        <f>IF(OR(Table1[[#This Row],[Unit]]="W",Table1[[#This Row],[Unit]]="VAR",Table1[[#This Row],[Unit]]="VA",Table1[[#This Row],[Unit]]="Wh"),1000,
IF(OR(Table1[[#This Row],[Unit]]="MW",Table1[[#This Row],[Unit]]="MVAR",Table1[[#This Row],[Unit]]="MVA",Table1[[#This Row],[Unit]]="MWh",Table1[[#This Row],[Unit]]="kV"),0.001,
IF(OR(Table1[[#This Row],[Unit]]="mA",Table1[[#This Row],[Unit]]="mV"),1000,"")))</f>
        <v/>
      </c>
      <c r="J240" s="1" t="str">
        <f>IF(ISBLANK(Table1[[#This Row],[Bus Scale]]),
IF(Table1[[#This Row],[FIMS Scale]]="","",Table1[[#This Row],[FIMS Scale]]),
IF(Table1[[#This Row],[FIMS Scale]]="",1/Table1[[#This Row],[Bus Scale]],Table1[[#This Row],[FIMS Scale]]/Table1[[#This Row],[Bus Scale]]))</f>
        <v/>
      </c>
      <c r="K240" s="1">
        <v>40436</v>
      </c>
      <c r="L240" s="1" t="s">
        <v>33</v>
      </c>
      <c r="O240" s="5" t="s">
        <v>1037</v>
      </c>
      <c r="Q240" s="13"/>
      <c r="R240" s="8" t="s">
        <v>1181</v>
      </c>
      <c r="S240" s="5" t="s">
        <v>1037</v>
      </c>
      <c r="T240" s="1" t="s">
        <v>32</v>
      </c>
    </row>
    <row r="241" spans="1:20" x14ac:dyDescent="0.4">
      <c r="A241" s="1" t="s">
        <v>563</v>
      </c>
      <c r="C241" s="1" t="s">
        <v>569</v>
      </c>
      <c r="D241" s="1" t="s">
        <v>35</v>
      </c>
      <c r="F241" s="1">
        <v>1</v>
      </c>
      <c r="H241" s="1" t="str">
        <f>IF(OR(Table1[[#This Row],[Unit]]="W",Table1[[#This Row],[Unit]]="VAR",Table1[[#This Row],[Unit]]="VA",Table1[[#This Row],[Unit]]="Wh"),1000,
IF(OR(Table1[[#This Row],[Unit]]="MW",Table1[[#This Row],[Unit]]="MVAR",Table1[[#This Row],[Unit]]="MVA",Table1[[#This Row],[Unit]]="MWh",Table1[[#This Row],[Unit]]="kV"),0.001,
IF(OR(Table1[[#This Row],[Unit]]="mA",Table1[[#This Row],[Unit]]="mV"),1000,"")))</f>
        <v/>
      </c>
      <c r="J241" s="1" t="str">
        <f>IF(ISBLANK(Table1[[#This Row],[Bus Scale]]),
IF(Table1[[#This Row],[FIMS Scale]]="","",Table1[[#This Row],[FIMS Scale]]),
IF(Table1[[#This Row],[FIMS Scale]]="",1/Table1[[#This Row],[Bus Scale]],Table1[[#This Row],[FIMS Scale]]/Table1[[#This Row],[Bus Scale]]))</f>
        <v/>
      </c>
      <c r="K241" s="1">
        <v>40437</v>
      </c>
      <c r="L241" s="1" t="s">
        <v>33</v>
      </c>
      <c r="O241" s="5" t="s">
        <v>1038</v>
      </c>
      <c r="Q241" s="13"/>
      <c r="R241" s="8" t="s">
        <v>1181</v>
      </c>
      <c r="S241" s="5" t="s">
        <v>1038</v>
      </c>
      <c r="T241" s="1" t="s">
        <v>32</v>
      </c>
    </row>
    <row r="242" spans="1:20" x14ac:dyDescent="0.4">
      <c r="A242" s="1" t="s">
        <v>564</v>
      </c>
      <c r="C242" s="1" t="s">
        <v>571</v>
      </c>
      <c r="D242" s="1" t="s">
        <v>35</v>
      </c>
      <c r="F242" s="1">
        <v>1</v>
      </c>
      <c r="H242" s="1" t="str">
        <f>IF(OR(Table1[[#This Row],[Unit]]="W",Table1[[#This Row],[Unit]]="VAR",Table1[[#This Row],[Unit]]="VA",Table1[[#This Row],[Unit]]="Wh"),1000,
IF(OR(Table1[[#This Row],[Unit]]="MW",Table1[[#This Row],[Unit]]="MVAR",Table1[[#This Row],[Unit]]="MVA",Table1[[#This Row],[Unit]]="MWh",Table1[[#This Row],[Unit]]="kV"),0.001,
IF(OR(Table1[[#This Row],[Unit]]="mA",Table1[[#This Row],[Unit]]="mV"),1000,"")))</f>
        <v/>
      </c>
      <c r="J242" s="1" t="str">
        <f>IF(ISBLANK(Table1[[#This Row],[Bus Scale]]),
IF(Table1[[#This Row],[FIMS Scale]]="","",Table1[[#This Row],[FIMS Scale]]),
IF(Table1[[#This Row],[FIMS Scale]]="",1/Table1[[#This Row],[Bus Scale]],Table1[[#This Row],[FIMS Scale]]/Table1[[#This Row],[Bus Scale]]))</f>
        <v/>
      </c>
      <c r="K242" s="1">
        <v>40438</v>
      </c>
      <c r="L242" s="1" t="s">
        <v>33</v>
      </c>
      <c r="O242" s="5" t="s">
        <v>1039</v>
      </c>
      <c r="Q242" s="13"/>
      <c r="R242" s="8" t="s">
        <v>1181</v>
      </c>
      <c r="S242" s="5" t="s">
        <v>1039</v>
      </c>
      <c r="T242" s="1" t="s">
        <v>32</v>
      </c>
    </row>
    <row r="243" spans="1:20" x14ac:dyDescent="0.4">
      <c r="A243" s="1" t="s">
        <v>565</v>
      </c>
      <c r="C243" s="1" t="s">
        <v>570</v>
      </c>
      <c r="D243" s="1" t="s">
        <v>35</v>
      </c>
      <c r="F243" s="1">
        <v>1</v>
      </c>
      <c r="H243" s="1" t="str">
        <f>IF(OR(Table1[[#This Row],[Unit]]="W",Table1[[#This Row],[Unit]]="VAR",Table1[[#This Row],[Unit]]="VA",Table1[[#This Row],[Unit]]="Wh"),1000,
IF(OR(Table1[[#This Row],[Unit]]="MW",Table1[[#This Row],[Unit]]="MVAR",Table1[[#This Row],[Unit]]="MVA",Table1[[#This Row],[Unit]]="MWh",Table1[[#This Row],[Unit]]="kV"),0.001,
IF(OR(Table1[[#This Row],[Unit]]="mA",Table1[[#This Row],[Unit]]="mV"),1000,"")))</f>
        <v/>
      </c>
      <c r="J243" s="1" t="str">
        <f>IF(ISBLANK(Table1[[#This Row],[Bus Scale]]),
IF(Table1[[#This Row],[FIMS Scale]]="","",Table1[[#This Row],[FIMS Scale]]),
IF(Table1[[#This Row],[FIMS Scale]]="",1/Table1[[#This Row],[Bus Scale]],Table1[[#This Row],[FIMS Scale]]/Table1[[#This Row],[Bus Scale]]))</f>
        <v/>
      </c>
      <c r="K243" s="1">
        <v>40439</v>
      </c>
      <c r="L243" s="1" t="s">
        <v>33</v>
      </c>
      <c r="O243" s="5" t="s">
        <v>1040</v>
      </c>
      <c r="Q243" s="13"/>
      <c r="R243" s="8" t="s">
        <v>1181</v>
      </c>
      <c r="S243" s="5" t="s">
        <v>1040</v>
      </c>
      <c r="T243" s="1" t="s">
        <v>32</v>
      </c>
    </row>
    <row r="244" spans="1:20" x14ac:dyDescent="0.4">
      <c r="A244" s="1" t="s">
        <v>566</v>
      </c>
      <c r="C244" s="1" t="s">
        <v>572</v>
      </c>
      <c r="D244" s="1" t="s">
        <v>35</v>
      </c>
      <c r="F244" s="1">
        <v>1</v>
      </c>
      <c r="H244" s="1" t="str">
        <f>IF(OR(Table1[[#This Row],[Unit]]="W",Table1[[#This Row],[Unit]]="VAR",Table1[[#This Row],[Unit]]="VA",Table1[[#This Row],[Unit]]="Wh"),1000,
IF(OR(Table1[[#This Row],[Unit]]="MW",Table1[[#This Row],[Unit]]="MVAR",Table1[[#This Row],[Unit]]="MVA",Table1[[#This Row],[Unit]]="MWh",Table1[[#This Row],[Unit]]="kV"),0.001,
IF(OR(Table1[[#This Row],[Unit]]="mA",Table1[[#This Row],[Unit]]="mV"),1000,"")))</f>
        <v/>
      </c>
      <c r="J244" s="1" t="str">
        <f>IF(ISBLANK(Table1[[#This Row],[Bus Scale]]),
IF(Table1[[#This Row],[FIMS Scale]]="","",Table1[[#This Row],[FIMS Scale]]),
IF(Table1[[#This Row],[FIMS Scale]]="",1/Table1[[#This Row],[Bus Scale]],Table1[[#This Row],[FIMS Scale]]/Table1[[#This Row],[Bus Scale]]))</f>
        <v/>
      </c>
      <c r="K244" s="1">
        <v>40440</v>
      </c>
      <c r="L244" s="1" t="s">
        <v>33</v>
      </c>
      <c r="O244" s="5" t="s">
        <v>1041</v>
      </c>
      <c r="Q244" s="13"/>
      <c r="R244" s="8" t="s">
        <v>1181</v>
      </c>
      <c r="S244" s="5" t="s">
        <v>1041</v>
      </c>
      <c r="T244" s="1" t="s">
        <v>32</v>
      </c>
    </row>
    <row r="245" spans="1:20" x14ac:dyDescent="0.4">
      <c r="A245" s="1" t="s">
        <v>567</v>
      </c>
      <c r="C245" s="1" t="s">
        <v>572</v>
      </c>
      <c r="D245" s="1" t="s">
        <v>35</v>
      </c>
      <c r="F245" s="1">
        <v>1</v>
      </c>
      <c r="H245" s="1" t="str">
        <f>IF(OR(Table1[[#This Row],[Unit]]="W",Table1[[#This Row],[Unit]]="VAR",Table1[[#This Row],[Unit]]="VA",Table1[[#This Row],[Unit]]="Wh"),1000,
IF(OR(Table1[[#This Row],[Unit]]="MW",Table1[[#This Row],[Unit]]="MVAR",Table1[[#This Row],[Unit]]="MVA",Table1[[#This Row],[Unit]]="MWh",Table1[[#This Row],[Unit]]="kV"),0.001,
IF(OR(Table1[[#This Row],[Unit]]="mA",Table1[[#This Row],[Unit]]="mV"),1000,"")))</f>
        <v/>
      </c>
      <c r="J245" s="1" t="str">
        <f>IF(ISBLANK(Table1[[#This Row],[Bus Scale]]),
IF(Table1[[#This Row],[FIMS Scale]]="","",Table1[[#This Row],[FIMS Scale]]),
IF(Table1[[#This Row],[FIMS Scale]]="",1/Table1[[#This Row],[Bus Scale]],Table1[[#This Row],[FIMS Scale]]/Table1[[#This Row],[Bus Scale]]))</f>
        <v/>
      </c>
      <c r="K245" s="1">
        <v>40441</v>
      </c>
      <c r="L245" s="1" t="s">
        <v>33</v>
      </c>
      <c r="O245" s="5" t="s">
        <v>1042</v>
      </c>
      <c r="Q245" s="13"/>
      <c r="R245" s="8" t="s">
        <v>1181</v>
      </c>
      <c r="S245" s="5" t="s">
        <v>1042</v>
      </c>
      <c r="T245" s="1" t="s">
        <v>32</v>
      </c>
    </row>
    <row r="246" spans="1:20" x14ac:dyDescent="0.4">
      <c r="A246" s="1" t="s">
        <v>573</v>
      </c>
      <c r="C246" s="1" t="s">
        <v>574</v>
      </c>
      <c r="D246" s="1" t="s">
        <v>35</v>
      </c>
      <c r="F246" s="1">
        <v>1</v>
      </c>
      <c r="G246" s="1">
        <v>1</v>
      </c>
      <c r="H246" s="1" t="str">
        <f>IF(OR(Table1[[#This Row],[Unit]]="W",Table1[[#This Row],[Unit]]="VAR",Table1[[#This Row],[Unit]]="VA",Table1[[#This Row],[Unit]]="Wh"),1000,
IF(OR(Table1[[#This Row],[Unit]]="MW",Table1[[#This Row],[Unit]]="MVAR",Table1[[#This Row],[Unit]]="MVA",Table1[[#This Row],[Unit]]="MWh",Table1[[#This Row],[Unit]]="kV"),0.001,
IF(OR(Table1[[#This Row],[Unit]]="mA",Table1[[#This Row],[Unit]]="mV"),1000,"")))</f>
        <v/>
      </c>
      <c r="J246" s="1">
        <f>IF(ISBLANK(Table1[[#This Row],[Bus Scale]]),
IF(Table1[[#This Row],[FIMS Scale]]="","",Table1[[#This Row],[FIMS Scale]]),
IF(Table1[[#This Row],[FIMS Scale]]="",1/Table1[[#This Row],[Bus Scale]],Table1[[#This Row],[FIMS Scale]]/Table1[[#This Row],[Bus Scale]]))</f>
        <v>1</v>
      </c>
      <c r="K246" s="1">
        <v>44253</v>
      </c>
      <c r="L246" s="1" t="s">
        <v>33</v>
      </c>
      <c r="O246" s="5" t="s">
        <v>1043</v>
      </c>
      <c r="Q246" s="13"/>
      <c r="R246" s="8" t="s">
        <v>1181</v>
      </c>
      <c r="S246" s="5" t="s">
        <v>1043</v>
      </c>
      <c r="T246" s="1" t="s">
        <v>32</v>
      </c>
    </row>
    <row r="247" spans="1:20" x14ac:dyDescent="0.4">
      <c r="A247" s="1" t="s">
        <v>575</v>
      </c>
      <c r="C247" s="1" t="s">
        <v>576</v>
      </c>
      <c r="D247" s="1" t="s">
        <v>35</v>
      </c>
      <c r="F247" s="1">
        <v>1</v>
      </c>
      <c r="G247" s="1">
        <v>10</v>
      </c>
      <c r="H247" s="1" t="str">
        <f>IF(OR(Table1[[#This Row],[Unit]]="W",Table1[[#This Row],[Unit]]="VAR",Table1[[#This Row],[Unit]]="VA",Table1[[#This Row],[Unit]]="Wh"),1000,
IF(OR(Table1[[#This Row],[Unit]]="MW",Table1[[#This Row],[Unit]]="MVAR",Table1[[#This Row],[Unit]]="MVA",Table1[[#This Row],[Unit]]="MWh",Table1[[#This Row],[Unit]]="kV"),0.001,
IF(OR(Table1[[#This Row],[Unit]]="mA",Table1[[#This Row],[Unit]]="mV"),1000,"")))</f>
        <v/>
      </c>
      <c r="J247" s="1">
        <f>IF(ISBLANK(Table1[[#This Row],[Bus Scale]]),
IF(Table1[[#This Row],[FIMS Scale]]="","",Table1[[#This Row],[FIMS Scale]]),
IF(Table1[[#This Row],[FIMS Scale]]="",1/Table1[[#This Row],[Bus Scale]],Table1[[#This Row],[FIMS Scale]]/Table1[[#This Row],[Bus Scale]]))</f>
        <v>0.1</v>
      </c>
      <c r="K247" s="1">
        <v>44254</v>
      </c>
      <c r="L247" s="1" t="s">
        <v>33</v>
      </c>
      <c r="O247" s="5" t="s">
        <v>1044</v>
      </c>
      <c r="Q247" s="13"/>
      <c r="R247" s="8" t="s">
        <v>1181</v>
      </c>
      <c r="S247" s="5" t="s">
        <v>1044</v>
      </c>
      <c r="T247" s="1" t="s">
        <v>32</v>
      </c>
    </row>
    <row r="248" spans="1:20" x14ac:dyDescent="0.4">
      <c r="A248" s="1" t="s">
        <v>577</v>
      </c>
      <c r="C248" s="1" t="s">
        <v>578</v>
      </c>
      <c r="D248" s="1" t="s">
        <v>35</v>
      </c>
      <c r="F248" s="1">
        <v>1</v>
      </c>
      <c r="G248" s="1">
        <v>100</v>
      </c>
      <c r="H248" s="1" t="str">
        <f>IF(OR(Table1[[#This Row],[Unit]]="W",Table1[[#This Row],[Unit]]="VAR",Table1[[#This Row],[Unit]]="VA",Table1[[#This Row],[Unit]]="Wh"),1000,
IF(OR(Table1[[#This Row],[Unit]]="MW",Table1[[#This Row],[Unit]]="MVAR",Table1[[#This Row],[Unit]]="MVA",Table1[[#This Row],[Unit]]="MWh",Table1[[#This Row],[Unit]]="kV"),0.001,
IF(OR(Table1[[#This Row],[Unit]]="mA",Table1[[#This Row],[Unit]]="mV"),1000,"")))</f>
        <v/>
      </c>
      <c r="J248" s="1">
        <f>IF(ISBLANK(Table1[[#This Row],[Bus Scale]]),
IF(Table1[[#This Row],[FIMS Scale]]="","",Table1[[#This Row],[FIMS Scale]]),
IF(Table1[[#This Row],[FIMS Scale]]="",1/Table1[[#This Row],[Bus Scale]],Table1[[#This Row],[FIMS Scale]]/Table1[[#This Row],[Bus Scale]]))</f>
        <v>0.01</v>
      </c>
      <c r="K248" s="1">
        <v>44255</v>
      </c>
      <c r="L248" s="1" t="s">
        <v>33</v>
      </c>
      <c r="O248" s="5" t="s">
        <v>1045</v>
      </c>
      <c r="Q248" s="13"/>
      <c r="R248" s="8" t="s">
        <v>1181</v>
      </c>
      <c r="S248" s="5" t="s">
        <v>1045</v>
      </c>
      <c r="T248" s="1" t="s">
        <v>32</v>
      </c>
    </row>
    <row r="249" spans="1:20" x14ac:dyDescent="0.4">
      <c r="A249" s="1" t="s">
        <v>579</v>
      </c>
      <c r="C249" s="1" t="s">
        <v>580</v>
      </c>
      <c r="D249" s="1" t="s">
        <v>35</v>
      </c>
      <c r="F249" s="1">
        <v>1</v>
      </c>
      <c r="G249" s="1">
        <v>100</v>
      </c>
      <c r="H249" s="1" t="str">
        <f>IF(OR(Table1[[#This Row],[Unit]]="W",Table1[[#This Row],[Unit]]="VAR",Table1[[#This Row],[Unit]]="VA",Table1[[#This Row],[Unit]]="Wh"),1000,
IF(OR(Table1[[#This Row],[Unit]]="MW",Table1[[#This Row],[Unit]]="MVAR",Table1[[#This Row],[Unit]]="MVA",Table1[[#This Row],[Unit]]="MWh",Table1[[#This Row],[Unit]]="kV"),0.001,
IF(OR(Table1[[#This Row],[Unit]]="mA",Table1[[#This Row],[Unit]]="mV"),1000,"")))</f>
        <v/>
      </c>
      <c r="J249" s="1">
        <f>IF(ISBLANK(Table1[[#This Row],[Bus Scale]]),
IF(Table1[[#This Row],[FIMS Scale]]="","",Table1[[#This Row],[FIMS Scale]]),
IF(Table1[[#This Row],[FIMS Scale]]="",1/Table1[[#This Row],[Bus Scale]],Table1[[#This Row],[FIMS Scale]]/Table1[[#This Row],[Bus Scale]]))</f>
        <v>0.01</v>
      </c>
      <c r="K249" s="1">
        <v>44256</v>
      </c>
      <c r="L249" s="1" t="s">
        <v>34</v>
      </c>
      <c r="O249" s="5" t="s">
        <v>1046</v>
      </c>
      <c r="Q249" s="13"/>
      <c r="R249" s="8" t="s">
        <v>1181</v>
      </c>
      <c r="S249" s="5" t="s">
        <v>1046</v>
      </c>
      <c r="T249" s="1" t="s">
        <v>32</v>
      </c>
    </row>
    <row r="250" spans="1:20" x14ac:dyDescent="0.4">
      <c r="A250" s="1" t="s">
        <v>581</v>
      </c>
      <c r="C250" s="1" t="s">
        <v>582</v>
      </c>
      <c r="D250" s="1" t="s">
        <v>35</v>
      </c>
      <c r="F250" s="1">
        <v>1</v>
      </c>
      <c r="H250" s="1" t="str">
        <f>IF(OR(Table1[[#This Row],[Unit]]="W",Table1[[#This Row],[Unit]]="VAR",Table1[[#This Row],[Unit]]="VA",Table1[[#This Row],[Unit]]="Wh"),1000,
IF(OR(Table1[[#This Row],[Unit]]="MW",Table1[[#This Row],[Unit]]="MVAR",Table1[[#This Row],[Unit]]="MVA",Table1[[#This Row],[Unit]]="MWh",Table1[[#This Row],[Unit]]="kV"),0.001,
IF(OR(Table1[[#This Row],[Unit]]="mA",Table1[[#This Row],[Unit]]="mV"),1000,"")))</f>
        <v/>
      </c>
      <c r="J250" s="1" t="str">
        <f>IF(ISBLANK(Table1[[#This Row],[Bus Scale]]),
IF(Table1[[#This Row],[FIMS Scale]]="","",Table1[[#This Row],[FIMS Scale]]),
IF(Table1[[#This Row],[FIMS Scale]]="",1/Table1[[#This Row],[Bus Scale]],Table1[[#This Row],[FIMS Scale]]/Table1[[#This Row],[Bus Scale]]))</f>
        <v/>
      </c>
      <c r="K250" s="1">
        <v>40501</v>
      </c>
      <c r="L250" s="1" t="s">
        <v>33</v>
      </c>
      <c r="O250" s="5" t="s">
        <v>1101</v>
      </c>
      <c r="Q250" s="13"/>
      <c r="R250" s="8" t="s">
        <v>1181</v>
      </c>
      <c r="S250" s="5" t="s">
        <v>1101</v>
      </c>
      <c r="T250" s="1" t="s">
        <v>32</v>
      </c>
    </row>
    <row r="251" spans="1:20" x14ac:dyDescent="0.4">
      <c r="A251" s="1" t="s">
        <v>583</v>
      </c>
      <c r="C251" s="1" t="s">
        <v>584</v>
      </c>
      <c r="D251" s="1" t="s">
        <v>35</v>
      </c>
      <c r="F251" s="1">
        <v>1</v>
      </c>
      <c r="G251" s="1">
        <v>1</v>
      </c>
      <c r="H251" s="1" t="str">
        <f>IF(OR(Table1[[#This Row],[Unit]]="W",Table1[[#This Row],[Unit]]="VAR",Table1[[#This Row],[Unit]]="VA",Table1[[#This Row],[Unit]]="Wh"),1000,
IF(OR(Table1[[#This Row],[Unit]]="MW",Table1[[#This Row],[Unit]]="MVAR",Table1[[#This Row],[Unit]]="MVA",Table1[[#This Row],[Unit]]="MWh",Table1[[#This Row],[Unit]]="kV"),0.001,
IF(OR(Table1[[#This Row],[Unit]]="mA",Table1[[#This Row],[Unit]]="mV"),1000,"")))</f>
        <v/>
      </c>
      <c r="J251" s="1">
        <f>IF(ISBLANK(Table1[[#This Row],[Bus Scale]]),
IF(Table1[[#This Row],[FIMS Scale]]="","",Table1[[#This Row],[FIMS Scale]]),
IF(Table1[[#This Row],[FIMS Scale]]="",1/Table1[[#This Row],[Bus Scale]],Table1[[#This Row],[FIMS Scale]]/Table1[[#This Row],[Bus Scale]]))</f>
        <v>1</v>
      </c>
      <c r="K251" s="1">
        <v>40502</v>
      </c>
      <c r="L251" s="1" t="s">
        <v>33</v>
      </c>
      <c r="O251" s="5" t="s">
        <v>1102</v>
      </c>
      <c r="Q251" s="13"/>
      <c r="R251" s="8" t="s">
        <v>1181</v>
      </c>
      <c r="S251" s="5" t="s">
        <v>1102</v>
      </c>
      <c r="T251" s="1" t="s">
        <v>32</v>
      </c>
    </row>
    <row r="252" spans="1:20" ht="17.149999999999999" customHeight="1" x14ac:dyDescent="0.4">
      <c r="A252" s="1" t="s">
        <v>585</v>
      </c>
      <c r="C252" s="1" t="s">
        <v>586</v>
      </c>
      <c r="D252" s="1" t="s">
        <v>35</v>
      </c>
      <c r="F252" s="1">
        <v>1</v>
      </c>
      <c r="G252" s="1">
        <v>10</v>
      </c>
      <c r="H252" s="1" t="str">
        <f>IF(OR(Table1[[#This Row],[Unit]]="W",Table1[[#This Row],[Unit]]="VAR",Table1[[#This Row],[Unit]]="VA",Table1[[#This Row],[Unit]]="Wh"),1000,
IF(OR(Table1[[#This Row],[Unit]]="MW",Table1[[#This Row],[Unit]]="MVAR",Table1[[#This Row],[Unit]]="MVA",Table1[[#This Row],[Unit]]="MWh",Table1[[#This Row],[Unit]]="kV"),0.001,
IF(OR(Table1[[#This Row],[Unit]]="mA",Table1[[#This Row],[Unit]]="mV"),1000,"")))</f>
        <v/>
      </c>
      <c r="J252" s="1">
        <f>IF(ISBLANK(Table1[[#This Row],[Bus Scale]]),
IF(Table1[[#This Row],[FIMS Scale]]="","",Table1[[#This Row],[FIMS Scale]]),
IF(Table1[[#This Row],[FIMS Scale]]="",1/Table1[[#This Row],[Bus Scale]],Table1[[#This Row],[FIMS Scale]]/Table1[[#This Row],[Bus Scale]]))</f>
        <v>0.1</v>
      </c>
      <c r="K252" s="1">
        <v>40503</v>
      </c>
      <c r="L252" s="1" t="s">
        <v>33</v>
      </c>
      <c r="O252" s="5" t="s">
        <v>1103</v>
      </c>
      <c r="Q252" s="13"/>
      <c r="R252" s="8" t="s">
        <v>1181</v>
      </c>
      <c r="S252" s="5" t="s">
        <v>1103</v>
      </c>
      <c r="T252" s="1" t="s">
        <v>32</v>
      </c>
    </row>
    <row r="253" spans="1:20" x14ac:dyDescent="0.4">
      <c r="A253" s="1" t="s">
        <v>587</v>
      </c>
      <c r="C253" s="1" t="s">
        <v>588</v>
      </c>
      <c r="D253" s="1" t="s">
        <v>35</v>
      </c>
      <c r="F253" s="1">
        <v>1</v>
      </c>
      <c r="G253" s="1">
        <v>1</v>
      </c>
      <c r="H253" s="1" t="str">
        <f>IF(OR(Table1[[#This Row],[Unit]]="W",Table1[[#This Row],[Unit]]="VAR",Table1[[#This Row],[Unit]]="VA",Table1[[#This Row],[Unit]]="Wh"),1000,
IF(OR(Table1[[#This Row],[Unit]]="MW",Table1[[#This Row],[Unit]]="MVAR",Table1[[#This Row],[Unit]]="MVA",Table1[[#This Row],[Unit]]="MWh",Table1[[#This Row],[Unit]]="kV"),0.001,
IF(OR(Table1[[#This Row],[Unit]]="mA",Table1[[#This Row],[Unit]]="mV"),1000,"")))</f>
        <v/>
      </c>
      <c r="J253" s="1">
        <f>IF(ISBLANK(Table1[[#This Row],[Bus Scale]]),
IF(Table1[[#This Row],[FIMS Scale]]="","",Table1[[#This Row],[FIMS Scale]]),
IF(Table1[[#This Row],[FIMS Scale]]="",1/Table1[[#This Row],[Bus Scale]],Table1[[#This Row],[FIMS Scale]]/Table1[[#This Row],[Bus Scale]]))</f>
        <v>1</v>
      </c>
      <c r="K253" s="1">
        <v>40504</v>
      </c>
      <c r="L253" s="1" t="s">
        <v>33</v>
      </c>
      <c r="O253" s="5" t="s">
        <v>1104</v>
      </c>
      <c r="Q253" s="13"/>
      <c r="R253" s="8" t="s">
        <v>1181</v>
      </c>
      <c r="S253" s="5" t="s">
        <v>1104</v>
      </c>
      <c r="T253" s="1" t="s">
        <v>32</v>
      </c>
    </row>
    <row r="254" spans="1:20" x14ac:dyDescent="0.4">
      <c r="A254" s="1" t="s">
        <v>589</v>
      </c>
      <c r="C254" s="1" t="s">
        <v>590</v>
      </c>
      <c r="D254" s="1" t="s">
        <v>35</v>
      </c>
      <c r="F254" s="1">
        <v>1</v>
      </c>
      <c r="H254" s="1" t="str">
        <f>IF(OR(Table1[[#This Row],[Unit]]="W",Table1[[#This Row],[Unit]]="VAR",Table1[[#This Row],[Unit]]="VA",Table1[[#This Row],[Unit]]="Wh"),1000,
IF(OR(Table1[[#This Row],[Unit]]="MW",Table1[[#This Row],[Unit]]="MVAR",Table1[[#This Row],[Unit]]="MVA",Table1[[#This Row],[Unit]]="MWh",Table1[[#This Row],[Unit]]="kV"),0.001,
IF(OR(Table1[[#This Row],[Unit]]="mA",Table1[[#This Row],[Unit]]="mV"),1000,"")))</f>
        <v/>
      </c>
      <c r="J254" s="1" t="str">
        <f>IF(ISBLANK(Table1[[#This Row],[Bus Scale]]),
IF(Table1[[#This Row],[FIMS Scale]]="","",Table1[[#This Row],[FIMS Scale]]),
IF(Table1[[#This Row],[FIMS Scale]]="",1/Table1[[#This Row],[Bus Scale]],Table1[[#This Row],[FIMS Scale]]/Table1[[#This Row],[Bus Scale]]))</f>
        <v/>
      </c>
      <c r="K254" s="1">
        <v>40505</v>
      </c>
      <c r="L254" s="1" t="s">
        <v>33</v>
      </c>
      <c r="O254" s="5" t="s">
        <v>1105</v>
      </c>
      <c r="Q254" s="13"/>
      <c r="R254" s="8" t="s">
        <v>1181</v>
      </c>
      <c r="S254" s="5" t="s">
        <v>1105</v>
      </c>
      <c r="T254" s="1" t="s">
        <v>32</v>
      </c>
    </row>
    <row r="255" spans="1:20" x14ac:dyDescent="0.4">
      <c r="A255" s="1" t="s">
        <v>592</v>
      </c>
      <c r="C255" s="1" t="s">
        <v>591</v>
      </c>
      <c r="D255" s="1" t="s">
        <v>35</v>
      </c>
      <c r="F255" s="1">
        <v>1</v>
      </c>
      <c r="G255" s="1">
        <v>1</v>
      </c>
      <c r="H255" s="1" t="str">
        <f>IF(OR(Table1[[#This Row],[Unit]]="W",Table1[[#This Row],[Unit]]="VAR",Table1[[#This Row],[Unit]]="VA",Table1[[#This Row],[Unit]]="Wh"),1000,
IF(OR(Table1[[#This Row],[Unit]]="MW",Table1[[#This Row],[Unit]]="MVAR",Table1[[#This Row],[Unit]]="MVA",Table1[[#This Row],[Unit]]="MWh",Table1[[#This Row],[Unit]]="kV"),0.001,
IF(OR(Table1[[#This Row],[Unit]]="mA",Table1[[#This Row],[Unit]]="mV"),1000,"")))</f>
        <v/>
      </c>
      <c r="J255" s="1">
        <f>IF(ISBLANK(Table1[[#This Row],[Bus Scale]]),
IF(Table1[[#This Row],[FIMS Scale]]="","",Table1[[#This Row],[FIMS Scale]]),
IF(Table1[[#This Row],[FIMS Scale]]="",1/Table1[[#This Row],[Bus Scale]],Table1[[#This Row],[FIMS Scale]]/Table1[[#This Row],[Bus Scale]]))</f>
        <v>1</v>
      </c>
      <c r="K255" s="1">
        <v>40506</v>
      </c>
      <c r="L255" s="1" t="s">
        <v>33</v>
      </c>
      <c r="O255" s="5" t="s">
        <v>895</v>
      </c>
      <c r="Q255" s="13"/>
      <c r="R255" s="8" t="s">
        <v>1181</v>
      </c>
      <c r="S255" s="5" t="s">
        <v>895</v>
      </c>
      <c r="T255" s="1" t="s">
        <v>32</v>
      </c>
    </row>
    <row r="256" spans="1:20" x14ac:dyDescent="0.4">
      <c r="A256" s="1" t="s">
        <v>593</v>
      </c>
      <c r="C256" s="1" t="s">
        <v>594</v>
      </c>
      <c r="D256" s="1" t="s">
        <v>35</v>
      </c>
      <c r="F256" s="1">
        <v>1</v>
      </c>
      <c r="G256" s="1">
        <v>1</v>
      </c>
      <c r="H256" s="1" t="str">
        <f>IF(OR(Table1[[#This Row],[Unit]]="W",Table1[[#This Row],[Unit]]="VAR",Table1[[#This Row],[Unit]]="VA",Table1[[#This Row],[Unit]]="Wh"),1000,
IF(OR(Table1[[#This Row],[Unit]]="MW",Table1[[#This Row],[Unit]]="MVAR",Table1[[#This Row],[Unit]]="MVA",Table1[[#This Row],[Unit]]="MWh",Table1[[#This Row],[Unit]]="kV"),0.001,
IF(OR(Table1[[#This Row],[Unit]]="mA",Table1[[#This Row],[Unit]]="mV"),1000,"")))</f>
        <v/>
      </c>
      <c r="J256" s="1">
        <f>IF(ISBLANK(Table1[[#This Row],[Bus Scale]]),
IF(Table1[[#This Row],[FIMS Scale]]="","",Table1[[#This Row],[FIMS Scale]]),
IF(Table1[[#This Row],[FIMS Scale]]="",1/Table1[[#This Row],[Bus Scale]],Table1[[#This Row],[FIMS Scale]]/Table1[[#This Row],[Bus Scale]]))</f>
        <v>1</v>
      </c>
      <c r="K256" s="1">
        <v>40507</v>
      </c>
      <c r="L256" s="1" t="s">
        <v>33</v>
      </c>
      <c r="O256" s="5" t="s">
        <v>897</v>
      </c>
      <c r="Q256" s="13"/>
      <c r="R256" s="8" t="s">
        <v>1181</v>
      </c>
      <c r="S256" s="5" t="s">
        <v>897</v>
      </c>
      <c r="T256" s="1" t="s">
        <v>32</v>
      </c>
    </row>
    <row r="257" spans="1:20" x14ac:dyDescent="0.4">
      <c r="A257" s="1" t="s">
        <v>595</v>
      </c>
      <c r="C257" s="1" t="s">
        <v>602</v>
      </c>
      <c r="D257" s="1" t="s">
        <v>35</v>
      </c>
      <c r="F257" s="1">
        <v>1</v>
      </c>
      <c r="G257" s="1">
        <v>1</v>
      </c>
      <c r="H257" s="1" t="str">
        <f>IF(OR(Table1[[#This Row],[Unit]]="W",Table1[[#This Row],[Unit]]="VAR",Table1[[#This Row],[Unit]]="VA",Table1[[#This Row],[Unit]]="Wh"),1000,
IF(OR(Table1[[#This Row],[Unit]]="MW",Table1[[#This Row],[Unit]]="MVAR",Table1[[#This Row],[Unit]]="MVA",Table1[[#This Row],[Unit]]="MWh",Table1[[#This Row],[Unit]]="kV"),0.001,
IF(OR(Table1[[#This Row],[Unit]]="mA",Table1[[#This Row],[Unit]]="mV"),1000,"")))</f>
        <v/>
      </c>
      <c r="J257" s="1">
        <f>IF(ISBLANK(Table1[[#This Row],[Bus Scale]]),
IF(Table1[[#This Row],[FIMS Scale]]="","",Table1[[#This Row],[FIMS Scale]]),
IF(Table1[[#This Row],[FIMS Scale]]="",1/Table1[[#This Row],[Bus Scale]],Table1[[#This Row],[FIMS Scale]]/Table1[[#This Row],[Bus Scale]]))</f>
        <v>1</v>
      </c>
      <c r="K257" s="1">
        <v>40508</v>
      </c>
      <c r="L257" s="1" t="s">
        <v>33</v>
      </c>
      <c r="O257" s="5" t="s">
        <v>898</v>
      </c>
      <c r="Q257" s="13"/>
      <c r="R257" s="8" t="s">
        <v>1181</v>
      </c>
      <c r="S257" s="5" t="s">
        <v>898</v>
      </c>
      <c r="T257" s="1" t="s">
        <v>32</v>
      </c>
    </row>
    <row r="258" spans="1:20" x14ac:dyDescent="0.4">
      <c r="A258" s="1" t="s">
        <v>596</v>
      </c>
      <c r="C258" s="1" t="s">
        <v>603</v>
      </c>
      <c r="D258" s="1" t="s">
        <v>35</v>
      </c>
      <c r="F258" s="1">
        <v>1</v>
      </c>
      <c r="G258" s="1">
        <v>1</v>
      </c>
      <c r="H258" s="1" t="str">
        <f>IF(OR(Table1[[#This Row],[Unit]]="W",Table1[[#This Row],[Unit]]="VAR",Table1[[#This Row],[Unit]]="VA",Table1[[#This Row],[Unit]]="Wh"),1000,
IF(OR(Table1[[#This Row],[Unit]]="MW",Table1[[#This Row],[Unit]]="MVAR",Table1[[#This Row],[Unit]]="MVA",Table1[[#This Row],[Unit]]="MWh",Table1[[#This Row],[Unit]]="kV"),0.001,
IF(OR(Table1[[#This Row],[Unit]]="mA",Table1[[#This Row],[Unit]]="mV"),1000,"")))</f>
        <v/>
      </c>
      <c r="J258" s="1">
        <f>IF(ISBLANK(Table1[[#This Row],[Bus Scale]]),
IF(Table1[[#This Row],[FIMS Scale]]="","",Table1[[#This Row],[FIMS Scale]]),
IF(Table1[[#This Row],[FIMS Scale]]="",1/Table1[[#This Row],[Bus Scale]],Table1[[#This Row],[FIMS Scale]]/Table1[[#This Row],[Bus Scale]]))</f>
        <v>1</v>
      </c>
      <c r="K258" s="1">
        <v>40509</v>
      </c>
      <c r="L258" s="1" t="s">
        <v>33</v>
      </c>
      <c r="O258" s="5" t="s">
        <v>899</v>
      </c>
      <c r="Q258" s="13"/>
      <c r="R258" s="8" t="s">
        <v>1181</v>
      </c>
      <c r="S258" s="5" t="s">
        <v>899</v>
      </c>
      <c r="T258" s="1" t="s">
        <v>32</v>
      </c>
    </row>
    <row r="259" spans="1:20" x14ac:dyDescent="0.4">
      <c r="A259" s="1" t="s">
        <v>893</v>
      </c>
      <c r="C259" s="1" t="s">
        <v>604</v>
      </c>
      <c r="D259" s="1" t="s">
        <v>35</v>
      </c>
      <c r="F259" s="1">
        <v>1</v>
      </c>
      <c r="G259" s="1">
        <v>1</v>
      </c>
      <c r="H259" s="1" t="str">
        <f>IF(OR(Table1[[#This Row],[Unit]]="W",Table1[[#This Row],[Unit]]="VAR",Table1[[#This Row],[Unit]]="VA",Table1[[#This Row],[Unit]]="Wh"),1000,
IF(OR(Table1[[#This Row],[Unit]]="MW",Table1[[#This Row],[Unit]]="MVAR",Table1[[#This Row],[Unit]]="MVA",Table1[[#This Row],[Unit]]="MWh",Table1[[#This Row],[Unit]]="kV"),0.001,
IF(OR(Table1[[#This Row],[Unit]]="mA",Table1[[#This Row],[Unit]]="mV"),1000,"")))</f>
        <v/>
      </c>
      <c r="J259" s="1">
        <f>IF(ISBLANK(Table1[[#This Row],[Bus Scale]]),
IF(Table1[[#This Row],[FIMS Scale]]="","",Table1[[#This Row],[FIMS Scale]]),
IF(Table1[[#This Row],[FIMS Scale]]="",1/Table1[[#This Row],[Bus Scale]],Table1[[#This Row],[FIMS Scale]]/Table1[[#This Row],[Bus Scale]]))</f>
        <v>1</v>
      </c>
      <c r="K259" s="1">
        <v>40510</v>
      </c>
      <c r="L259" s="1" t="s">
        <v>33</v>
      </c>
      <c r="O259" s="5" t="s">
        <v>900</v>
      </c>
      <c r="Q259" s="13"/>
      <c r="R259" s="8" t="s">
        <v>1181</v>
      </c>
      <c r="S259" s="5" t="s">
        <v>900</v>
      </c>
      <c r="T259" s="1" t="s">
        <v>32</v>
      </c>
    </row>
    <row r="260" spans="1:20" x14ac:dyDescent="0.4">
      <c r="A260" s="1" t="s">
        <v>597</v>
      </c>
      <c r="C260" s="1" t="s">
        <v>605</v>
      </c>
      <c r="D260" s="1" t="s">
        <v>35</v>
      </c>
      <c r="F260" s="1">
        <v>1</v>
      </c>
      <c r="G260" s="1">
        <v>1</v>
      </c>
      <c r="H260" s="1" t="str">
        <f>IF(OR(Table1[[#This Row],[Unit]]="W",Table1[[#This Row],[Unit]]="VAR",Table1[[#This Row],[Unit]]="VA",Table1[[#This Row],[Unit]]="Wh"),1000,
IF(OR(Table1[[#This Row],[Unit]]="MW",Table1[[#This Row],[Unit]]="MVAR",Table1[[#This Row],[Unit]]="MVA",Table1[[#This Row],[Unit]]="MWh",Table1[[#This Row],[Unit]]="kV"),0.001,
IF(OR(Table1[[#This Row],[Unit]]="mA",Table1[[#This Row],[Unit]]="mV"),1000,"")))</f>
        <v/>
      </c>
      <c r="J260" s="1">
        <f>IF(ISBLANK(Table1[[#This Row],[Bus Scale]]),
IF(Table1[[#This Row],[FIMS Scale]]="","",Table1[[#This Row],[FIMS Scale]]),
IF(Table1[[#This Row],[FIMS Scale]]="",1/Table1[[#This Row],[Bus Scale]],Table1[[#This Row],[FIMS Scale]]/Table1[[#This Row],[Bus Scale]]))</f>
        <v>1</v>
      </c>
      <c r="K260" s="1">
        <v>40511</v>
      </c>
      <c r="L260" s="1" t="s">
        <v>33</v>
      </c>
      <c r="O260" s="5" t="s">
        <v>901</v>
      </c>
      <c r="Q260" s="13"/>
      <c r="R260" s="8" t="s">
        <v>1181</v>
      </c>
      <c r="S260" s="5" t="s">
        <v>901</v>
      </c>
      <c r="T260" s="1" t="s">
        <v>32</v>
      </c>
    </row>
    <row r="261" spans="1:20" x14ac:dyDescent="0.4">
      <c r="A261" s="1" t="s">
        <v>598</v>
      </c>
      <c r="C261" s="1" t="s">
        <v>606</v>
      </c>
      <c r="D261" s="1" t="s">
        <v>35</v>
      </c>
      <c r="F261" s="1">
        <v>1</v>
      </c>
      <c r="G261" s="1">
        <v>1</v>
      </c>
      <c r="H261" s="1" t="str">
        <f>IF(OR(Table1[[#This Row],[Unit]]="W",Table1[[#This Row],[Unit]]="VAR",Table1[[#This Row],[Unit]]="VA",Table1[[#This Row],[Unit]]="Wh"),1000,
IF(OR(Table1[[#This Row],[Unit]]="MW",Table1[[#This Row],[Unit]]="MVAR",Table1[[#This Row],[Unit]]="MVA",Table1[[#This Row],[Unit]]="MWh",Table1[[#This Row],[Unit]]="kV"),0.001,
IF(OR(Table1[[#This Row],[Unit]]="mA",Table1[[#This Row],[Unit]]="mV"),1000,"")))</f>
        <v/>
      </c>
      <c r="J261" s="1">
        <f>IF(ISBLANK(Table1[[#This Row],[Bus Scale]]),
IF(Table1[[#This Row],[FIMS Scale]]="","",Table1[[#This Row],[FIMS Scale]]),
IF(Table1[[#This Row],[FIMS Scale]]="",1/Table1[[#This Row],[Bus Scale]],Table1[[#This Row],[FIMS Scale]]/Table1[[#This Row],[Bus Scale]]))</f>
        <v>1</v>
      </c>
      <c r="K261" s="1">
        <v>40512</v>
      </c>
      <c r="L261" s="1" t="s">
        <v>33</v>
      </c>
      <c r="O261" s="5" t="s">
        <v>902</v>
      </c>
      <c r="Q261" s="13"/>
      <c r="R261" s="8" t="s">
        <v>1181</v>
      </c>
      <c r="S261" s="5" t="s">
        <v>902</v>
      </c>
      <c r="T261" s="1" t="s">
        <v>32</v>
      </c>
    </row>
    <row r="262" spans="1:20" ht="14.25" customHeight="1" x14ac:dyDescent="0.4">
      <c r="A262" s="1" t="s">
        <v>894</v>
      </c>
      <c r="C262" s="1" t="s">
        <v>607</v>
      </c>
      <c r="D262" s="1" t="s">
        <v>35</v>
      </c>
      <c r="F262" s="1">
        <v>1</v>
      </c>
      <c r="G262" s="1">
        <v>1</v>
      </c>
      <c r="H262" s="1" t="str">
        <f>IF(OR(Table1[[#This Row],[Unit]]="W",Table1[[#This Row],[Unit]]="VAR",Table1[[#This Row],[Unit]]="VA",Table1[[#This Row],[Unit]]="Wh"),1000,
IF(OR(Table1[[#This Row],[Unit]]="MW",Table1[[#This Row],[Unit]]="MVAR",Table1[[#This Row],[Unit]]="MVA",Table1[[#This Row],[Unit]]="MWh",Table1[[#This Row],[Unit]]="kV"),0.001,
IF(OR(Table1[[#This Row],[Unit]]="mA",Table1[[#This Row],[Unit]]="mV"),1000,"")))</f>
        <v/>
      </c>
      <c r="J262" s="1">
        <f>IF(ISBLANK(Table1[[#This Row],[Bus Scale]]),
IF(Table1[[#This Row],[FIMS Scale]]="","",Table1[[#This Row],[FIMS Scale]]),
IF(Table1[[#This Row],[FIMS Scale]]="",1/Table1[[#This Row],[Bus Scale]],Table1[[#This Row],[FIMS Scale]]/Table1[[#This Row],[Bus Scale]]))</f>
        <v>1</v>
      </c>
      <c r="K262" s="1">
        <v>40513</v>
      </c>
      <c r="L262" s="1" t="s">
        <v>33</v>
      </c>
      <c r="O262" s="5" t="s">
        <v>903</v>
      </c>
      <c r="Q262" s="13"/>
      <c r="R262" s="8" t="s">
        <v>1181</v>
      </c>
      <c r="S262" s="5" t="s">
        <v>903</v>
      </c>
      <c r="T262" s="1" t="s">
        <v>32</v>
      </c>
    </row>
    <row r="263" spans="1:20" ht="14.25" customHeight="1" x14ac:dyDescent="0.4">
      <c r="A263" s="1" t="s">
        <v>599</v>
      </c>
      <c r="C263" s="1" t="s">
        <v>608</v>
      </c>
      <c r="D263" s="1" t="s">
        <v>35</v>
      </c>
      <c r="F263" s="1">
        <v>1</v>
      </c>
      <c r="G263" s="1">
        <v>1</v>
      </c>
      <c r="H263" s="1" t="str">
        <f>IF(OR(Table1[[#This Row],[Unit]]="W",Table1[[#This Row],[Unit]]="VAR",Table1[[#This Row],[Unit]]="VA",Table1[[#This Row],[Unit]]="Wh"),1000,
IF(OR(Table1[[#This Row],[Unit]]="MW",Table1[[#This Row],[Unit]]="MVAR",Table1[[#This Row],[Unit]]="MVA",Table1[[#This Row],[Unit]]="MWh",Table1[[#This Row],[Unit]]="kV"),0.001,
IF(OR(Table1[[#This Row],[Unit]]="mA",Table1[[#This Row],[Unit]]="mV"),1000,"")))</f>
        <v/>
      </c>
      <c r="J263" s="1">
        <f>IF(ISBLANK(Table1[[#This Row],[Bus Scale]]),
IF(Table1[[#This Row],[FIMS Scale]]="","",Table1[[#This Row],[FIMS Scale]]),
IF(Table1[[#This Row],[FIMS Scale]]="",1/Table1[[#This Row],[Bus Scale]],Table1[[#This Row],[FIMS Scale]]/Table1[[#This Row],[Bus Scale]]))</f>
        <v>1</v>
      </c>
      <c r="K263" s="1">
        <v>40514</v>
      </c>
      <c r="L263" s="1" t="s">
        <v>33</v>
      </c>
      <c r="O263" s="5" t="s">
        <v>904</v>
      </c>
      <c r="Q263" s="13"/>
      <c r="R263" s="8" t="s">
        <v>1181</v>
      </c>
      <c r="S263" s="5" t="s">
        <v>904</v>
      </c>
      <c r="T263" s="1" t="s">
        <v>32</v>
      </c>
    </row>
    <row r="264" spans="1:20" ht="14.25" customHeight="1" x14ac:dyDescent="0.4">
      <c r="A264" s="1" t="s">
        <v>600</v>
      </c>
      <c r="C264" s="1" t="s">
        <v>609</v>
      </c>
      <c r="D264" s="1" t="s">
        <v>35</v>
      </c>
      <c r="F264" s="1">
        <v>1</v>
      </c>
      <c r="G264" s="1">
        <v>1</v>
      </c>
      <c r="H264" s="1" t="str">
        <f>IF(OR(Table1[[#This Row],[Unit]]="W",Table1[[#This Row],[Unit]]="VAR",Table1[[#This Row],[Unit]]="VA",Table1[[#This Row],[Unit]]="Wh"),1000,
IF(OR(Table1[[#This Row],[Unit]]="MW",Table1[[#This Row],[Unit]]="MVAR",Table1[[#This Row],[Unit]]="MVA",Table1[[#This Row],[Unit]]="MWh",Table1[[#This Row],[Unit]]="kV"),0.001,
IF(OR(Table1[[#This Row],[Unit]]="mA",Table1[[#This Row],[Unit]]="mV"),1000,"")))</f>
        <v/>
      </c>
      <c r="J264" s="1">
        <f>IF(ISBLANK(Table1[[#This Row],[Bus Scale]]),
IF(Table1[[#This Row],[FIMS Scale]]="","",Table1[[#This Row],[FIMS Scale]]),
IF(Table1[[#This Row],[FIMS Scale]]="",1/Table1[[#This Row],[Bus Scale]],Table1[[#This Row],[FIMS Scale]]/Table1[[#This Row],[Bus Scale]]))</f>
        <v>1</v>
      </c>
      <c r="K264" s="1">
        <v>40515</v>
      </c>
      <c r="L264" s="1" t="s">
        <v>33</v>
      </c>
      <c r="O264" s="5" t="s">
        <v>905</v>
      </c>
      <c r="Q264" s="13"/>
      <c r="R264" s="8" t="s">
        <v>1181</v>
      </c>
      <c r="S264" s="5" t="s">
        <v>905</v>
      </c>
      <c r="T264" s="1" t="s">
        <v>32</v>
      </c>
    </row>
    <row r="265" spans="1:20" ht="14.25" customHeight="1" x14ac:dyDescent="0.4">
      <c r="A265" s="1" t="s">
        <v>601</v>
      </c>
      <c r="C265" s="1" t="s">
        <v>610</v>
      </c>
      <c r="D265" s="1" t="s">
        <v>35</v>
      </c>
      <c r="F265" s="1">
        <v>1</v>
      </c>
      <c r="G265" s="1">
        <v>1</v>
      </c>
      <c r="H265" s="1" t="str">
        <f>IF(OR(Table1[[#This Row],[Unit]]="W",Table1[[#This Row],[Unit]]="VAR",Table1[[#This Row],[Unit]]="VA",Table1[[#This Row],[Unit]]="Wh"),1000,
IF(OR(Table1[[#This Row],[Unit]]="MW",Table1[[#This Row],[Unit]]="MVAR",Table1[[#This Row],[Unit]]="MVA",Table1[[#This Row],[Unit]]="MWh",Table1[[#This Row],[Unit]]="kV"),0.001,
IF(OR(Table1[[#This Row],[Unit]]="mA",Table1[[#This Row],[Unit]]="mV"),1000,"")))</f>
        <v/>
      </c>
      <c r="J265" s="1">
        <f>IF(ISBLANK(Table1[[#This Row],[Bus Scale]]),
IF(Table1[[#This Row],[FIMS Scale]]="","",Table1[[#This Row],[FIMS Scale]]),
IF(Table1[[#This Row],[FIMS Scale]]="",1/Table1[[#This Row],[Bus Scale]],Table1[[#This Row],[FIMS Scale]]/Table1[[#This Row],[Bus Scale]]))</f>
        <v>1</v>
      </c>
      <c r="K265" s="1">
        <v>40516</v>
      </c>
      <c r="L265" s="1" t="s">
        <v>33</v>
      </c>
      <c r="O265" s="5" t="s">
        <v>906</v>
      </c>
      <c r="Q265" s="13"/>
      <c r="R265" s="8" t="s">
        <v>1181</v>
      </c>
      <c r="S265" s="5" t="s">
        <v>906</v>
      </c>
      <c r="T265" s="1" t="s">
        <v>32</v>
      </c>
    </row>
    <row r="266" spans="1:20" ht="14.25" customHeight="1" x14ac:dyDescent="0.4">
      <c r="A266" s="1" t="s">
        <v>611</v>
      </c>
      <c r="C266" s="1" t="s">
        <v>612</v>
      </c>
      <c r="D266" s="1" t="s">
        <v>35</v>
      </c>
      <c r="F266" s="1">
        <v>1</v>
      </c>
      <c r="G266" s="1">
        <v>1</v>
      </c>
      <c r="H266" s="1" t="str">
        <f>IF(OR(Table1[[#This Row],[Unit]]="W",Table1[[#This Row],[Unit]]="VAR",Table1[[#This Row],[Unit]]="VA",Table1[[#This Row],[Unit]]="Wh"),1000,
IF(OR(Table1[[#This Row],[Unit]]="MW",Table1[[#This Row],[Unit]]="MVAR",Table1[[#This Row],[Unit]]="MVA",Table1[[#This Row],[Unit]]="MWh",Table1[[#This Row],[Unit]]="kV"),0.001,
IF(OR(Table1[[#This Row],[Unit]]="mA",Table1[[#This Row],[Unit]]="mV"),1000,"")))</f>
        <v/>
      </c>
      <c r="J266" s="1">
        <f>IF(ISBLANK(Table1[[#This Row],[Bus Scale]]),
IF(Table1[[#This Row],[FIMS Scale]]="","",Table1[[#This Row],[FIMS Scale]]),
IF(Table1[[#This Row],[FIMS Scale]]="",1/Table1[[#This Row],[Bus Scale]],Table1[[#This Row],[FIMS Scale]]/Table1[[#This Row],[Bus Scale]]))</f>
        <v>1</v>
      </c>
      <c r="K266" s="1">
        <v>40517</v>
      </c>
      <c r="L266" s="1" t="s">
        <v>33</v>
      </c>
      <c r="O266" s="5" t="s">
        <v>1137</v>
      </c>
      <c r="Q266" s="13"/>
      <c r="R266" s="8" t="s">
        <v>1181</v>
      </c>
      <c r="S266" s="5" t="s">
        <v>916</v>
      </c>
      <c r="T266" s="1" t="s">
        <v>32</v>
      </c>
    </row>
    <row r="267" spans="1:20" ht="14.25" customHeight="1" x14ac:dyDescent="0.4">
      <c r="A267" s="1" t="s">
        <v>613</v>
      </c>
      <c r="C267" s="1" t="s">
        <v>623</v>
      </c>
      <c r="D267" s="1" t="s">
        <v>35</v>
      </c>
      <c r="F267" s="1">
        <v>1</v>
      </c>
      <c r="G267" s="1">
        <v>1</v>
      </c>
      <c r="K267" s="1">
        <v>40518</v>
      </c>
      <c r="L267" s="1" t="s">
        <v>33</v>
      </c>
      <c r="O267" s="1" t="s">
        <v>907</v>
      </c>
      <c r="P267" s="1"/>
      <c r="Q267" s="1"/>
      <c r="R267" s="8" t="s">
        <v>1181</v>
      </c>
      <c r="S267" s="1" t="s">
        <v>917</v>
      </c>
      <c r="T267" s="1" t="s">
        <v>32</v>
      </c>
    </row>
    <row r="268" spans="1:20" ht="14.25" customHeight="1" x14ac:dyDescent="0.4">
      <c r="A268" s="1" t="s">
        <v>614</v>
      </c>
      <c r="C268" s="1" t="s">
        <v>632</v>
      </c>
      <c r="D268" s="1" t="s">
        <v>35</v>
      </c>
      <c r="F268" s="1">
        <v>1</v>
      </c>
      <c r="G268" s="1">
        <v>1</v>
      </c>
      <c r="H268" s="1" t="str">
        <f>IF(OR(Table1[[#This Row],[Unit]]="W",Table1[[#This Row],[Unit]]="VAR",Table1[[#This Row],[Unit]]="VA",Table1[[#This Row],[Unit]]="Wh"),1000,
IF(OR(Table1[[#This Row],[Unit]]="MW",Table1[[#This Row],[Unit]]="MVAR",Table1[[#This Row],[Unit]]="MVA",Table1[[#This Row],[Unit]]="MWh",Table1[[#This Row],[Unit]]="kV"),0.001,
IF(OR(Table1[[#This Row],[Unit]]="mA",Table1[[#This Row],[Unit]]="mV"),1000,"")))</f>
        <v/>
      </c>
      <c r="J268" s="1">
        <f>IF(ISBLANK(Table1[[#This Row],[Bus Scale]]),
IF(Table1[[#This Row],[FIMS Scale]]="","",Table1[[#This Row],[FIMS Scale]]),
IF(Table1[[#This Row],[FIMS Scale]]="",1/Table1[[#This Row],[Bus Scale]],Table1[[#This Row],[FIMS Scale]]/Table1[[#This Row],[Bus Scale]]))</f>
        <v>1</v>
      </c>
      <c r="K268" s="1">
        <v>40519</v>
      </c>
      <c r="L268" s="1" t="s">
        <v>33</v>
      </c>
      <c r="O268" s="1" t="s">
        <v>908</v>
      </c>
      <c r="Q268" s="13"/>
      <c r="R268" s="8" t="s">
        <v>1181</v>
      </c>
      <c r="S268" s="1" t="s">
        <v>918</v>
      </c>
      <c r="T268" s="1" t="s">
        <v>32</v>
      </c>
    </row>
    <row r="269" spans="1:20" ht="14.25" customHeight="1" x14ac:dyDescent="0.4">
      <c r="A269" s="1" t="s">
        <v>617</v>
      </c>
      <c r="C269" s="1" t="s">
        <v>624</v>
      </c>
      <c r="D269" s="1" t="s">
        <v>35</v>
      </c>
      <c r="F269" s="1">
        <v>1</v>
      </c>
      <c r="G269" s="1">
        <v>1</v>
      </c>
      <c r="H269" s="1" t="str">
        <f>IF(OR(Table1[[#This Row],[Unit]]="W",Table1[[#This Row],[Unit]]="VAR",Table1[[#This Row],[Unit]]="VA",Table1[[#This Row],[Unit]]="Wh"),1000,
IF(OR(Table1[[#This Row],[Unit]]="MW",Table1[[#This Row],[Unit]]="MVAR",Table1[[#This Row],[Unit]]="MVA",Table1[[#This Row],[Unit]]="MWh",Table1[[#This Row],[Unit]]="kV"),0.001,
IF(OR(Table1[[#This Row],[Unit]]="mA",Table1[[#This Row],[Unit]]="mV"),1000,"")))</f>
        <v/>
      </c>
      <c r="J269" s="1">
        <f>IF(ISBLANK(Table1[[#This Row],[Bus Scale]]),
IF(Table1[[#This Row],[FIMS Scale]]="","",Table1[[#This Row],[FIMS Scale]]),
IF(Table1[[#This Row],[FIMS Scale]]="",1/Table1[[#This Row],[Bus Scale]],Table1[[#This Row],[FIMS Scale]]/Table1[[#This Row],[Bus Scale]]))</f>
        <v>1</v>
      </c>
      <c r="K269" s="1">
        <v>40520</v>
      </c>
      <c r="L269" s="1" t="s">
        <v>33</v>
      </c>
      <c r="O269" s="1" t="s">
        <v>909</v>
      </c>
      <c r="Q269" s="13"/>
      <c r="R269" s="8" t="s">
        <v>1181</v>
      </c>
      <c r="S269" s="1" t="s">
        <v>919</v>
      </c>
      <c r="T269" s="1" t="s">
        <v>32</v>
      </c>
    </row>
    <row r="270" spans="1:20" ht="14.25" customHeight="1" x14ac:dyDescent="0.4">
      <c r="A270" s="1" t="s">
        <v>615</v>
      </c>
      <c r="C270" s="1" t="s">
        <v>625</v>
      </c>
      <c r="D270" s="1" t="s">
        <v>35</v>
      </c>
      <c r="F270" s="1">
        <v>1</v>
      </c>
      <c r="G270" s="1">
        <v>1</v>
      </c>
      <c r="H270" s="1" t="str">
        <f>IF(OR(Table1[[#This Row],[Unit]]="W",Table1[[#This Row],[Unit]]="VAR",Table1[[#This Row],[Unit]]="VA",Table1[[#This Row],[Unit]]="Wh"),1000,
IF(OR(Table1[[#This Row],[Unit]]="MW",Table1[[#This Row],[Unit]]="MVAR",Table1[[#This Row],[Unit]]="MVA",Table1[[#This Row],[Unit]]="MWh",Table1[[#This Row],[Unit]]="kV"),0.001,
IF(OR(Table1[[#This Row],[Unit]]="mA",Table1[[#This Row],[Unit]]="mV"),1000,"")))</f>
        <v/>
      </c>
      <c r="J270" s="1">
        <f>IF(ISBLANK(Table1[[#This Row],[Bus Scale]]),
IF(Table1[[#This Row],[FIMS Scale]]="","",Table1[[#This Row],[FIMS Scale]]),
IF(Table1[[#This Row],[FIMS Scale]]="",1/Table1[[#This Row],[Bus Scale]],Table1[[#This Row],[FIMS Scale]]/Table1[[#This Row],[Bus Scale]]))</f>
        <v>1</v>
      </c>
      <c r="K270" s="1">
        <v>40521</v>
      </c>
      <c r="L270" s="1" t="s">
        <v>33</v>
      </c>
      <c r="O270" s="1" t="s">
        <v>910</v>
      </c>
      <c r="Q270" s="13"/>
      <c r="R270" s="8" t="s">
        <v>1181</v>
      </c>
      <c r="S270" s="1" t="s">
        <v>920</v>
      </c>
      <c r="T270" s="1" t="s">
        <v>32</v>
      </c>
    </row>
    <row r="271" spans="1:20" ht="14.25" customHeight="1" x14ac:dyDescent="0.4">
      <c r="A271" s="1" t="s">
        <v>616</v>
      </c>
      <c r="C271" s="1" t="s">
        <v>626</v>
      </c>
      <c r="D271" s="1" t="s">
        <v>35</v>
      </c>
      <c r="F271" s="1">
        <v>1</v>
      </c>
      <c r="G271" s="1">
        <v>1</v>
      </c>
      <c r="H271" s="1" t="str">
        <f>IF(OR(Table1[[#This Row],[Unit]]="W",Table1[[#This Row],[Unit]]="VAR",Table1[[#This Row],[Unit]]="VA",Table1[[#This Row],[Unit]]="Wh"),1000,
IF(OR(Table1[[#This Row],[Unit]]="MW",Table1[[#This Row],[Unit]]="MVAR",Table1[[#This Row],[Unit]]="MVA",Table1[[#This Row],[Unit]]="MWh",Table1[[#This Row],[Unit]]="kV"),0.001,
IF(OR(Table1[[#This Row],[Unit]]="mA",Table1[[#This Row],[Unit]]="mV"),1000,"")))</f>
        <v/>
      </c>
      <c r="J271" s="1">
        <f>IF(ISBLANK(Table1[[#This Row],[Bus Scale]]),
IF(Table1[[#This Row],[FIMS Scale]]="","",Table1[[#This Row],[FIMS Scale]]),
IF(Table1[[#This Row],[FIMS Scale]]="",1/Table1[[#This Row],[Bus Scale]],Table1[[#This Row],[FIMS Scale]]/Table1[[#This Row],[Bus Scale]]))</f>
        <v>1</v>
      </c>
      <c r="K271" s="1">
        <v>40522</v>
      </c>
      <c r="L271" s="1" t="s">
        <v>33</v>
      </c>
      <c r="O271" s="1" t="s">
        <v>911</v>
      </c>
      <c r="Q271" s="13"/>
      <c r="R271" s="8" t="s">
        <v>1181</v>
      </c>
      <c r="S271" s="1" t="s">
        <v>921</v>
      </c>
      <c r="T271" s="1" t="s">
        <v>32</v>
      </c>
    </row>
    <row r="272" spans="1:20" ht="14.25" customHeight="1" x14ac:dyDescent="0.4">
      <c r="A272" s="1" t="s">
        <v>618</v>
      </c>
      <c r="C272" s="1" t="s">
        <v>627</v>
      </c>
      <c r="D272" s="1" t="s">
        <v>35</v>
      </c>
      <c r="F272" s="1">
        <v>1</v>
      </c>
      <c r="G272" s="1">
        <v>1</v>
      </c>
      <c r="H272" s="1" t="str">
        <f>IF(OR(Table1[[#This Row],[Unit]]="W",Table1[[#This Row],[Unit]]="VAR",Table1[[#This Row],[Unit]]="VA",Table1[[#This Row],[Unit]]="Wh"),1000,
IF(OR(Table1[[#This Row],[Unit]]="MW",Table1[[#This Row],[Unit]]="MVAR",Table1[[#This Row],[Unit]]="MVA",Table1[[#This Row],[Unit]]="MWh",Table1[[#This Row],[Unit]]="kV"),0.001,
IF(OR(Table1[[#This Row],[Unit]]="mA",Table1[[#This Row],[Unit]]="mV"),1000,"")))</f>
        <v/>
      </c>
      <c r="J272" s="1">
        <f>IF(ISBLANK(Table1[[#This Row],[Bus Scale]]),
IF(Table1[[#This Row],[FIMS Scale]]="","",Table1[[#This Row],[FIMS Scale]]),
IF(Table1[[#This Row],[FIMS Scale]]="",1/Table1[[#This Row],[Bus Scale]],Table1[[#This Row],[FIMS Scale]]/Table1[[#This Row],[Bus Scale]]))</f>
        <v>1</v>
      </c>
      <c r="K272" s="1">
        <v>40523</v>
      </c>
      <c r="L272" s="1" t="s">
        <v>33</v>
      </c>
      <c r="O272" s="1" t="s">
        <v>912</v>
      </c>
      <c r="Q272" s="13"/>
      <c r="R272" s="8" t="s">
        <v>1181</v>
      </c>
      <c r="S272" s="1" t="s">
        <v>922</v>
      </c>
      <c r="T272" s="1" t="s">
        <v>32</v>
      </c>
    </row>
    <row r="273" spans="1:20" ht="14.25" customHeight="1" x14ac:dyDescent="0.4">
      <c r="A273" s="1" t="s">
        <v>619</v>
      </c>
      <c r="C273" s="1" t="s">
        <v>628</v>
      </c>
      <c r="D273" s="1" t="s">
        <v>35</v>
      </c>
      <c r="F273" s="1">
        <v>1</v>
      </c>
      <c r="G273" s="1">
        <v>1</v>
      </c>
      <c r="H273" s="1" t="str">
        <f>IF(OR(Table1[[#This Row],[Unit]]="W",Table1[[#This Row],[Unit]]="VAR",Table1[[#This Row],[Unit]]="VA",Table1[[#This Row],[Unit]]="Wh"),1000,
IF(OR(Table1[[#This Row],[Unit]]="MW",Table1[[#This Row],[Unit]]="MVAR",Table1[[#This Row],[Unit]]="MVA",Table1[[#This Row],[Unit]]="MWh",Table1[[#This Row],[Unit]]="kV"),0.001,
IF(OR(Table1[[#This Row],[Unit]]="mA",Table1[[#This Row],[Unit]]="mV"),1000,"")))</f>
        <v/>
      </c>
      <c r="J273" s="1">
        <f>IF(ISBLANK(Table1[[#This Row],[Bus Scale]]),
IF(Table1[[#This Row],[FIMS Scale]]="","",Table1[[#This Row],[FIMS Scale]]),
IF(Table1[[#This Row],[FIMS Scale]]="",1/Table1[[#This Row],[Bus Scale]],Table1[[#This Row],[FIMS Scale]]/Table1[[#This Row],[Bus Scale]]))</f>
        <v>1</v>
      </c>
      <c r="K273" s="1">
        <v>40524</v>
      </c>
      <c r="L273" s="1" t="s">
        <v>33</v>
      </c>
      <c r="O273" s="1" t="s">
        <v>913</v>
      </c>
      <c r="Q273" s="13"/>
      <c r="R273" s="8" t="s">
        <v>1181</v>
      </c>
      <c r="S273" s="1" t="s">
        <v>923</v>
      </c>
      <c r="T273" s="1" t="s">
        <v>32</v>
      </c>
    </row>
    <row r="274" spans="1:20" ht="14.25" customHeight="1" x14ac:dyDescent="0.4">
      <c r="A274" s="1" t="s">
        <v>620</v>
      </c>
      <c r="C274" s="1" t="s">
        <v>629</v>
      </c>
      <c r="D274" s="1" t="s">
        <v>35</v>
      </c>
      <c r="F274" s="1">
        <v>1</v>
      </c>
      <c r="G274" s="1">
        <v>1</v>
      </c>
      <c r="H274" s="1" t="str">
        <f>IF(OR(Table1[[#This Row],[Unit]]="W",Table1[[#This Row],[Unit]]="VAR",Table1[[#This Row],[Unit]]="VA",Table1[[#This Row],[Unit]]="Wh"),1000,
IF(OR(Table1[[#This Row],[Unit]]="MW",Table1[[#This Row],[Unit]]="MVAR",Table1[[#This Row],[Unit]]="MVA",Table1[[#This Row],[Unit]]="MWh",Table1[[#This Row],[Unit]]="kV"),0.001,
IF(OR(Table1[[#This Row],[Unit]]="mA",Table1[[#This Row],[Unit]]="mV"),1000,"")))</f>
        <v/>
      </c>
      <c r="J274" s="1">
        <f>IF(ISBLANK(Table1[[#This Row],[Bus Scale]]),
IF(Table1[[#This Row],[FIMS Scale]]="","",Table1[[#This Row],[FIMS Scale]]),
IF(Table1[[#This Row],[FIMS Scale]]="",1/Table1[[#This Row],[Bus Scale]],Table1[[#This Row],[FIMS Scale]]/Table1[[#This Row],[Bus Scale]]))</f>
        <v>1</v>
      </c>
      <c r="K274" s="1">
        <v>40425</v>
      </c>
      <c r="L274" s="1" t="s">
        <v>33</v>
      </c>
      <c r="O274" s="1" t="s">
        <v>914</v>
      </c>
      <c r="Q274" s="13"/>
      <c r="R274" s="8" t="s">
        <v>1181</v>
      </c>
      <c r="S274" s="1" t="s">
        <v>924</v>
      </c>
      <c r="T274" s="1" t="s">
        <v>32</v>
      </c>
    </row>
    <row r="275" spans="1:20" ht="14.25" customHeight="1" x14ac:dyDescent="0.4">
      <c r="A275" s="1" t="s">
        <v>621</v>
      </c>
      <c r="C275" s="1" t="s">
        <v>630</v>
      </c>
      <c r="D275" s="1" t="s">
        <v>35</v>
      </c>
      <c r="F275" s="1">
        <v>1</v>
      </c>
      <c r="G275" s="1">
        <v>1</v>
      </c>
      <c r="H275" s="1" t="str">
        <f>IF(OR(Table1[[#This Row],[Unit]]="W",Table1[[#This Row],[Unit]]="VAR",Table1[[#This Row],[Unit]]="VA",Table1[[#This Row],[Unit]]="Wh"),1000,
IF(OR(Table1[[#This Row],[Unit]]="MW",Table1[[#This Row],[Unit]]="MVAR",Table1[[#This Row],[Unit]]="MVA",Table1[[#This Row],[Unit]]="MWh",Table1[[#This Row],[Unit]]="kV"),0.001,
IF(OR(Table1[[#This Row],[Unit]]="mA",Table1[[#This Row],[Unit]]="mV"),1000,"")))</f>
        <v/>
      </c>
      <c r="J275" s="1">
        <f>IF(ISBLANK(Table1[[#This Row],[Bus Scale]]),
IF(Table1[[#This Row],[FIMS Scale]]="","",Table1[[#This Row],[FIMS Scale]]),
IF(Table1[[#This Row],[FIMS Scale]]="",1/Table1[[#This Row],[Bus Scale]],Table1[[#This Row],[FIMS Scale]]/Table1[[#This Row],[Bus Scale]]))</f>
        <v>1</v>
      </c>
      <c r="K275" s="1">
        <v>40526</v>
      </c>
      <c r="L275" s="1" t="s">
        <v>33</v>
      </c>
      <c r="O275" s="1" t="s">
        <v>915</v>
      </c>
      <c r="Q275" s="13"/>
      <c r="R275" s="8" t="s">
        <v>1181</v>
      </c>
      <c r="S275" s="1" t="s">
        <v>925</v>
      </c>
      <c r="T275" s="1" t="s">
        <v>32</v>
      </c>
    </row>
    <row r="276" spans="1:20" ht="14.25" customHeight="1" x14ac:dyDescent="0.4">
      <c r="A276" s="1" t="s">
        <v>622</v>
      </c>
      <c r="C276" s="1" t="s">
        <v>631</v>
      </c>
      <c r="D276" s="1" t="s">
        <v>35</v>
      </c>
      <c r="F276" s="1">
        <v>1</v>
      </c>
      <c r="G276" s="1">
        <v>1</v>
      </c>
      <c r="H276" s="1" t="str">
        <f>IF(OR(Table1[[#This Row],[Unit]]="W",Table1[[#This Row],[Unit]]="VAR",Table1[[#This Row],[Unit]]="VA",Table1[[#This Row],[Unit]]="Wh"),1000,
IF(OR(Table1[[#This Row],[Unit]]="MW",Table1[[#This Row],[Unit]]="MVAR",Table1[[#This Row],[Unit]]="MVA",Table1[[#This Row],[Unit]]="MWh",Table1[[#This Row],[Unit]]="kV"),0.001,
IF(OR(Table1[[#This Row],[Unit]]="mA",Table1[[#This Row],[Unit]]="mV"),1000,"")))</f>
        <v/>
      </c>
      <c r="J276" s="1">
        <f>IF(ISBLANK(Table1[[#This Row],[Bus Scale]]),
IF(Table1[[#This Row],[FIMS Scale]]="","",Table1[[#This Row],[FIMS Scale]]),
IF(Table1[[#This Row],[FIMS Scale]]="",1/Table1[[#This Row],[Bus Scale]],Table1[[#This Row],[FIMS Scale]]/Table1[[#This Row],[Bus Scale]]))</f>
        <v>1</v>
      </c>
      <c r="K276" s="1">
        <v>40527</v>
      </c>
      <c r="L276" s="1" t="s">
        <v>33</v>
      </c>
      <c r="O276" s="1" t="s">
        <v>1138</v>
      </c>
      <c r="Q276" s="13"/>
      <c r="R276" s="8" t="s">
        <v>1181</v>
      </c>
      <c r="S276" s="1" t="s">
        <v>926</v>
      </c>
      <c r="T276" s="1" t="s">
        <v>32</v>
      </c>
    </row>
    <row r="277" spans="1:20" ht="14.25" customHeight="1" x14ac:dyDescent="0.4">
      <c r="A277" s="1" t="s">
        <v>633</v>
      </c>
      <c r="C277" s="1" t="s">
        <v>634</v>
      </c>
      <c r="D277" s="1" t="s">
        <v>35</v>
      </c>
      <c r="F277" s="1">
        <v>1</v>
      </c>
      <c r="H277" s="1" t="str">
        <f>IF(OR(Table1[[#This Row],[Unit]]="W",Table1[[#This Row],[Unit]]="VAR",Table1[[#This Row],[Unit]]="VA",Table1[[#This Row],[Unit]]="Wh"),1000,
IF(OR(Table1[[#This Row],[Unit]]="MW",Table1[[#This Row],[Unit]]="MVAR",Table1[[#This Row],[Unit]]="MVA",Table1[[#This Row],[Unit]]="MWh",Table1[[#This Row],[Unit]]="kV"),0.001,
IF(OR(Table1[[#This Row],[Unit]]="mA",Table1[[#This Row],[Unit]]="mV"),1000,"")))</f>
        <v/>
      </c>
      <c r="J277" s="1" t="str">
        <f>IF(ISBLANK(Table1[[#This Row],[Bus Scale]]),
IF(Table1[[#This Row],[FIMS Scale]]="","",Table1[[#This Row],[FIMS Scale]]),
IF(Table1[[#This Row],[FIMS Scale]]="",1/Table1[[#This Row],[Bus Scale]],Table1[[#This Row],[FIMS Scale]]/Table1[[#This Row],[Bus Scale]]))</f>
        <v/>
      </c>
      <c r="K277" s="1">
        <v>40551</v>
      </c>
      <c r="L277" s="1" t="s">
        <v>251</v>
      </c>
      <c r="O277" s="5" t="s">
        <v>896</v>
      </c>
      <c r="Q277" s="13"/>
      <c r="R277" s="8" t="s">
        <v>1181</v>
      </c>
      <c r="S277" s="5" t="s">
        <v>896</v>
      </c>
      <c r="T277" s="1" t="s">
        <v>32</v>
      </c>
    </row>
    <row r="278" spans="1:20" ht="14.25" customHeight="1" x14ac:dyDescent="0.4">
      <c r="A278" s="1" t="s">
        <v>635</v>
      </c>
      <c r="C278" s="1" t="s">
        <v>638</v>
      </c>
      <c r="D278" s="1" t="s">
        <v>35</v>
      </c>
      <c r="F278" s="1">
        <v>1</v>
      </c>
      <c r="H278" s="1" t="str">
        <f>IF(OR(Table1[[#This Row],[Unit]]="W",Table1[[#This Row],[Unit]]="VAR",Table1[[#This Row],[Unit]]="VA",Table1[[#This Row],[Unit]]="Wh"),1000,
IF(OR(Table1[[#This Row],[Unit]]="MW",Table1[[#This Row],[Unit]]="MVAR",Table1[[#This Row],[Unit]]="MVA",Table1[[#This Row],[Unit]]="MWh",Table1[[#This Row],[Unit]]="kV"),0.001,
IF(OR(Table1[[#This Row],[Unit]]="mA",Table1[[#This Row],[Unit]]="mV"),1000,"")))</f>
        <v/>
      </c>
      <c r="J278" s="1" t="str">
        <f>IF(ISBLANK(Table1[[#This Row],[Bus Scale]]),
IF(Table1[[#This Row],[FIMS Scale]]="","",Table1[[#This Row],[FIMS Scale]]),
IF(Table1[[#This Row],[FIMS Scale]]="",1/Table1[[#This Row],[Bus Scale]],Table1[[#This Row],[FIMS Scale]]/Table1[[#This Row],[Bus Scale]]))</f>
        <v/>
      </c>
      <c r="K278" s="1">
        <v>40551</v>
      </c>
      <c r="L278" s="1" t="s">
        <v>44</v>
      </c>
      <c r="M278" s="1">
        <v>0</v>
      </c>
      <c r="O278" s="5" t="s">
        <v>1047</v>
      </c>
      <c r="Q278" s="13"/>
      <c r="R278" s="8" t="s">
        <v>1181</v>
      </c>
      <c r="S278" s="5" t="s">
        <v>1047</v>
      </c>
      <c r="T278" s="1" t="s">
        <v>32</v>
      </c>
    </row>
    <row r="279" spans="1:20" ht="14.25" customHeight="1" x14ac:dyDescent="0.4">
      <c r="A279" s="1" t="s">
        <v>636</v>
      </c>
      <c r="C279" s="1" t="s">
        <v>637</v>
      </c>
      <c r="D279" s="1" t="s">
        <v>35</v>
      </c>
      <c r="F279" s="1">
        <v>1</v>
      </c>
      <c r="H279" s="1" t="str">
        <f>IF(OR(Table1[[#This Row],[Unit]]="W",Table1[[#This Row],[Unit]]="VAR",Table1[[#This Row],[Unit]]="VA",Table1[[#This Row],[Unit]]="Wh"),1000,
IF(OR(Table1[[#This Row],[Unit]]="MW",Table1[[#This Row],[Unit]]="MVAR",Table1[[#This Row],[Unit]]="MVA",Table1[[#This Row],[Unit]]="MWh",Table1[[#This Row],[Unit]]="kV"),0.001,
IF(OR(Table1[[#This Row],[Unit]]="mA",Table1[[#This Row],[Unit]]="mV"),1000,"")))</f>
        <v/>
      </c>
      <c r="J279" s="1" t="str">
        <f>IF(ISBLANK(Table1[[#This Row],[Bus Scale]]),
IF(Table1[[#This Row],[FIMS Scale]]="","",Table1[[#This Row],[FIMS Scale]]),
IF(Table1[[#This Row],[FIMS Scale]]="",1/Table1[[#This Row],[Bus Scale]],Table1[[#This Row],[FIMS Scale]]/Table1[[#This Row],[Bus Scale]]))</f>
        <v/>
      </c>
      <c r="K279" s="1">
        <v>40551</v>
      </c>
      <c r="L279" s="1" t="s">
        <v>44</v>
      </c>
      <c r="M279" s="1">
        <v>1</v>
      </c>
      <c r="O279" s="5" t="s">
        <v>1047</v>
      </c>
      <c r="Q279" s="13"/>
      <c r="R279" s="8" t="s">
        <v>1181</v>
      </c>
      <c r="S279" s="5" t="s">
        <v>1047</v>
      </c>
      <c r="T279" s="1" t="s">
        <v>32</v>
      </c>
    </row>
    <row r="280" spans="1:20" ht="14.25" customHeight="1" x14ac:dyDescent="0.4">
      <c r="A280" s="1" t="s">
        <v>639</v>
      </c>
      <c r="C280" s="1" t="s">
        <v>640</v>
      </c>
      <c r="D280" s="1" t="s">
        <v>35</v>
      </c>
      <c r="F280" s="1">
        <v>1</v>
      </c>
      <c r="H280" s="1" t="str">
        <f>IF(OR(Table1[[#This Row],[Unit]]="W",Table1[[#This Row],[Unit]]="VAR",Table1[[#This Row],[Unit]]="VA",Table1[[#This Row],[Unit]]="Wh"),1000,
IF(OR(Table1[[#This Row],[Unit]]="MW",Table1[[#This Row],[Unit]]="MVAR",Table1[[#This Row],[Unit]]="MVA",Table1[[#This Row],[Unit]]="MWh",Table1[[#This Row],[Unit]]="kV"),0.001,
IF(OR(Table1[[#This Row],[Unit]]="mA",Table1[[#This Row],[Unit]]="mV"),1000,"")))</f>
        <v/>
      </c>
      <c r="J280" s="1" t="str">
        <f>IF(ISBLANK(Table1[[#This Row],[Bus Scale]]),
IF(Table1[[#This Row],[FIMS Scale]]="","",Table1[[#This Row],[FIMS Scale]]),
IF(Table1[[#This Row],[FIMS Scale]]="",1/Table1[[#This Row],[Bus Scale]],Table1[[#This Row],[FIMS Scale]]/Table1[[#This Row],[Bus Scale]]))</f>
        <v/>
      </c>
      <c r="K280" s="1">
        <v>40551</v>
      </c>
      <c r="L280" s="1" t="s">
        <v>44</v>
      </c>
      <c r="M280" s="1">
        <v>2</v>
      </c>
      <c r="O280" s="5" t="s">
        <v>1047</v>
      </c>
      <c r="Q280" s="13"/>
      <c r="R280" s="8" t="s">
        <v>1181</v>
      </c>
      <c r="S280" s="5" t="s">
        <v>1047</v>
      </c>
      <c r="T280" s="1" t="s">
        <v>32</v>
      </c>
    </row>
    <row r="281" spans="1:20" ht="14.25" customHeight="1" x14ac:dyDescent="0.4">
      <c r="A281" s="1" t="s">
        <v>641</v>
      </c>
      <c r="C281" s="1" t="s">
        <v>642</v>
      </c>
      <c r="D281" s="1" t="s">
        <v>35</v>
      </c>
      <c r="F281" s="1">
        <v>1</v>
      </c>
      <c r="H281" s="1" t="str">
        <f>IF(OR(Table1[[#This Row],[Unit]]="W",Table1[[#This Row],[Unit]]="VAR",Table1[[#This Row],[Unit]]="VA",Table1[[#This Row],[Unit]]="Wh"),1000,
IF(OR(Table1[[#This Row],[Unit]]="MW",Table1[[#This Row],[Unit]]="MVAR",Table1[[#This Row],[Unit]]="MVA",Table1[[#This Row],[Unit]]="MWh",Table1[[#This Row],[Unit]]="kV"),0.001,
IF(OR(Table1[[#This Row],[Unit]]="mA",Table1[[#This Row],[Unit]]="mV"),1000,"")))</f>
        <v/>
      </c>
      <c r="J281" s="1" t="str">
        <f>IF(ISBLANK(Table1[[#This Row],[Bus Scale]]),
IF(Table1[[#This Row],[FIMS Scale]]="","",Table1[[#This Row],[FIMS Scale]]),
IF(Table1[[#This Row],[FIMS Scale]]="",1/Table1[[#This Row],[Bus Scale]],Table1[[#This Row],[FIMS Scale]]/Table1[[#This Row],[Bus Scale]]))</f>
        <v/>
      </c>
      <c r="K281" s="1">
        <v>40552</v>
      </c>
      <c r="L281" s="1" t="s">
        <v>251</v>
      </c>
      <c r="O281" s="5" t="s">
        <v>1048</v>
      </c>
      <c r="Q281" s="13"/>
      <c r="R281" s="8" t="s">
        <v>1181</v>
      </c>
      <c r="S281" s="5" t="s">
        <v>1048</v>
      </c>
      <c r="T281" s="1" t="s">
        <v>32</v>
      </c>
    </row>
    <row r="282" spans="1:20" ht="14.25" customHeight="1" x14ac:dyDescent="0.4">
      <c r="A282" s="1" t="s">
        <v>643</v>
      </c>
      <c r="C282" s="1" t="s">
        <v>645</v>
      </c>
      <c r="D282" s="1" t="s">
        <v>35</v>
      </c>
      <c r="F282" s="1">
        <v>1</v>
      </c>
      <c r="H282" s="1" t="str">
        <f>IF(OR(Table1[[#This Row],[Unit]]="W",Table1[[#This Row],[Unit]]="VAR",Table1[[#This Row],[Unit]]="VA",Table1[[#This Row],[Unit]]="Wh"),1000,
IF(OR(Table1[[#This Row],[Unit]]="MW",Table1[[#This Row],[Unit]]="MVAR",Table1[[#This Row],[Unit]]="MVA",Table1[[#This Row],[Unit]]="MWh",Table1[[#This Row],[Unit]]="kV"),0.001,
IF(OR(Table1[[#This Row],[Unit]]="mA",Table1[[#This Row],[Unit]]="mV"),1000,"")))</f>
        <v/>
      </c>
      <c r="J282" s="1" t="str">
        <f>IF(ISBLANK(Table1[[#This Row],[Bus Scale]]),
IF(Table1[[#This Row],[FIMS Scale]]="","",Table1[[#This Row],[FIMS Scale]]),
IF(Table1[[#This Row],[FIMS Scale]]="",1/Table1[[#This Row],[Bus Scale]],Table1[[#This Row],[FIMS Scale]]/Table1[[#This Row],[Bus Scale]]))</f>
        <v/>
      </c>
      <c r="K282" s="1">
        <v>40552</v>
      </c>
      <c r="L282" s="1" t="s">
        <v>44</v>
      </c>
      <c r="M282" s="1">
        <v>0</v>
      </c>
      <c r="O282" s="5" t="s">
        <v>1049</v>
      </c>
      <c r="Q282" s="13"/>
      <c r="R282" s="8" t="s">
        <v>1181</v>
      </c>
      <c r="S282" s="5" t="s">
        <v>1049</v>
      </c>
      <c r="T282" s="1" t="s">
        <v>32</v>
      </c>
    </row>
    <row r="283" spans="1:20" ht="14.25" customHeight="1" x14ac:dyDescent="0.4">
      <c r="A283" s="1" t="s">
        <v>641</v>
      </c>
      <c r="C283" s="1" t="s">
        <v>646</v>
      </c>
      <c r="D283" s="1" t="s">
        <v>35</v>
      </c>
      <c r="F283" s="1">
        <v>1</v>
      </c>
      <c r="H283" s="1" t="str">
        <f>IF(OR(Table1[[#This Row],[Unit]]="W",Table1[[#This Row],[Unit]]="VAR",Table1[[#This Row],[Unit]]="VA",Table1[[#This Row],[Unit]]="Wh"),1000,
IF(OR(Table1[[#This Row],[Unit]]="MW",Table1[[#This Row],[Unit]]="MVAR",Table1[[#This Row],[Unit]]="MVA",Table1[[#This Row],[Unit]]="MWh",Table1[[#This Row],[Unit]]="kV"),0.001,
IF(OR(Table1[[#This Row],[Unit]]="mA",Table1[[#This Row],[Unit]]="mV"),1000,"")))</f>
        <v/>
      </c>
      <c r="J283" s="1" t="str">
        <f>IF(ISBLANK(Table1[[#This Row],[Bus Scale]]),
IF(Table1[[#This Row],[FIMS Scale]]="","",Table1[[#This Row],[FIMS Scale]]),
IF(Table1[[#This Row],[FIMS Scale]]="",1/Table1[[#This Row],[Bus Scale]],Table1[[#This Row],[FIMS Scale]]/Table1[[#This Row],[Bus Scale]]))</f>
        <v/>
      </c>
      <c r="K283" s="1">
        <v>40552</v>
      </c>
      <c r="L283" s="1" t="s">
        <v>44</v>
      </c>
      <c r="M283" s="1">
        <v>1</v>
      </c>
      <c r="O283" s="5" t="s">
        <v>1050</v>
      </c>
      <c r="Q283" s="13"/>
      <c r="R283" s="8" t="s">
        <v>1181</v>
      </c>
      <c r="S283" s="5" t="s">
        <v>1050</v>
      </c>
      <c r="T283" s="1" t="s">
        <v>32</v>
      </c>
    </row>
    <row r="284" spans="1:20" ht="14.25" customHeight="1" x14ac:dyDescent="0.4">
      <c r="A284" s="1" t="s">
        <v>644</v>
      </c>
      <c r="C284" s="1" t="s">
        <v>647</v>
      </c>
      <c r="D284" s="1" t="s">
        <v>35</v>
      </c>
      <c r="F284" s="1">
        <v>1</v>
      </c>
      <c r="H284" s="1" t="str">
        <f>IF(OR(Table1[[#This Row],[Unit]]="W",Table1[[#This Row],[Unit]]="VAR",Table1[[#This Row],[Unit]]="VA",Table1[[#This Row],[Unit]]="Wh"),1000,
IF(OR(Table1[[#This Row],[Unit]]="MW",Table1[[#This Row],[Unit]]="MVAR",Table1[[#This Row],[Unit]]="MVA",Table1[[#This Row],[Unit]]="MWh",Table1[[#This Row],[Unit]]="kV"),0.001,
IF(OR(Table1[[#This Row],[Unit]]="mA",Table1[[#This Row],[Unit]]="mV"),1000,"")))</f>
        <v/>
      </c>
      <c r="J284" s="1" t="str">
        <f>IF(ISBLANK(Table1[[#This Row],[Bus Scale]]),
IF(Table1[[#This Row],[FIMS Scale]]="","",Table1[[#This Row],[FIMS Scale]]),
IF(Table1[[#This Row],[FIMS Scale]]="",1/Table1[[#This Row],[Bus Scale]],Table1[[#This Row],[FIMS Scale]]/Table1[[#This Row],[Bus Scale]]))</f>
        <v/>
      </c>
      <c r="K284" s="1">
        <v>40552</v>
      </c>
      <c r="L284" s="1" t="s">
        <v>44</v>
      </c>
      <c r="M284" s="1">
        <v>2</v>
      </c>
      <c r="O284" s="5" t="s">
        <v>1050</v>
      </c>
      <c r="Q284" s="13"/>
      <c r="R284" s="8" t="s">
        <v>1181</v>
      </c>
      <c r="S284" s="5" t="s">
        <v>1050</v>
      </c>
      <c r="T284" s="1" t="s">
        <v>32</v>
      </c>
    </row>
    <row r="285" spans="1:20" ht="14.25" customHeight="1" x14ac:dyDescent="0.4">
      <c r="A285" s="1" t="s">
        <v>648</v>
      </c>
      <c r="C285" s="1" t="s">
        <v>649</v>
      </c>
      <c r="D285" s="1" t="s">
        <v>35</v>
      </c>
      <c r="F285" s="1">
        <v>1</v>
      </c>
      <c r="H285" s="1" t="str">
        <f>IF(OR(Table1[[#This Row],[Unit]]="W",Table1[[#This Row],[Unit]]="VAR",Table1[[#This Row],[Unit]]="VA",Table1[[#This Row],[Unit]]="Wh"),1000,
IF(OR(Table1[[#This Row],[Unit]]="MW",Table1[[#This Row],[Unit]]="MVAR",Table1[[#This Row],[Unit]]="MVA",Table1[[#This Row],[Unit]]="MWh",Table1[[#This Row],[Unit]]="kV"),0.001,
IF(OR(Table1[[#This Row],[Unit]]="mA",Table1[[#This Row],[Unit]]="mV"),1000,"")))</f>
        <v/>
      </c>
      <c r="J285" s="1" t="str">
        <f>IF(ISBLANK(Table1[[#This Row],[Bus Scale]]),
IF(Table1[[#This Row],[FIMS Scale]]="","",Table1[[#This Row],[FIMS Scale]]),
IF(Table1[[#This Row],[FIMS Scale]]="",1/Table1[[#This Row],[Bus Scale]],Table1[[#This Row],[FIMS Scale]]/Table1[[#This Row],[Bus Scale]]))</f>
        <v/>
      </c>
      <c r="K285" s="1">
        <v>40552</v>
      </c>
      <c r="L285" s="1" t="s">
        <v>44</v>
      </c>
      <c r="M285" s="1">
        <v>3</v>
      </c>
      <c r="O285" s="5" t="s">
        <v>1051</v>
      </c>
      <c r="Q285" s="13"/>
      <c r="R285" s="8" t="s">
        <v>1181</v>
      </c>
      <c r="S285" s="5" t="s">
        <v>1051</v>
      </c>
      <c r="T285" s="1" t="s">
        <v>32</v>
      </c>
    </row>
    <row r="286" spans="1:20" ht="14.25" customHeight="1" x14ac:dyDescent="0.4">
      <c r="A286" s="1" t="s">
        <v>650</v>
      </c>
      <c r="C286" s="1" t="s">
        <v>653</v>
      </c>
      <c r="D286" s="1" t="s">
        <v>35</v>
      </c>
      <c r="F286" s="1">
        <v>1</v>
      </c>
      <c r="G286" s="1">
        <v>100</v>
      </c>
      <c r="H286" s="1" t="str">
        <f>IF(OR(Table1[[#This Row],[Unit]]="W",Table1[[#This Row],[Unit]]="VAR",Table1[[#This Row],[Unit]]="VA",Table1[[#This Row],[Unit]]="Wh"),1000,
IF(OR(Table1[[#This Row],[Unit]]="MW",Table1[[#This Row],[Unit]]="MVAR",Table1[[#This Row],[Unit]]="MVA",Table1[[#This Row],[Unit]]="MWh",Table1[[#This Row],[Unit]]="kV"),0.001,
IF(OR(Table1[[#This Row],[Unit]]="mA",Table1[[#This Row],[Unit]]="mV"),1000,"")))</f>
        <v/>
      </c>
      <c r="J286" s="1">
        <f>IF(ISBLANK(Table1[[#This Row],[Bus Scale]]),
IF(Table1[[#This Row],[FIMS Scale]]="","",Table1[[#This Row],[FIMS Scale]]),
IF(Table1[[#This Row],[FIMS Scale]]="",1/Table1[[#This Row],[Bus Scale]],Table1[[#This Row],[FIMS Scale]]/Table1[[#This Row],[Bus Scale]]))</f>
        <v>0.01</v>
      </c>
      <c r="K286" s="1">
        <v>40553</v>
      </c>
      <c r="L286" s="1" t="s">
        <v>33</v>
      </c>
      <c r="O286" s="5" t="s">
        <v>1106</v>
      </c>
      <c r="Q286" s="13"/>
      <c r="R286" s="8" t="s">
        <v>1181</v>
      </c>
      <c r="S286" s="5" t="s">
        <v>1106</v>
      </c>
      <c r="T286" s="1" t="s">
        <v>32</v>
      </c>
    </row>
    <row r="287" spans="1:20" ht="14.25" customHeight="1" x14ac:dyDescent="0.4">
      <c r="A287" s="1" t="s">
        <v>651</v>
      </c>
      <c r="C287" s="1" t="s">
        <v>654</v>
      </c>
      <c r="D287" s="1" t="s">
        <v>35</v>
      </c>
      <c r="F287" s="1">
        <v>1</v>
      </c>
      <c r="G287" s="1">
        <v>100</v>
      </c>
      <c r="H287" s="1" t="str">
        <f>IF(OR(Table1[[#This Row],[Unit]]="W",Table1[[#This Row],[Unit]]="VAR",Table1[[#This Row],[Unit]]="VA",Table1[[#This Row],[Unit]]="Wh"),1000,
IF(OR(Table1[[#This Row],[Unit]]="MW",Table1[[#This Row],[Unit]]="MVAR",Table1[[#This Row],[Unit]]="MVA",Table1[[#This Row],[Unit]]="MWh",Table1[[#This Row],[Unit]]="kV"),0.001,
IF(OR(Table1[[#This Row],[Unit]]="mA",Table1[[#This Row],[Unit]]="mV"),1000,"")))</f>
        <v/>
      </c>
      <c r="J287" s="1">
        <f>IF(ISBLANK(Table1[[#This Row],[Bus Scale]]),
IF(Table1[[#This Row],[FIMS Scale]]="","",Table1[[#This Row],[FIMS Scale]]),
IF(Table1[[#This Row],[FIMS Scale]]="",1/Table1[[#This Row],[Bus Scale]],Table1[[#This Row],[FIMS Scale]]/Table1[[#This Row],[Bus Scale]]))</f>
        <v>0.01</v>
      </c>
      <c r="K287" s="1">
        <v>40554</v>
      </c>
      <c r="L287" s="1" t="s">
        <v>33</v>
      </c>
      <c r="O287" s="5" t="s">
        <v>1107</v>
      </c>
      <c r="Q287" s="13"/>
      <c r="R287" s="8" t="s">
        <v>1181</v>
      </c>
      <c r="S287" s="5" t="s">
        <v>1107</v>
      </c>
      <c r="T287" s="1" t="s">
        <v>32</v>
      </c>
    </row>
    <row r="288" spans="1:20" ht="14.25" customHeight="1" x14ac:dyDescent="0.4">
      <c r="A288" s="1" t="s">
        <v>652</v>
      </c>
      <c r="C288" s="1" t="s">
        <v>655</v>
      </c>
      <c r="D288" s="1" t="s">
        <v>35</v>
      </c>
      <c r="F288" s="1">
        <v>1</v>
      </c>
      <c r="G288" s="1">
        <v>1</v>
      </c>
      <c r="H288" s="1" t="str">
        <f>IF(OR(Table1[[#This Row],[Unit]]="W",Table1[[#This Row],[Unit]]="VAR",Table1[[#This Row],[Unit]]="VA",Table1[[#This Row],[Unit]]="Wh"),1000,
IF(OR(Table1[[#This Row],[Unit]]="MW",Table1[[#This Row],[Unit]]="MVAR",Table1[[#This Row],[Unit]]="MVA",Table1[[#This Row],[Unit]]="MWh",Table1[[#This Row],[Unit]]="kV"),0.001,
IF(OR(Table1[[#This Row],[Unit]]="mA",Table1[[#This Row],[Unit]]="mV"),1000,"")))</f>
        <v/>
      </c>
      <c r="J288" s="1">
        <f>IF(ISBLANK(Table1[[#This Row],[Bus Scale]]),
IF(Table1[[#This Row],[FIMS Scale]]="","",Table1[[#This Row],[FIMS Scale]]),
IF(Table1[[#This Row],[FIMS Scale]]="",1/Table1[[#This Row],[Bus Scale]],Table1[[#This Row],[FIMS Scale]]/Table1[[#This Row],[Bus Scale]]))</f>
        <v>1</v>
      </c>
      <c r="K288" s="1">
        <v>40556</v>
      </c>
      <c r="L288" s="1" t="s">
        <v>33</v>
      </c>
      <c r="O288" s="5" t="s">
        <v>1108</v>
      </c>
      <c r="Q288" s="13"/>
      <c r="R288" s="8" t="s">
        <v>1181</v>
      </c>
      <c r="S288" s="5" t="s">
        <v>1108</v>
      </c>
      <c r="T288" s="1" t="s">
        <v>32</v>
      </c>
    </row>
    <row r="289" spans="1:20" ht="14.25" customHeight="1" x14ac:dyDescent="0.4">
      <c r="A289" s="1" t="s">
        <v>656</v>
      </c>
      <c r="C289" s="1" t="s">
        <v>657</v>
      </c>
      <c r="D289" s="1" t="s">
        <v>35</v>
      </c>
      <c r="F289" s="1">
        <v>1</v>
      </c>
      <c r="G289" s="1">
        <v>100</v>
      </c>
      <c r="H289" s="1" t="str">
        <f>IF(OR(Table1[[#This Row],[Unit]]="W",Table1[[#This Row],[Unit]]="VAR",Table1[[#This Row],[Unit]]="VA",Table1[[#This Row],[Unit]]="Wh"),1000,
IF(OR(Table1[[#This Row],[Unit]]="MW",Table1[[#This Row],[Unit]]="MVAR",Table1[[#This Row],[Unit]]="MVA",Table1[[#This Row],[Unit]]="MWh",Table1[[#This Row],[Unit]]="kV"),0.001,
IF(OR(Table1[[#This Row],[Unit]]="mA",Table1[[#This Row],[Unit]]="mV"),1000,"")))</f>
        <v/>
      </c>
      <c r="J289" s="1">
        <f>IF(ISBLANK(Table1[[#This Row],[Bus Scale]]),
IF(Table1[[#This Row],[FIMS Scale]]="","",Table1[[#This Row],[FIMS Scale]]),
IF(Table1[[#This Row],[FIMS Scale]]="",1/Table1[[#This Row],[Bus Scale]],Table1[[#This Row],[FIMS Scale]]/Table1[[#This Row],[Bus Scale]]))</f>
        <v>0.01</v>
      </c>
      <c r="K289" s="1">
        <v>44301</v>
      </c>
      <c r="L289" s="1" t="s">
        <v>34</v>
      </c>
      <c r="O289" s="5" t="s">
        <v>1109</v>
      </c>
      <c r="Q289" s="13"/>
      <c r="R289" s="8" t="s">
        <v>1181</v>
      </c>
      <c r="S289" s="5" t="s">
        <v>1109</v>
      </c>
      <c r="T289" s="1" t="s">
        <v>32</v>
      </c>
    </row>
    <row r="290" spans="1:20" ht="13.3" customHeight="1" x14ac:dyDescent="0.4">
      <c r="A290" s="1" t="s">
        <v>658</v>
      </c>
      <c r="C290" s="1" t="s">
        <v>659</v>
      </c>
      <c r="D290" s="1" t="s">
        <v>35</v>
      </c>
      <c r="F290" s="1">
        <v>1</v>
      </c>
      <c r="G290" s="1">
        <v>100</v>
      </c>
      <c r="H290" s="1" t="str">
        <f>IF(OR(Table1[[#This Row],[Unit]]="W",Table1[[#This Row],[Unit]]="VAR",Table1[[#This Row],[Unit]]="VA",Table1[[#This Row],[Unit]]="Wh"),1000,
IF(OR(Table1[[#This Row],[Unit]]="MW",Table1[[#This Row],[Unit]]="MVAR",Table1[[#This Row],[Unit]]="MVA",Table1[[#This Row],[Unit]]="MWh",Table1[[#This Row],[Unit]]="kV"),0.001,
IF(OR(Table1[[#This Row],[Unit]]="mA",Table1[[#This Row],[Unit]]="mV"),1000,"")))</f>
        <v/>
      </c>
      <c r="J290" s="1">
        <f>IF(ISBLANK(Table1[[#This Row],[Bus Scale]]),
IF(Table1[[#This Row],[FIMS Scale]]="","",Table1[[#This Row],[FIMS Scale]]),
IF(Table1[[#This Row],[FIMS Scale]]="",1/Table1[[#This Row],[Bus Scale]],Table1[[#This Row],[FIMS Scale]]/Table1[[#This Row],[Bus Scale]]))</f>
        <v>0.01</v>
      </c>
      <c r="K290" s="1">
        <v>44311</v>
      </c>
      <c r="L290" s="1" t="s">
        <v>34</v>
      </c>
      <c r="O290" s="5" t="s">
        <v>1110</v>
      </c>
      <c r="Q290" s="13"/>
      <c r="R290" s="8" t="s">
        <v>1181</v>
      </c>
      <c r="S290" s="5" t="s">
        <v>1110</v>
      </c>
      <c r="T290" s="1" t="s">
        <v>32</v>
      </c>
    </row>
    <row r="291" spans="1:20" ht="14.25" customHeight="1" x14ac:dyDescent="0.4">
      <c r="A291" s="1" t="s">
        <v>660</v>
      </c>
      <c r="C291" s="1" t="s">
        <v>662</v>
      </c>
      <c r="D291" s="1" t="s">
        <v>35</v>
      </c>
      <c r="F291" s="1">
        <v>1</v>
      </c>
      <c r="G291" s="1">
        <v>100</v>
      </c>
      <c r="H291" s="1" t="str">
        <f>IF(OR(Table1[[#This Row],[Unit]]="W",Table1[[#This Row],[Unit]]="VAR",Table1[[#This Row],[Unit]]="VA",Table1[[#This Row],[Unit]]="Wh"),1000,
IF(OR(Table1[[#This Row],[Unit]]="MW",Table1[[#This Row],[Unit]]="MVAR",Table1[[#This Row],[Unit]]="MVA",Table1[[#This Row],[Unit]]="MWh",Table1[[#This Row],[Unit]]="kV"),0.001,
IF(OR(Table1[[#This Row],[Unit]]="mA",Table1[[#This Row],[Unit]]="mV"),1000,"")))</f>
        <v/>
      </c>
      <c r="J291" s="1">
        <f>IF(ISBLANK(Table1[[#This Row],[Bus Scale]]),
IF(Table1[[#This Row],[FIMS Scale]]="","",Table1[[#This Row],[FIMS Scale]]),
IF(Table1[[#This Row],[FIMS Scale]]="",1/Table1[[#This Row],[Bus Scale]],Table1[[#This Row],[FIMS Scale]]/Table1[[#This Row],[Bus Scale]]))</f>
        <v>0.01</v>
      </c>
      <c r="K291" s="1">
        <v>44302</v>
      </c>
      <c r="L291" s="1" t="s">
        <v>34</v>
      </c>
      <c r="O291" s="5" t="s">
        <v>1109</v>
      </c>
      <c r="Q291" s="13"/>
      <c r="R291" s="8" t="s">
        <v>1181</v>
      </c>
      <c r="S291" s="5" t="s">
        <v>1109</v>
      </c>
      <c r="T291" s="1" t="s">
        <v>32</v>
      </c>
    </row>
    <row r="292" spans="1:20" ht="13.3" customHeight="1" x14ac:dyDescent="0.4">
      <c r="A292" s="1" t="s">
        <v>661</v>
      </c>
      <c r="C292" s="1" t="s">
        <v>662</v>
      </c>
      <c r="D292" s="1" t="s">
        <v>35</v>
      </c>
      <c r="F292" s="1">
        <v>1</v>
      </c>
      <c r="G292" s="1">
        <v>100</v>
      </c>
      <c r="H292" s="1" t="str">
        <f>IF(OR(Table1[[#This Row],[Unit]]="W",Table1[[#This Row],[Unit]]="VAR",Table1[[#This Row],[Unit]]="VA",Table1[[#This Row],[Unit]]="Wh"),1000,
IF(OR(Table1[[#This Row],[Unit]]="MW",Table1[[#This Row],[Unit]]="MVAR",Table1[[#This Row],[Unit]]="MVA",Table1[[#This Row],[Unit]]="MWh",Table1[[#This Row],[Unit]]="kV"),0.001,
IF(OR(Table1[[#This Row],[Unit]]="mA",Table1[[#This Row],[Unit]]="mV"),1000,"")))</f>
        <v/>
      </c>
      <c r="J292" s="1">
        <f>IF(ISBLANK(Table1[[#This Row],[Bus Scale]]),
IF(Table1[[#This Row],[FIMS Scale]]="","",Table1[[#This Row],[FIMS Scale]]),
IF(Table1[[#This Row],[FIMS Scale]]="",1/Table1[[#This Row],[Bus Scale]],Table1[[#This Row],[FIMS Scale]]/Table1[[#This Row],[Bus Scale]]))</f>
        <v>0.01</v>
      </c>
      <c r="K292" s="1">
        <v>44312</v>
      </c>
      <c r="L292" s="1" t="s">
        <v>34</v>
      </c>
      <c r="O292" s="5" t="s">
        <v>1110</v>
      </c>
      <c r="Q292" s="13"/>
      <c r="R292" s="8" t="s">
        <v>1181</v>
      </c>
      <c r="S292" s="5" t="s">
        <v>1110</v>
      </c>
      <c r="T292" s="1" t="s">
        <v>32</v>
      </c>
    </row>
    <row r="293" spans="1:20" ht="14.25" customHeight="1" x14ac:dyDescent="0.4">
      <c r="A293" s="1" t="s">
        <v>663</v>
      </c>
      <c r="C293" s="1" t="s">
        <v>666</v>
      </c>
      <c r="D293" s="1" t="s">
        <v>35</v>
      </c>
      <c r="F293" s="1">
        <v>1</v>
      </c>
      <c r="G293" s="1">
        <v>100</v>
      </c>
      <c r="H293" s="1" t="str">
        <f>IF(OR(Table1[[#This Row],[Unit]]="W",Table1[[#This Row],[Unit]]="VAR",Table1[[#This Row],[Unit]]="VA",Table1[[#This Row],[Unit]]="Wh"),1000,
IF(OR(Table1[[#This Row],[Unit]]="MW",Table1[[#This Row],[Unit]]="MVAR",Table1[[#This Row],[Unit]]="MVA",Table1[[#This Row],[Unit]]="MWh",Table1[[#This Row],[Unit]]="kV"),0.001,
IF(OR(Table1[[#This Row],[Unit]]="mA",Table1[[#This Row],[Unit]]="mV"),1000,"")))</f>
        <v/>
      </c>
      <c r="J293" s="1">
        <f>IF(ISBLANK(Table1[[#This Row],[Bus Scale]]),
IF(Table1[[#This Row],[FIMS Scale]]="","",Table1[[#This Row],[FIMS Scale]]),
IF(Table1[[#This Row],[FIMS Scale]]="",1/Table1[[#This Row],[Bus Scale]],Table1[[#This Row],[FIMS Scale]]/Table1[[#This Row],[Bus Scale]]))</f>
        <v>0.01</v>
      </c>
      <c r="K293" s="1">
        <v>44303</v>
      </c>
      <c r="L293" s="1" t="s">
        <v>34</v>
      </c>
      <c r="O293" s="5" t="s">
        <v>1109</v>
      </c>
      <c r="Q293" s="13"/>
      <c r="R293" s="8" t="s">
        <v>1181</v>
      </c>
      <c r="S293" s="5" t="s">
        <v>1109</v>
      </c>
      <c r="T293" s="1" t="s">
        <v>32</v>
      </c>
    </row>
    <row r="294" spans="1:20" ht="13.3" customHeight="1" x14ac:dyDescent="0.4">
      <c r="A294" s="1" t="s">
        <v>664</v>
      </c>
      <c r="C294" s="1" t="s">
        <v>667</v>
      </c>
      <c r="D294" s="1" t="s">
        <v>35</v>
      </c>
      <c r="F294" s="1">
        <v>1</v>
      </c>
      <c r="G294" s="1">
        <v>100</v>
      </c>
      <c r="H294" s="1" t="str">
        <f>IF(OR(Table1[[#This Row],[Unit]]="W",Table1[[#This Row],[Unit]]="VAR",Table1[[#This Row],[Unit]]="VA",Table1[[#This Row],[Unit]]="Wh"),1000,
IF(OR(Table1[[#This Row],[Unit]]="MW",Table1[[#This Row],[Unit]]="MVAR",Table1[[#This Row],[Unit]]="MVA",Table1[[#This Row],[Unit]]="MWh",Table1[[#This Row],[Unit]]="kV"),0.001,
IF(OR(Table1[[#This Row],[Unit]]="mA",Table1[[#This Row],[Unit]]="mV"),1000,"")))</f>
        <v/>
      </c>
      <c r="J294" s="1">
        <f>IF(ISBLANK(Table1[[#This Row],[Bus Scale]]),
IF(Table1[[#This Row],[FIMS Scale]]="","",Table1[[#This Row],[FIMS Scale]]),
IF(Table1[[#This Row],[FIMS Scale]]="",1/Table1[[#This Row],[Bus Scale]],Table1[[#This Row],[FIMS Scale]]/Table1[[#This Row],[Bus Scale]]))</f>
        <v>0.01</v>
      </c>
      <c r="K294" s="1">
        <v>44313</v>
      </c>
      <c r="L294" s="1" t="s">
        <v>34</v>
      </c>
      <c r="O294" s="5" t="s">
        <v>1110</v>
      </c>
      <c r="Q294" s="13"/>
      <c r="R294" s="8" t="s">
        <v>1181</v>
      </c>
      <c r="S294" s="5" t="s">
        <v>1110</v>
      </c>
      <c r="T294" s="1" t="s">
        <v>32</v>
      </c>
    </row>
    <row r="295" spans="1:20" ht="14.25" customHeight="1" x14ac:dyDescent="0.4">
      <c r="A295" s="1" t="s">
        <v>665</v>
      </c>
      <c r="C295" s="1" t="s">
        <v>668</v>
      </c>
      <c r="D295" s="1" t="s">
        <v>35</v>
      </c>
      <c r="F295" s="1">
        <v>1</v>
      </c>
      <c r="G295" s="1">
        <v>100</v>
      </c>
      <c r="H295" s="1" t="str">
        <f>IF(OR(Table1[[#This Row],[Unit]]="W",Table1[[#This Row],[Unit]]="VAR",Table1[[#This Row],[Unit]]="VA",Table1[[#This Row],[Unit]]="Wh"),1000,
IF(OR(Table1[[#This Row],[Unit]]="MW",Table1[[#This Row],[Unit]]="MVAR",Table1[[#This Row],[Unit]]="MVA",Table1[[#This Row],[Unit]]="MWh",Table1[[#This Row],[Unit]]="kV"),0.001,
IF(OR(Table1[[#This Row],[Unit]]="mA",Table1[[#This Row],[Unit]]="mV"),1000,"")))</f>
        <v/>
      </c>
      <c r="J295" s="1">
        <f>IF(ISBLANK(Table1[[#This Row],[Bus Scale]]),
IF(Table1[[#This Row],[FIMS Scale]]="","",Table1[[#This Row],[FIMS Scale]]),
IF(Table1[[#This Row],[FIMS Scale]]="",1/Table1[[#This Row],[Bus Scale]],Table1[[#This Row],[FIMS Scale]]/Table1[[#This Row],[Bus Scale]]))</f>
        <v>0.01</v>
      </c>
      <c r="K295" s="1">
        <v>44304</v>
      </c>
      <c r="L295" s="1" t="s">
        <v>34</v>
      </c>
      <c r="O295" s="5" t="s">
        <v>1109</v>
      </c>
      <c r="Q295" s="13"/>
      <c r="R295" s="8" t="s">
        <v>1181</v>
      </c>
      <c r="S295" s="5" t="s">
        <v>1109</v>
      </c>
      <c r="T295" s="1" t="s">
        <v>32</v>
      </c>
    </row>
    <row r="296" spans="1:20" ht="13.3" customHeight="1" x14ac:dyDescent="0.4">
      <c r="A296" s="1" t="s">
        <v>670</v>
      </c>
      <c r="C296" s="1" t="s">
        <v>669</v>
      </c>
      <c r="D296" s="1" t="s">
        <v>35</v>
      </c>
      <c r="F296" s="1">
        <v>1</v>
      </c>
      <c r="G296" s="1">
        <v>100</v>
      </c>
      <c r="H296" s="1" t="str">
        <f>IF(OR(Table1[[#This Row],[Unit]]="W",Table1[[#This Row],[Unit]]="VAR",Table1[[#This Row],[Unit]]="VA",Table1[[#This Row],[Unit]]="Wh"),1000,
IF(OR(Table1[[#This Row],[Unit]]="MW",Table1[[#This Row],[Unit]]="MVAR",Table1[[#This Row],[Unit]]="MVA",Table1[[#This Row],[Unit]]="MWh",Table1[[#This Row],[Unit]]="kV"),0.001,
IF(OR(Table1[[#This Row],[Unit]]="mA",Table1[[#This Row],[Unit]]="mV"),1000,"")))</f>
        <v/>
      </c>
      <c r="J296" s="1">
        <f>IF(ISBLANK(Table1[[#This Row],[Bus Scale]]),
IF(Table1[[#This Row],[FIMS Scale]]="","",Table1[[#This Row],[FIMS Scale]]),
IF(Table1[[#This Row],[FIMS Scale]]="",1/Table1[[#This Row],[Bus Scale]],Table1[[#This Row],[FIMS Scale]]/Table1[[#This Row],[Bus Scale]]))</f>
        <v>0.01</v>
      </c>
      <c r="K296" s="1">
        <v>44314</v>
      </c>
      <c r="L296" s="1" t="s">
        <v>34</v>
      </c>
      <c r="O296" s="5" t="s">
        <v>1110</v>
      </c>
      <c r="Q296" s="13"/>
      <c r="R296" s="8" t="s">
        <v>1181</v>
      </c>
      <c r="S296" s="5" t="s">
        <v>1110</v>
      </c>
      <c r="T296" s="1" t="s">
        <v>32</v>
      </c>
    </row>
    <row r="297" spans="1:20" ht="14.25" customHeight="1" x14ac:dyDescent="0.4">
      <c r="A297" s="1" t="s">
        <v>671</v>
      </c>
      <c r="C297" s="1" t="s">
        <v>675</v>
      </c>
      <c r="D297" s="1" t="s">
        <v>35</v>
      </c>
      <c r="F297" s="1">
        <v>1</v>
      </c>
      <c r="G297" s="1">
        <v>100</v>
      </c>
      <c r="H297" s="1" t="str">
        <f>IF(OR(Table1[[#This Row],[Unit]]="W",Table1[[#This Row],[Unit]]="VAR",Table1[[#This Row],[Unit]]="VA",Table1[[#This Row],[Unit]]="Wh"),1000,
IF(OR(Table1[[#This Row],[Unit]]="MW",Table1[[#This Row],[Unit]]="MVAR",Table1[[#This Row],[Unit]]="MVA",Table1[[#This Row],[Unit]]="MWh",Table1[[#This Row],[Unit]]="kV"),0.001,
IF(OR(Table1[[#This Row],[Unit]]="mA",Table1[[#This Row],[Unit]]="mV"),1000,"")))</f>
        <v/>
      </c>
      <c r="J297" s="1">
        <f>IF(ISBLANK(Table1[[#This Row],[Bus Scale]]),
IF(Table1[[#This Row],[FIMS Scale]]="","",Table1[[#This Row],[FIMS Scale]]),
IF(Table1[[#This Row],[FIMS Scale]]="",1/Table1[[#This Row],[Bus Scale]],Table1[[#This Row],[FIMS Scale]]/Table1[[#This Row],[Bus Scale]]))</f>
        <v>0.01</v>
      </c>
      <c r="K297" s="1">
        <v>44305</v>
      </c>
      <c r="L297" s="1" t="s">
        <v>34</v>
      </c>
      <c r="O297" s="5" t="s">
        <v>1109</v>
      </c>
      <c r="Q297" s="13"/>
      <c r="R297" s="8" t="s">
        <v>1181</v>
      </c>
      <c r="S297" s="5" t="s">
        <v>1109</v>
      </c>
      <c r="T297" s="1" t="s">
        <v>32</v>
      </c>
    </row>
    <row r="298" spans="1:20" ht="13.3" customHeight="1" x14ac:dyDescent="0.4">
      <c r="A298" s="1" t="s">
        <v>672</v>
      </c>
      <c r="C298" s="1" t="s">
        <v>678</v>
      </c>
      <c r="D298" s="1" t="s">
        <v>35</v>
      </c>
      <c r="F298" s="1">
        <v>1</v>
      </c>
      <c r="G298" s="1">
        <v>100</v>
      </c>
      <c r="H298" s="1" t="str">
        <f>IF(OR(Table1[[#This Row],[Unit]]="W",Table1[[#This Row],[Unit]]="VAR",Table1[[#This Row],[Unit]]="VA",Table1[[#This Row],[Unit]]="Wh"),1000,
IF(OR(Table1[[#This Row],[Unit]]="MW",Table1[[#This Row],[Unit]]="MVAR",Table1[[#This Row],[Unit]]="MVA",Table1[[#This Row],[Unit]]="MWh",Table1[[#This Row],[Unit]]="kV"),0.001,
IF(OR(Table1[[#This Row],[Unit]]="mA",Table1[[#This Row],[Unit]]="mV"),1000,"")))</f>
        <v/>
      </c>
      <c r="J298" s="1">
        <f>IF(ISBLANK(Table1[[#This Row],[Bus Scale]]),
IF(Table1[[#This Row],[FIMS Scale]]="","",Table1[[#This Row],[FIMS Scale]]),
IF(Table1[[#This Row],[FIMS Scale]]="",1/Table1[[#This Row],[Bus Scale]],Table1[[#This Row],[FIMS Scale]]/Table1[[#This Row],[Bus Scale]]))</f>
        <v>0.01</v>
      </c>
      <c r="K298" s="1">
        <v>44315</v>
      </c>
      <c r="L298" s="1" t="s">
        <v>34</v>
      </c>
      <c r="O298" s="5" t="s">
        <v>1110</v>
      </c>
      <c r="Q298" s="13"/>
      <c r="R298" s="8" t="s">
        <v>1181</v>
      </c>
      <c r="S298" s="5" t="s">
        <v>1110</v>
      </c>
      <c r="T298" s="1" t="s">
        <v>32</v>
      </c>
    </row>
    <row r="299" spans="1:20" ht="14.25" customHeight="1" x14ac:dyDescent="0.4">
      <c r="A299" s="1" t="s">
        <v>673</v>
      </c>
      <c r="C299" s="1" t="s">
        <v>676</v>
      </c>
      <c r="D299" s="1" t="s">
        <v>35</v>
      </c>
      <c r="F299" s="1">
        <v>1</v>
      </c>
      <c r="G299" s="1">
        <v>100</v>
      </c>
      <c r="H299" s="1" t="str">
        <f>IF(OR(Table1[[#This Row],[Unit]]="W",Table1[[#This Row],[Unit]]="VAR",Table1[[#This Row],[Unit]]="VA",Table1[[#This Row],[Unit]]="Wh"),1000,
IF(OR(Table1[[#This Row],[Unit]]="MW",Table1[[#This Row],[Unit]]="MVAR",Table1[[#This Row],[Unit]]="MVA",Table1[[#This Row],[Unit]]="MWh",Table1[[#This Row],[Unit]]="kV"),0.001,
IF(OR(Table1[[#This Row],[Unit]]="mA",Table1[[#This Row],[Unit]]="mV"),1000,"")))</f>
        <v/>
      </c>
      <c r="J299" s="1">
        <f>IF(ISBLANK(Table1[[#This Row],[Bus Scale]]),
IF(Table1[[#This Row],[FIMS Scale]]="","",Table1[[#This Row],[FIMS Scale]]),
IF(Table1[[#This Row],[FIMS Scale]]="",1/Table1[[#This Row],[Bus Scale]],Table1[[#This Row],[FIMS Scale]]/Table1[[#This Row],[Bus Scale]]))</f>
        <v>0.01</v>
      </c>
      <c r="K299" s="1">
        <v>44306</v>
      </c>
      <c r="L299" s="1" t="s">
        <v>34</v>
      </c>
      <c r="O299" s="5" t="s">
        <v>1109</v>
      </c>
      <c r="Q299" s="13"/>
      <c r="R299" s="8" t="s">
        <v>1181</v>
      </c>
      <c r="S299" s="5" t="s">
        <v>1109</v>
      </c>
      <c r="T299" s="1" t="s">
        <v>32</v>
      </c>
    </row>
    <row r="300" spans="1:20" ht="13.3" customHeight="1" x14ac:dyDescent="0.4">
      <c r="A300" s="1" t="s">
        <v>674</v>
      </c>
      <c r="C300" s="1" t="s">
        <v>677</v>
      </c>
      <c r="D300" s="1" t="s">
        <v>35</v>
      </c>
      <c r="F300" s="1">
        <v>1</v>
      </c>
      <c r="G300" s="1">
        <v>100</v>
      </c>
      <c r="H300" s="1" t="str">
        <f>IF(OR(Table1[[#This Row],[Unit]]="W",Table1[[#This Row],[Unit]]="VAR",Table1[[#This Row],[Unit]]="VA",Table1[[#This Row],[Unit]]="Wh"),1000,
IF(OR(Table1[[#This Row],[Unit]]="MW",Table1[[#This Row],[Unit]]="MVAR",Table1[[#This Row],[Unit]]="MVA",Table1[[#This Row],[Unit]]="MWh",Table1[[#This Row],[Unit]]="kV"),0.001,
IF(OR(Table1[[#This Row],[Unit]]="mA",Table1[[#This Row],[Unit]]="mV"),1000,"")))</f>
        <v/>
      </c>
      <c r="J300" s="1">
        <f>IF(ISBLANK(Table1[[#This Row],[Bus Scale]]),
IF(Table1[[#This Row],[FIMS Scale]]="","",Table1[[#This Row],[FIMS Scale]]),
IF(Table1[[#This Row],[FIMS Scale]]="",1/Table1[[#This Row],[Bus Scale]],Table1[[#This Row],[FIMS Scale]]/Table1[[#This Row],[Bus Scale]]))</f>
        <v>0.01</v>
      </c>
      <c r="K300" s="1">
        <v>44316</v>
      </c>
      <c r="L300" s="1" t="s">
        <v>34</v>
      </c>
      <c r="O300" s="5" t="s">
        <v>1110</v>
      </c>
      <c r="Q300" s="13"/>
      <c r="R300" s="8" t="s">
        <v>1181</v>
      </c>
      <c r="S300" s="5" t="s">
        <v>1110</v>
      </c>
      <c r="T300" s="1" t="s">
        <v>32</v>
      </c>
    </row>
    <row r="301" spans="1:20" ht="14.25" customHeight="1" x14ac:dyDescent="0.4">
      <c r="A301" s="1" t="s">
        <v>679</v>
      </c>
      <c r="C301" s="1" t="s">
        <v>681</v>
      </c>
      <c r="D301" s="1" t="s">
        <v>35</v>
      </c>
      <c r="F301" s="1">
        <v>1</v>
      </c>
      <c r="G301" s="1">
        <v>100</v>
      </c>
      <c r="H301" s="1" t="str">
        <f>IF(OR(Table1[[#This Row],[Unit]]="W",Table1[[#This Row],[Unit]]="VAR",Table1[[#This Row],[Unit]]="VA",Table1[[#This Row],[Unit]]="Wh"),1000,
IF(OR(Table1[[#This Row],[Unit]]="MW",Table1[[#This Row],[Unit]]="MVAR",Table1[[#This Row],[Unit]]="MVA",Table1[[#This Row],[Unit]]="MWh",Table1[[#This Row],[Unit]]="kV"),0.001,
IF(OR(Table1[[#This Row],[Unit]]="mA",Table1[[#This Row],[Unit]]="mV"),1000,"")))</f>
        <v/>
      </c>
      <c r="J301" s="1">
        <f>IF(ISBLANK(Table1[[#This Row],[Bus Scale]]),
IF(Table1[[#This Row],[FIMS Scale]]="","",Table1[[#This Row],[FIMS Scale]]),
IF(Table1[[#This Row],[FIMS Scale]]="",1/Table1[[#This Row],[Bus Scale]],Table1[[#This Row],[FIMS Scale]]/Table1[[#This Row],[Bus Scale]]))</f>
        <v>0.01</v>
      </c>
      <c r="K301" s="1">
        <v>44307</v>
      </c>
      <c r="L301" s="1" t="s">
        <v>34</v>
      </c>
      <c r="O301" s="5" t="s">
        <v>1109</v>
      </c>
      <c r="Q301" s="13"/>
      <c r="R301" s="8" t="s">
        <v>1181</v>
      </c>
      <c r="S301" s="5" t="s">
        <v>1109</v>
      </c>
      <c r="T301" s="1" t="s">
        <v>32</v>
      </c>
    </row>
    <row r="302" spans="1:20" ht="13.3" customHeight="1" x14ac:dyDescent="0.4">
      <c r="A302" s="1" t="s">
        <v>680</v>
      </c>
      <c r="C302" s="1" t="s">
        <v>682</v>
      </c>
      <c r="D302" s="1" t="s">
        <v>35</v>
      </c>
      <c r="F302" s="1">
        <v>1</v>
      </c>
      <c r="G302" s="1">
        <v>100</v>
      </c>
      <c r="H302" s="1" t="str">
        <f>IF(OR(Table1[[#This Row],[Unit]]="W",Table1[[#This Row],[Unit]]="VAR",Table1[[#This Row],[Unit]]="VA",Table1[[#This Row],[Unit]]="Wh"),1000,
IF(OR(Table1[[#This Row],[Unit]]="MW",Table1[[#This Row],[Unit]]="MVAR",Table1[[#This Row],[Unit]]="MVA",Table1[[#This Row],[Unit]]="MWh",Table1[[#This Row],[Unit]]="kV"),0.001,
IF(OR(Table1[[#This Row],[Unit]]="mA",Table1[[#This Row],[Unit]]="mV"),1000,"")))</f>
        <v/>
      </c>
      <c r="J302" s="1">
        <f>IF(ISBLANK(Table1[[#This Row],[Bus Scale]]),
IF(Table1[[#This Row],[FIMS Scale]]="","",Table1[[#This Row],[FIMS Scale]]),
IF(Table1[[#This Row],[FIMS Scale]]="",1/Table1[[#This Row],[Bus Scale]],Table1[[#This Row],[FIMS Scale]]/Table1[[#This Row],[Bus Scale]]))</f>
        <v>0.01</v>
      </c>
      <c r="K302" s="1">
        <v>44317</v>
      </c>
      <c r="L302" s="1" t="s">
        <v>34</v>
      </c>
      <c r="O302" s="5" t="s">
        <v>1110</v>
      </c>
      <c r="Q302" s="13"/>
      <c r="R302" s="8" t="s">
        <v>1181</v>
      </c>
      <c r="S302" s="5" t="s">
        <v>1110</v>
      </c>
      <c r="T302" s="1" t="s">
        <v>32</v>
      </c>
    </row>
    <row r="303" spans="1:20" ht="14.25" customHeight="1" x14ac:dyDescent="0.4">
      <c r="A303" s="1" t="s">
        <v>683</v>
      </c>
      <c r="C303" s="1" t="s">
        <v>684</v>
      </c>
      <c r="D303" s="1" t="s">
        <v>35</v>
      </c>
      <c r="F303" s="1">
        <v>1</v>
      </c>
      <c r="G303" s="1">
        <v>1000</v>
      </c>
      <c r="H303" s="1" t="str">
        <f>IF(OR(Table1[[#This Row],[Unit]]="W",Table1[[#This Row],[Unit]]="VAR",Table1[[#This Row],[Unit]]="VA",Table1[[#This Row],[Unit]]="Wh"),1000,
IF(OR(Table1[[#This Row],[Unit]]="MW",Table1[[#This Row],[Unit]]="MVAR",Table1[[#This Row],[Unit]]="MVA",Table1[[#This Row],[Unit]]="MWh",Table1[[#This Row],[Unit]]="kV"),0.001,
IF(OR(Table1[[#This Row],[Unit]]="mA",Table1[[#This Row],[Unit]]="mV"),1000,"")))</f>
        <v/>
      </c>
      <c r="J303" s="1">
        <f>IF(ISBLANK(Table1[[#This Row],[Bus Scale]]),
IF(Table1[[#This Row],[FIMS Scale]]="","",Table1[[#This Row],[FIMS Scale]]),
IF(Table1[[#This Row],[FIMS Scale]]="",1/Table1[[#This Row],[Bus Scale]],Table1[[#This Row],[FIMS Scale]]/Table1[[#This Row],[Bus Scale]]))</f>
        <v>1E-3</v>
      </c>
      <c r="K303" s="1">
        <v>40556</v>
      </c>
      <c r="L303" s="1" t="s">
        <v>33</v>
      </c>
      <c r="O303" s="5" t="s">
        <v>1111</v>
      </c>
      <c r="Q303" s="13"/>
      <c r="R303" s="8" t="s">
        <v>1181</v>
      </c>
      <c r="S303" s="5" t="s">
        <v>1111</v>
      </c>
      <c r="T303" s="1" t="s">
        <v>32</v>
      </c>
    </row>
    <row r="304" spans="1:20" ht="14.25" customHeight="1" x14ac:dyDescent="0.4">
      <c r="A304" s="1" t="s">
        <v>685</v>
      </c>
      <c r="C304" s="1" t="s">
        <v>686</v>
      </c>
      <c r="D304" s="1" t="s">
        <v>35</v>
      </c>
      <c r="F304" s="1">
        <v>1</v>
      </c>
      <c r="G304" s="1">
        <v>100</v>
      </c>
      <c r="H304" s="1" t="str">
        <f>IF(OR(Table1[[#This Row],[Unit]]="W",Table1[[#This Row],[Unit]]="VAR",Table1[[#This Row],[Unit]]="VA",Table1[[#This Row],[Unit]]="Wh"),1000,
IF(OR(Table1[[#This Row],[Unit]]="MW",Table1[[#This Row],[Unit]]="MVAR",Table1[[#This Row],[Unit]]="MVA",Table1[[#This Row],[Unit]]="MWh",Table1[[#This Row],[Unit]]="kV"),0.001,
IF(OR(Table1[[#This Row],[Unit]]="mA",Table1[[#This Row],[Unit]]="mV"),1000,"")))</f>
        <v/>
      </c>
      <c r="J304" s="1">
        <f>IF(ISBLANK(Table1[[#This Row],[Bus Scale]]),
IF(Table1[[#This Row],[FIMS Scale]]="","",Table1[[#This Row],[FIMS Scale]]),
IF(Table1[[#This Row],[FIMS Scale]]="",1/Table1[[#This Row],[Bus Scale]],Table1[[#This Row],[FIMS Scale]]/Table1[[#This Row],[Bus Scale]]))</f>
        <v>0.01</v>
      </c>
      <c r="K304" s="1">
        <v>40557</v>
      </c>
      <c r="L304" s="1" t="s">
        <v>34</v>
      </c>
      <c r="O304" s="5" t="s">
        <v>1112</v>
      </c>
      <c r="Q304" s="13"/>
      <c r="R304" s="8" t="s">
        <v>1181</v>
      </c>
      <c r="S304" s="5" t="s">
        <v>1112</v>
      </c>
      <c r="T304" s="1" t="s">
        <v>32</v>
      </c>
    </row>
    <row r="305" spans="1:20" ht="14.25" customHeight="1" x14ac:dyDescent="0.4">
      <c r="A305" s="1" t="s">
        <v>687</v>
      </c>
      <c r="C305" s="1" t="s">
        <v>688</v>
      </c>
      <c r="D305" s="1" t="s">
        <v>35</v>
      </c>
      <c r="F305" s="1">
        <v>1</v>
      </c>
      <c r="G305" s="1">
        <v>100</v>
      </c>
      <c r="H305" s="1" t="str">
        <f>IF(OR(Table1[[#This Row],[Unit]]="W",Table1[[#This Row],[Unit]]="VAR",Table1[[#This Row],[Unit]]="VA",Table1[[#This Row],[Unit]]="Wh"),1000,
IF(OR(Table1[[#This Row],[Unit]]="MW",Table1[[#This Row],[Unit]]="MVAR",Table1[[#This Row],[Unit]]="MVA",Table1[[#This Row],[Unit]]="MWh",Table1[[#This Row],[Unit]]="kV"),0.001,
IF(OR(Table1[[#This Row],[Unit]]="mA",Table1[[#This Row],[Unit]]="mV"),1000,"")))</f>
        <v/>
      </c>
      <c r="J305" s="1">
        <f>IF(ISBLANK(Table1[[#This Row],[Bus Scale]]),
IF(Table1[[#This Row],[FIMS Scale]]="","",Table1[[#This Row],[FIMS Scale]]),
IF(Table1[[#This Row],[FIMS Scale]]="",1/Table1[[#This Row],[Bus Scale]],Table1[[#This Row],[FIMS Scale]]/Table1[[#This Row],[Bus Scale]]))</f>
        <v>0.01</v>
      </c>
      <c r="K305" s="1">
        <v>40558</v>
      </c>
      <c r="L305" s="1" t="s">
        <v>34</v>
      </c>
      <c r="O305" s="5" t="s">
        <v>1113</v>
      </c>
      <c r="Q305" s="13"/>
      <c r="R305" s="8" t="s">
        <v>1181</v>
      </c>
      <c r="S305" s="5" t="s">
        <v>1113</v>
      </c>
      <c r="T305" s="1" t="s">
        <v>32</v>
      </c>
    </row>
    <row r="306" spans="1:20" ht="14.25" customHeight="1" x14ac:dyDescent="0.4">
      <c r="A306" s="1" t="s">
        <v>689</v>
      </c>
      <c r="C306" s="1" t="s">
        <v>690</v>
      </c>
      <c r="D306" s="1" t="s">
        <v>35</v>
      </c>
      <c r="F306" s="1">
        <v>1</v>
      </c>
      <c r="G306" s="1">
        <v>100</v>
      </c>
      <c r="H306" s="1" t="str">
        <f>IF(OR(Table1[[#This Row],[Unit]]="W",Table1[[#This Row],[Unit]]="VAR",Table1[[#This Row],[Unit]]="VA",Table1[[#This Row],[Unit]]="Wh"),1000,
IF(OR(Table1[[#This Row],[Unit]]="MW",Table1[[#This Row],[Unit]]="MVAR",Table1[[#This Row],[Unit]]="MVA",Table1[[#This Row],[Unit]]="MWh",Table1[[#This Row],[Unit]]="kV"),0.001,
IF(OR(Table1[[#This Row],[Unit]]="mA",Table1[[#This Row],[Unit]]="mV"),1000,"")))</f>
        <v/>
      </c>
      <c r="J306" s="1">
        <f>IF(ISBLANK(Table1[[#This Row],[Bus Scale]]),
IF(Table1[[#This Row],[FIMS Scale]]="","",Table1[[#This Row],[FIMS Scale]]),
IF(Table1[[#This Row],[FIMS Scale]]="",1/Table1[[#This Row],[Bus Scale]],Table1[[#This Row],[FIMS Scale]]/Table1[[#This Row],[Bus Scale]]))</f>
        <v>0.01</v>
      </c>
      <c r="K306" s="1">
        <v>40576</v>
      </c>
      <c r="L306" s="1" t="s">
        <v>34</v>
      </c>
      <c r="O306" s="5" t="s">
        <v>1114</v>
      </c>
      <c r="Q306" s="13"/>
      <c r="R306" s="8" t="s">
        <v>1181</v>
      </c>
      <c r="S306" s="5" t="s">
        <v>1114</v>
      </c>
      <c r="T306" s="1" t="s">
        <v>32</v>
      </c>
    </row>
    <row r="307" spans="1:20" ht="14.25" customHeight="1" x14ac:dyDescent="0.4">
      <c r="A307" s="1" t="s">
        <v>692</v>
      </c>
      <c r="C307" s="1" t="s">
        <v>691</v>
      </c>
      <c r="D307" s="1" t="s">
        <v>35</v>
      </c>
      <c r="F307" s="1">
        <v>1</v>
      </c>
      <c r="H307" s="1" t="str">
        <f>IF(OR(Table1[[#This Row],[Unit]]="W",Table1[[#This Row],[Unit]]="VAR",Table1[[#This Row],[Unit]]="VA",Table1[[#This Row],[Unit]]="Wh"),1000,
IF(OR(Table1[[#This Row],[Unit]]="MW",Table1[[#This Row],[Unit]]="MVAR",Table1[[#This Row],[Unit]]="MVA",Table1[[#This Row],[Unit]]="MWh",Table1[[#This Row],[Unit]]="kV"),0.001,
IF(OR(Table1[[#This Row],[Unit]]="mA",Table1[[#This Row],[Unit]]="mV"),1000,"")))</f>
        <v/>
      </c>
      <c r="J307" s="1" t="str">
        <f>IF(ISBLANK(Table1[[#This Row],[Bus Scale]]),
IF(Table1[[#This Row],[FIMS Scale]]="","",Table1[[#This Row],[FIMS Scale]]),
IF(Table1[[#This Row],[FIMS Scale]]="",1/Table1[[#This Row],[Bus Scale]],Table1[[#This Row],[FIMS Scale]]/Table1[[#This Row],[Bus Scale]]))</f>
        <v/>
      </c>
      <c r="K307" s="1">
        <v>40559</v>
      </c>
      <c r="L307" s="1" t="s">
        <v>33</v>
      </c>
      <c r="O307" s="5" t="s">
        <v>1115</v>
      </c>
      <c r="Q307" s="13" t="s">
        <v>1139</v>
      </c>
      <c r="R307" s="8" t="s">
        <v>1181</v>
      </c>
      <c r="S307" s="5" t="s">
        <v>1115</v>
      </c>
      <c r="T307" s="1" t="s">
        <v>32</v>
      </c>
    </row>
    <row r="308" spans="1:20" ht="14.25" customHeight="1" x14ac:dyDescent="0.4">
      <c r="A308" s="1" t="s">
        <v>694</v>
      </c>
      <c r="C308" s="1" t="s">
        <v>693</v>
      </c>
      <c r="D308" s="1" t="s">
        <v>35</v>
      </c>
      <c r="F308" s="1">
        <v>1</v>
      </c>
      <c r="G308" s="1">
        <v>100</v>
      </c>
      <c r="H308" s="1" t="str">
        <f>IF(OR(Table1[[#This Row],[Unit]]="W",Table1[[#This Row],[Unit]]="VAR",Table1[[#This Row],[Unit]]="VA",Table1[[#This Row],[Unit]]="Wh"),1000,
IF(OR(Table1[[#This Row],[Unit]]="MW",Table1[[#This Row],[Unit]]="MVAR",Table1[[#This Row],[Unit]]="MVA",Table1[[#This Row],[Unit]]="MWh",Table1[[#This Row],[Unit]]="kV"),0.001,
IF(OR(Table1[[#This Row],[Unit]]="mA",Table1[[#This Row],[Unit]]="mV"),1000,"")))</f>
        <v/>
      </c>
      <c r="J308" s="1">
        <f>IF(ISBLANK(Table1[[#This Row],[Bus Scale]]),
IF(Table1[[#This Row],[FIMS Scale]]="","",Table1[[#This Row],[FIMS Scale]]),
IF(Table1[[#This Row],[FIMS Scale]]="",1/Table1[[#This Row],[Bus Scale]],Table1[[#This Row],[FIMS Scale]]/Table1[[#This Row],[Bus Scale]]))</f>
        <v>0.01</v>
      </c>
      <c r="K308" s="1">
        <v>40577</v>
      </c>
      <c r="L308" s="1" t="s">
        <v>33</v>
      </c>
      <c r="O308" s="5" t="s">
        <v>1116</v>
      </c>
      <c r="Q308" s="13"/>
      <c r="R308" s="8" t="s">
        <v>1181</v>
      </c>
      <c r="S308" s="5" t="s">
        <v>1116</v>
      </c>
      <c r="T308" s="1" t="s">
        <v>32</v>
      </c>
    </row>
    <row r="309" spans="1:20" ht="14.25" customHeight="1" x14ac:dyDescent="0.4">
      <c r="A309" s="1" t="s">
        <v>696</v>
      </c>
      <c r="C309" s="1" t="s">
        <v>695</v>
      </c>
      <c r="D309" s="1" t="s">
        <v>35</v>
      </c>
      <c r="F309" s="1">
        <v>1</v>
      </c>
      <c r="G309" s="1">
        <v>100</v>
      </c>
      <c r="H309" s="1" t="str">
        <f>IF(OR(Table1[[#This Row],[Unit]]="W",Table1[[#This Row],[Unit]]="VAR",Table1[[#This Row],[Unit]]="VA",Table1[[#This Row],[Unit]]="Wh"),1000,
IF(OR(Table1[[#This Row],[Unit]]="MW",Table1[[#This Row],[Unit]]="MVAR",Table1[[#This Row],[Unit]]="MVA",Table1[[#This Row],[Unit]]="MWh",Table1[[#This Row],[Unit]]="kV"),0.001,
IF(OR(Table1[[#This Row],[Unit]]="mA",Table1[[#This Row],[Unit]]="mV"),1000,"")))</f>
        <v/>
      </c>
      <c r="J309" s="1">
        <f>IF(ISBLANK(Table1[[#This Row],[Bus Scale]]),
IF(Table1[[#This Row],[FIMS Scale]]="","",Table1[[#This Row],[FIMS Scale]]),
IF(Table1[[#This Row],[FIMS Scale]]="",1/Table1[[#This Row],[Bus Scale]],Table1[[#This Row],[FIMS Scale]]/Table1[[#This Row],[Bus Scale]]))</f>
        <v>0.01</v>
      </c>
      <c r="K309" s="1">
        <v>40578</v>
      </c>
      <c r="L309" s="1" t="s">
        <v>33</v>
      </c>
      <c r="O309" s="5" t="s">
        <v>1052</v>
      </c>
      <c r="Q309" s="13"/>
      <c r="R309" s="8" t="s">
        <v>1181</v>
      </c>
      <c r="S309" s="5" t="s">
        <v>1052</v>
      </c>
      <c r="T309" s="1" t="s">
        <v>32</v>
      </c>
    </row>
    <row r="310" spans="1:20" ht="14.25" customHeight="1" x14ac:dyDescent="0.4">
      <c r="A310" s="1" t="s">
        <v>697</v>
      </c>
      <c r="C310" s="1" t="s">
        <v>698</v>
      </c>
      <c r="D310" s="1" t="s">
        <v>35</v>
      </c>
      <c r="F310" s="1">
        <v>1</v>
      </c>
      <c r="G310" s="1">
        <v>100</v>
      </c>
      <c r="H310" s="1" t="str">
        <f>IF(OR(Table1[[#This Row],[Unit]]="W",Table1[[#This Row],[Unit]]="VAR",Table1[[#This Row],[Unit]]="VA",Table1[[#This Row],[Unit]]="Wh"),1000,
IF(OR(Table1[[#This Row],[Unit]]="MW",Table1[[#This Row],[Unit]]="MVAR",Table1[[#This Row],[Unit]]="MVA",Table1[[#This Row],[Unit]]="MWh",Table1[[#This Row],[Unit]]="kV"),0.001,
IF(OR(Table1[[#This Row],[Unit]]="mA",Table1[[#This Row],[Unit]]="mV"),1000,"")))</f>
        <v/>
      </c>
      <c r="J310" s="1">
        <f>IF(ISBLANK(Table1[[#This Row],[Bus Scale]]),
IF(Table1[[#This Row],[FIMS Scale]]="","",Table1[[#This Row],[FIMS Scale]]),
IF(Table1[[#This Row],[FIMS Scale]]="",1/Table1[[#This Row],[Bus Scale]],Table1[[#This Row],[FIMS Scale]]/Table1[[#This Row],[Bus Scale]]))</f>
        <v>0.01</v>
      </c>
      <c r="K310" s="1">
        <v>40579</v>
      </c>
      <c r="L310" s="1" t="s">
        <v>33</v>
      </c>
      <c r="O310" s="5" t="s">
        <v>1053</v>
      </c>
      <c r="Q310" s="13"/>
      <c r="R310" s="8" t="s">
        <v>1181</v>
      </c>
      <c r="S310" s="5" t="s">
        <v>1053</v>
      </c>
      <c r="T310" s="1" t="s">
        <v>32</v>
      </c>
    </row>
    <row r="311" spans="1:20" ht="14.25" customHeight="1" x14ac:dyDescent="0.4">
      <c r="A311" s="1" t="s">
        <v>699</v>
      </c>
      <c r="C311" s="1" t="s">
        <v>700</v>
      </c>
      <c r="D311" s="1" t="s">
        <v>35</v>
      </c>
      <c r="F311" s="1">
        <v>1</v>
      </c>
      <c r="G311" s="1">
        <v>100</v>
      </c>
      <c r="H311" s="1" t="str">
        <f>IF(OR(Table1[[#This Row],[Unit]]="W",Table1[[#This Row],[Unit]]="VAR",Table1[[#This Row],[Unit]]="VA",Table1[[#This Row],[Unit]]="Wh"),1000,
IF(OR(Table1[[#This Row],[Unit]]="MW",Table1[[#This Row],[Unit]]="MVAR",Table1[[#This Row],[Unit]]="MVA",Table1[[#This Row],[Unit]]="MWh",Table1[[#This Row],[Unit]]="kV"),0.001,
IF(OR(Table1[[#This Row],[Unit]]="mA",Table1[[#This Row],[Unit]]="mV"),1000,"")))</f>
        <v/>
      </c>
      <c r="J311" s="1">
        <f>IF(ISBLANK(Table1[[#This Row],[Bus Scale]]),
IF(Table1[[#This Row],[FIMS Scale]]="","",Table1[[#This Row],[FIMS Scale]]),
IF(Table1[[#This Row],[FIMS Scale]]="",1/Table1[[#This Row],[Bus Scale]],Table1[[#This Row],[FIMS Scale]]/Table1[[#This Row],[Bus Scale]]))</f>
        <v>0.01</v>
      </c>
      <c r="K311" s="1">
        <v>40580</v>
      </c>
      <c r="L311" s="1" t="s">
        <v>33</v>
      </c>
      <c r="O311" s="5" t="s">
        <v>1054</v>
      </c>
      <c r="Q311" s="13"/>
      <c r="R311" s="8" t="s">
        <v>1181</v>
      </c>
      <c r="S311" s="5" t="s">
        <v>1054</v>
      </c>
      <c r="T311" s="1" t="s">
        <v>32</v>
      </c>
    </row>
    <row r="312" spans="1:20" ht="14.25" customHeight="1" x14ac:dyDescent="0.4">
      <c r="A312" s="1" t="s">
        <v>701</v>
      </c>
      <c r="C312" s="1" t="s">
        <v>703</v>
      </c>
      <c r="D312" s="1" t="s">
        <v>35</v>
      </c>
      <c r="F312" s="1">
        <v>1</v>
      </c>
      <c r="G312" s="1">
        <v>100</v>
      </c>
      <c r="H312" s="1" t="str">
        <f>IF(OR(Table1[[#This Row],[Unit]]="W",Table1[[#This Row],[Unit]]="VAR",Table1[[#This Row],[Unit]]="VA",Table1[[#This Row],[Unit]]="Wh"),1000,
IF(OR(Table1[[#This Row],[Unit]]="MW",Table1[[#This Row],[Unit]]="MVAR",Table1[[#This Row],[Unit]]="MVA",Table1[[#This Row],[Unit]]="MWh",Table1[[#This Row],[Unit]]="kV"),0.001,
IF(OR(Table1[[#This Row],[Unit]]="mA",Table1[[#This Row],[Unit]]="mV"),1000,"")))</f>
        <v/>
      </c>
      <c r="J312" s="1">
        <f>IF(ISBLANK(Table1[[#This Row],[Bus Scale]]),
IF(Table1[[#This Row],[FIMS Scale]]="","",Table1[[#This Row],[FIMS Scale]]),
IF(Table1[[#This Row],[FIMS Scale]]="",1/Table1[[#This Row],[Bus Scale]],Table1[[#This Row],[FIMS Scale]]/Table1[[#This Row],[Bus Scale]]))</f>
        <v>0.01</v>
      </c>
      <c r="K312" s="1">
        <v>40581</v>
      </c>
      <c r="L312" s="1" t="s">
        <v>33</v>
      </c>
      <c r="O312" s="5" t="s">
        <v>1055</v>
      </c>
      <c r="Q312" s="13"/>
      <c r="R312" s="8" t="s">
        <v>1181</v>
      </c>
      <c r="S312" s="5" t="s">
        <v>1055</v>
      </c>
      <c r="T312" s="1" t="s">
        <v>32</v>
      </c>
    </row>
    <row r="313" spans="1:20" ht="14.25" customHeight="1" x14ac:dyDescent="0.4">
      <c r="A313" s="1" t="s">
        <v>702</v>
      </c>
      <c r="C313" s="1" t="s">
        <v>704</v>
      </c>
      <c r="D313" s="1" t="s">
        <v>35</v>
      </c>
      <c r="F313" s="1">
        <v>1</v>
      </c>
      <c r="G313" s="1">
        <v>100</v>
      </c>
      <c r="H313" s="1" t="str">
        <f>IF(OR(Table1[[#This Row],[Unit]]="W",Table1[[#This Row],[Unit]]="VAR",Table1[[#This Row],[Unit]]="VA",Table1[[#This Row],[Unit]]="Wh"),1000,
IF(OR(Table1[[#This Row],[Unit]]="MW",Table1[[#This Row],[Unit]]="MVAR",Table1[[#This Row],[Unit]]="MVA",Table1[[#This Row],[Unit]]="MWh",Table1[[#This Row],[Unit]]="kV"),0.001,
IF(OR(Table1[[#This Row],[Unit]]="mA",Table1[[#This Row],[Unit]]="mV"),1000,"")))</f>
        <v/>
      </c>
      <c r="J313" s="1">
        <f>IF(ISBLANK(Table1[[#This Row],[Bus Scale]]),
IF(Table1[[#This Row],[FIMS Scale]]="","",Table1[[#This Row],[FIMS Scale]]),
IF(Table1[[#This Row],[FIMS Scale]]="",1/Table1[[#This Row],[Bus Scale]],Table1[[#This Row],[FIMS Scale]]/Table1[[#This Row],[Bus Scale]]))</f>
        <v>0.01</v>
      </c>
      <c r="K313" s="1">
        <v>40582</v>
      </c>
      <c r="L313" s="1" t="s">
        <v>33</v>
      </c>
      <c r="O313" s="5" t="s">
        <v>1056</v>
      </c>
      <c r="Q313" s="13"/>
      <c r="R313" s="8" t="s">
        <v>1181</v>
      </c>
      <c r="S313" s="5" t="s">
        <v>1056</v>
      </c>
      <c r="T313" s="1" t="s">
        <v>32</v>
      </c>
    </row>
    <row r="314" spans="1:20" ht="14.25" customHeight="1" x14ac:dyDescent="0.4">
      <c r="A314" s="1" t="s">
        <v>705</v>
      </c>
      <c r="C314" s="1" t="s">
        <v>706</v>
      </c>
      <c r="D314" s="1" t="s">
        <v>35</v>
      </c>
      <c r="F314" s="1">
        <v>1</v>
      </c>
      <c r="G314" s="1">
        <v>100</v>
      </c>
      <c r="H314" s="1" t="str">
        <f>IF(OR(Table1[[#This Row],[Unit]]="W",Table1[[#This Row],[Unit]]="VAR",Table1[[#This Row],[Unit]]="VA",Table1[[#This Row],[Unit]]="Wh"),1000,
IF(OR(Table1[[#This Row],[Unit]]="MW",Table1[[#This Row],[Unit]]="MVAR",Table1[[#This Row],[Unit]]="MVA",Table1[[#This Row],[Unit]]="MWh",Table1[[#This Row],[Unit]]="kV"),0.001,
IF(OR(Table1[[#This Row],[Unit]]="mA",Table1[[#This Row],[Unit]]="mV"),1000,"")))</f>
        <v/>
      </c>
      <c r="J314" s="1">
        <f>IF(ISBLANK(Table1[[#This Row],[Bus Scale]]),
IF(Table1[[#This Row],[FIMS Scale]]="","",Table1[[#This Row],[FIMS Scale]]),
IF(Table1[[#This Row],[FIMS Scale]]="",1/Table1[[#This Row],[Bus Scale]],Table1[[#This Row],[FIMS Scale]]/Table1[[#This Row],[Bus Scale]]))</f>
        <v>0.01</v>
      </c>
      <c r="K314" s="1">
        <v>40583</v>
      </c>
      <c r="L314" s="1" t="s">
        <v>33</v>
      </c>
      <c r="O314" s="5" t="s">
        <v>1056</v>
      </c>
      <c r="Q314" s="13"/>
      <c r="R314" s="8" t="s">
        <v>1181</v>
      </c>
      <c r="S314" s="5" t="s">
        <v>1056</v>
      </c>
      <c r="T314" s="1" t="s">
        <v>32</v>
      </c>
    </row>
    <row r="315" spans="1:20" ht="14.25" customHeight="1" x14ac:dyDescent="0.4">
      <c r="A315" s="1" t="s">
        <v>707</v>
      </c>
      <c r="C315" s="1" t="s">
        <v>708</v>
      </c>
      <c r="D315" s="1" t="s">
        <v>35</v>
      </c>
      <c r="F315" s="1">
        <v>1</v>
      </c>
      <c r="G315" s="1">
        <v>100</v>
      </c>
      <c r="H315" s="1" t="str">
        <f>IF(OR(Table1[[#This Row],[Unit]]="W",Table1[[#This Row],[Unit]]="VAR",Table1[[#This Row],[Unit]]="VA",Table1[[#This Row],[Unit]]="Wh"),1000,
IF(OR(Table1[[#This Row],[Unit]]="MW",Table1[[#This Row],[Unit]]="MVAR",Table1[[#This Row],[Unit]]="MVA",Table1[[#This Row],[Unit]]="MWh",Table1[[#This Row],[Unit]]="kV"),0.001,
IF(OR(Table1[[#This Row],[Unit]]="mA",Table1[[#This Row],[Unit]]="mV"),1000,"")))</f>
        <v/>
      </c>
      <c r="J315" s="1">
        <f>IF(ISBLANK(Table1[[#This Row],[Bus Scale]]),
IF(Table1[[#This Row],[FIMS Scale]]="","",Table1[[#This Row],[FIMS Scale]]),
IF(Table1[[#This Row],[FIMS Scale]]="",1/Table1[[#This Row],[Bus Scale]],Table1[[#This Row],[FIMS Scale]]/Table1[[#This Row],[Bus Scale]]))</f>
        <v>0.01</v>
      </c>
      <c r="K315" s="1">
        <v>40584</v>
      </c>
      <c r="L315" s="1" t="s">
        <v>33</v>
      </c>
      <c r="O315" s="5" t="s">
        <v>1055</v>
      </c>
      <c r="Q315" s="13"/>
      <c r="R315" s="8" t="s">
        <v>1181</v>
      </c>
      <c r="S315" s="5" t="s">
        <v>1055</v>
      </c>
      <c r="T315" s="1" t="s">
        <v>32</v>
      </c>
    </row>
    <row r="316" spans="1:20" ht="14.25" customHeight="1" x14ac:dyDescent="0.4">
      <c r="A316" s="1" t="s">
        <v>709</v>
      </c>
      <c r="C316" s="1" t="s">
        <v>710</v>
      </c>
      <c r="D316" s="1" t="s">
        <v>35</v>
      </c>
      <c r="F316" s="1">
        <v>1</v>
      </c>
      <c r="G316" s="1">
        <v>10</v>
      </c>
      <c r="H316" s="1" t="str">
        <f>IF(OR(Table1[[#This Row],[Unit]]="W",Table1[[#This Row],[Unit]]="VAR",Table1[[#This Row],[Unit]]="VA",Table1[[#This Row],[Unit]]="Wh"),1000,
IF(OR(Table1[[#This Row],[Unit]]="MW",Table1[[#This Row],[Unit]]="MVAR",Table1[[#This Row],[Unit]]="MVA",Table1[[#This Row],[Unit]]="MWh",Table1[[#This Row],[Unit]]="kV"),0.001,
IF(OR(Table1[[#This Row],[Unit]]="mA",Table1[[#This Row],[Unit]]="mV"),1000,"")))</f>
        <v/>
      </c>
      <c r="J316" s="1">
        <f>IF(ISBLANK(Table1[[#This Row],[Bus Scale]]),
IF(Table1[[#This Row],[FIMS Scale]]="","",Table1[[#This Row],[FIMS Scale]]),
IF(Table1[[#This Row],[FIMS Scale]]="",1/Table1[[#This Row],[Bus Scale]],Table1[[#This Row],[FIMS Scale]]/Table1[[#This Row],[Bus Scale]]))</f>
        <v>0.1</v>
      </c>
      <c r="K316" s="1">
        <v>40585</v>
      </c>
      <c r="L316" s="1" t="s">
        <v>33</v>
      </c>
      <c r="O316" s="5" t="s">
        <v>1057</v>
      </c>
      <c r="Q316" s="13"/>
      <c r="R316" s="8" t="s">
        <v>1181</v>
      </c>
      <c r="S316" s="5" t="s">
        <v>1057</v>
      </c>
      <c r="T316" s="1" t="s">
        <v>32</v>
      </c>
    </row>
    <row r="317" spans="1:20" ht="14.25" customHeight="1" x14ac:dyDescent="0.4">
      <c r="A317" s="1" t="s">
        <v>711</v>
      </c>
      <c r="C317" s="1" t="s">
        <v>712</v>
      </c>
      <c r="D317" s="1" t="s">
        <v>35</v>
      </c>
      <c r="F317" s="1">
        <v>1</v>
      </c>
      <c r="G317" s="1">
        <v>10</v>
      </c>
      <c r="H317" s="1" t="str">
        <f>IF(OR(Table1[[#This Row],[Unit]]="W",Table1[[#This Row],[Unit]]="VAR",Table1[[#This Row],[Unit]]="VA",Table1[[#This Row],[Unit]]="Wh"),1000,
IF(OR(Table1[[#This Row],[Unit]]="MW",Table1[[#This Row],[Unit]]="MVAR",Table1[[#This Row],[Unit]]="MVA",Table1[[#This Row],[Unit]]="MWh",Table1[[#This Row],[Unit]]="kV"),0.001,
IF(OR(Table1[[#This Row],[Unit]]="mA",Table1[[#This Row],[Unit]]="mV"),1000,"")))</f>
        <v/>
      </c>
      <c r="J317" s="1">
        <f>IF(ISBLANK(Table1[[#This Row],[Bus Scale]]),
IF(Table1[[#This Row],[FIMS Scale]]="","",Table1[[#This Row],[FIMS Scale]]),
IF(Table1[[#This Row],[FIMS Scale]]="",1/Table1[[#This Row],[Bus Scale]],Table1[[#This Row],[FIMS Scale]]/Table1[[#This Row],[Bus Scale]]))</f>
        <v>0.1</v>
      </c>
      <c r="K317" s="1">
        <v>40586</v>
      </c>
      <c r="L317" s="1" t="s">
        <v>33</v>
      </c>
      <c r="O317" s="5" t="s">
        <v>1058</v>
      </c>
      <c r="Q317" s="13"/>
      <c r="R317" s="8" t="s">
        <v>1181</v>
      </c>
      <c r="S317" s="5" t="s">
        <v>1058</v>
      </c>
      <c r="T317" s="1" t="s">
        <v>32</v>
      </c>
    </row>
    <row r="318" spans="1:20" ht="14.25" customHeight="1" x14ac:dyDescent="0.4">
      <c r="A318" s="1" t="s">
        <v>713</v>
      </c>
      <c r="C318" s="1" t="s">
        <v>714</v>
      </c>
      <c r="D318" s="1" t="s">
        <v>35</v>
      </c>
      <c r="F318" s="1">
        <v>1</v>
      </c>
      <c r="G318" s="1">
        <v>10</v>
      </c>
      <c r="H318" s="1" t="str">
        <f>IF(OR(Table1[[#This Row],[Unit]]="W",Table1[[#This Row],[Unit]]="VAR",Table1[[#This Row],[Unit]]="VA",Table1[[#This Row],[Unit]]="Wh"),1000,
IF(OR(Table1[[#This Row],[Unit]]="MW",Table1[[#This Row],[Unit]]="MVAR",Table1[[#This Row],[Unit]]="MVA",Table1[[#This Row],[Unit]]="MWh",Table1[[#This Row],[Unit]]="kV"),0.001,
IF(OR(Table1[[#This Row],[Unit]]="mA",Table1[[#This Row],[Unit]]="mV"),1000,"")))</f>
        <v/>
      </c>
      <c r="J318" s="1">
        <f>IF(ISBLANK(Table1[[#This Row],[Bus Scale]]),
IF(Table1[[#This Row],[FIMS Scale]]="","",Table1[[#This Row],[FIMS Scale]]),
IF(Table1[[#This Row],[FIMS Scale]]="",1/Table1[[#This Row],[Bus Scale]],Table1[[#This Row],[FIMS Scale]]/Table1[[#This Row],[Bus Scale]]))</f>
        <v>0.1</v>
      </c>
      <c r="K318" s="1">
        <v>40587</v>
      </c>
      <c r="L318" s="1" t="s">
        <v>33</v>
      </c>
      <c r="O318" s="5" t="s">
        <v>1059</v>
      </c>
      <c r="Q318" s="13"/>
      <c r="R318" s="8" t="s">
        <v>1181</v>
      </c>
      <c r="S318" s="5" t="s">
        <v>1059</v>
      </c>
      <c r="T318" s="1" t="s">
        <v>32</v>
      </c>
    </row>
    <row r="319" spans="1:20" ht="14.25" customHeight="1" x14ac:dyDescent="0.4">
      <c r="A319" s="1" t="s">
        <v>718</v>
      </c>
      <c r="C319" s="1" t="s">
        <v>715</v>
      </c>
      <c r="D319" s="1" t="s">
        <v>35</v>
      </c>
      <c r="F319" s="1">
        <v>1</v>
      </c>
      <c r="G319" s="1">
        <v>10</v>
      </c>
      <c r="H319" s="1" t="str">
        <f>IF(OR(Table1[[#This Row],[Unit]]="W",Table1[[#This Row],[Unit]]="VAR",Table1[[#This Row],[Unit]]="VA",Table1[[#This Row],[Unit]]="Wh"),1000,
IF(OR(Table1[[#This Row],[Unit]]="MW",Table1[[#This Row],[Unit]]="MVAR",Table1[[#This Row],[Unit]]="MVA",Table1[[#This Row],[Unit]]="MWh",Table1[[#This Row],[Unit]]="kV"),0.001,
IF(OR(Table1[[#This Row],[Unit]]="mA",Table1[[#This Row],[Unit]]="mV"),1000,"")))</f>
        <v/>
      </c>
      <c r="J319" s="1">
        <f>IF(ISBLANK(Table1[[#This Row],[Bus Scale]]),
IF(Table1[[#This Row],[FIMS Scale]]="","",Table1[[#This Row],[FIMS Scale]]),
IF(Table1[[#This Row],[FIMS Scale]]="",1/Table1[[#This Row],[Bus Scale]],Table1[[#This Row],[FIMS Scale]]/Table1[[#This Row],[Bus Scale]]))</f>
        <v>0.1</v>
      </c>
      <c r="K319" s="1">
        <v>40588</v>
      </c>
      <c r="L319" s="1" t="s">
        <v>33</v>
      </c>
      <c r="O319" s="5" t="s">
        <v>1060</v>
      </c>
      <c r="Q319" s="13"/>
      <c r="R319" s="8" t="s">
        <v>1181</v>
      </c>
      <c r="S319" s="5" t="s">
        <v>1060</v>
      </c>
      <c r="T319" s="1" t="s">
        <v>32</v>
      </c>
    </row>
    <row r="320" spans="1:20" ht="14.25" customHeight="1" x14ac:dyDescent="0.4">
      <c r="A320" s="1" t="s">
        <v>717</v>
      </c>
      <c r="C320" s="1" t="s">
        <v>716</v>
      </c>
      <c r="D320" s="1" t="s">
        <v>35</v>
      </c>
      <c r="F320" s="1">
        <v>1</v>
      </c>
      <c r="G320" s="1">
        <v>10</v>
      </c>
      <c r="H320" s="1" t="str">
        <f>IF(OR(Table1[[#This Row],[Unit]]="W",Table1[[#This Row],[Unit]]="VAR",Table1[[#This Row],[Unit]]="VA",Table1[[#This Row],[Unit]]="Wh"),1000,
IF(OR(Table1[[#This Row],[Unit]]="MW",Table1[[#This Row],[Unit]]="MVAR",Table1[[#This Row],[Unit]]="MVA",Table1[[#This Row],[Unit]]="MWh",Table1[[#This Row],[Unit]]="kV"),0.001,
IF(OR(Table1[[#This Row],[Unit]]="mA",Table1[[#This Row],[Unit]]="mV"),1000,"")))</f>
        <v/>
      </c>
      <c r="J320" s="1">
        <f>IF(ISBLANK(Table1[[#This Row],[Bus Scale]]),
IF(Table1[[#This Row],[FIMS Scale]]="","",Table1[[#This Row],[FIMS Scale]]),
IF(Table1[[#This Row],[FIMS Scale]]="",1/Table1[[#This Row],[Bus Scale]],Table1[[#This Row],[FIMS Scale]]/Table1[[#This Row],[Bus Scale]]))</f>
        <v>0.1</v>
      </c>
      <c r="K320" s="1">
        <v>40589</v>
      </c>
      <c r="L320" s="1" t="s">
        <v>33</v>
      </c>
      <c r="O320" s="5" t="s">
        <v>1061</v>
      </c>
      <c r="Q320" s="13"/>
      <c r="R320" s="8" t="s">
        <v>1181</v>
      </c>
      <c r="S320" s="5" t="s">
        <v>1061</v>
      </c>
      <c r="T320" s="1" t="s">
        <v>32</v>
      </c>
    </row>
    <row r="321" spans="1:20" ht="14.25" customHeight="1" x14ac:dyDescent="0.4">
      <c r="A321" s="1" t="s">
        <v>720</v>
      </c>
      <c r="C321" s="1" t="s">
        <v>719</v>
      </c>
      <c r="D321" s="1" t="s">
        <v>35</v>
      </c>
      <c r="F321" s="1">
        <v>1</v>
      </c>
      <c r="G321" s="1">
        <v>10</v>
      </c>
      <c r="H321" s="1" t="str">
        <f>IF(OR(Table1[[#This Row],[Unit]]="W",Table1[[#This Row],[Unit]]="VAR",Table1[[#This Row],[Unit]]="VA",Table1[[#This Row],[Unit]]="Wh"),1000,
IF(OR(Table1[[#This Row],[Unit]]="MW",Table1[[#This Row],[Unit]]="MVAR",Table1[[#This Row],[Unit]]="MVA",Table1[[#This Row],[Unit]]="MWh",Table1[[#This Row],[Unit]]="kV"),0.001,
IF(OR(Table1[[#This Row],[Unit]]="mA",Table1[[#This Row],[Unit]]="mV"),1000,"")))</f>
        <v/>
      </c>
      <c r="J321" s="1">
        <f>IF(ISBLANK(Table1[[#This Row],[Bus Scale]]),
IF(Table1[[#This Row],[FIMS Scale]]="","",Table1[[#This Row],[FIMS Scale]]),
IF(Table1[[#This Row],[FIMS Scale]]="",1/Table1[[#This Row],[Bus Scale]],Table1[[#This Row],[FIMS Scale]]/Table1[[#This Row],[Bus Scale]]))</f>
        <v>0.1</v>
      </c>
      <c r="K321" s="1">
        <v>40601</v>
      </c>
      <c r="L321" s="1" t="s">
        <v>33</v>
      </c>
      <c r="O321" s="5" t="s">
        <v>1062</v>
      </c>
      <c r="Q321" s="13"/>
      <c r="R321" s="8" t="s">
        <v>1181</v>
      </c>
      <c r="S321" s="5" t="s">
        <v>1062</v>
      </c>
      <c r="T321" s="1" t="s">
        <v>32</v>
      </c>
    </row>
    <row r="322" spans="1:20" ht="14.25" customHeight="1" x14ac:dyDescent="0.4">
      <c r="A322" s="1" t="s">
        <v>721</v>
      </c>
      <c r="C322" s="1" t="s">
        <v>722</v>
      </c>
      <c r="D322" s="1" t="s">
        <v>35</v>
      </c>
      <c r="F322" s="1">
        <v>1</v>
      </c>
      <c r="G322" s="1">
        <v>10</v>
      </c>
      <c r="H322" s="1" t="str">
        <f>IF(OR(Table1[[#This Row],[Unit]]="W",Table1[[#This Row],[Unit]]="VAR",Table1[[#This Row],[Unit]]="VA",Table1[[#This Row],[Unit]]="Wh"),1000,
IF(OR(Table1[[#This Row],[Unit]]="MW",Table1[[#This Row],[Unit]]="MVAR",Table1[[#This Row],[Unit]]="MVA",Table1[[#This Row],[Unit]]="MWh",Table1[[#This Row],[Unit]]="kV"),0.001,
IF(OR(Table1[[#This Row],[Unit]]="mA",Table1[[#This Row],[Unit]]="mV"),1000,"")))</f>
        <v/>
      </c>
      <c r="J322" s="1">
        <f>IF(ISBLANK(Table1[[#This Row],[Bus Scale]]),
IF(Table1[[#This Row],[FIMS Scale]]="","",Table1[[#This Row],[FIMS Scale]]),
IF(Table1[[#This Row],[FIMS Scale]]="",1/Table1[[#This Row],[Bus Scale]],Table1[[#This Row],[FIMS Scale]]/Table1[[#This Row],[Bus Scale]]))</f>
        <v>0.1</v>
      </c>
      <c r="K322" s="1">
        <v>40602</v>
      </c>
      <c r="L322" s="1" t="s">
        <v>33</v>
      </c>
      <c r="O322" s="5" t="s">
        <v>1063</v>
      </c>
      <c r="Q322" s="13"/>
      <c r="R322" s="8" t="s">
        <v>1181</v>
      </c>
      <c r="S322" s="5" t="s">
        <v>1063</v>
      </c>
      <c r="T322" s="1" t="s">
        <v>32</v>
      </c>
    </row>
    <row r="323" spans="1:20" ht="14.25" customHeight="1" x14ac:dyDescent="0.4">
      <c r="A323" s="1" t="s">
        <v>724</v>
      </c>
      <c r="C323" s="1" t="s">
        <v>723</v>
      </c>
      <c r="D323" s="1" t="s">
        <v>35</v>
      </c>
      <c r="F323" s="1">
        <v>1</v>
      </c>
      <c r="G323" s="1">
        <v>2000</v>
      </c>
      <c r="H323" s="1" t="str">
        <f>IF(OR(Table1[[#This Row],[Unit]]="W",Table1[[#This Row],[Unit]]="VAR",Table1[[#This Row],[Unit]]="VA",Table1[[#This Row],[Unit]]="Wh"),1000,
IF(OR(Table1[[#This Row],[Unit]]="MW",Table1[[#This Row],[Unit]]="MVAR",Table1[[#This Row],[Unit]]="MVA",Table1[[#This Row],[Unit]]="MWh",Table1[[#This Row],[Unit]]="kV"),0.001,
IF(OR(Table1[[#This Row],[Unit]]="mA",Table1[[#This Row],[Unit]]="mV"),1000,"")))</f>
        <v/>
      </c>
      <c r="J323" s="1">
        <f>IF(ISBLANK(Table1[[#This Row],[Bus Scale]]),
IF(Table1[[#This Row],[FIMS Scale]]="","",Table1[[#This Row],[FIMS Scale]]),
IF(Table1[[#This Row],[FIMS Scale]]="",1/Table1[[#This Row],[Bus Scale]],Table1[[#This Row],[FIMS Scale]]/Table1[[#This Row],[Bus Scale]]))</f>
        <v>5.0000000000000001E-4</v>
      </c>
      <c r="K323" s="1">
        <v>40603</v>
      </c>
      <c r="L323" s="1" t="s">
        <v>33</v>
      </c>
      <c r="O323" s="5" t="s">
        <v>1064</v>
      </c>
      <c r="Q323" s="13"/>
      <c r="R323" s="8" t="s">
        <v>1181</v>
      </c>
      <c r="S323" s="5" t="s">
        <v>1064</v>
      </c>
      <c r="T323" s="1" t="s">
        <v>32</v>
      </c>
    </row>
    <row r="324" spans="1:20" ht="14.25" customHeight="1" x14ac:dyDescent="0.4">
      <c r="A324" s="1" t="s">
        <v>725</v>
      </c>
      <c r="C324" s="1" t="s">
        <v>726</v>
      </c>
      <c r="D324" s="1" t="s">
        <v>35</v>
      </c>
      <c r="F324" s="1">
        <v>1</v>
      </c>
      <c r="G324" s="1">
        <v>1</v>
      </c>
      <c r="H324" s="1" t="str">
        <f>IF(OR(Table1[[#This Row],[Unit]]="W",Table1[[#This Row],[Unit]]="VAR",Table1[[#This Row],[Unit]]="VA",Table1[[#This Row],[Unit]]="Wh"),1000,
IF(OR(Table1[[#This Row],[Unit]]="MW",Table1[[#This Row],[Unit]]="MVAR",Table1[[#This Row],[Unit]]="MVA",Table1[[#This Row],[Unit]]="MWh",Table1[[#This Row],[Unit]]="kV"),0.001,
IF(OR(Table1[[#This Row],[Unit]]="mA",Table1[[#This Row],[Unit]]="mV"),1000,"")))</f>
        <v/>
      </c>
      <c r="J324" s="1">
        <f>IF(ISBLANK(Table1[[#This Row],[Bus Scale]]),
IF(Table1[[#This Row],[FIMS Scale]]="","",Table1[[#This Row],[FIMS Scale]]),
IF(Table1[[#This Row],[FIMS Scale]]="",1/Table1[[#This Row],[Bus Scale]],Table1[[#This Row],[FIMS Scale]]/Table1[[#This Row],[Bus Scale]]))</f>
        <v>1</v>
      </c>
      <c r="K324" s="1">
        <v>40604</v>
      </c>
      <c r="L324" s="1" t="s">
        <v>33</v>
      </c>
      <c r="O324" s="5" t="s">
        <v>1065</v>
      </c>
      <c r="Q324" s="13"/>
      <c r="R324" s="8" t="s">
        <v>1181</v>
      </c>
      <c r="S324" s="5" t="s">
        <v>1065</v>
      </c>
      <c r="T324" s="1" t="s">
        <v>32</v>
      </c>
    </row>
    <row r="325" spans="1:20" ht="14.25" customHeight="1" x14ac:dyDescent="0.4">
      <c r="A325" s="1" t="s">
        <v>727</v>
      </c>
      <c r="C325" s="1" t="s">
        <v>728</v>
      </c>
      <c r="D325" s="1" t="s">
        <v>35</v>
      </c>
      <c r="F325" s="1">
        <v>1</v>
      </c>
      <c r="G325" s="1">
        <v>1</v>
      </c>
      <c r="H325" s="1" t="str">
        <f>IF(OR(Table1[[#This Row],[Unit]]="W",Table1[[#This Row],[Unit]]="VAR",Table1[[#This Row],[Unit]]="VA",Table1[[#This Row],[Unit]]="Wh"),1000,
IF(OR(Table1[[#This Row],[Unit]]="MW",Table1[[#This Row],[Unit]]="MVAR",Table1[[#This Row],[Unit]]="MVA",Table1[[#This Row],[Unit]]="MWh",Table1[[#This Row],[Unit]]="kV"),0.001,
IF(OR(Table1[[#This Row],[Unit]]="mA",Table1[[#This Row],[Unit]]="mV"),1000,"")))</f>
        <v/>
      </c>
      <c r="J325" s="1">
        <f>IF(ISBLANK(Table1[[#This Row],[Bus Scale]]),
IF(Table1[[#This Row],[FIMS Scale]]="","",Table1[[#This Row],[FIMS Scale]]),
IF(Table1[[#This Row],[FIMS Scale]]="",1/Table1[[#This Row],[Bus Scale]],Table1[[#This Row],[FIMS Scale]]/Table1[[#This Row],[Bus Scale]]))</f>
        <v>1</v>
      </c>
      <c r="K325" s="1">
        <v>40607</v>
      </c>
      <c r="L325" s="1" t="s">
        <v>33</v>
      </c>
      <c r="O325" s="5" t="s">
        <v>1066</v>
      </c>
      <c r="Q325" s="13"/>
      <c r="R325" s="8" t="s">
        <v>1181</v>
      </c>
      <c r="S325" s="5" t="s">
        <v>1066</v>
      </c>
      <c r="T325" s="1" t="s">
        <v>32</v>
      </c>
    </row>
    <row r="326" spans="1:20" ht="14.25" customHeight="1" x14ac:dyDescent="0.4">
      <c r="A326" s="1" t="s">
        <v>729</v>
      </c>
      <c r="C326" s="1" t="s">
        <v>730</v>
      </c>
      <c r="D326" s="1" t="s">
        <v>35</v>
      </c>
      <c r="F326" s="1">
        <v>1</v>
      </c>
      <c r="H326" s="1" t="str">
        <f>IF(OR(Table1[[#This Row],[Unit]]="W",Table1[[#This Row],[Unit]]="VAR",Table1[[#This Row],[Unit]]="VA",Table1[[#This Row],[Unit]]="Wh"),1000,
IF(OR(Table1[[#This Row],[Unit]]="MW",Table1[[#This Row],[Unit]]="MVAR",Table1[[#This Row],[Unit]]="MVA",Table1[[#This Row],[Unit]]="MWh",Table1[[#This Row],[Unit]]="kV"),0.001,
IF(OR(Table1[[#This Row],[Unit]]="mA",Table1[[#This Row],[Unit]]="mV"),1000,"")))</f>
        <v/>
      </c>
      <c r="J326" s="1" t="str">
        <f>IF(ISBLANK(Table1[[#This Row],[Bus Scale]]),
IF(Table1[[#This Row],[FIMS Scale]]="","",Table1[[#This Row],[FIMS Scale]]),
IF(Table1[[#This Row],[FIMS Scale]]="",1/Table1[[#This Row],[Bus Scale]],Table1[[#This Row],[FIMS Scale]]/Table1[[#This Row],[Bus Scale]]))</f>
        <v/>
      </c>
      <c r="K326" s="1">
        <v>40608</v>
      </c>
      <c r="L326" s="1" t="s">
        <v>33</v>
      </c>
      <c r="O326" s="5" t="s">
        <v>1067</v>
      </c>
      <c r="Q326" s="13"/>
      <c r="R326" s="8" t="s">
        <v>1181</v>
      </c>
      <c r="S326" s="5" t="s">
        <v>1067</v>
      </c>
      <c r="T326" s="1" t="s">
        <v>32</v>
      </c>
    </row>
    <row r="327" spans="1:20" ht="14.25" customHeight="1" x14ac:dyDescent="0.4">
      <c r="A327" s="1" t="s">
        <v>720</v>
      </c>
      <c r="C327" s="1" t="s">
        <v>731</v>
      </c>
      <c r="D327" s="1" t="s">
        <v>35</v>
      </c>
      <c r="F327" s="1">
        <v>1</v>
      </c>
      <c r="H327" s="1" t="str">
        <f>IF(OR(Table1[[#This Row],[Unit]]="W",Table1[[#This Row],[Unit]]="VAR",Table1[[#This Row],[Unit]]="VA",Table1[[#This Row],[Unit]]="Wh"),1000,
IF(OR(Table1[[#This Row],[Unit]]="MW",Table1[[#This Row],[Unit]]="MVAR",Table1[[#This Row],[Unit]]="MVA",Table1[[#This Row],[Unit]]="MWh",Table1[[#This Row],[Unit]]="kV"),0.001,
IF(OR(Table1[[#This Row],[Unit]]="mA",Table1[[#This Row],[Unit]]="mV"),1000,"")))</f>
        <v/>
      </c>
      <c r="J327" s="1" t="str">
        <f>IF(ISBLANK(Table1[[#This Row],[Bus Scale]]),
IF(Table1[[#This Row],[FIMS Scale]]="","",Table1[[#This Row],[FIMS Scale]]),
IF(Table1[[#This Row],[FIMS Scale]]="",1/Table1[[#This Row],[Bus Scale]],Table1[[#This Row],[FIMS Scale]]/Table1[[#This Row],[Bus Scale]]))</f>
        <v/>
      </c>
      <c r="K327" s="1">
        <v>40621</v>
      </c>
      <c r="L327" s="1" t="s">
        <v>33</v>
      </c>
      <c r="O327" s="5" t="s">
        <v>1062</v>
      </c>
      <c r="Q327" s="13"/>
      <c r="R327" s="8" t="s">
        <v>1181</v>
      </c>
      <c r="S327" s="5" t="s">
        <v>1062</v>
      </c>
      <c r="T327" s="1" t="s">
        <v>32</v>
      </c>
    </row>
    <row r="328" spans="1:20" ht="14.25" customHeight="1" x14ac:dyDescent="0.4">
      <c r="A328" s="1" t="s">
        <v>721</v>
      </c>
      <c r="C328" s="1" t="s">
        <v>732</v>
      </c>
      <c r="D328" s="1" t="s">
        <v>35</v>
      </c>
      <c r="F328" s="1">
        <v>1</v>
      </c>
      <c r="G328" s="1">
        <v>10</v>
      </c>
      <c r="H328" s="1" t="str">
        <f>IF(OR(Table1[[#This Row],[Unit]]="W",Table1[[#This Row],[Unit]]="VAR",Table1[[#This Row],[Unit]]="VA",Table1[[#This Row],[Unit]]="Wh"),1000,
IF(OR(Table1[[#This Row],[Unit]]="MW",Table1[[#This Row],[Unit]]="MVAR",Table1[[#This Row],[Unit]]="MVA",Table1[[#This Row],[Unit]]="MWh",Table1[[#This Row],[Unit]]="kV"),0.001,
IF(OR(Table1[[#This Row],[Unit]]="mA",Table1[[#This Row],[Unit]]="mV"),1000,"")))</f>
        <v/>
      </c>
      <c r="J328" s="1">
        <f>IF(ISBLANK(Table1[[#This Row],[Bus Scale]]),
IF(Table1[[#This Row],[FIMS Scale]]="","",Table1[[#This Row],[FIMS Scale]]),
IF(Table1[[#This Row],[FIMS Scale]]="",1/Table1[[#This Row],[Bus Scale]],Table1[[#This Row],[FIMS Scale]]/Table1[[#This Row],[Bus Scale]]))</f>
        <v>0.1</v>
      </c>
      <c r="K328" s="1">
        <v>40622</v>
      </c>
      <c r="L328" s="1" t="s">
        <v>33</v>
      </c>
      <c r="O328" s="5" t="s">
        <v>1063</v>
      </c>
      <c r="Q328" s="13"/>
      <c r="R328" s="8" t="s">
        <v>1181</v>
      </c>
      <c r="S328" s="5" t="s">
        <v>1063</v>
      </c>
      <c r="T328" s="1" t="s">
        <v>32</v>
      </c>
    </row>
    <row r="329" spans="1:20" ht="14.25" customHeight="1" x14ac:dyDescent="0.4">
      <c r="A329" s="1" t="s">
        <v>724</v>
      </c>
      <c r="C329" s="1" t="s">
        <v>733</v>
      </c>
      <c r="D329" s="1" t="s">
        <v>35</v>
      </c>
      <c r="F329" s="1">
        <v>1</v>
      </c>
      <c r="G329" s="1">
        <v>2000</v>
      </c>
      <c r="H329" s="1" t="str">
        <f>IF(OR(Table1[[#This Row],[Unit]]="W",Table1[[#This Row],[Unit]]="VAR",Table1[[#This Row],[Unit]]="VA",Table1[[#This Row],[Unit]]="Wh"),1000,
IF(OR(Table1[[#This Row],[Unit]]="MW",Table1[[#This Row],[Unit]]="MVAR",Table1[[#This Row],[Unit]]="MVA",Table1[[#This Row],[Unit]]="MWh",Table1[[#This Row],[Unit]]="kV"),0.001,
IF(OR(Table1[[#This Row],[Unit]]="mA",Table1[[#This Row],[Unit]]="mV"),1000,"")))</f>
        <v/>
      </c>
      <c r="J329" s="1">
        <f>IF(ISBLANK(Table1[[#This Row],[Bus Scale]]),
IF(Table1[[#This Row],[FIMS Scale]]="","",Table1[[#This Row],[FIMS Scale]]),
IF(Table1[[#This Row],[FIMS Scale]]="",1/Table1[[#This Row],[Bus Scale]],Table1[[#This Row],[FIMS Scale]]/Table1[[#This Row],[Bus Scale]]))</f>
        <v>5.0000000000000001E-4</v>
      </c>
      <c r="K329" s="1">
        <v>40623</v>
      </c>
      <c r="L329" s="1" t="s">
        <v>33</v>
      </c>
      <c r="O329" s="5" t="s">
        <v>1064</v>
      </c>
      <c r="Q329" s="13"/>
      <c r="R329" s="8" t="s">
        <v>1181</v>
      </c>
      <c r="S329" s="5" t="s">
        <v>1064</v>
      </c>
      <c r="T329" s="1" t="s">
        <v>32</v>
      </c>
    </row>
    <row r="330" spans="1:20" ht="14.25" customHeight="1" x14ac:dyDescent="0.4">
      <c r="A330" s="1" t="s">
        <v>725</v>
      </c>
      <c r="C330" s="1" t="s">
        <v>734</v>
      </c>
      <c r="D330" s="1" t="s">
        <v>35</v>
      </c>
      <c r="F330" s="1">
        <v>1</v>
      </c>
      <c r="G330" s="1">
        <v>10</v>
      </c>
      <c r="H330" s="1" t="str">
        <f>IF(OR(Table1[[#This Row],[Unit]]="W",Table1[[#This Row],[Unit]]="VAR",Table1[[#This Row],[Unit]]="VA",Table1[[#This Row],[Unit]]="Wh"),1000,
IF(OR(Table1[[#This Row],[Unit]]="MW",Table1[[#This Row],[Unit]]="MVAR",Table1[[#This Row],[Unit]]="MVA",Table1[[#This Row],[Unit]]="MWh",Table1[[#This Row],[Unit]]="kV"),0.001,
IF(OR(Table1[[#This Row],[Unit]]="mA",Table1[[#This Row],[Unit]]="mV"),1000,"")))</f>
        <v/>
      </c>
      <c r="J330" s="1">
        <f>IF(ISBLANK(Table1[[#This Row],[Bus Scale]]),
IF(Table1[[#This Row],[FIMS Scale]]="","",Table1[[#This Row],[FIMS Scale]]),
IF(Table1[[#This Row],[FIMS Scale]]="",1/Table1[[#This Row],[Bus Scale]],Table1[[#This Row],[FIMS Scale]]/Table1[[#This Row],[Bus Scale]]))</f>
        <v>0.1</v>
      </c>
      <c r="K330" s="1">
        <v>40624</v>
      </c>
      <c r="L330" s="1" t="s">
        <v>33</v>
      </c>
      <c r="O330" s="5" t="s">
        <v>1065</v>
      </c>
      <c r="Q330" s="13"/>
      <c r="R330" s="8" t="s">
        <v>1181</v>
      </c>
      <c r="S330" s="5" t="s">
        <v>1065</v>
      </c>
      <c r="T330" s="1" t="s">
        <v>32</v>
      </c>
    </row>
    <row r="331" spans="1:20" ht="14.25" customHeight="1" x14ac:dyDescent="0.4">
      <c r="A331" s="1" t="s">
        <v>736</v>
      </c>
      <c r="C331" s="1" t="s">
        <v>735</v>
      </c>
      <c r="D331" s="1" t="s">
        <v>35</v>
      </c>
      <c r="F331" s="1">
        <v>1</v>
      </c>
      <c r="G331" s="1">
        <v>1</v>
      </c>
      <c r="H331" s="1" t="str">
        <f>IF(OR(Table1[[#This Row],[Unit]]="W",Table1[[#This Row],[Unit]]="VAR",Table1[[#This Row],[Unit]]="VA",Table1[[#This Row],[Unit]]="Wh"),1000,
IF(OR(Table1[[#This Row],[Unit]]="MW",Table1[[#This Row],[Unit]]="MVAR",Table1[[#This Row],[Unit]]="MVA",Table1[[#This Row],[Unit]]="MWh",Table1[[#This Row],[Unit]]="kV"),0.001,
IF(OR(Table1[[#This Row],[Unit]]="mA",Table1[[#This Row],[Unit]]="mV"),1000,"")))</f>
        <v/>
      </c>
      <c r="J331" s="1">
        <f>IF(ISBLANK(Table1[[#This Row],[Bus Scale]]),
IF(Table1[[#This Row],[FIMS Scale]]="","",Table1[[#This Row],[FIMS Scale]]),
IF(Table1[[#This Row],[FIMS Scale]]="",1/Table1[[#This Row],[Bus Scale]],Table1[[#This Row],[FIMS Scale]]/Table1[[#This Row],[Bus Scale]]))</f>
        <v>1</v>
      </c>
      <c r="K331" s="1">
        <v>40627</v>
      </c>
      <c r="L331" s="1" t="s">
        <v>33</v>
      </c>
      <c r="O331" s="5" t="s">
        <v>1068</v>
      </c>
      <c r="Q331" s="13"/>
      <c r="R331" s="8" t="s">
        <v>1181</v>
      </c>
      <c r="S331" s="5" t="s">
        <v>1068</v>
      </c>
      <c r="T331" s="1" t="s">
        <v>32</v>
      </c>
    </row>
    <row r="332" spans="1:20" ht="14.25" customHeight="1" x14ac:dyDescent="0.4">
      <c r="A332" s="1" t="s">
        <v>737</v>
      </c>
      <c r="C332" s="1" t="s">
        <v>738</v>
      </c>
      <c r="D332" s="1" t="s">
        <v>35</v>
      </c>
      <c r="F332" s="1">
        <v>1</v>
      </c>
      <c r="G332" s="1">
        <v>1</v>
      </c>
      <c r="H332" s="1" t="str">
        <f>IF(OR(Table1[[#This Row],[Unit]]="W",Table1[[#This Row],[Unit]]="VAR",Table1[[#This Row],[Unit]]="VA",Table1[[#This Row],[Unit]]="Wh"),1000,
IF(OR(Table1[[#This Row],[Unit]]="MW",Table1[[#This Row],[Unit]]="MVAR",Table1[[#This Row],[Unit]]="MVA",Table1[[#This Row],[Unit]]="MWh",Table1[[#This Row],[Unit]]="kV"),0.001,
IF(OR(Table1[[#This Row],[Unit]]="mA",Table1[[#This Row],[Unit]]="mV"),1000,"")))</f>
        <v/>
      </c>
      <c r="J332" s="1">
        <f>IF(ISBLANK(Table1[[#This Row],[Bus Scale]]),
IF(Table1[[#This Row],[FIMS Scale]]="","",Table1[[#This Row],[FIMS Scale]]),
IF(Table1[[#This Row],[FIMS Scale]]="",1/Table1[[#This Row],[Bus Scale]],Table1[[#This Row],[FIMS Scale]]/Table1[[#This Row],[Bus Scale]]))</f>
        <v>1</v>
      </c>
      <c r="K332" s="1">
        <v>40628</v>
      </c>
      <c r="L332" s="1" t="s">
        <v>33</v>
      </c>
      <c r="O332" s="5" t="s">
        <v>1069</v>
      </c>
      <c r="Q332" s="13"/>
      <c r="R332" s="8" t="s">
        <v>1181</v>
      </c>
      <c r="S332" s="5" t="s">
        <v>1069</v>
      </c>
      <c r="T332" s="1" t="s">
        <v>32</v>
      </c>
    </row>
    <row r="333" spans="1:20" ht="14.25" customHeight="1" x14ac:dyDescent="0.4">
      <c r="A333" s="1" t="s">
        <v>740</v>
      </c>
      <c r="C333" s="1" t="s">
        <v>739</v>
      </c>
      <c r="D333" s="1" t="s">
        <v>35</v>
      </c>
      <c r="F333" s="1">
        <v>1</v>
      </c>
      <c r="G333" s="1">
        <v>1</v>
      </c>
      <c r="H333" s="1" t="str">
        <f>IF(OR(Table1[[#This Row],[Unit]]="W",Table1[[#This Row],[Unit]]="VAR",Table1[[#This Row],[Unit]]="VA",Table1[[#This Row],[Unit]]="Wh"),1000,
IF(OR(Table1[[#This Row],[Unit]]="MW",Table1[[#This Row],[Unit]]="MVAR",Table1[[#This Row],[Unit]]="MVA",Table1[[#This Row],[Unit]]="MWh",Table1[[#This Row],[Unit]]="kV"),0.001,
IF(OR(Table1[[#This Row],[Unit]]="mA",Table1[[#This Row],[Unit]]="mV"),1000,"")))</f>
        <v/>
      </c>
      <c r="J333" s="1">
        <f>IF(ISBLANK(Table1[[#This Row],[Bus Scale]]),
IF(Table1[[#This Row],[FIMS Scale]]="","",Table1[[#This Row],[FIMS Scale]]),
IF(Table1[[#This Row],[FIMS Scale]]="",1/Table1[[#This Row],[Bus Scale]],Table1[[#This Row],[FIMS Scale]]/Table1[[#This Row],[Bus Scale]]))</f>
        <v>1</v>
      </c>
      <c r="K333" s="1">
        <v>40650</v>
      </c>
      <c r="L333" s="1" t="s">
        <v>33</v>
      </c>
      <c r="O333" s="5" t="s">
        <v>1117</v>
      </c>
      <c r="Q333" s="13"/>
      <c r="R333" s="8" t="s">
        <v>1181</v>
      </c>
      <c r="S333" s="5" t="s">
        <v>1117</v>
      </c>
      <c r="T333" s="1" t="s">
        <v>32</v>
      </c>
    </row>
    <row r="334" spans="1:20" ht="14.25" customHeight="1" x14ac:dyDescent="0.4">
      <c r="A334" s="1" t="s">
        <v>741</v>
      </c>
      <c r="C334" s="1" t="s">
        <v>742</v>
      </c>
      <c r="D334" s="1" t="s">
        <v>35</v>
      </c>
      <c r="F334" s="1">
        <v>1</v>
      </c>
      <c r="G334" s="1">
        <v>1</v>
      </c>
      <c r="H334" s="1" t="str">
        <f>IF(OR(Table1[[#This Row],[Unit]]="W",Table1[[#This Row],[Unit]]="VAR",Table1[[#This Row],[Unit]]="VA",Table1[[#This Row],[Unit]]="Wh"),1000,
IF(OR(Table1[[#This Row],[Unit]]="MW",Table1[[#This Row],[Unit]]="MVAR",Table1[[#This Row],[Unit]]="MVA",Table1[[#This Row],[Unit]]="MWh",Table1[[#This Row],[Unit]]="kV"),0.001,
IF(OR(Table1[[#This Row],[Unit]]="mA",Table1[[#This Row],[Unit]]="mV"),1000,"")))</f>
        <v/>
      </c>
      <c r="J334" s="1">
        <f>IF(ISBLANK(Table1[[#This Row],[Bus Scale]]),
IF(Table1[[#This Row],[FIMS Scale]]="","",Table1[[#This Row],[FIMS Scale]]),
IF(Table1[[#This Row],[FIMS Scale]]="",1/Table1[[#This Row],[Bus Scale]],Table1[[#This Row],[FIMS Scale]]/Table1[[#This Row],[Bus Scale]]))</f>
        <v>1</v>
      </c>
      <c r="K334" s="1">
        <v>40651</v>
      </c>
      <c r="L334" s="1" t="s">
        <v>33</v>
      </c>
      <c r="O334" s="5" t="s">
        <v>1118</v>
      </c>
      <c r="Q334" s="13"/>
      <c r="R334" s="8" t="s">
        <v>1181</v>
      </c>
      <c r="S334" s="5" t="s">
        <v>1118</v>
      </c>
      <c r="T334" s="1" t="s">
        <v>32</v>
      </c>
    </row>
    <row r="335" spans="1:20" ht="14.25" customHeight="1" x14ac:dyDescent="0.4">
      <c r="A335" s="1" t="s">
        <v>743</v>
      </c>
      <c r="C335" s="1" t="s">
        <v>744</v>
      </c>
      <c r="D335" s="1" t="s">
        <v>35</v>
      </c>
      <c r="F335" s="1">
        <v>1</v>
      </c>
      <c r="G335" s="1">
        <v>1</v>
      </c>
      <c r="H335" s="1" t="str">
        <f>IF(OR(Table1[[#This Row],[Unit]]="W",Table1[[#This Row],[Unit]]="VAR",Table1[[#This Row],[Unit]]="VA",Table1[[#This Row],[Unit]]="Wh"),1000,
IF(OR(Table1[[#This Row],[Unit]]="MW",Table1[[#This Row],[Unit]]="MVAR",Table1[[#This Row],[Unit]]="MVA",Table1[[#This Row],[Unit]]="MWh",Table1[[#This Row],[Unit]]="kV"),0.001,
IF(OR(Table1[[#This Row],[Unit]]="mA",Table1[[#This Row],[Unit]]="mV"),1000,"")))</f>
        <v/>
      </c>
      <c r="J335" s="1">
        <f>IF(ISBLANK(Table1[[#This Row],[Bus Scale]]),
IF(Table1[[#This Row],[FIMS Scale]]="","",Table1[[#This Row],[FIMS Scale]]),
IF(Table1[[#This Row],[FIMS Scale]]="",1/Table1[[#This Row],[Bus Scale]],Table1[[#This Row],[FIMS Scale]]/Table1[[#This Row],[Bus Scale]]))</f>
        <v>1</v>
      </c>
      <c r="K335" s="1">
        <v>40649</v>
      </c>
      <c r="L335" s="1" t="s">
        <v>33</v>
      </c>
      <c r="O335" s="5" t="s">
        <v>1119</v>
      </c>
      <c r="Q335" s="13"/>
      <c r="R335" s="8" t="s">
        <v>1181</v>
      </c>
      <c r="S335" s="5" t="s">
        <v>1119</v>
      </c>
      <c r="T335" s="1" t="s">
        <v>32</v>
      </c>
    </row>
    <row r="336" spans="1:20" ht="14.25" customHeight="1" x14ac:dyDescent="0.4">
      <c r="A336" s="1" t="s">
        <v>745</v>
      </c>
      <c r="C336" s="1" t="s">
        <v>746</v>
      </c>
      <c r="D336" s="1" t="s">
        <v>35</v>
      </c>
      <c r="F336" s="1">
        <v>1</v>
      </c>
      <c r="G336" s="1">
        <v>1</v>
      </c>
      <c r="H336" s="1" t="str">
        <f>IF(OR(Table1[[#This Row],[Unit]]="W",Table1[[#This Row],[Unit]]="VAR",Table1[[#This Row],[Unit]]="VA",Table1[[#This Row],[Unit]]="Wh"),1000,
IF(OR(Table1[[#This Row],[Unit]]="MW",Table1[[#This Row],[Unit]]="MVAR",Table1[[#This Row],[Unit]]="MVA",Table1[[#This Row],[Unit]]="MWh",Table1[[#This Row],[Unit]]="kV"),0.001,
IF(OR(Table1[[#This Row],[Unit]]="mA",Table1[[#This Row],[Unit]]="mV"),1000,"")))</f>
        <v/>
      </c>
      <c r="J336" s="1">
        <f>IF(ISBLANK(Table1[[#This Row],[Bus Scale]]),
IF(Table1[[#This Row],[FIMS Scale]]="","",Table1[[#This Row],[FIMS Scale]]),
IF(Table1[[#This Row],[FIMS Scale]]="",1/Table1[[#This Row],[Bus Scale]],Table1[[#This Row],[FIMS Scale]]/Table1[[#This Row],[Bus Scale]]))</f>
        <v>1</v>
      </c>
      <c r="K336" s="1">
        <v>40643</v>
      </c>
      <c r="L336" s="1" t="s">
        <v>33</v>
      </c>
      <c r="O336" s="5" t="s">
        <v>1120</v>
      </c>
      <c r="Q336" s="13"/>
      <c r="R336" s="8" t="s">
        <v>1181</v>
      </c>
      <c r="S336" s="5" t="s">
        <v>1120</v>
      </c>
      <c r="T336" s="1" t="s">
        <v>32</v>
      </c>
    </row>
    <row r="337" spans="1:20" ht="14.25" customHeight="1" x14ac:dyDescent="0.4">
      <c r="A337" s="1" t="s">
        <v>747</v>
      </c>
      <c r="C337" s="1" t="s">
        <v>748</v>
      </c>
      <c r="D337" s="1" t="s">
        <v>35</v>
      </c>
      <c r="F337" s="1">
        <v>1</v>
      </c>
      <c r="G337" s="1">
        <v>1</v>
      </c>
      <c r="H337" s="1" t="str">
        <f>IF(OR(Table1[[#This Row],[Unit]]="W",Table1[[#This Row],[Unit]]="VAR",Table1[[#This Row],[Unit]]="VA",Table1[[#This Row],[Unit]]="Wh"),1000,
IF(OR(Table1[[#This Row],[Unit]]="MW",Table1[[#This Row],[Unit]]="MVAR",Table1[[#This Row],[Unit]]="MVA",Table1[[#This Row],[Unit]]="MWh",Table1[[#This Row],[Unit]]="kV"),0.001,
IF(OR(Table1[[#This Row],[Unit]]="mA",Table1[[#This Row],[Unit]]="mV"),1000,"")))</f>
        <v/>
      </c>
      <c r="J337" s="1">
        <f>IF(ISBLANK(Table1[[#This Row],[Bus Scale]]),
IF(Table1[[#This Row],[FIMS Scale]]="","",Table1[[#This Row],[FIMS Scale]]),
IF(Table1[[#This Row],[FIMS Scale]]="",1/Table1[[#This Row],[Bus Scale]],Table1[[#This Row],[FIMS Scale]]/Table1[[#This Row],[Bus Scale]]))</f>
        <v>1</v>
      </c>
      <c r="K337" s="1">
        <v>40652</v>
      </c>
      <c r="L337" s="1" t="s">
        <v>33</v>
      </c>
      <c r="O337" s="5" t="s">
        <v>1121</v>
      </c>
      <c r="Q337" s="13"/>
      <c r="R337" s="8" t="s">
        <v>1181</v>
      </c>
      <c r="S337" s="5" t="s">
        <v>1121</v>
      </c>
      <c r="T337" s="1" t="s">
        <v>32</v>
      </c>
    </row>
    <row r="338" spans="1:20" ht="14.25" customHeight="1" x14ac:dyDescent="0.4">
      <c r="A338" s="1" t="s">
        <v>749</v>
      </c>
      <c r="C338" s="1" t="s">
        <v>750</v>
      </c>
      <c r="D338" s="1" t="s">
        <v>35</v>
      </c>
      <c r="F338" s="1">
        <v>1</v>
      </c>
      <c r="G338" s="1">
        <v>1</v>
      </c>
      <c r="H338" s="1" t="str">
        <f>IF(OR(Table1[[#This Row],[Unit]]="W",Table1[[#This Row],[Unit]]="VAR",Table1[[#This Row],[Unit]]="VA",Table1[[#This Row],[Unit]]="Wh"),1000,
IF(OR(Table1[[#This Row],[Unit]]="MW",Table1[[#This Row],[Unit]]="MVAR",Table1[[#This Row],[Unit]]="MVA",Table1[[#This Row],[Unit]]="MWh",Table1[[#This Row],[Unit]]="kV"),0.001,
IF(OR(Table1[[#This Row],[Unit]]="mA",Table1[[#This Row],[Unit]]="mV"),1000,"")))</f>
        <v/>
      </c>
      <c r="J338" s="1">
        <f>IF(ISBLANK(Table1[[#This Row],[Bus Scale]]),
IF(Table1[[#This Row],[FIMS Scale]]="","",Table1[[#This Row],[FIMS Scale]]),
IF(Table1[[#This Row],[FIMS Scale]]="",1/Table1[[#This Row],[Bus Scale]],Table1[[#This Row],[FIMS Scale]]/Table1[[#This Row],[Bus Scale]]))</f>
        <v>1</v>
      </c>
      <c r="K338" s="1">
        <v>40653</v>
      </c>
      <c r="L338" s="1" t="s">
        <v>33</v>
      </c>
      <c r="O338" s="5" t="s">
        <v>1122</v>
      </c>
      <c r="Q338" s="13"/>
      <c r="R338" s="8" t="s">
        <v>1181</v>
      </c>
      <c r="S338" s="5" t="s">
        <v>1122</v>
      </c>
      <c r="T338" s="1" t="s">
        <v>32</v>
      </c>
    </row>
    <row r="339" spans="1:20" ht="14.25" customHeight="1" x14ac:dyDescent="0.4">
      <c r="A339" s="1" t="s">
        <v>751</v>
      </c>
      <c r="C339" s="1" t="s">
        <v>752</v>
      </c>
      <c r="D339" s="1" t="s">
        <v>35</v>
      </c>
      <c r="F339" s="1">
        <v>1</v>
      </c>
      <c r="G339" s="1">
        <v>1</v>
      </c>
      <c r="H339" s="1" t="str">
        <f>IF(OR(Table1[[#This Row],[Unit]]="W",Table1[[#This Row],[Unit]]="VAR",Table1[[#This Row],[Unit]]="VA",Table1[[#This Row],[Unit]]="Wh"),1000,
IF(OR(Table1[[#This Row],[Unit]]="MW",Table1[[#This Row],[Unit]]="MVAR",Table1[[#This Row],[Unit]]="MVA",Table1[[#This Row],[Unit]]="MWh",Table1[[#This Row],[Unit]]="kV"),0.001,
IF(OR(Table1[[#This Row],[Unit]]="mA",Table1[[#This Row],[Unit]]="mV"),1000,"")))</f>
        <v/>
      </c>
      <c r="J339" s="1">
        <f>IF(ISBLANK(Table1[[#This Row],[Bus Scale]]),
IF(Table1[[#This Row],[FIMS Scale]]="","",Table1[[#This Row],[FIMS Scale]]),
IF(Table1[[#This Row],[FIMS Scale]]="",1/Table1[[#This Row],[Bus Scale]],Table1[[#This Row],[FIMS Scale]]/Table1[[#This Row],[Bus Scale]]))</f>
        <v>1</v>
      </c>
      <c r="K339" s="1">
        <v>40644</v>
      </c>
      <c r="L339" s="1" t="s">
        <v>33</v>
      </c>
      <c r="O339" s="5" t="s">
        <v>1123</v>
      </c>
      <c r="Q339" s="13"/>
      <c r="R339" s="8" t="s">
        <v>1181</v>
      </c>
      <c r="S339" s="5" t="s">
        <v>1123</v>
      </c>
      <c r="T339" s="1" t="s">
        <v>32</v>
      </c>
    </row>
    <row r="340" spans="1:20" ht="14.25" customHeight="1" x14ac:dyDescent="0.4">
      <c r="A340" s="1" t="s">
        <v>753</v>
      </c>
      <c r="C340" s="1" t="s">
        <v>754</v>
      </c>
      <c r="D340" s="1" t="s">
        <v>35</v>
      </c>
      <c r="F340" s="1">
        <v>1</v>
      </c>
      <c r="G340" s="1">
        <v>1</v>
      </c>
      <c r="H340" s="1" t="str">
        <f>IF(OR(Table1[[#This Row],[Unit]]="W",Table1[[#This Row],[Unit]]="VAR",Table1[[#This Row],[Unit]]="VA",Table1[[#This Row],[Unit]]="Wh"),1000,
IF(OR(Table1[[#This Row],[Unit]]="MW",Table1[[#This Row],[Unit]]="MVAR",Table1[[#This Row],[Unit]]="MVA",Table1[[#This Row],[Unit]]="MWh",Table1[[#This Row],[Unit]]="kV"),0.001,
IF(OR(Table1[[#This Row],[Unit]]="mA",Table1[[#This Row],[Unit]]="mV"),1000,"")))</f>
        <v/>
      </c>
      <c r="J340" s="1">
        <f>IF(ISBLANK(Table1[[#This Row],[Bus Scale]]),
IF(Table1[[#This Row],[FIMS Scale]]="","",Table1[[#This Row],[FIMS Scale]]),
IF(Table1[[#This Row],[FIMS Scale]]="",1/Table1[[#This Row],[Bus Scale]],Table1[[#This Row],[FIMS Scale]]/Table1[[#This Row],[Bus Scale]]))</f>
        <v>1</v>
      </c>
      <c r="K340" s="1">
        <v>40645</v>
      </c>
      <c r="L340" s="1" t="s">
        <v>33</v>
      </c>
      <c r="O340" s="5" t="s">
        <v>1124</v>
      </c>
      <c r="Q340" s="13"/>
      <c r="R340" s="8" t="s">
        <v>1181</v>
      </c>
      <c r="S340" s="5" t="s">
        <v>1124</v>
      </c>
      <c r="T340" s="1" t="s">
        <v>32</v>
      </c>
    </row>
    <row r="341" spans="1:20" ht="14.25" customHeight="1" x14ac:dyDescent="0.4">
      <c r="A341" s="1" t="s">
        <v>755</v>
      </c>
      <c r="C341" s="1" t="s">
        <v>756</v>
      </c>
      <c r="D341" s="1" t="s">
        <v>35</v>
      </c>
      <c r="F341" s="1">
        <v>1</v>
      </c>
      <c r="G341" s="1">
        <v>1</v>
      </c>
      <c r="H341" s="1" t="str">
        <f>IF(OR(Table1[[#This Row],[Unit]]="W",Table1[[#This Row],[Unit]]="VAR",Table1[[#This Row],[Unit]]="VA",Table1[[#This Row],[Unit]]="Wh"),1000,
IF(OR(Table1[[#This Row],[Unit]]="MW",Table1[[#This Row],[Unit]]="MVAR",Table1[[#This Row],[Unit]]="MVA",Table1[[#This Row],[Unit]]="MWh",Table1[[#This Row],[Unit]]="kV"),0.001,
IF(OR(Table1[[#This Row],[Unit]]="mA",Table1[[#This Row],[Unit]]="mV"),1000,"")))</f>
        <v/>
      </c>
      <c r="J341" s="1">
        <f>IF(ISBLANK(Table1[[#This Row],[Bus Scale]]),
IF(Table1[[#This Row],[FIMS Scale]]="","",Table1[[#This Row],[FIMS Scale]]),
IF(Table1[[#This Row],[FIMS Scale]]="",1/Table1[[#This Row],[Bus Scale]],Table1[[#This Row],[FIMS Scale]]/Table1[[#This Row],[Bus Scale]]))</f>
        <v>1</v>
      </c>
      <c r="K341" s="1">
        <v>40646</v>
      </c>
      <c r="L341" s="1" t="s">
        <v>33</v>
      </c>
      <c r="O341" s="5" t="s">
        <v>1125</v>
      </c>
      <c r="Q341" s="13"/>
      <c r="R341" s="8" t="s">
        <v>1181</v>
      </c>
      <c r="S341" s="5" t="s">
        <v>1125</v>
      </c>
      <c r="T341" s="1" t="s">
        <v>32</v>
      </c>
    </row>
    <row r="342" spans="1:20" ht="14.25" customHeight="1" x14ac:dyDescent="0.4">
      <c r="A342" s="1" t="s">
        <v>757</v>
      </c>
      <c r="C342" s="1" t="s">
        <v>758</v>
      </c>
      <c r="D342" s="1" t="s">
        <v>35</v>
      </c>
      <c r="F342" s="1">
        <v>1</v>
      </c>
      <c r="G342" s="1">
        <v>1</v>
      </c>
      <c r="H342" s="1" t="str">
        <f>IF(OR(Table1[[#This Row],[Unit]]="W",Table1[[#This Row],[Unit]]="VAR",Table1[[#This Row],[Unit]]="VA",Table1[[#This Row],[Unit]]="Wh"),1000,
IF(OR(Table1[[#This Row],[Unit]]="MW",Table1[[#This Row],[Unit]]="MVAR",Table1[[#This Row],[Unit]]="MVA",Table1[[#This Row],[Unit]]="MWh",Table1[[#This Row],[Unit]]="kV"),0.001,
IF(OR(Table1[[#This Row],[Unit]]="mA",Table1[[#This Row],[Unit]]="mV"),1000,"")))</f>
        <v/>
      </c>
      <c r="J342" s="1">
        <f>IF(ISBLANK(Table1[[#This Row],[Bus Scale]]),
IF(Table1[[#This Row],[FIMS Scale]]="","",Table1[[#This Row],[FIMS Scale]]),
IF(Table1[[#This Row],[FIMS Scale]]="",1/Table1[[#This Row],[Bus Scale]],Table1[[#This Row],[FIMS Scale]]/Table1[[#This Row],[Bus Scale]]))</f>
        <v>1</v>
      </c>
      <c r="K342" s="1">
        <v>40647</v>
      </c>
      <c r="L342" s="1" t="s">
        <v>33</v>
      </c>
      <c r="O342" s="5" t="s">
        <v>1126</v>
      </c>
      <c r="Q342" s="13"/>
      <c r="R342" s="8" t="s">
        <v>1181</v>
      </c>
      <c r="S342" s="5" t="s">
        <v>1126</v>
      </c>
      <c r="T342" s="1" t="s">
        <v>32</v>
      </c>
    </row>
    <row r="343" spans="1:20" ht="14.25" customHeight="1" x14ac:dyDescent="0.4">
      <c r="A343" s="1" t="s">
        <v>759</v>
      </c>
      <c r="C343" s="1" t="s">
        <v>760</v>
      </c>
      <c r="D343" s="1" t="s">
        <v>35</v>
      </c>
      <c r="F343" s="1">
        <v>1</v>
      </c>
      <c r="G343" s="1">
        <v>1</v>
      </c>
      <c r="H343" s="1" t="str">
        <f>IF(OR(Table1[[#This Row],[Unit]]="W",Table1[[#This Row],[Unit]]="VAR",Table1[[#This Row],[Unit]]="VA",Table1[[#This Row],[Unit]]="Wh"),1000,
IF(OR(Table1[[#This Row],[Unit]]="MW",Table1[[#This Row],[Unit]]="MVAR",Table1[[#This Row],[Unit]]="MVA",Table1[[#This Row],[Unit]]="MWh",Table1[[#This Row],[Unit]]="kV"),0.001,
IF(OR(Table1[[#This Row],[Unit]]="mA",Table1[[#This Row],[Unit]]="mV"),1000,"")))</f>
        <v/>
      </c>
      <c r="J343" s="1">
        <f>IF(ISBLANK(Table1[[#This Row],[Bus Scale]]),
IF(Table1[[#This Row],[FIMS Scale]]="","",Table1[[#This Row],[FIMS Scale]]),
IF(Table1[[#This Row],[FIMS Scale]]="",1/Table1[[#This Row],[Bus Scale]],Table1[[#This Row],[FIMS Scale]]/Table1[[#This Row],[Bus Scale]]))</f>
        <v>1</v>
      </c>
      <c r="K343" s="1">
        <v>40648</v>
      </c>
      <c r="L343" s="1" t="s">
        <v>33</v>
      </c>
      <c r="O343" s="5" t="s">
        <v>1070</v>
      </c>
      <c r="Q343" s="13"/>
      <c r="R343" s="8" t="s">
        <v>1181</v>
      </c>
      <c r="S343" s="5" t="s">
        <v>1070</v>
      </c>
      <c r="T343" s="1" t="s">
        <v>32</v>
      </c>
    </row>
    <row r="344" spans="1:20" ht="14.25" customHeight="1" x14ac:dyDescent="0.4">
      <c r="A344" s="1" t="s">
        <v>761</v>
      </c>
      <c r="C344" s="1" t="s">
        <v>762</v>
      </c>
      <c r="D344" s="1" t="s">
        <v>35</v>
      </c>
      <c r="F344" s="1">
        <v>1</v>
      </c>
      <c r="G344" s="1">
        <v>1</v>
      </c>
      <c r="H344" s="1" t="str">
        <f>IF(OR(Table1[[#This Row],[Unit]]="W",Table1[[#This Row],[Unit]]="VAR",Table1[[#This Row],[Unit]]="VA",Table1[[#This Row],[Unit]]="Wh"),1000,
IF(OR(Table1[[#This Row],[Unit]]="MW",Table1[[#This Row],[Unit]]="MVAR",Table1[[#This Row],[Unit]]="MVA",Table1[[#This Row],[Unit]]="MWh",Table1[[#This Row],[Unit]]="kV"),0.001,
IF(OR(Table1[[#This Row],[Unit]]="mA",Table1[[#This Row],[Unit]]="mV"),1000,"")))</f>
        <v/>
      </c>
      <c r="J344" s="1">
        <f>IF(ISBLANK(Table1[[#This Row],[Bus Scale]]),
IF(Table1[[#This Row],[FIMS Scale]]="","",Table1[[#This Row],[FIMS Scale]]),
IF(Table1[[#This Row],[FIMS Scale]]="",1/Table1[[#This Row],[Bus Scale]],Table1[[#This Row],[FIMS Scale]]/Table1[[#This Row],[Bus Scale]]))</f>
        <v>1</v>
      </c>
      <c r="K344" s="1">
        <v>40654</v>
      </c>
      <c r="L344" s="1" t="s">
        <v>33</v>
      </c>
      <c r="O344" s="5" t="s">
        <v>1141</v>
      </c>
      <c r="Q344" s="13"/>
      <c r="R344" s="8" t="s">
        <v>1181</v>
      </c>
      <c r="S344" s="5" t="s">
        <v>1141</v>
      </c>
      <c r="T344" s="1" t="s">
        <v>32</v>
      </c>
    </row>
    <row r="345" spans="1:20" ht="14.25" customHeight="1" x14ac:dyDescent="0.4">
      <c r="A345" s="1" t="s">
        <v>763</v>
      </c>
      <c r="C345" s="1" t="s">
        <v>764</v>
      </c>
      <c r="D345" s="1" t="s">
        <v>35</v>
      </c>
      <c r="F345" s="1">
        <v>1</v>
      </c>
      <c r="G345" s="1">
        <v>1</v>
      </c>
      <c r="H345" s="1" t="str">
        <f>IF(OR(Table1[[#This Row],[Unit]]="W",Table1[[#This Row],[Unit]]="VAR",Table1[[#This Row],[Unit]]="VA",Table1[[#This Row],[Unit]]="Wh"),1000,
IF(OR(Table1[[#This Row],[Unit]]="MW",Table1[[#This Row],[Unit]]="MVAR",Table1[[#This Row],[Unit]]="MVA",Table1[[#This Row],[Unit]]="MWh",Table1[[#This Row],[Unit]]="kV"),0.001,
IF(OR(Table1[[#This Row],[Unit]]="mA",Table1[[#This Row],[Unit]]="mV"),1000,"")))</f>
        <v/>
      </c>
      <c r="J345" s="1">
        <f>IF(ISBLANK(Table1[[#This Row],[Bus Scale]]),
IF(Table1[[#This Row],[FIMS Scale]]="","",Table1[[#This Row],[FIMS Scale]]),
IF(Table1[[#This Row],[FIMS Scale]]="",1/Table1[[#This Row],[Bus Scale]],Table1[[#This Row],[FIMS Scale]]/Table1[[#This Row],[Bus Scale]]))</f>
        <v>1</v>
      </c>
      <c r="K345" s="1">
        <v>40655</v>
      </c>
      <c r="L345" s="1" t="s">
        <v>33</v>
      </c>
      <c r="O345" s="5" t="s">
        <v>1142</v>
      </c>
      <c r="Q345" s="13"/>
      <c r="R345" s="8" t="s">
        <v>1181</v>
      </c>
      <c r="S345" s="5" t="s">
        <v>1142</v>
      </c>
      <c r="T345" s="1" t="s">
        <v>32</v>
      </c>
    </row>
    <row r="346" spans="1:20" ht="14.25" customHeight="1" x14ac:dyDescent="0.4">
      <c r="A346" s="1" t="s">
        <v>765</v>
      </c>
      <c r="C346" s="1" t="s">
        <v>767</v>
      </c>
      <c r="D346" s="1" t="s">
        <v>35</v>
      </c>
      <c r="F346" s="1">
        <v>1</v>
      </c>
      <c r="G346" s="1">
        <v>1</v>
      </c>
      <c r="H346" s="1" t="str">
        <f>IF(OR(Table1[[#This Row],[Unit]]="W",Table1[[#This Row],[Unit]]="VAR",Table1[[#This Row],[Unit]]="VA",Table1[[#This Row],[Unit]]="Wh"),1000,
IF(OR(Table1[[#This Row],[Unit]]="MW",Table1[[#This Row],[Unit]]="MVAR",Table1[[#This Row],[Unit]]="MVA",Table1[[#This Row],[Unit]]="MWh",Table1[[#This Row],[Unit]]="kV"),0.001,
IF(OR(Table1[[#This Row],[Unit]]="mA",Table1[[#This Row],[Unit]]="mV"),1000,"")))</f>
        <v/>
      </c>
      <c r="J346" s="1">
        <f>IF(ISBLANK(Table1[[#This Row],[Bus Scale]]),
IF(Table1[[#This Row],[FIMS Scale]]="","",Table1[[#This Row],[FIMS Scale]]),
IF(Table1[[#This Row],[FIMS Scale]]="",1/Table1[[#This Row],[Bus Scale]],Table1[[#This Row],[FIMS Scale]]/Table1[[#This Row],[Bus Scale]]))</f>
        <v>1</v>
      </c>
      <c r="K346" s="1">
        <v>40656</v>
      </c>
      <c r="L346" s="1" t="s">
        <v>33</v>
      </c>
      <c r="O346" s="5" t="s">
        <v>1143</v>
      </c>
      <c r="Q346" s="13"/>
      <c r="R346" s="8" t="s">
        <v>1181</v>
      </c>
      <c r="S346" s="5" t="s">
        <v>1143</v>
      </c>
      <c r="T346" s="1" t="s">
        <v>32</v>
      </c>
    </row>
    <row r="347" spans="1:20" ht="14.25" customHeight="1" x14ac:dyDescent="0.4">
      <c r="A347" s="1" t="s">
        <v>766</v>
      </c>
      <c r="C347" s="1" t="s">
        <v>768</v>
      </c>
      <c r="D347" s="1" t="s">
        <v>35</v>
      </c>
      <c r="F347" s="1">
        <v>1</v>
      </c>
      <c r="G347" s="1">
        <v>1</v>
      </c>
      <c r="H347" s="1" t="str">
        <f>IF(OR(Table1[[#This Row],[Unit]]="W",Table1[[#This Row],[Unit]]="VAR",Table1[[#This Row],[Unit]]="VA",Table1[[#This Row],[Unit]]="Wh"),1000,
IF(OR(Table1[[#This Row],[Unit]]="MW",Table1[[#This Row],[Unit]]="MVAR",Table1[[#This Row],[Unit]]="MVA",Table1[[#This Row],[Unit]]="MWh",Table1[[#This Row],[Unit]]="kV"),0.001,
IF(OR(Table1[[#This Row],[Unit]]="mA",Table1[[#This Row],[Unit]]="mV"),1000,"")))</f>
        <v/>
      </c>
      <c r="J347" s="1">
        <f>IF(ISBLANK(Table1[[#This Row],[Bus Scale]]),
IF(Table1[[#This Row],[FIMS Scale]]="","",Table1[[#This Row],[FIMS Scale]]),
IF(Table1[[#This Row],[FIMS Scale]]="",1/Table1[[#This Row],[Bus Scale]],Table1[[#This Row],[FIMS Scale]]/Table1[[#This Row],[Bus Scale]]))</f>
        <v>1</v>
      </c>
      <c r="K347" s="1">
        <v>40657</v>
      </c>
      <c r="L347" s="1" t="s">
        <v>33</v>
      </c>
      <c r="O347" s="5" t="s">
        <v>1144</v>
      </c>
      <c r="Q347" s="13"/>
      <c r="R347" s="8" t="s">
        <v>1181</v>
      </c>
      <c r="S347" s="5" t="s">
        <v>1144</v>
      </c>
      <c r="T347" s="1" t="s">
        <v>32</v>
      </c>
    </row>
    <row r="348" spans="1:20" ht="14.25" customHeight="1" x14ac:dyDescent="0.4">
      <c r="A348" s="1" t="s">
        <v>769</v>
      </c>
      <c r="C348" s="1" t="s">
        <v>773</v>
      </c>
      <c r="D348" s="1" t="s">
        <v>35</v>
      </c>
      <c r="F348" s="1">
        <v>1</v>
      </c>
      <c r="G348" s="1">
        <v>1</v>
      </c>
      <c r="H348" s="1" t="str">
        <f>IF(OR(Table1[[#This Row],[Unit]]="W",Table1[[#This Row],[Unit]]="VAR",Table1[[#This Row],[Unit]]="VA",Table1[[#This Row],[Unit]]="Wh"),1000,
IF(OR(Table1[[#This Row],[Unit]]="MW",Table1[[#This Row],[Unit]]="MVAR",Table1[[#This Row],[Unit]]="MVA",Table1[[#This Row],[Unit]]="MWh",Table1[[#This Row],[Unit]]="kV"),0.001,
IF(OR(Table1[[#This Row],[Unit]]="mA",Table1[[#This Row],[Unit]]="mV"),1000,"")))</f>
        <v/>
      </c>
      <c r="J348" s="1">
        <f>IF(ISBLANK(Table1[[#This Row],[Bus Scale]]),
IF(Table1[[#This Row],[FIMS Scale]]="","",Table1[[#This Row],[FIMS Scale]]),
IF(Table1[[#This Row],[FIMS Scale]]="",1/Table1[[#This Row],[Bus Scale]],Table1[[#This Row],[FIMS Scale]]/Table1[[#This Row],[Bus Scale]]))</f>
        <v>1</v>
      </c>
      <c r="K348" s="1">
        <v>40658</v>
      </c>
      <c r="L348" s="1" t="s">
        <v>33</v>
      </c>
      <c r="O348" s="5" t="s">
        <v>1145</v>
      </c>
      <c r="Q348" s="13"/>
      <c r="R348" s="8" t="s">
        <v>1181</v>
      </c>
      <c r="S348" s="5" t="s">
        <v>1145</v>
      </c>
      <c r="T348" s="1" t="s">
        <v>32</v>
      </c>
    </row>
    <row r="349" spans="1:20" ht="14.25" customHeight="1" x14ac:dyDescent="0.4">
      <c r="A349" s="1" t="s">
        <v>770</v>
      </c>
      <c r="C349" s="1" t="s">
        <v>774</v>
      </c>
      <c r="D349" s="1" t="s">
        <v>35</v>
      </c>
      <c r="F349" s="1">
        <v>1</v>
      </c>
      <c r="G349" s="1">
        <v>1</v>
      </c>
      <c r="H349" s="1" t="str">
        <f>IF(OR(Table1[[#This Row],[Unit]]="W",Table1[[#This Row],[Unit]]="VAR",Table1[[#This Row],[Unit]]="VA",Table1[[#This Row],[Unit]]="Wh"),1000,
IF(OR(Table1[[#This Row],[Unit]]="MW",Table1[[#This Row],[Unit]]="MVAR",Table1[[#This Row],[Unit]]="MVA",Table1[[#This Row],[Unit]]="MWh",Table1[[#This Row],[Unit]]="kV"),0.001,
IF(OR(Table1[[#This Row],[Unit]]="mA",Table1[[#This Row],[Unit]]="mV"),1000,"")))</f>
        <v/>
      </c>
      <c r="J349" s="1">
        <f>IF(ISBLANK(Table1[[#This Row],[Bus Scale]]),
IF(Table1[[#This Row],[FIMS Scale]]="","",Table1[[#This Row],[FIMS Scale]]),
IF(Table1[[#This Row],[FIMS Scale]]="",1/Table1[[#This Row],[Bus Scale]],Table1[[#This Row],[FIMS Scale]]/Table1[[#This Row],[Bus Scale]]))</f>
        <v>1</v>
      </c>
      <c r="K349" s="1">
        <v>40659</v>
      </c>
      <c r="L349" s="1" t="s">
        <v>33</v>
      </c>
      <c r="O349" s="5" t="s">
        <v>1146</v>
      </c>
      <c r="Q349" s="13"/>
      <c r="R349" s="8" t="s">
        <v>1181</v>
      </c>
      <c r="S349" s="5" t="s">
        <v>1146</v>
      </c>
      <c r="T349" s="1" t="s">
        <v>32</v>
      </c>
    </row>
    <row r="350" spans="1:20" ht="14.25" customHeight="1" x14ac:dyDescent="0.4">
      <c r="A350" s="1" t="s">
        <v>771</v>
      </c>
      <c r="C350" s="1" t="s">
        <v>775</v>
      </c>
      <c r="D350" s="1" t="s">
        <v>35</v>
      </c>
      <c r="F350" s="1">
        <v>1</v>
      </c>
      <c r="G350" s="1">
        <v>1</v>
      </c>
      <c r="H350" s="1" t="str">
        <f>IF(OR(Table1[[#This Row],[Unit]]="W",Table1[[#This Row],[Unit]]="VAR",Table1[[#This Row],[Unit]]="VA",Table1[[#This Row],[Unit]]="Wh"),1000,
IF(OR(Table1[[#This Row],[Unit]]="MW",Table1[[#This Row],[Unit]]="MVAR",Table1[[#This Row],[Unit]]="MVA",Table1[[#This Row],[Unit]]="MWh",Table1[[#This Row],[Unit]]="kV"),0.001,
IF(OR(Table1[[#This Row],[Unit]]="mA",Table1[[#This Row],[Unit]]="mV"),1000,"")))</f>
        <v/>
      </c>
      <c r="J350" s="1">
        <f>IF(ISBLANK(Table1[[#This Row],[Bus Scale]]),
IF(Table1[[#This Row],[FIMS Scale]]="","",Table1[[#This Row],[FIMS Scale]]),
IF(Table1[[#This Row],[FIMS Scale]]="",1/Table1[[#This Row],[Bus Scale]],Table1[[#This Row],[FIMS Scale]]/Table1[[#This Row],[Bus Scale]]))</f>
        <v>1</v>
      </c>
      <c r="K350" s="1">
        <v>40660</v>
      </c>
      <c r="L350" s="1" t="s">
        <v>33</v>
      </c>
      <c r="O350" s="5" t="s">
        <v>1147</v>
      </c>
      <c r="Q350" s="13"/>
      <c r="R350" s="8" t="s">
        <v>1181</v>
      </c>
      <c r="S350" s="5" t="s">
        <v>1147</v>
      </c>
      <c r="T350" s="1" t="s">
        <v>32</v>
      </c>
    </row>
    <row r="351" spans="1:20" ht="14.25" customHeight="1" x14ac:dyDescent="0.4">
      <c r="A351" s="1" t="s">
        <v>772</v>
      </c>
      <c r="C351" s="1" t="s">
        <v>776</v>
      </c>
      <c r="D351" s="1" t="s">
        <v>35</v>
      </c>
      <c r="F351" s="1">
        <v>1</v>
      </c>
      <c r="G351" s="1">
        <v>1</v>
      </c>
      <c r="H351" s="1" t="str">
        <f>IF(OR(Table1[[#This Row],[Unit]]="W",Table1[[#This Row],[Unit]]="VAR",Table1[[#This Row],[Unit]]="VA",Table1[[#This Row],[Unit]]="Wh"),1000,
IF(OR(Table1[[#This Row],[Unit]]="MW",Table1[[#This Row],[Unit]]="MVAR",Table1[[#This Row],[Unit]]="MVA",Table1[[#This Row],[Unit]]="MWh",Table1[[#This Row],[Unit]]="kV"),0.001,
IF(OR(Table1[[#This Row],[Unit]]="mA",Table1[[#This Row],[Unit]]="mV"),1000,"")))</f>
        <v/>
      </c>
      <c r="J351" s="1">
        <f>IF(ISBLANK(Table1[[#This Row],[Bus Scale]]),
IF(Table1[[#This Row],[FIMS Scale]]="","",Table1[[#This Row],[FIMS Scale]]),
IF(Table1[[#This Row],[FIMS Scale]]="",1/Table1[[#This Row],[Bus Scale]],Table1[[#This Row],[FIMS Scale]]/Table1[[#This Row],[Bus Scale]]))</f>
        <v>1</v>
      </c>
      <c r="K351" s="1">
        <v>40661</v>
      </c>
      <c r="L351" s="1" t="s">
        <v>33</v>
      </c>
      <c r="O351" s="5" t="s">
        <v>1148</v>
      </c>
      <c r="Q351" s="13"/>
      <c r="R351" s="8" t="s">
        <v>1181</v>
      </c>
      <c r="S351" s="5" t="s">
        <v>1148</v>
      </c>
      <c r="T351" s="1" t="s">
        <v>32</v>
      </c>
    </row>
    <row r="352" spans="1:20" ht="14.25" customHeight="1" x14ac:dyDescent="0.4">
      <c r="A352" s="1" t="s">
        <v>777</v>
      </c>
      <c r="C352" s="1" t="s">
        <v>778</v>
      </c>
      <c r="D352" s="1" t="s">
        <v>35</v>
      </c>
      <c r="F352" s="1">
        <v>1</v>
      </c>
      <c r="G352" s="1">
        <v>1</v>
      </c>
      <c r="H352" s="1" t="str">
        <f>IF(OR(Table1[[#This Row],[Unit]]="W",Table1[[#This Row],[Unit]]="VAR",Table1[[#This Row],[Unit]]="VA",Table1[[#This Row],[Unit]]="Wh"),1000,
IF(OR(Table1[[#This Row],[Unit]]="MW",Table1[[#This Row],[Unit]]="MVAR",Table1[[#This Row],[Unit]]="MVA",Table1[[#This Row],[Unit]]="MWh",Table1[[#This Row],[Unit]]="kV"),0.001,
IF(OR(Table1[[#This Row],[Unit]]="mA",Table1[[#This Row],[Unit]]="mV"),1000,"")))</f>
        <v/>
      </c>
      <c r="J352" s="1">
        <f>IF(ISBLANK(Table1[[#This Row],[Bus Scale]]),
IF(Table1[[#This Row],[FIMS Scale]]="","",Table1[[#This Row],[FIMS Scale]]),
IF(Table1[[#This Row],[FIMS Scale]]="",1/Table1[[#This Row],[Bus Scale]],Table1[[#This Row],[FIMS Scale]]/Table1[[#This Row],[Bus Scale]]))</f>
        <v>1</v>
      </c>
      <c r="K352" s="1">
        <v>40662</v>
      </c>
      <c r="L352" s="1" t="s">
        <v>33</v>
      </c>
      <c r="O352" s="5" t="s">
        <v>1149</v>
      </c>
      <c r="Q352" s="13"/>
      <c r="R352" s="8" t="s">
        <v>1181</v>
      </c>
      <c r="S352" s="5" t="s">
        <v>1149</v>
      </c>
      <c r="T352" s="1" t="s">
        <v>32</v>
      </c>
    </row>
    <row r="353" spans="1:20" ht="14.25" customHeight="1" x14ac:dyDescent="0.4">
      <c r="A353" s="1" t="s">
        <v>779</v>
      </c>
      <c r="C353" s="1" t="s">
        <v>780</v>
      </c>
      <c r="D353" s="1" t="s">
        <v>35</v>
      </c>
      <c r="F353" s="1">
        <v>1</v>
      </c>
      <c r="G353" s="1">
        <v>1</v>
      </c>
      <c r="H353" s="1" t="str">
        <f>IF(OR(Table1[[#This Row],[Unit]]="W",Table1[[#This Row],[Unit]]="VAR",Table1[[#This Row],[Unit]]="VA",Table1[[#This Row],[Unit]]="Wh"),1000,
IF(OR(Table1[[#This Row],[Unit]]="MW",Table1[[#This Row],[Unit]]="MVAR",Table1[[#This Row],[Unit]]="MVA",Table1[[#This Row],[Unit]]="MWh",Table1[[#This Row],[Unit]]="kV"),0.001,
IF(OR(Table1[[#This Row],[Unit]]="mA",Table1[[#This Row],[Unit]]="mV"),1000,"")))</f>
        <v/>
      </c>
      <c r="J353" s="1">
        <f>IF(ISBLANK(Table1[[#This Row],[Bus Scale]]),
IF(Table1[[#This Row],[FIMS Scale]]="","",Table1[[#This Row],[FIMS Scale]]),
IF(Table1[[#This Row],[FIMS Scale]]="",1/Table1[[#This Row],[Bus Scale]],Table1[[#This Row],[FIMS Scale]]/Table1[[#This Row],[Bus Scale]]))</f>
        <v>1</v>
      </c>
      <c r="K353" s="1">
        <v>40663</v>
      </c>
      <c r="L353" s="1" t="s">
        <v>33</v>
      </c>
      <c r="O353" s="5" t="s">
        <v>1140</v>
      </c>
      <c r="Q353" s="13"/>
      <c r="R353" s="8" t="s">
        <v>1181</v>
      </c>
      <c r="S353" s="5" t="s">
        <v>1140</v>
      </c>
      <c r="T353" s="1" t="s">
        <v>32</v>
      </c>
    </row>
    <row r="354" spans="1:20" ht="14.25" customHeight="1" x14ac:dyDescent="0.4">
      <c r="A354" s="1" t="s">
        <v>781</v>
      </c>
      <c r="C354" s="1" t="s">
        <v>782</v>
      </c>
      <c r="D354" s="1" t="s">
        <v>35</v>
      </c>
      <c r="F354" s="1">
        <v>1</v>
      </c>
      <c r="G354" s="1">
        <v>1</v>
      </c>
      <c r="H354" s="1" t="str">
        <f>IF(OR(Table1[[#This Row],[Unit]]="W",Table1[[#This Row],[Unit]]="VAR",Table1[[#This Row],[Unit]]="VA",Table1[[#This Row],[Unit]]="Wh"),1000,
IF(OR(Table1[[#This Row],[Unit]]="MW",Table1[[#This Row],[Unit]]="MVAR",Table1[[#This Row],[Unit]]="MVA",Table1[[#This Row],[Unit]]="MWh",Table1[[#This Row],[Unit]]="kV"),0.001,
IF(OR(Table1[[#This Row],[Unit]]="mA",Table1[[#This Row],[Unit]]="mV"),1000,"")))</f>
        <v/>
      </c>
      <c r="J354" s="1">
        <f>IF(ISBLANK(Table1[[#This Row],[Bus Scale]]),
IF(Table1[[#This Row],[FIMS Scale]]="","",Table1[[#This Row],[FIMS Scale]]),
IF(Table1[[#This Row],[FIMS Scale]]="",1/Table1[[#This Row],[Bus Scale]],Table1[[#This Row],[FIMS Scale]]/Table1[[#This Row],[Bus Scale]]))</f>
        <v>1</v>
      </c>
      <c r="K354" s="1">
        <v>40664</v>
      </c>
      <c r="L354" s="1" t="s">
        <v>33</v>
      </c>
      <c r="O354" s="5" t="s">
        <v>1150</v>
      </c>
      <c r="Q354" s="13"/>
      <c r="R354" s="8" t="s">
        <v>1181</v>
      </c>
      <c r="S354" s="5" t="s">
        <v>1150</v>
      </c>
      <c r="T354" s="1" t="s">
        <v>32</v>
      </c>
    </row>
    <row r="355" spans="1:20" ht="14.25" customHeight="1" x14ac:dyDescent="0.4">
      <c r="A355" s="1" t="s">
        <v>783</v>
      </c>
      <c r="C355" s="1" t="s">
        <v>784</v>
      </c>
      <c r="D355" s="1" t="s">
        <v>35</v>
      </c>
      <c r="F355" s="1">
        <v>1</v>
      </c>
      <c r="G355" s="1">
        <v>1</v>
      </c>
      <c r="H355" s="1" t="str">
        <f>IF(OR(Table1[[#This Row],[Unit]]="W",Table1[[#This Row],[Unit]]="VAR",Table1[[#This Row],[Unit]]="VA",Table1[[#This Row],[Unit]]="Wh"),1000,
IF(OR(Table1[[#This Row],[Unit]]="MW",Table1[[#This Row],[Unit]]="MVAR",Table1[[#This Row],[Unit]]="MVA",Table1[[#This Row],[Unit]]="MWh",Table1[[#This Row],[Unit]]="kV"),0.001,
IF(OR(Table1[[#This Row],[Unit]]="mA",Table1[[#This Row],[Unit]]="mV"),1000,"")))</f>
        <v/>
      </c>
      <c r="J355" s="1">
        <f>IF(ISBLANK(Table1[[#This Row],[Bus Scale]]),
IF(Table1[[#This Row],[FIMS Scale]]="","",Table1[[#This Row],[FIMS Scale]]),
IF(Table1[[#This Row],[FIMS Scale]]="",1/Table1[[#This Row],[Bus Scale]],Table1[[#This Row],[FIMS Scale]]/Table1[[#This Row],[Bus Scale]]))</f>
        <v>1</v>
      </c>
      <c r="K355" s="1">
        <v>40665</v>
      </c>
      <c r="L355" s="1" t="s">
        <v>33</v>
      </c>
      <c r="O355" s="5" t="s">
        <v>1151</v>
      </c>
      <c r="Q355" s="13"/>
      <c r="R355" s="8" t="s">
        <v>1181</v>
      </c>
      <c r="S355" s="5" t="s">
        <v>1151</v>
      </c>
      <c r="T355" s="1" t="s">
        <v>32</v>
      </c>
    </row>
    <row r="356" spans="1:20" ht="14.25" customHeight="1" x14ac:dyDescent="0.4">
      <c r="A356" s="1" t="s">
        <v>785</v>
      </c>
      <c r="C356" s="1" t="s">
        <v>786</v>
      </c>
      <c r="D356" s="1" t="s">
        <v>35</v>
      </c>
      <c r="F356" s="1">
        <v>1</v>
      </c>
      <c r="G356" s="1">
        <v>1</v>
      </c>
      <c r="H356" s="1" t="str">
        <f>IF(OR(Table1[[#This Row],[Unit]]="W",Table1[[#This Row],[Unit]]="VAR",Table1[[#This Row],[Unit]]="VA",Table1[[#This Row],[Unit]]="Wh"),1000,
IF(OR(Table1[[#This Row],[Unit]]="MW",Table1[[#This Row],[Unit]]="MVAR",Table1[[#This Row],[Unit]]="MVA",Table1[[#This Row],[Unit]]="MWh",Table1[[#This Row],[Unit]]="kV"),0.001,
IF(OR(Table1[[#This Row],[Unit]]="mA",Table1[[#This Row],[Unit]]="mV"),1000,"")))</f>
        <v/>
      </c>
      <c r="J356" s="1">
        <f>IF(ISBLANK(Table1[[#This Row],[Bus Scale]]),
IF(Table1[[#This Row],[FIMS Scale]]="","",Table1[[#This Row],[FIMS Scale]]),
IF(Table1[[#This Row],[FIMS Scale]]="",1/Table1[[#This Row],[Bus Scale]],Table1[[#This Row],[FIMS Scale]]/Table1[[#This Row],[Bus Scale]]))</f>
        <v>1</v>
      </c>
      <c r="K356" s="1">
        <v>40666</v>
      </c>
      <c r="L356" s="1" t="s">
        <v>33</v>
      </c>
      <c r="O356" s="5" t="s">
        <v>1152</v>
      </c>
      <c r="Q356" s="13"/>
      <c r="R356" s="8" t="s">
        <v>1181</v>
      </c>
      <c r="S356" s="5" t="s">
        <v>1152</v>
      </c>
      <c r="T356" s="1" t="s">
        <v>32</v>
      </c>
    </row>
    <row r="357" spans="1:20" ht="14.25" customHeight="1" x14ac:dyDescent="0.4">
      <c r="A357" s="1" t="s">
        <v>787</v>
      </c>
      <c r="C357" s="1" t="s">
        <v>793</v>
      </c>
      <c r="D357" s="1" t="s">
        <v>35</v>
      </c>
      <c r="F357" s="1">
        <v>1</v>
      </c>
      <c r="G357" s="1">
        <v>1</v>
      </c>
      <c r="H357" s="1" t="str">
        <f>IF(OR(Table1[[#This Row],[Unit]]="W",Table1[[#This Row],[Unit]]="VAR",Table1[[#This Row],[Unit]]="VA",Table1[[#This Row],[Unit]]="Wh"),1000,
IF(OR(Table1[[#This Row],[Unit]]="MW",Table1[[#This Row],[Unit]]="MVAR",Table1[[#This Row],[Unit]]="MVA",Table1[[#This Row],[Unit]]="MWh",Table1[[#This Row],[Unit]]="kV"),0.001,
IF(OR(Table1[[#This Row],[Unit]]="mA",Table1[[#This Row],[Unit]]="mV"),1000,"")))</f>
        <v/>
      </c>
      <c r="J357" s="1">
        <f>IF(ISBLANK(Table1[[#This Row],[Bus Scale]]),
IF(Table1[[#This Row],[FIMS Scale]]="","",Table1[[#This Row],[FIMS Scale]]),
IF(Table1[[#This Row],[FIMS Scale]]="",1/Table1[[#This Row],[Bus Scale]],Table1[[#This Row],[FIMS Scale]]/Table1[[#This Row],[Bus Scale]]))</f>
        <v>1</v>
      </c>
      <c r="K357" s="1">
        <v>40667</v>
      </c>
      <c r="L357" s="1" t="s">
        <v>33</v>
      </c>
      <c r="O357" s="5" t="s">
        <v>1153</v>
      </c>
      <c r="Q357" s="13"/>
      <c r="R357" s="8" t="s">
        <v>1181</v>
      </c>
      <c r="S357" s="5" t="s">
        <v>1153</v>
      </c>
      <c r="T357" s="1" t="s">
        <v>32</v>
      </c>
    </row>
    <row r="358" spans="1:20" ht="14.25" customHeight="1" x14ac:dyDescent="0.4">
      <c r="A358" s="1" t="s">
        <v>788</v>
      </c>
      <c r="C358" s="1" t="s">
        <v>794</v>
      </c>
      <c r="D358" s="1" t="s">
        <v>35</v>
      </c>
      <c r="F358" s="1">
        <v>1</v>
      </c>
      <c r="G358" s="1">
        <v>1</v>
      </c>
      <c r="H358" s="1" t="str">
        <f>IF(OR(Table1[[#This Row],[Unit]]="W",Table1[[#This Row],[Unit]]="VAR",Table1[[#This Row],[Unit]]="VA",Table1[[#This Row],[Unit]]="Wh"),1000,
IF(OR(Table1[[#This Row],[Unit]]="MW",Table1[[#This Row],[Unit]]="MVAR",Table1[[#This Row],[Unit]]="MVA",Table1[[#This Row],[Unit]]="MWh",Table1[[#This Row],[Unit]]="kV"),0.001,
IF(OR(Table1[[#This Row],[Unit]]="mA",Table1[[#This Row],[Unit]]="mV"),1000,"")))</f>
        <v/>
      </c>
      <c r="J358" s="1">
        <f>IF(ISBLANK(Table1[[#This Row],[Bus Scale]]),
IF(Table1[[#This Row],[FIMS Scale]]="","",Table1[[#This Row],[FIMS Scale]]),
IF(Table1[[#This Row],[FIMS Scale]]="",1/Table1[[#This Row],[Bus Scale]],Table1[[#This Row],[FIMS Scale]]/Table1[[#This Row],[Bus Scale]]))</f>
        <v>1</v>
      </c>
      <c r="K358" s="1">
        <v>40668</v>
      </c>
      <c r="L358" s="1" t="s">
        <v>33</v>
      </c>
      <c r="O358" s="5" t="s">
        <v>1154</v>
      </c>
      <c r="Q358" s="13"/>
      <c r="R358" s="8" t="s">
        <v>1181</v>
      </c>
      <c r="S358" s="5" t="s">
        <v>1154</v>
      </c>
      <c r="T358" s="1" t="s">
        <v>32</v>
      </c>
    </row>
    <row r="359" spans="1:20" ht="14.25" customHeight="1" x14ac:dyDescent="0.4">
      <c r="A359" s="1" t="s">
        <v>789</v>
      </c>
      <c r="C359" s="1" t="s">
        <v>795</v>
      </c>
      <c r="D359" s="1" t="s">
        <v>35</v>
      </c>
      <c r="F359" s="1">
        <v>1</v>
      </c>
      <c r="G359" s="1">
        <v>1</v>
      </c>
      <c r="H359" s="1" t="str">
        <f>IF(OR(Table1[[#This Row],[Unit]]="W",Table1[[#This Row],[Unit]]="VAR",Table1[[#This Row],[Unit]]="VA",Table1[[#This Row],[Unit]]="Wh"),1000,
IF(OR(Table1[[#This Row],[Unit]]="MW",Table1[[#This Row],[Unit]]="MVAR",Table1[[#This Row],[Unit]]="MVA",Table1[[#This Row],[Unit]]="MWh",Table1[[#This Row],[Unit]]="kV"),0.001,
IF(OR(Table1[[#This Row],[Unit]]="mA",Table1[[#This Row],[Unit]]="mV"),1000,"")))</f>
        <v/>
      </c>
      <c r="J359" s="1">
        <f>IF(ISBLANK(Table1[[#This Row],[Bus Scale]]),
IF(Table1[[#This Row],[FIMS Scale]]="","",Table1[[#This Row],[FIMS Scale]]),
IF(Table1[[#This Row],[FIMS Scale]]="",1/Table1[[#This Row],[Bus Scale]],Table1[[#This Row],[FIMS Scale]]/Table1[[#This Row],[Bus Scale]]))</f>
        <v>1</v>
      </c>
      <c r="K359" s="1">
        <v>40669</v>
      </c>
      <c r="L359" s="1" t="s">
        <v>33</v>
      </c>
      <c r="O359" s="5" t="s">
        <v>1155</v>
      </c>
      <c r="Q359" s="13"/>
      <c r="R359" s="8" t="s">
        <v>1181</v>
      </c>
      <c r="S359" s="5" t="s">
        <v>1155</v>
      </c>
      <c r="T359" s="1" t="s">
        <v>32</v>
      </c>
    </row>
    <row r="360" spans="1:20" ht="14.25" customHeight="1" x14ac:dyDescent="0.4">
      <c r="A360" s="1" t="s">
        <v>790</v>
      </c>
      <c r="C360" s="1" t="s">
        <v>796</v>
      </c>
      <c r="D360" s="1" t="s">
        <v>35</v>
      </c>
      <c r="F360" s="1">
        <v>1</v>
      </c>
      <c r="G360" s="1">
        <v>1</v>
      </c>
      <c r="H360" s="1" t="str">
        <f>IF(OR(Table1[[#This Row],[Unit]]="W",Table1[[#This Row],[Unit]]="VAR",Table1[[#This Row],[Unit]]="VA",Table1[[#This Row],[Unit]]="Wh"),1000,
IF(OR(Table1[[#This Row],[Unit]]="MW",Table1[[#This Row],[Unit]]="MVAR",Table1[[#This Row],[Unit]]="MVA",Table1[[#This Row],[Unit]]="MWh",Table1[[#This Row],[Unit]]="kV"),0.001,
IF(OR(Table1[[#This Row],[Unit]]="mA",Table1[[#This Row],[Unit]]="mV"),1000,"")))</f>
        <v/>
      </c>
      <c r="J360" s="1">
        <f>IF(ISBLANK(Table1[[#This Row],[Bus Scale]]),
IF(Table1[[#This Row],[FIMS Scale]]="","",Table1[[#This Row],[FIMS Scale]]),
IF(Table1[[#This Row],[FIMS Scale]]="",1/Table1[[#This Row],[Bus Scale]],Table1[[#This Row],[FIMS Scale]]/Table1[[#This Row],[Bus Scale]]))</f>
        <v>1</v>
      </c>
      <c r="K360" s="1">
        <v>40670</v>
      </c>
      <c r="L360" s="1" t="s">
        <v>33</v>
      </c>
      <c r="O360" s="5" t="s">
        <v>1156</v>
      </c>
      <c r="Q360" s="13"/>
      <c r="R360" s="8" t="s">
        <v>1181</v>
      </c>
      <c r="S360" s="5" t="s">
        <v>1156</v>
      </c>
      <c r="T360" s="1" t="s">
        <v>32</v>
      </c>
    </row>
    <row r="361" spans="1:20" ht="14.25" customHeight="1" x14ac:dyDescent="0.4">
      <c r="A361" s="1" t="s">
        <v>791</v>
      </c>
      <c r="C361" s="1" t="s">
        <v>797</v>
      </c>
      <c r="D361" s="1" t="s">
        <v>35</v>
      </c>
      <c r="F361" s="1">
        <v>1</v>
      </c>
      <c r="G361" s="1">
        <v>1</v>
      </c>
      <c r="H361" s="1" t="str">
        <f>IF(OR(Table1[[#This Row],[Unit]]="W",Table1[[#This Row],[Unit]]="VAR",Table1[[#This Row],[Unit]]="VA",Table1[[#This Row],[Unit]]="Wh"),1000,
IF(OR(Table1[[#This Row],[Unit]]="MW",Table1[[#This Row],[Unit]]="MVAR",Table1[[#This Row],[Unit]]="MVA",Table1[[#This Row],[Unit]]="MWh",Table1[[#This Row],[Unit]]="kV"),0.001,
IF(OR(Table1[[#This Row],[Unit]]="mA",Table1[[#This Row],[Unit]]="mV"),1000,"")))</f>
        <v/>
      </c>
      <c r="J361" s="1">
        <f>IF(ISBLANK(Table1[[#This Row],[Bus Scale]]),
IF(Table1[[#This Row],[FIMS Scale]]="","",Table1[[#This Row],[FIMS Scale]]),
IF(Table1[[#This Row],[FIMS Scale]]="",1/Table1[[#This Row],[Bus Scale]],Table1[[#This Row],[FIMS Scale]]/Table1[[#This Row],[Bus Scale]]))</f>
        <v>1</v>
      </c>
      <c r="K361" s="1">
        <v>40671</v>
      </c>
      <c r="L361" s="1" t="s">
        <v>33</v>
      </c>
      <c r="O361" s="5" t="s">
        <v>1157</v>
      </c>
      <c r="Q361" s="13"/>
      <c r="R361" s="8" t="s">
        <v>1181</v>
      </c>
      <c r="S361" s="5" t="s">
        <v>1157</v>
      </c>
      <c r="T361" s="1" t="s">
        <v>32</v>
      </c>
    </row>
    <row r="362" spans="1:20" ht="14.25" customHeight="1" x14ac:dyDescent="0.4">
      <c r="A362" s="1" t="s">
        <v>792</v>
      </c>
      <c r="C362" s="1" t="s">
        <v>798</v>
      </c>
      <c r="D362" s="1" t="s">
        <v>35</v>
      </c>
      <c r="F362" s="1">
        <v>1</v>
      </c>
      <c r="G362" s="1">
        <v>1</v>
      </c>
      <c r="H362" s="1" t="str">
        <f>IF(OR(Table1[[#This Row],[Unit]]="W",Table1[[#This Row],[Unit]]="VAR",Table1[[#This Row],[Unit]]="VA",Table1[[#This Row],[Unit]]="Wh"),1000,
IF(OR(Table1[[#This Row],[Unit]]="MW",Table1[[#This Row],[Unit]]="MVAR",Table1[[#This Row],[Unit]]="MVA",Table1[[#This Row],[Unit]]="MWh",Table1[[#This Row],[Unit]]="kV"),0.001,
IF(OR(Table1[[#This Row],[Unit]]="mA",Table1[[#This Row],[Unit]]="mV"),1000,"")))</f>
        <v/>
      </c>
      <c r="J362" s="1">
        <f>IF(ISBLANK(Table1[[#This Row],[Bus Scale]]),
IF(Table1[[#This Row],[FIMS Scale]]="","",Table1[[#This Row],[FIMS Scale]]),
IF(Table1[[#This Row],[FIMS Scale]]="",1/Table1[[#This Row],[Bus Scale]],Table1[[#This Row],[FIMS Scale]]/Table1[[#This Row],[Bus Scale]]))</f>
        <v>1</v>
      </c>
      <c r="K362" s="1">
        <v>40672</v>
      </c>
      <c r="L362" s="1" t="s">
        <v>33</v>
      </c>
      <c r="O362" s="5" t="s">
        <v>1158</v>
      </c>
      <c r="Q362" s="13"/>
      <c r="R362" s="8" t="s">
        <v>1181</v>
      </c>
      <c r="S362" s="5" t="s">
        <v>1158</v>
      </c>
      <c r="T362" s="1" t="s">
        <v>32</v>
      </c>
    </row>
    <row r="363" spans="1:20" ht="14.25" customHeight="1" x14ac:dyDescent="0.4">
      <c r="A363" s="1" t="s">
        <v>799</v>
      </c>
      <c r="C363" s="1" t="s">
        <v>800</v>
      </c>
      <c r="D363" s="1" t="s">
        <v>35</v>
      </c>
      <c r="F363" s="1">
        <v>1</v>
      </c>
      <c r="G363" s="1">
        <v>1</v>
      </c>
      <c r="H363" s="1" t="str">
        <f>IF(OR(Table1[[#This Row],[Unit]]="W",Table1[[#This Row],[Unit]]="VAR",Table1[[#This Row],[Unit]]="VA",Table1[[#This Row],[Unit]]="Wh"),1000,
IF(OR(Table1[[#This Row],[Unit]]="MW",Table1[[#This Row],[Unit]]="MVAR",Table1[[#This Row],[Unit]]="MVA",Table1[[#This Row],[Unit]]="MWh",Table1[[#This Row],[Unit]]="kV"),0.001,
IF(OR(Table1[[#This Row],[Unit]]="mA",Table1[[#This Row],[Unit]]="mV"),1000,"")))</f>
        <v/>
      </c>
      <c r="J363" s="1">
        <f>IF(ISBLANK(Table1[[#This Row],[Bus Scale]]),
IF(Table1[[#This Row],[FIMS Scale]]="","",Table1[[#This Row],[FIMS Scale]]),
IF(Table1[[#This Row],[FIMS Scale]]="",1/Table1[[#This Row],[Bus Scale]],Table1[[#This Row],[FIMS Scale]]/Table1[[#This Row],[Bus Scale]]))</f>
        <v>1</v>
      </c>
      <c r="K363" s="1">
        <v>40673</v>
      </c>
      <c r="L363" s="1" t="s">
        <v>33</v>
      </c>
      <c r="O363" s="5" t="s">
        <v>1159</v>
      </c>
      <c r="Q363" s="13"/>
      <c r="R363" s="8" t="s">
        <v>1181</v>
      </c>
      <c r="S363" s="5" t="s">
        <v>1159</v>
      </c>
      <c r="T363" s="1" t="s">
        <v>32</v>
      </c>
    </row>
    <row r="364" spans="1:20" ht="14.25" customHeight="1" x14ac:dyDescent="0.4">
      <c r="A364" s="1" t="s">
        <v>801</v>
      </c>
      <c r="C364" s="1" t="s">
        <v>811</v>
      </c>
      <c r="D364" s="1" t="s">
        <v>35</v>
      </c>
      <c r="F364" s="1">
        <v>1</v>
      </c>
      <c r="G364" s="1">
        <v>1</v>
      </c>
      <c r="H364" s="1" t="str">
        <f>IF(OR(Table1[[#This Row],[Unit]]="W",Table1[[#This Row],[Unit]]="VAR",Table1[[#This Row],[Unit]]="VA",Table1[[#This Row],[Unit]]="Wh"),1000,
IF(OR(Table1[[#This Row],[Unit]]="MW",Table1[[#This Row],[Unit]]="MVAR",Table1[[#This Row],[Unit]]="MVA",Table1[[#This Row],[Unit]]="MWh",Table1[[#This Row],[Unit]]="kV"),0.001,
IF(OR(Table1[[#This Row],[Unit]]="mA",Table1[[#This Row],[Unit]]="mV"),1000,"")))</f>
        <v/>
      </c>
      <c r="J364" s="1">
        <f>IF(ISBLANK(Table1[[#This Row],[Bus Scale]]),
IF(Table1[[#This Row],[FIMS Scale]]="","",Table1[[#This Row],[FIMS Scale]]),
IF(Table1[[#This Row],[FIMS Scale]]="",1/Table1[[#This Row],[Bus Scale]],Table1[[#This Row],[FIMS Scale]]/Table1[[#This Row],[Bus Scale]]))</f>
        <v>1</v>
      </c>
      <c r="K364" s="1">
        <v>40674</v>
      </c>
      <c r="L364" s="1" t="s">
        <v>33</v>
      </c>
      <c r="O364" s="5" t="s">
        <v>1160</v>
      </c>
      <c r="Q364" s="13"/>
      <c r="R364" s="8" t="s">
        <v>1181</v>
      </c>
      <c r="S364" s="5" t="s">
        <v>1160</v>
      </c>
      <c r="T364" s="1" t="s">
        <v>32</v>
      </c>
    </row>
    <row r="365" spans="1:20" ht="14.25" customHeight="1" x14ac:dyDescent="0.4">
      <c r="A365" s="1" t="s">
        <v>802</v>
      </c>
      <c r="C365" s="1" t="s">
        <v>812</v>
      </c>
      <c r="D365" s="1" t="s">
        <v>35</v>
      </c>
      <c r="F365" s="1">
        <v>1</v>
      </c>
      <c r="G365" s="1">
        <v>1</v>
      </c>
      <c r="H365" s="1" t="str">
        <f>IF(OR(Table1[[#This Row],[Unit]]="W",Table1[[#This Row],[Unit]]="VAR",Table1[[#This Row],[Unit]]="VA",Table1[[#This Row],[Unit]]="Wh"),1000,
IF(OR(Table1[[#This Row],[Unit]]="MW",Table1[[#This Row],[Unit]]="MVAR",Table1[[#This Row],[Unit]]="MVA",Table1[[#This Row],[Unit]]="MWh",Table1[[#This Row],[Unit]]="kV"),0.001,
IF(OR(Table1[[#This Row],[Unit]]="mA",Table1[[#This Row],[Unit]]="mV"),1000,"")))</f>
        <v/>
      </c>
      <c r="J365" s="1">
        <f>IF(ISBLANK(Table1[[#This Row],[Bus Scale]]),
IF(Table1[[#This Row],[FIMS Scale]]="","",Table1[[#This Row],[FIMS Scale]]),
IF(Table1[[#This Row],[FIMS Scale]]="",1/Table1[[#This Row],[Bus Scale]],Table1[[#This Row],[FIMS Scale]]/Table1[[#This Row],[Bus Scale]]))</f>
        <v>1</v>
      </c>
      <c r="K365" s="1">
        <v>40675</v>
      </c>
      <c r="L365" s="1" t="s">
        <v>33</v>
      </c>
      <c r="O365" s="5" t="s">
        <v>1179</v>
      </c>
      <c r="Q365" s="13"/>
      <c r="R365" s="8" t="s">
        <v>1181</v>
      </c>
      <c r="S365" s="5" t="s">
        <v>1179</v>
      </c>
      <c r="T365" s="1" t="s">
        <v>32</v>
      </c>
    </row>
    <row r="366" spans="1:20" ht="14.25" customHeight="1" x14ac:dyDescent="0.4">
      <c r="A366" s="1" t="s">
        <v>803</v>
      </c>
      <c r="C366" s="1" t="s">
        <v>813</v>
      </c>
      <c r="D366" s="1" t="s">
        <v>35</v>
      </c>
      <c r="F366" s="1">
        <v>1</v>
      </c>
      <c r="G366" s="1">
        <v>1</v>
      </c>
      <c r="H366" s="1" t="str">
        <f>IF(OR(Table1[[#This Row],[Unit]]="W",Table1[[#This Row],[Unit]]="VAR",Table1[[#This Row],[Unit]]="VA",Table1[[#This Row],[Unit]]="Wh"),1000,
IF(OR(Table1[[#This Row],[Unit]]="MW",Table1[[#This Row],[Unit]]="MVAR",Table1[[#This Row],[Unit]]="MVA",Table1[[#This Row],[Unit]]="MWh",Table1[[#This Row],[Unit]]="kV"),0.001,
IF(OR(Table1[[#This Row],[Unit]]="mA",Table1[[#This Row],[Unit]]="mV"),1000,"")))</f>
        <v/>
      </c>
      <c r="J366" s="1">
        <f>IF(ISBLANK(Table1[[#This Row],[Bus Scale]]),
IF(Table1[[#This Row],[FIMS Scale]]="","",Table1[[#This Row],[FIMS Scale]]),
IF(Table1[[#This Row],[FIMS Scale]]="",1/Table1[[#This Row],[Bus Scale]],Table1[[#This Row],[FIMS Scale]]/Table1[[#This Row],[Bus Scale]]))</f>
        <v>1</v>
      </c>
      <c r="K366" s="1">
        <v>40676</v>
      </c>
      <c r="L366" s="1" t="s">
        <v>33</v>
      </c>
      <c r="O366" s="5" t="s">
        <v>1161</v>
      </c>
      <c r="Q366" s="13"/>
      <c r="R366" s="8" t="s">
        <v>1181</v>
      </c>
      <c r="S366" s="5" t="s">
        <v>1161</v>
      </c>
      <c r="T366" s="1" t="s">
        <v>32</v>
      </c>
    </row>
    <row r="367" spans="1:20" ht="14.25" customHeight="1" x14ac:dyDescent="0.4">
      <c r="A367" s="1" t="s">
        <v>804</v>
      </c>
      <c r="C367" s="1" t="s">
        <v>814</v>
      </c>
      <c r="D367" s="1" t="s">
        <v>35</v>
      </c>
      <c r="F367" s="1">
        <v>1</v>
      </c>
      <c r="H367" s="1" t="str">
        <f>IF(OR(Table1[[#This Row],[Unit]]="W",Table1[[#This Row],[Unit]]="VAR",Table1[[#This Row],[Unit]]="VA",Table1[[#This Row],[Unit]]="Wh"),1000,
IF(OR(Table1[[#This Row],[Unit]]="MW",Table1[[#This Row],[Unit]]="MVAR",Table1[[#This Row],[Unit]]="MVA",Table1[[#This Row],[Unit]]="MWh",Table1[[#This Row],[Unit]]="kV"),0.001,
IF(OR(Table1[[#This Row],[Unit]]="mA",Table1[[#This Row],[Unit]]="mV"),1000,"")))</f>
        <v/>
      </c>
      <c r="J367" s="1" t="str">
        <f>IF(ISBLANK(Table1[[#This Row],[Bus Scale]]),
IF(Table1[[#This Row],[FIMS Scale]]="","",Table1[[#This Row],[FIMS Scale]]),
IF(Table1[[#This Row],[FIMS Scale]]="",1/Table1[[#This Row],[Bus Scale]],Table1[[#This Row],[FIMS Scale]]/Table1[[#This Row],[Bus Scale]]))</f>
        <v/>
      </c>
      <c r="K367" s="1">
        <v>40677</v>
      </c>
      <c r="L367" s="1" t="s">
        <v>33</v>
      </c>
      <c r="O367" s="5" t="s">
        <v>1162</v>
      </c>
      <c r="Q367" s="13"/>
      <c r="R367" s="8" t="s">
        <v>1181</v>
      </c>
      <c r="S367" s="5" t="s">
        <v>1162</v>
      </c>
      <c r="T367" s="1" t="s">
        <v>32</v>
      </c>
    </row>
    <row r="368" spans="1:20" ht="14.25" customHeight="1" x14ac:dyDescent="0.4">
      <c r="A368" s="1" t="s">
        <v>805</v>
      </c>
      <c r="C368" s="1" t="s">
        <v>815</v>
      </c>
      <c r="D368" s="1" t="s">
        <v>35</v>
      </c>
      <c r="F368" s="1">
        <v>1</v>
      </c>
      <c r="H368" s="1" t="str">
        <f>IF(OR(Table1[[#This Row],[Unit]]="W",Table1[[#This Row],[Unit]]="VAR",Table1[[#This Row],[Unit]]="VA",Table1[[#This Row],[Unit]]="Wh"),1000,
IF(OR(Table1[[#This Row],[Unit]]="MW",Table1[[#This Row],[Unit]]="MVAR",Table1[[#This Row],[Unit]]="MVA",Table1[[#This Row],[Unit]]="MWh",Table1[[#This Row],[Unit]]="kV"),0.001,
IF(OR(Table1[[#This Row],[Unit]]="mA",Table1[[#This Row],[Unit]]="mV"),1000,"")))</f>
        <v/>
      </c>
      <c r="J368" s="1" t="str">
        <f>IF(ISBLANK(Table1[[#This Row],[Bus Scale]]),
IF(Table1[[#This Row],[FIMS Scale]]="","",Table1[[#This Row],[FIMS Scale]]),
IF(Table1[[#This Row],[FIMS Scale]]="",1/Table1[[#This Row],[Bus Scale]],Table1[[#This Row],[FIMS Scale]]/Table1[[#This Row],[Bus Scale]]))</f>
        <v/>
      </c>
      <c r="K368" s="1">
        <v>40678</v>
      </c>
      <c r="L368" s="1" t="s">
        <v>33</v>
      </c>
      <c r="O368" s="5" t="s">
        <v>1163</v>
      </c>
      <c r="Q368" s="13"/>
      <c r="R368" s="8" t="s">
        <v>1181</v>
      </c>
      <c r="S368" s="5" t="s">
        <v>1163</v>
      </c>
      <c r="T368" s="1" t="s">
        <v>32</v>
      </c>
    </row>
    <row r="369" spans="1:20" ht="14.25" customHeight="1" x14ac:dyDescent="0.4">
      <c r="A369" s="1" t="s">
        <v>806</v>
      </c>
      <c r="C369" s="1" t="s">
        <v>816</v>
      </c>
      <c r="D369" s="1" t="s">
        <v>35</v>
      </c>
      <c r="F369" s="1">
        <v>1</v>
      </c>
      <c r="H369" s="1" t="str">
        <f>IF(OR(Table1[[#This Row],[Unit]]="W",Table1[[#This Row],[Unit]]="VAR",Table1[[#This Row],[Unit]]="VA",Table1[[#This Row],[Unit]]="Wh"),1000,
IF(OR(Table1[[#This Row],[Unit]]="MW",Table1[[#This Row],[Unit]]="MVAR",Table1[[#This Row],[Unit]]="MVA",Table1[[#This Row],[Unit]]="MWh",Table1[[#This Row],[Unit]]="kV"),0.001,
IF(OR(Table1[[#This Row],[Unit]]="mA",Table1[[#This Row],[Unit]]="mV"),1000,"")))</f>
        <v/>
      </c>
      <c r="J369" s="1" t="str">
        <f>IF(ISBLANK(Table1[[#This Row],[Bus Scale]]),
IF(Table1[[#This Row],[FIMS Scale]]="","",Table1[[#This Row],[FIMS Scale]]),
IF(Table1[[#This Row],[FIMS Scale]]="",1/Table1[[#This Row],[Bus Scale]],Table1[[#This Row],[FIMS Scale]]/Table1[[#This Row],[Bus Scale]]))</f>
        <v/>
      </c>
      <c r="K369" s="1">
        <v>40679</v>
      </c>
      <c r="L369" s="1" t="s">
        <v>33</v>
      </c>
      <c r="O369" s="5" t="s">
        <v>1164</v>
      </c>
      <c r="Q369" s="13"/>
      <c r="R369" s="8" t="s">
        <v>1181</v>
      </c>
      <c r="S369" s="5" t="s">
        <v>1164</v>
      </c>
      <c r="T369" s="1" t="s">
        <v>32</v>
      </c>
    </row>
    <row r="370" spans="1:20" ht="14.25" customHeight="1" x14ac:dyDescent="0.4">
      <c r="A370" s="1" t="s">
        <v>807</v>
      </c>
      <c r="C370" s="1" t="s">
        <v>817</v>
      </c>
      <c r="D370" s="1" t="s">
        <v>35</v>
      </c>
      <c r="F370" s="1">
        <v>1</v>
      </c>
      <c r="H370" s="1" t="str">
        <f>IF(OR(Table1[[#This Row],[Unit]]="W",Table1[[#This Row],[Unit]]="VAR",Table1[[#This Row],[Unit]]="VA",Table1[[#This Row],[Unit]]="Wh"),1000,
IF(OR(Table1[[#This Row],[Unit]]="MW",Table1[[#This Row],[Unit]]="MVAR",Table1[[#This Row],[Unit]]="MVA",Table1[[#This Row],[Unit]]="MWh",Table1[[#This Row],[Unit]]="kV"),0.001,
IF(OR(Table1[[#This Row],[Unit]]="mA",Table1[[#This Row],[Unit]]="mV"),1000,"")))</f>
        <v/>
      </c>
      <c r="J370" s="1" t="str">
        <f>IF(ISBLANK(Table1[[#This Row],[Bus Scale]]),
IF(Table1[[#This Row],[FIMS Scale]]="","",Table1[[#This Row],[FIMS Scale]]),
IF(Table1[[#This Row],[FIMS Scale]]="",1/Table1[[#This Row],[Bus Scale]],Table1[[#This Row],[FIMS Scale]]/Table1[[#This Row],[Bus Scale]]))</f>
        <v/>
      </c>
      <c r="K370" s="1">
        <v>40680</v>
      </c>
      <c r="L370" s="1" t="s">
        <v>33</v>
      </c>
      <c r="O370" s="5" t="s">
        <v>1165</v>
      </c>
      <c r="Q370" s="13"/>
      <c r="R370" s="8" t="s">
        <v>1181</v>
      </c>
      <c r="S370" s="5" t="s">
        <v>1165</v>
      </c>
      <c r="T370" s="1" t="s">
        <v>32</v>
      </c>
    </row>
    <row r="371" spans="1:20" ht="14.25" customHeight="1" x14ac:dyDescent="0.4">
      <c r="A371" s="1" t="s">
        <v>808</v>
      </c>
      <c r="C371" s="1" t="s">
        <v>818</v>
      </c>
      <c r="D371" s="1" t="s">
        <v>35</v>
      </c>
      <c r="F371" s="1">
        <v>1</v>
      </c>
      <c r="H371" s="1" t="str">
        <f>IF(OR(Table1[[#This Row],[Unit]]="W",Table1[[#This Row],[Unit]]="VAR",Table1[[#This Row],[Unit]]="VA",Table1[[#This Row],[Unit]]="Wh"),1000,
IF(OR(Table1[[#This Row],[Unit]]="MW",Table1[[#This Row],[Unit]]="MVAR",Table1[[#This Row],[Unit]]="MVA",Table1[[#This Row],[Unit]]="MWh",Table1[[#This Row],[Unit]]="kV"),0.001,
IF(OR(Table1[[#This Row],[Unit]]="mA",Table1[[#This Row],[Unit]]="mV"),1000,"")))</f>
        <v/>
      </c>
      <c r="J371" s="1" t="str">
        <f>IF(ISBLANK(Table1[[#This Row],[Bus Scale]]),
IF(Table1[[#This Row],[FIMS Scale]]="","",Table1[[#This Row],[FIMS Scale]]),
IF(Table1[[#This Row],[FIMS Scale]]="",1/Table1[[#This Row],[Bus Scale]],Table1[[#This Row],[FIMS Scale]]/Table1[[#This Row],[Bus Scale]]))</f>
        <v/>
      </c>
      <c r="K371" s="1">
        <v>40681</v>
      </c>
      <c r="L371" s="1" t="s">
        <v>33</v>
      </c>
      <c r="O371" s="5" t="s">
        <v>1166</v>
      </c>
      <c r="Q371" s="13"/>
      <c r="R371" s="8" t="s">
        <v>1181</v>
      </c>
      <c r="S371" s="5" t="s">
        <v>1166</v>
      </c>
      <c r="T371" s="1" t="s">
        <v>32</v>
      </c>
    </row>
    <row r="372" spans="1:20" ht="14.25" customHeight="1" x14ac:dyDescent="0.4">
      <c r="A372" s="1" t="s">
        <v>809</v>
      </c>
      <c r="C372" s="1" t="s">
        <v>819</v>
      </c>
      <c r="D372" s="1" t="s">
        <v>35</v>
      </c>
      <c r="F372" s="1">
        <v>1</v>
      </c>
      <c r="H372" s="1" t="str">
        <f>IF(OR(Table1[[#This Row],[Unit]]="W",Table1[[#This Row],[Unit]]="VAR",Table1[[#This Row],[Unit]]="VA",Table1[[#This Row],[Unit]]="Wh"),1000,
IF(OR(Table1[[#This Row],[Unit]]="MW",Table1[[#This Row],[Unit]]="MVAR",Table1[[#This Row],[Unit]]="MVA",Table1[[#This Row],[Unit]]="MWh",Table1[[#This Row],[Unit]]="kV"),0.001,
IF(OR(Table1[[#This Row],[Unit]]="mA",Table1[[#This Row],[Unit]]="mV"),1000,"")))</f>
        <v/>
      </c>
      <c r="J372" s="1" t="str">
        <f>IF(ISBLANK(Table1[[#This Row],[Bus Scale]]),
IF(Table1[[#This Row],[FIMS Scale]]="","",Table1[[#This Row],[FIMS Scale]]),
IF(Table1[[#This Row],[FIMS Scale]]="",1/Table1[[#This Row],[Bus Scale]],Table1[[#This Row],[FIMS Scale]]/Table1[[#This Row],[Bus Scale]]))</f>
        <v/>
      </c>
      <c r="K372" s="1">
        <v>40682</v>
      </c>
      <c r="L372" s="1" t="s">
        <v>33</v>
      </c>
      <c r="O372" s="5" t="s">
        <v>1167</v>
      </c>
      <c r="Q372" s="13"/>
      <c r="R372" s="8" t="s">
        <v>1181</v>
      </c>
      <c r="S372" s="5" t="s">
        <v>1167</v>
      </c>
      <c r="T372" s="1" t="s">
        <v>32</v>
      </c>
    </row>
    <row r="373" spans="1:20" ht="14.25" customHeight="1" x14ac:dyDescent="0.4">
      <c r="A373" s="1" t="s">
        <v>810</v>
      </c>
      <c r="C373" s="1" t="s">
        <v>820</v>
      </c>
      <c r="D373" s="1" t="s">
        <v>35</v>
      </c>
      <c r="F373" s="1">
        <v>1</v>
      </c>
      <c r="H373" s="1" t="str">
        <f>IF(OR(Table1[[#This Row],[Unit]]="W",Table1[[#This Row],[Unit]]="VAR",Table1[[#This Row],[Unit]]="VA",Table1[[#This Row],[Unit]]="Wh"),1000,
IF(OR(Table1[[#This Row],[Unit]]="MW",Table1[[#This Row],[Unit]]="MVAR",Table1[[#This Row],[Unit]]="MVA",Table1[[#This Row],[Unit]]="MWh",Table1[[#This Row],[Unit]]="kV"),0.001,
IF(OR(Table1[[#This Row],[Unit]]="mA",Table1[[#This Row],[Unit]]="mV"),1000,"")))</f>
        <v/>
      </c>
      <c r="J373" s="1" t="str">
        <f>IF(ISBLANK(Table1[[#This Row],[Bus Scale]]),
IF(Table1[[#This Row],[FIMS Scale]]="","",Table1[[#This Row],[FIMS Scale]]),
IF(Table1[[#This Row],[FIMS Scale]]="",1/Table1[[#This Row],[Bus Scale]],Table1[[#This Row],[FIMS Scale]]/Table1[[#This Row],[Bus Scale]]))</f>
        <v/>
      </c>
      <c r="K373" s="1">
        <v>40683</v>
      </c>
      <c r="L373" s="1" t="s">
        <v>33</v>
      </c>
      <c r="O373" s="5" t="s">
        <v>1168</v>
      </c>
      <c r="Q373" s="13"/>
      <c r="R373" s="8" t="s">
        <v>1181</v>
      </c>
      <c r="S373" s="5" t="s">
        <v>1168</v>
      </c>
      <c r="T373" s="1" t="s">
        <v>32</v>
      </c>
    </row>
    <row r="374" spans="1:20" ht="14.25" customHeight="1" x14ac:dyDescent="0.4">
      <c r="A374" s="1" t="s">
        <v>821</v>
      </c>
      <c r="C374" s="1" t="s">
        <v>831</v>
      </c>
      <c r="D374" s="1" t="s">
        <v>35</v>
      </c>
      <c r="F374" s="1">
        <v>1</v>
      </c>
      <c r="H374" s="1" t="str">
        <f>IF(OR(Table1[[#This Row],[Unit]]="W",Table1[[#This Row],[Unit]]="VAR",Table1[[#This Row],[Unit]]="VA",Table1[[#This Row],[Unit]]="Wh"),1000,
IF(OR(Table1[[#This Row],[Unit]]="MW",Table1[[#This Row],[Unit]]="MVAR",Table1[[#This Row],[Unit]]="MVA",Table1[[#This Row],[Unit]]="MWh",Table1[[#This Row],[Unit]]="kV"),0.001,
IF(OR(Table1[[#This Row],[Unit]]="mA",Table1[[#This Row],[Unit]]="mV"),1000,"")))</f>
        <v/>
      </c>
      <c r="J374" s="1" t="str">
        <f>IF(ISBLANK(Table1[[#This Row],[Bus Scale]]),
IF(Table1[[#This Row],[FIMS Scale]]="","",Table1[[#This Row],[FIMS Scale]]),
IF(Table1[[#This Row],[FIMS Scale]]="",1/Table1[[#This Row],[Bus Scale]],Table1[[#This Row],[FIMS Scale]]/Table1[[#This Row],[Bus Scale]]))</f>
        <v/>
      </c>
      <c r="K374" s="1">
        <v>40684</v>
      </c>
      <c r="L374" s="1" t="s">
        <v>33</v>
      </c>
      <c r="O374" s="5" t="s">
        <v>1169</v>
      </c>
      <c r="Q374" s="13"/>
      <c r="R374" s="8" t="s">
        <v>1181</v>
      </c>
      <c r="S374" s="5" t="s">
        <v>1169</v>
      </c>
      <c r="T374" s="1" t="s">
        <v>32</v>
      </c>
    </row>
    <row r="375" spans="1:20" ht="14.25" customHeight="1" x14ac:dyDescent="0.4">
      <c r="A375" s="1" t="s">
        <v>822</v>
      </c>
      <c r="C375" s="1" t="s">
        <v>832</v>
      </c>
      <c r="D375" s="1" t="s">
        <v>35</v>
      </c>
      <c r="F375" s="1">
        <v>1</v>
      </c>
      <c r="H375" s="1" t="str">
        <f>IF(OR(Table1[[#This Row],[Unit]]="W",Table1[[#This Row],[Unit]]="VAR",Table1[[#This Row],[Unit]]="VA",Table1[[#This Row],[Unit]]="Wh"),1000,
IF(OR(Table1[[#This Row],[Unit]]="MW",Table1[[#This Row],[Unit]]="MVAR",Table1[[#This Row],[Unit]]="MVA",Table1[[#This Row],[Unit]]="MWh",Table1[[#This Row],[Unit]]="kV"),0.001,
IF(OR(Table1[[#This Row],[Unit]]="mA",Table1[[#This Row],[Unit]]="mV"),1000,"")))</f>
        <v/>
      </c>
      <c r="J375" s="1" t="str">
        <f>IF(ISBLANK(Table1[[#This Row],[Bus Scale]]),
IF(Table1[[#This Row],[FIMS Scale]]="","",Table1[[#This Row],[FIMS Scale]]),
IF(Table1[[#This Row],[FIMS Scale]]="",1/Table1[[#This Row],[Bus Scale]],Table1[[#This Row],[FIMS Scale]]/Table1[[#This Row],[Bus Scale]]))</f>
        <v/>
      </c>
      <c r="K375" s="1">
        <v>40685</v>
      </c>
      <c r="L375" s="1" t="s">
        <v>33</v>
      </c>
      <c r="O375" s="5" t="s">
        <v>1170</v>
      </c>
      <c r="Q375" s="13"/>
      <c r="R375" s="8" t="s">
        <v>1181</v>
      </c>
      <c r="S375" s="5" t="s">
        <v>1170</v>
      </c>
      <c r="T375" s="1" t="s">
        <v>32</v>
      </c>
    </row>
    <row r="376" spans="1:20" ht="14.25" customHeight="1" x14ac:dyDescent="0.4">
      <c r="A376" s="1" t="s">
        <v>823</v>
      </c>
      <c r="C376" s="1" t="s">
        <v>833</v>
      </c>
      <c r="D376" s="1" t="s">
        <v>35</v>
      </c>
      <c r="F376" s="1">
        <v>1</v>
      </c>
      <c r="H376" s="1" t="str">
        <f>IF(OR(Table1[[#This Row],[Unit]]="W",Table1[[#This Row],[Unit]]="VAR",Table1[[#This Row],[Unit]]="VA",Table1[[#This Row],[Unit]]="Wh"),1000,
IF(OR(Table1[[#This Row],[Unit]]="MW",Table1[[#This Row],[Unit]]="MVAR",Table1[[#This Row],[Unit]]="MVA",Table1[[#This Row],[Unit]]="MWh",Table1[[#This Row],[Unit]]="kV"),0.001,
IF(OR(Table1[[#This Row],[Unit]]="mA",Table1[[#This Row],[Unit]]="mV"),1000,"")))</f>
        <v/>
      </c>
      <c r="J376" s="1" t="str">
        <f>IF(ISBLANK(Table1[[#This Row],[Bus Scale]]),
IF(Table1[[#This Row],[FIMS Scale]]="","",Table1[[#This Row],[FIMS Scale]]),
IF(Table1[[#This Row],[FIMS Scale]]="",1/Table1[[#This Row],[Bus Scale]],Table1[[#This Row],[FIMS Scale]]/Table1[[#This Row],[Bus Scale]]))</f>
        <v/>
      </c>
      <c r="K376" s="1">
        <v>40686</v>
      </c>
      <c r="L376" s="1" t="s">
        <v>33</v>
      </c>
      <c r="O376" s="5" t="s">
        <v>1171</v>
      </c>
      <c r="Q376" s="13"/>
      <c r="R376" s="8" t="s">
        <v>1181</v>
      </c>
      <c r="S376" s="5" t="s">
        <v>1171</v>
      </c>
      <c r="T376" s="1" t="s">
        <v>32</v>
      </c>
    </row>
    <row r="377" spans="1:20" ht="14.25" customHeight="1" x14ac:dyDescent="0.4">
      <c r="A377" s="1" t="s">
        <v>824</v>
      </c>
      <c r="C377" s="1" t="s">
        <v>834</v>
      </c>
      <c r="D377" s="1" t="s">
        <v>35</v>
      </c>
      <c r="F377" s="1">
        <v>1</v>
      </c>
      <c r="H377" s="1" t="str">
        <f>IF(OR(Table1[[#This Row],[Unit]]="W",Table1[[#This Row],[Unit]]="VAR",Table1[[#This Row],[Unit]]="VA",Table1[[#This Row],[Unit]]="Wh"),1000,
IF(OR(Table1[[#This Row],[Unit]]="MW",Table1[[#This Row],[Unit]]="MVAR",Table1[[#This Row],[Unit]]="MVA",Table1[[#This Row],[Unit]]="MWh",Table1[[#This Row],[Unit]]="kV"),0.001,
IF(OR(Table1[[#This Row],[Unit]]="mA",Table1[[#This Row],[Unit]]="mV"),1000,"")))</f>
        <v/>
      </c>
      <c r="J377" s="1" t="str">
        <f>IF(ISBLANK(Table1[[#This Row],[Bus Scale]]),
IF(Table1[[#This Row],[FIMS Scale]]="","",Table1[[#This Row],[FIMS Scale]]),
IF(Table1[[#This Row],[FIMS Scale]]="",1/Table1[[#This Row],[Bus Scale]],Table1[[#This Row],[FIMS Scale]]/Table1[[#This Row],[Bus Scale]]))</f>
        <v/>
      </c>
      <c r="K377" s="1">
        <v>40687</v>
      </c>
      <c r="L377" s="1" t="s">
        <v>33</v>
      </c>
      <c r="O377" s="5" t="s">
        <v>1172</v>
      </c>
      <c r="Q377" s="13"/>
      <c r="R377" s="8" t="s">
        <v>1181</v>
      </c>
      <c r="S377" s="5" t="s">
        <v>1172</v>
      </c>
      <c r="T377" s="1" t="s">
        <v>32</v>
      </c>
    </row>
    <row r="378" spans="1:20" ht="14.25" customHeight="1" x14ac:dyDescent="0.4">
      <c r="A378" s="1" t="s">
        <v>825</v>
      </c>
      <c r="C378" s="1" t="s">
        <v>835</v>
      </c>
      <c r="D378" s="1" t="s">
        <v>35</v>
      </c>
      <c r="F378" s="1">
        <v>1</v>
      </c>
      <c r="H378" s="1" t="str">
        <f>IF(OR(Table1[[#This Row],[Unit]]="W",Table1[[#This Row],[Unit]]="VAR",Table1[[#This Row],[Unit]]="VA",Table1[[#This Row],[Unit]]="Wh"),1000,
IF(OR(Table1[[#This Row],[Unit]]="MW",Table1[[#This Row],[Unit]]="MVAR",Table1[[#This Row],[Unit]]="MVA",Table1[[#This Row],[Unit]]="MWh",Table1[[#This Row],[Unit]]="kV"),0.001,
IF(OR(Table1[[#This Row],[Unit]]="mA",Table1[[#This Row],[Unit]]="mV"),1000,"")))</f>
        <v/>
      </c>
      <c r="J378" s="1" t="str">
        <f>IF(ISBLANK(Table1[[#This Row],[Bus Scale]]),
IF(Table1[[#This Row],[FIMS Scale]]="","",Table1[[#This Row],[FIMS Scale]]),
IF(Table1[[#This Row],[FIMS Scale]]="",1/Table1[[#This Row],[Bus Scale]],Table1[[#This Row],[FIMS Scale]]/Table1[[#This Row],[Bus Scale]]))</f>
        <v/>
      </c>
      <c r="K378" s="1">
        <v>40688</v>
      </c>
      <c r="L378" s="1" t="s">
        <v>33</v>
      </c>
      <c r="O378" s="5" t="s">
        <v>1173</v>
      </c>
      <c r="Q378" s="13"/>
      <c r="R378" s="8" t="s">
        <v>1181</v>
      </c>
      <c r="S378" s="5" t="s">
        <v>1173</v>
      </c>
      <c r="T378" s="1" t="s">
        <v>32</v>
      </c>
    </row>
    <row r="379" spans="1:20" ht="14.25" customHeight="1" x14ac:dyDescent="0.4">
      <c r="A379" s="1" t="s">
        <v>826</v>
      </c>
      <c r="C379" s="1" t="s">
        <v>836</v>
      </c>
      <c r="D379" s="1" t="s">
        <v>35</v>
      </c>
      <c r="F379" s="1">
        <v>1</v>
      </c>
      <c r="H379" s="1" t="str">
        <f>IF(OR(Table1[[#This Row],[Unit]]="W",Table1[[#This Row],[Unit]]="VAR",Table1[[#This Row],[Unit]]="VA",Table1[[#This Row],[Unit]]="Wh"),1000,
IF(OR(Table1[[#This Row],[Unit]]="MW",Table1[[#This Row],[Unit]]="MVAR",Table1[[#This Row],[Unit]]="MVA",Table1[[#This Row],[Unit]]="MWh",Table1[[#This Row],[Unit]]="kV"),0.001,
IF(OR(Table1[[#This Row],[Unit]]="mA",Table1[[#This Row],[Unit]]="mV"),1000,"")))</f>
        <v/>
      </c>
      <c r="J379" s="1" t="str">
        <f>IF(ISBLANK(Table1[[#This Row],[Bus Scale]]),
IF(Table1[[#This Row],[FIMS Scale]]="","",Table1[[#This Row],[FIMS Scale]]),
IF(Table1[[#This Row],[FIMS Scale]]="",1/Table1[[#This Row],[Bus Scale]],Table1[[#This Row],[FIMS Scale]]/Table1[[#This Row],[Bus Scale]]))</f>
        <v/>
      </c>
      <c r="K379" s="1">
        <v>40689</v>
      </c>
      <c r="L379" s="1" t="s">
        <v>33</v>
      </c>
      <c r="O379" s="5" t="s">
        <v>1174</v>
      </c>
      <c r="Q379" s="13"/>
      <c r="R379" s="8" t="s">
        <v>1181</v>
      </c>
      <c r="S379" s="5" t="s">
        <v>1174</v>
      </c>
      <c r="T379" s="1" t="s">
        <v>32</v>
      </c>
    </row>
    <row r="380" spans="1:20" ht="14.25" customHeight="1" x14ac:dyDescent="0.4">
      <c r="A380" s="1" t="s">
        <v>827</v>
      </c>
      <c r="C380" s="1" t="s">
        <v>837</v>
      </c>
      <c r="D380" s="1" t="s">
        <v>35</v>
      </c>
      <c r="F380" s="1">
        <v>1</v>
      </c>
      <c r="H380" s="1" t="str">
        <f>IF(OR(Table1[[#This Row],[Unit]]="W",Table1[[#This Row],[Unit]]="VAR",Table1[[#This Row],[Unit]]="VA",Table1[[#This Row],[Unit]]="Wh"),1000,
IF(OR(Table1[[#This Row],[Unit]]="MW",Table1[[#This Row],[Unit]]="MVAR",Table1[[#This Row],[Unit]]="MVA",Table1[[#This Row],[Unit]]="MWh",Table1[[#This Row],[Unit]]="kV"),0.001,
IF(OR(Table1[[#This Row],[Unit]]="mA",Table1[[#This Row],[Unit]]="mV"),1000,"")))</f>
        <v/>
      </c>
      <c r="J380" s="1" t="str">
        <f>IF(ISBLANK(Table1[[#This Row],[Bus Scale]]),
IF(Table1[[#This Row],[FIMS Scale]]="","",Table1[[#This Row],[FIMS Scale]]),
IF(Table1[[#This Row],[FIMS Scale]]="",1/Table1[[#This Row],[Bus Scale]],Table1[[#This Row],[FIMS Scale]]/Table1[[#This Row],[Bus Scale]]))</f>
        <v/>
      </c>
      <c r="K380" s="1">
        <v>40690</v>
      </c>
      <c r="L380" s="1" t="s">
        <v>33</v>
      </c>
      <c r="O380" s="5" t="s">
        <v>1175</v>
      </c>
      <c r="Q380" s="13"/>
      <c r="R380" s="8" t="s">
        <v>1181</v>
      </c>
      <c r="S380" s="5" t="s">
        <v>1175</v>
      </c>
      <c r="T380" s="1" t="s">
        <v>32</v>
      </c>
    </row>
    <row r="381" spans="1:20" ht="14.25" customHeight="1" x14ac:dyDescent="0.4">
      <c r="A381" s="1" t="s">
        <v>828</v>
      </c>
      <c r="C381" s="1" t="s">
        <v>838</v>
      </c>
      <c r="D381" s="1" t="s">
        <v>35</v>
      </c>
      <c r="F381" s="1">
        <v>1</v>
      </c>
      <c r="H381" s="1" t="str">
        <f>IF(OR(Table1[[#This Row],[Unit]]="W",Table1[[#This Row],[Unit]]="VAR",Table1[[#This Row],[Unit]]="VA",Table1[[#This Row],[Unit]]="Wh"),1000,
IF(OR(Table1[[#This Row],[Unit]]="MW",Table1[[#This Row],[Unit]]="MVAR",Table1[[#This Row],[Unit]]="MVA",Table1[[#This Row],[Unit]]="MWh",Table1[[#This Row],[Unit]]="kV"),0.001,
IF(OR(Table1[[#This Row],[Unit]]="mA",Table1[[#This Row],[Unit]]="mV"),1000,"")))</f>
        <v/>
      </c>
      <c r="J381" s="1" t="str">
        <f>IF(ISBLANK(Table1[[#This Row],[Bus Scale]]),
IF(Table1[[#This Row],[FIMS Scale]]="","",Table1[[#This Row],[FIMS Scale]]),
IF(Table1[[#This Row],[FIMS Scale]]="",1/Table1[[#This Row],[Bus Scale]],Table1[[#This Row],[FIMS Scale]]/Table1[[#This Row],[Bus Scale]]))</f>
        <v/>
      </c>
      <c r="K381" s="1">
        <v>40691</v>
      </c>
      <c r="L381" s="1" t="s">
        <v>33</v>
      </c>
      <c r="O381" s="5" t="s">
        <v>1176</v>
      </c>
      <c r="Q381" s="13"/>
      <c r="R381" s="8" t="s">
        <v>1181</v>
      </c>
      <c r="S381" s="5" t="s">
        <v>1176</v>
      </c>
      <c r="T381" s="1" t="s">
        <v>32</v>
      </c>
    </row>
    <row r="382" spans="1:20" ht="14.25" customHeight="1" x14ac:dyDescent="0.4">
      <c r="A382" s="1" t="s">
        <v>829</v>
      </c>
      <c r="C382" s="1" t="s">
        <v>839</v>
      </c>
      <c r="D382" s="1" t="s">
        <v>35</v>
      </c>
      <c r="F382" s="1">
        <v>1</v>
      </c>
      <c r="H382" s="1" t="str">
        <f>IF(OR(Table1[[#This Row],[Unit]]="W",Table1[[#This Row],[Unit]]="VAR",Table1[[#This Row],[Unit]]="VA",Table1[[#This Row],[Unit]]="Wh"),1000,
IF(OR(Table1[[#This Row],[Unit]]="MW",Table1[[#This Row],[Unit]]="MVAR",Table1[[#This Row],[Unit]]="MVA",Table1[[#This Row],[Unit]]="MWh",Table1[[#This Row],[Unit]]="kV"),0.001,
IF(OR(Table1[[#This Row],[Unit]]="mA",Table1[[#This Row],[Unit]]="mV"),1000,"")))</f>
        <v/>
      </c>
      <c r="J382" s="1" t="str">
        <f>IF(ISBLANK(Table1[[#This Row],[Bus Scale]]),
IF(Table1[[#This Row],[FIMS Scale]]="","",Table1[[#This Row],[FIMS Scale]]),
IF(Table1[[#This Row],[FIMS Scale]]="",1/Table1[[#This Row],[Bus Scale]],Table1[[#This Row],[FIMS Scale]]/Table1[[#This Row],[Bus Scale]]))</f>
        <v/>
      </c>
      <c r="K382" s="1">
        <v>40692</v>
      </c>
      <c r="L382" s="1" t="s">
        <v>33</v>
      </c>
      <c r="O382" s="5" t="s">
        <v>1177</v>
      </c>
      <c r="Q382" s="13"/>
      <c r="R382" s="8" t="s">
        <v>1181</v>
      </c>
      <c r="S382" s="5" t="s">
        <v>1177</v>
      </c>
      <c r="T382" s="1" t="s">
        <v>32</v>
      </c>
    </row>
    <row r="383" spans="1:20" ht="14.25" customHeight="1" x14ac:dyDescent="0.4">
      <c r="A383" s="1" t="s">
        <v>830</v>
      </c>
      <c r="C383" s="1" t="s">
        <v>840</v>
      </c>
      <c r="D383" s="1" t="s">
        <v>35</v>
      </c>
      <c r="F383" s="1">
        <v>1</v>
      </c>
      <c r="H383" s="1" t="str">
        <f>IF(OR(Table1[[#This Row],[Unit]]="W",Table1[[#This Row],[Unit]]="VAR",Table1[[#This Row],[Unit]]="VA",Table1[[#This Row],[Unit]]="Wh"),1000,
IF(OR(Table1[[#This Row],[Unit]]="MW",Table1[[#This Row],[Unit]]="MVAR",Table1[[#This Row],[Unit]]="MVA",Table1[[#This Row],[Unit]]="MWh",Table1[[#This Row],[Unit]]="kV"),0.001,
IF(OR(Table1[[#This Row],[Unit]]="mA",Table1[[#This Row],[Unit]]="mV"),1000,"")))</f>
        <v/>
      </c>
      <c r="J383" s="1" t="str">
        <f>IF(ISBLANK(Table1[[#This Row],[Bus Scale]]),
IF(Table1[[#This Row],[FIMS Scale]]="","",Table1[[#This Row],[FIMS Scale]]),
IF(Table1[[#This Row],[FIMS Scale]]="",1/Table1[[#This Row],[Bus Scale]],Table1[[#This Row],[FIMS Scale]]/Table1[[#This Row],[Bus Scale]]))</f>
        <v/>
      </c>
      <c r="K383" s="1">
        <v>40693</v>
      </c>
      <c r="L383" s="1" t="s">
        <v>33</v>
      </c>
      <c r="O383" s="5" t="s">
        <v>1178</v>
      </c>
      <c r="Q383" s="13"/>
      <c r="R383" s="8" t="s">
        <v>1181</v>
      </c>
      <c r="S383" s="5" t="s">
        <v>1178</v>
      </c>
      <c r="T383" s="1" t="s">
        <v>32</v>
      </c>
    </row>
    <row r="384" spans="1:20" ht="14.25" customHeight="1" x14ac:dyDescent="0.4">
      <c r="A384" s="1" t="s">
        <v>841</v>
      </c>
      <c r="C384" s="1" t="s">
        <v>842</v>
      </c>
      <c r="D384" s="1" t="s">
        <v>35</v>
      </c>
      <c r="F384" s="1">
        <v>1</v>
      </c>
      <c r="H384" s="1" t="str">
        <f>IF(OR(Table1[[#This Row],[Unit]]="W",Table1[[#This Row],[Unit]]="VAR",Table1[[#This Row],[Unit]]="VA",Table1[[#This Row],[Unit]]="Wh"),1000,
IF(OR(Table1[[#This Row],[Unit]]="MW",Table1[[#This Row],[Unit]]="MVAR",Table1[[#This Row],[Unit]]="MVA",Table1[[#This Row],[Unit]]="MWh",Table1[[#This Row],[Unit]]="kV"),0.001,
IF(OR(Table1[[#This Row],[Unit]]="mA",Table1[[#This Row],[Unit]]="mV"),1000,"")))</f>
        <v/>
      </c>
      <c r="J384" s="1" t="str">
        <f>IF(ISBLANK(Table1[[#This Row],[Bus Scale]]),
IF(Table1[[#This Row],[FIMS Scale]]="","",Table1[[#This Row],[FIMS Scale]]),
IF(Table1[[#This Row],[FIMS Scale]]="",1/Table1[[#This Row],[Bus Scale]],Table1[[#This Row],[FIMS Scale]]/Table1[[#This Row],[Bus Scale]]))</f>
        <v/>
      </c>
      <c r="K384" s="1">
        <v>40694</v>
      </c>
      <c r="L384" s="1" t="s">
        <v>33</v>
      </c>
      <c r="O384" s="5" t="s">
        <v>1127</v>
      </c>
      <c r="Q384" s="13"/>
      <c r="R384" s="8" t="s">
        <v>1181</v>
      </c>
      <c r="S384" s="5" t="s">
        <v>1127</v>
      </c>
      <c r="T384" s="1" t="s">
        <v>32</v>
      </c>
    </row>
    <row r="385" spans="1:20" ht="14.25" customHeight="1" x14ac:dyDescent="0.4">
      <c r="A385" s="1" t="s">
        <v>843</v>
      </c>
      <c r="C385" s="1" t="s">
        <v>844</v>
      </c>
      <c r="D385" s="1" t="s">
        <v>35</v>
      </c>
      <c r="E385" s="1" t="s">
        <v>1180</v>
      </c>
      <c r="F385" s="1">
        <v>1</v>
      </c>
      <c r="G385" s="1">
        <v>1</v>
      </c>
      <c r="H385" s="1" t="str">
        <f>IF(OR(Table1[[#This Row],[Unit]]="W",Table1[[#This Row],[Unit]]="VAR",Table1[[#This Row],[Unit]]="VA",Table1[[#This Row],[Unit]]="Wh"),1000,
IF(OR(Table1[[#This Row],[Unit]]="MW",Table1[[#This Row],[Unit]]="MVAR",Table1[[#This Row],[Unit]]="MVA",Table1[[#This Row],[Unit]]="MWh",Table1[[#This Row],[Unit]]="kV"),0.001,
IF(OR(Table1[[#This Row],[Unit]]="mA",Table1[[#This Row],[Unit]]="mV"),1000,"")))</f>
        <v/>
      </c>
      <c r="J385" s="1">
        <f>IF(ISBLANK(Table1[[#This Row],[Bus Scale]]),
IF(Table1[[#This Row],[FIMS Scale]]="","",Table1[[#This Row],[FIMS Scale]]),
IF(Table1[[#This Row],[FIMS Scale]]="",1/Table1[[#This Row],[Bus Scale]],Table1[[#This Row],[FIMS Scale]]/Table1[[#This Row],[Bus Scale]]))</f>
        <v>1</v>
      </c>
      <c r="K385" s="1">
        <v>40811</v>
      </c>
      <c r="L385" s="1" t="s">
        <v>33</v>
      </c>
      <c r="O385" s="5" t="s">
        <v>1071</v>
      </c>
      <c r="Q385" s="13"/>
      <c r="R385" s="8" t="s">
        <v>1182</v>
      </c>
      <c r="S385" s="5" t="s">
        <v>1071</v>
      </c>
      <c r="T385" s="1" t="s">
        <v>32</v>
      </c>
    </row>
    <row r="386" spans="1:20" ht="14.25" customHeight="1" x14ac:dyDescent="0.4">
      <c r="A386" s="1" t="s">
        <v>845</v>
      </c>
      <c r="C386" s="1" t="s">
        <v>846</v>
      </c>
      <c r="D386" s="1" t="s">
        <v>35</v>
      </c>
      <c r="E386" s="1" t="s">
        <v>198</v>
      </c>
      <c r="F386" s="1">
        <v>1</v>
      </c>
      <c r="G386" s="1">
        <v>1</v>
      </c>
      <c r="H386" s="1" t="str">
        <f>IF(OR(Table1[[#This Row],[Unit]]="W",Table1[[#This Row],[Unit]]="VAR",Table1[[#This Row],[Unit]]="VA",Table1[[#This Row],[Unit]]="Wh"),1000,
IF(OR(Table1[[#This Row],[Unit]]="MW",Table1[[#This Row],[Unit]]="MVAR",Table1[[#This Row],[Unit]]="MVA",Table1[[#This Row],[Unit]]="MWh",Table1[[#This Row],[Unit]]="kV"),0.001,
IF(OR(Table1[[#This Row],[Unit]]="mA",Table1[[#This Row],[Unit]]="mV"),1000,"")))</f>
        <v/>
      </c>
      <c r="J386" s="1">
        <f>IF(ISBLANK(Table1[[#This Row],[Bus Scale]]),
IF(Table1[[#This Row],[FIMS Scale]]="","",Table1[[#This Row],[FIMS Scale]]),
IF(Table1[[#This Row],[FIMS Scale]]="",1/Table1[[#This Row],[Bus Scale]],Table1[[#This Row],[FIMS Scale]]/Table1[[#This Row],[Bus Scale]]))</f>
        <v>1</v>
      </c>
      <c r="K386" s="1">
        <v>40812</v>
      </c>
      <c r="L386" s="1" t="s">
        <v>33</v>
      </c>
      <c r="O386" s="5" t="s">
        <v>1072</v>
      </c>
      <c r="Q386" s="13"/>
      <c r="R386" s="8" t="s">
        <v>1182</v>
      </c>
      <c r="S386" s="5" t="s">
        <v>1072</v>
      </c>
      <c r="T386" s="1" t="s">
        <v>32</v>
      </c>
    </row>
    <row r="387" spans="1:20" ht="14.25" customHeight="1" x14ac:dyDescent="0.4">
      <c r="A387" s="1" t="s">
        <v>847</v>
      </c>
      <c r="C387" s="1" t="s">
        <v>848</v>
      </c>
      <c r="D387" s="1" t="s">
        <v>35</v>
      </c>
      <c r="E387" s="1" t="s">
        <v>39</v>
      </c>
      <c r="F387" s="1">
        <v>1</v>
      </c>
      <c r="G387" s="1">
        <v>1</v>
      </c>
      <c r="H387" s="1" t="str">
        <f>IF(OR(Table1[[#This Row],[Unit]]="W",Table1[[#This Row],[Unit]]="VAR",Table1[[#This Row],[Unit]]="VA",Table1[[#This Row],[Unit]]="Wh"),1000,
IF(OR(Table1[[#This Row],[Unit]]="MW",Table1[[#This Row],[Unit]]="MVAR",Table1[[#This Row],[Unit]]="MVA",Table1[[#This Row],[Unit]]="MWh",Table1[[#This Row],[Unit]]="kV"),0.001,
IF(OR(Table1[[#This Row],[Unit]]="mA",Table1[[#This Row],[Unit]]="mV"),1000,"")))</f>
        <v/>
      </c>
      <c r="J387" s="1">
        <f>IF(ISBLANK(Table1[[#This Row],[Bus Scale]]),
IF(Table1[[#This Row],[FIMS Scale]]="","",Table1[[#This Row],[FIMS Scale]]),
IF(Table1[[#This Row],[FIMS Scale]]="",1/Table1[[#This Row],[Bus Scale]],Table1[[#This Row],[FIMS Scale]]/Table1[[#This Row],[Bus Scale]]))</f>
        <v>1</v>
      </c>
      <c r="K387" s="1">
        <v>40813</v>
      </c>
      <c r="L387" s="1" t="s">
        <v>33</v>
      </c>
      <c r="O387" s="5" t="s">
        <v>1073</v>
      </c>
      <c r="Q387" s="13"/>
      <c r="R387" s="8" t="s">
        <v>1182</v>
      </c>
      <c r="S387" s="5" t="s">
        <v>1073</v>
      </c>
      <c r="T387" s="1" t="s">
        <v>32</v>
      </c>
    </row>
    <row r="388" spans="1:20" ht="14.25" customHeight="1" x14ac:dyDescent="0.4">
      <c r="A388" s="1" t="s">
        <v>849</v>
      </c>
      <c r="C388" s="1" t="s">
        <v>850</v>
      </c>
      <c r="D388" s="1" t="s">
        <v>35</v>
      </c>
      <c r="E388" s="1" t="s">
        <v>198</v>
      </c>
      <c r="F388" s="1">
        <v>1</v>
      </c>
      <c r="G388" s="1">
        <v>1</v>
      </c>
      <c r="H388" s="1" t="str">
        <f>IF(OR(Table1[[#This Row],[Unit]]="W",Table1[[#This Row],[Unit]]="VAR",Table1[[#This Row],[Unit]]="VA",Table1[[#This Row],[Unit]]="Wh"),1000,
IF(OR(Table1[[#This Row],[Unit]]="MW",Table1[[#This Row],[Unit]]="MVAR",Table1[[#This Row],[Unit]]="MVA",Table1[[#This Row],[Unit]]="MWh",Table1[[#This Row],[Unit]]="kV"),0.001,
IF(OR(Table1[[#This Row],[Unit]]="mA",Table1[[#This Row],[Unit]]="mV"),1000,"")))</f>
        <v/>
      </c>
      <c r="J388" s="1">
        <f>IF(ISBLANK(Table1[[#This Row],[Bus Scale]]),
IF(Table1[[#This Row],[FIMS Scale]]="","",Table1[[#This Row],[FIMS Scale]]),
IF(Table1[[#This Row],[FIMS Scale]]="",1/Table1[[#This Row],[Bus Scale]],Table1[[#This Row],[FIMS Scale]]/Table1[[#This Row],[Bus Scale]]))</f>
        <v>1</v>
      </c>
      <c r="K388" s="1">
        <v>40814</v>
      </c>
      <c r="L388" s="1" t="s">
        <v>33</v>
      </c>
      <c r="O388" s="5" t="s">
        <v>1074</v>
      </c>
      <c r="Q388" s="13"/>
      <c r="R388" s="8" t="s">
        <v>1182</v>
      </c>
      <c r="S388" s="5" t="s">
        <v>1074</v>
      </c>
      <c r="T388" s="1" t="s">
        <v>32</v>
      </c>
    </row>
    <row r="389" spans="1:20" ht="14.25" customHeight="1" x14ac:dyDescent="0.4">
      <c r="A389" s="1" t="s">
        <v>851</v>
      </c>
      <c r="C389" s="1" t="s">
        <v>852</v>
      </c>
      <c r="D389" s="1" t="s">
        <v>35</v>
      </c>
      <c r="E389" s="1" t="s">
        <v>46</v>
      </c>
      <c r="F389" s="1">
        <v>1</v>
      </c>
      <c r="G389" s="1">
        <v>1</v>
      </c>
      <c r="H389" s="1" t="str">
        <f>IF(OR(Table1[[#This Row],[Unit]]="W",Table1[[#This Row],[Unit]]="VAR",Table1[[#This Row],[Unit]]="VA",Table1[[#This Row],[Unit]]="Wh"),1000,
IF(OR(Table1[[#This Row],[Unit]]="MW",Table1[[#This Row],[Unit]]="MVAR",Table1[[#This Row],[Unit]]="MVA",Table1[[#This Row],[Unit]]="MWh",Table1[[#This Row],[Unit]]="kV"),0.001,
IF(OR(Table1[[#This Row],[Unit]]="mA",Table1[[#This Row],[Unit]]="mV"),1000,"")))</f>
        <v/>
      </c>
      <c r="J389" s="1">
        <f>IF(ISBLANK(Table1[[#This Row],[Bus Scale]]),
IF(Table1[[#This Row],[FIMS Scale]]="","",Table1[[#This Row],[FIMS Scale]]),
IF(Table1[[#This Row],[FIMS Scale]]="",1/Table1[[#This Row],[Bus Scale]],Table1[[#This Row],[FIMS Scale]]/Table1[[#This Row],[Bus Scale]]))</f>
        <v>1</v>
      </c>
      <c r="K389" s="1">
        <v>40815</v>
      </c>
      <c r="L389" s="1" t="s">
        <v>33</v>
      </c>
      <c r="O389" s="5" t="s">
        <v>1075</v>
      </c>
      <c r="Q389" s="13"/>
      <c r="R389" s="8" t="s">
        <v>1182</v>
      </c>
      <c r="S389" s="5" t="s">
        <v>1075</v>
      </c>
      <c r="T389" s="1" t="s">
        <v>32</v>
      </c>
    </row>
    <row r="390" spans="1:20" ht="14.25" customHeight="1" x14ac:dyDescent="0.4">
      <c r="A390" s="1" t="s">
        <v>853</v>
      </c>
      <c r="C390" s="1" t="s">
        <v>854</v>
      </c>
      <c r="D390" s="1" t="s">
        <v>35</v>
      </c>
      <c r="E390" s="1" t="s">
        <v>46</v>
      </c>
      <c r="F390" s="1">
        <v>1</v>
      </c>
      <c r="G390" s="1">
        <v>1</v>
      </c>
      <c r="H390" s="1" t="str">
        <f>IF(OR(Table1[[#This Row],[Unit]]="W",Table1[[#This Row],[Unit]]="VAR",Table1[[#This Row],[Unit]]="VA",Table1[[#This Row],[Unit]]="Wh"),1000,
IF(OR(Table1[[#This Row],[Unit]]="MW",Table1[[#This Row],[Unit]]="MVAR",Table1[[#This Row],[Unit]]="MVA",Table1[[#This Row],[Unit]]="MWh",Table1[[#This Row],[Unit]]="kV"),0.001,
IF(OR(Table1[[#This Row],[Unit]]="mA",Table1[[#This Row],[Unit]]="mV"),1000,"")))</f>
        <v/>
      </c>
      <c r="J390" s="1">
        <f>IF(ISBLANK(Table1[[#This Row],[Bus Scale]]),
IF(Table1[[#This Row],[FIMS Scale]]="","",Table1[[#This Row],[FIMS Scale]]),
IF(Table1[[#This Row],[FIMS Scale]]="",1/Table1[[#This Row],[Bus Scale]],Table1[[#This Row],[FIMS Scale]]/Table1[[#This Row],[Bus Scale]]))</f>
        <v>1</v>
      </c>
      <c r="K390" s="1">
        <v>40816</v>
      </c>
      <c r="L390" s="1" t="s">
        <v>33</v>
      </c>
      <c r="O390" s="5" t="s">
        <v>1076</v>
      </c>
      <c r="Q390" s="13"/>
      <c r="R390" s="8" t="s">
        <v>1182</v>
      </c>
      <c r="S390" s="5" t="s">
        <v>1076</v>
      </c>
      <c r="T390" s="1" t="s">
        <v>32</v>
      </c>
    </row>
    <row r="391" spans="1:20" ht="14.25" customHeight="1" x14ac:dyDescent="0.4">
      <c r="A391" s="1" t="s">
        <v>855</v>
      </c>
      <c r="C391" s="1" t="s">
        <v>856</v>
      </c>
      <c r="D391" s="1" t="s">
        <v>35</v>
      </c>
      <c r="F391" s="1">
        <v>1</v>
      </c>
      <c r="H391" s="1" t="str">
        <f>IF(OR(Table1[[#This Row],[Unit]]="W",Table1[[#This Row],[Unit]]="VAR",Table1[[#This Row],[Unit]]="VA",Table1[[#This Row],[Unit]]="Wh"),1000,
IF(OR(Table1[[#This Row],[Unit]]="MW",Table1[[#This Row],[Unit]]="MVAR",Table1[[#This Row],[Unit]]="MVA",Table1[[#This Row],[Unit]]="MWh",Table1[[#This Row],[Unit]]="kV"),0.001,
IF(OR(Table1[[#This Row],[Unit]]="mA",Table1[[#This Row],[Unit]]="mV"),1000,"")))</f>
        <v/>
      </c>
      <c r="J391" s="1" t="str">
        <f>IF(ISBLANK(Table1[[#This Row],[Bus Scale]]),
IF(Table1[[#This Row],[FIMS Scale]]="","",Table1[[#This Row],[FIMS Scale]]),
IF(Table1[[#This Row],[FIMS Scale]]="",1/Table1[[#This Row],[Bus Scale]],Table1[[#This Row],[FIMS Scale]]/Table1[[#This Row],[Bus Scale]]))</f>
        <v/>
      </c>
      <c r="K391" s="1">
        <v>40801</v>
      </c>
      <c r="L391" s="1" t="s">
        <v>33</v>
      </c>
      <c r="O391" s="5" t="s">
        <v>1128</v>
      </c>
      <c r="Q391" s="13"/>
      <c r="S391" s="5" t="s">
        <v>1128</v>
      </c>
      <c r="T391" s="1" t="s">
        <v>32</v>
      </c>
    </row>
    <row r="392" spans="1:20" ht="30.9" customHeight="1" x14ac:dyDescent="0.4">
      <c r="A392" s="1" t="s">
        <v>858</v>
      </c>
      <c r="C392" s="1" t="s">
        <v>857</v>
      </c>
      <c r="D392" s="1" t="s">
        <v>35</v>
      </c>
      <c r="F392" s="1">
        <v>1</v>
      </c>
      <c r="H392" s="1" t="str">
        <f>IF(OR(Table1[[#This Row],[Unit]]="W",Table1[[#This Row],[Unit]]="VAR",Table1[[#This Row],[Unit]]="VA",Table1[[#This Row],[Unit]]="Wh"),1000,
IF(OR(Table1[[#This Row],[Unit]]="MW",Table1[[#This Row],[Unit]]="MVAR",Table1[[#This Row],[Unit]]="MVA",Table1[[#This Row],[Unit]]="MWh",Table1[[#This Row],[Unit]]="kV"),0.001,
IF(OR(Table1[[#This Row],[Unit]]="mA",Table1[[#This Row],[Unit]]="mV"),1000,"")))</f>
        <v/>
      </c>
      <c r="J392" s="1" t="str">
        <f>IF(ISBLANK(Table1[[#This Row],[Bus Scale]]),
IF(Table1[[#This Row],[FIMS Scale]]="","",Table1[[#This Row],[FIMS Scale]]),
IF(Table1[[#This Row],[FIMS Scale]]="",1/Table1[[#This Row],[Bus Scale]],Table1[[#This Row],[FIMS Scale]]/Table1[[#This Row],[Bus Scale]]))</f>
        <v/>
      </c>
      <c r="K392" s="1">
        <v>40802</v>
      </c>
      <c r="L392" s="1" t="s">
        <v>251</v>
      </c>
      <c r="O392" s="5" t="s">
        <v>1129</v>
      </c>
      <c r="Q392" s="13"/>
      <c r="S392" s="5" t="s">
        <v>1129</v>
      </c>
      <c r="T392" s="1" t="s">
        <v>32</v>
      </c>
    </row>
    <row r="393" spans="1:20" ht="14.25" customHeight="1" x14ac:dyDescent="0.4">
      <c r="A393" s="1" t="s">
        <v>859</v>
      </c>
      <c r="C393" s="1" t="s">
        <v>860</v>
      </c>
      <c r="D393" s="1" t="s">
        <v>35</v>
      </c>
      <c r="F393" s="1">
        <v>1</v>
      </c>
      <c r="H393" s="1" t="str">
        <f>IF(OR(Table1[[#This Row],[Unit]]="W",Table1[[#This Row],[Unit]]="VAR",Table1[[#This Row],[Unit]]="VA",Table1[[#This Row],[Unit]]="Wh"),1000,
IF(OR(Table1[[#This Row],[Unit]]="MW",Table1[[#This Row],[Unit]]="MVAR",Table1[[#This Row],[Unit]]="MVA",Table1[[#This Row],[Unit]]="MWh",Table1[[#This Row],[Unit]]="kV"),0.001,
IF(OR(Table1[[#This Row],[Unit]]="mA",Table1[[#This Row],[Unit]]="mV"),1000,"")))</f>
        <v/>
      </c>
      <c r="J393" s="1" t="str">
        <f>IF(ISBLANK(Table1[[#This Row],[Bus Scale]]),
IF(Table1[[#This Row],[FIMS Scale]]="","",Table1[[#This Row],[FIMS Scale]]),
IF(Table1[[#This Row],[FIMS Scale]]="",1/Table1[[#This Row],[Bus Scale]],Table1[[#This Row],[FIMS Scale]]/Table1[[#This Row],[Bus Scale]]))</f>
        <v/>
      </c>
      <c r="K393" s="1">
        <v>40802</v>
      </c>
      <c r="L393" s="1" t="s">
        <v>44</v>
      </c>
      <c r="M393" s="1">
        <v>0</v>
      </c>
      <c r="O393" s="5" t="s">
        <v>1077</v>
      </c>
      <c r="Q393" s="13"/>
      <c r="S393" s="5" t="s">
        <v>1077</v>
      </c>
      <c r="T393" s="1" t="s">
        <v>32</v>
      </c>
    </row>
    <row r="394" spans="1:20" ht="14.25" customHeight="1" x14ac:dyDescent="0.4">
      <c r="A394" s="1" t="s">
        <v>861</v>
      </c>
      <c r="C394" s="1" t="s">
        <v>862</v>
      </c>
      <c r="D394" s="1" t="s">
        <v>35</v>
      </c>
      <c r="F394" s="1">
        <v>1</v>
      </c>
      <c r="H394" s="1" t="str">
        <f>IF(OR(Table1[[#This Row],[Unit]]="W",Table1[[#This Row],[Unit]]="VAR",Table1[[#This Row],[Unit]]="VA",Table1[[#This Row],[Unit]]="Wh"),1000,
IF(OR(Table1[[#This Row],[Unit]]="MW",Table1[[#This Row],[Unit]]="MVAR",Table1[[#This Row],[Unit]]="MVA",Table1[[#This Row],[Unit]]="MWh",Table1[[#This Row],[Unit]]="kV"),0.001,
IF(OR(Table1[[#This Row],[Unit]]="mA",Table1[[#This Row],[Unit]]="mV"),1000,"")))</f>
        <v/>
      </c>
      <c r="J394" s="1" t="str">
        <f>IF(ISBLANK(Table1[[#This Row],[Bus Scale]]),
IF(Table1[[#This Row],[FIMS Scale]]="","",Table1[[#This Row],[FIMS Scale]]),
IF(Table1[[#This Row],[FIMS Scale]]="",1/Table1[[#This Row],[Bus Scale]],Table1[[#This Row],[FIMS Scale]]/Table1[[#This Row],[Bus Scale]]))</f>
        <v/>
      </c>
      <c r="K394" s="1">
        <v>40802</v>
      </c>
      <c r="L394" s="1" t="s">
        <v>44</v>
      </c>
      <c r="M394" s="1">
        <v>1</v>
      </c>
      <c r="O394" s="5" t="s">
        <v>1077</v>
      </c>
      <c r="Q394" s="13"/>
      <c r="S394" s="5" t="s">
        <v>1077</v>
      </c>
      <c r="T394" s="1" t="s">
        <v>32</v>
      </c>
    </row>
    <row r="395" spans="1:20" ht="14.25" customHeight="1" x14ac:dyDescent="0.4">
      <c r="A395" s="1" t="s">
        <v>863</v>
      </c>
      <c r="C395" s="1" t="s">
        <v>864</v>
      </c>
      <c r="D395" s="1" t="s">
        <v>35</v>
      </c>
      <c r="F395" s="1">
        <v>1</v>
      </c>
      <c r="H395" s="1" t="str">
        <f>IF(OR(Table1[[#This Row],[Unit]]="W",Table1[[#This Row],[Unit]]="VAR",Table1[[#This Row],[Unit]]="VA",Table1[[#This Row],[Unit]]="Wh"),1000,
IF(OR(Table1[[#This Row],[Unit]]="MW",Table1[[#This Row],[Unit]]="MVAR",Table1[[#This Row],[Unit]]="MVA",Table1[[#This Row],[Unit]]="MWh",Table1[[#This Row],[Unit]]="kV"),0.001,
IF(OR(Table1[[#This Row],[Unit]]="mA",Table1[[#This Row],[Unit]]="mV"),1000,"")))</f>
        <v/>
      </c>
      <c r="J395" s="1" t="str">
        <f>IF(ISBLANK(Table1[[#This Row],[Bus Scale]]),
IF(Table1[[#This Row],[FIMS Scale]]="","",Table1[[#This Row],[FIMS Scale]]),
IF(Table1[[#This Row],[FIMS Scale]]="",1/Table1[[#This Row],[Bus Scale]],Table1[[#This Row],[FIMS Scale]]/Table1[[#This Row],[Bus Scale]]))</f>
        <v/>
      </c>
      <c r="K395" s="1">
        <v>40802</v>
      </c>
      <c r="L395" s="1" t="s">
        <v>44</v>
      </c>
      <c r="M395" s="1">
        <v>2</v>
      </c>
      <c r="O395" s="5" t="s">
        <v>1078</v>
      </c>
      <c r="Q395" s="13"/>
      <c r="S395" s="5" t="s">
        <v>1078</v>
      </c>
      <c r="T395" s="1" t="s">
        <v>32</v>
      </c>
    </row>
    <row r="396" spans="1:20" ht="14.25" customHeight="1" x14ac:dyDescent="0.4">
      <c r="A396" s="1" t="s">
        <v>865</v>
      </c>
      <c r="C396" s="1" t="s">
        <v>866</v>
      </c>
      <c r="D396" s="1" t="s">
        <v>35</v>
      </c>
      <c r="F396" s="1">
        <v>1</v>
      </c>
      <c r="H396" s="1" t="str">
        <f>IF(OR(Table1[[#This Row],[Unit]]="W",Table1[[#This Row],[Unit]]="VAR",Table1[[#This Row],[Unit]]="VA",Table1[[#This Row],[Unit]]="Wh"),1000,
IF(OR(Table1[[#This Row],[Unit]]="MW",Table1[[#This Row],[Unit]]="MVAR",Table1[[#This Row],[Unit]]="MVA",Table1[[#This Row],[Unit]]="MWh",Table1[[#This Row],[Unit]]="kV"),0.001,
IF(OR(Table1[[#This Row],[Unit]]="mA",Table1[[#This Row],[Unit]]="mV"),1000,"")))</f>
        <v/>
      </c>
      <c r="J396" s="1" t="str">
        <f>IF(ISBLANK(Table1[[#This Row],[Bus Scale]]),
IF(Table1[[#This Row],[FIMS Scale]]="","",Table1[[#This Row],[FIMS Scale]]),
IF(Table1[[#This Row],[FIMS Scale]]="",1/Table1[[#This Row],[Bus Scale]],Table1[[#This Row],[FIMS Scale]]/Table1[[#This Row],[Bus Scale]]))</f>
        <v/>
      </c>
      <c r="K396" s="1">
        <v>40802</v>
      </c>
      <c r="L396" s="1" t="s">
        <v>44</v>
      </c>
      <c r="M396" s="1">
        <v>3</v>
      </c>
      <c r="O396" s="5" t="s">
        <v>1079</v>
      </c>
      <c r="Q396" s="13"/>
      <c r="S396" s="5" t="s">
        <v>1079</v>
      </c>
      <c r="T396" s="1" t="s">
        <v>32</v>
      </c>
    </row>
    <row r="397" spans="1:20" ht="14.25" customHeight="1" x14ac:dyDescent="0.4">
      <c r="A397" s="1" t="s">
        <v>867</v>
      </c>
      <c r="C397" s="1" t="s">
        <v>877</v>
      </c>
      <c r="D397" s="1" t="s">
        <v>35</v>
      </c>
      <c r="F397" s="1">
        <v>1</v>
      </c>
      <c r="H397" s="1" t="str">
        <f>IF(OR(Table1[[#This Row],[Unit]]="W",Table1[[#This Row],[Unit]]="VAR",Table1[[#This Row],[Unit]]="VA",Table1[[#This Row],[Unit]]="Wh"),1000,
IF(OR(Table1[[#This Row],[Unit]]="MW",Table1[[#This Row],[Unit]]="MVAR",Table1[[#This Row],[Unit]]="MVA",Table1[[#This Row],[Unit]]="MWh",Table1[[#This Row],[Unit]]="kV"),0.001,
IF(OR(Table1[[#This Row],[Unit]]="mA",Table1[[#This Row],[Unit]]="mV"),1000,"")))</f>
        <v/>
      </c>
      <c r="J397" s="1" t="str">
        <f>IF(ISBLANK(Table1[[#This Row],[Bus Scale]]),
IF(Table1[[#This Row],[FIMS Scale]]="","",Table1[[#This Row],[FIMS Scale]]),
IF(Table1[[#This Row],[FIMS Scale]]="",1/Table1[[#This Row],[Bus Scale]],Table1[[#This Row],[FIMS Scale]]/Table1[[#This Row],[Bus Scale]]))</f>
        <v/>
      </c>
      <c r="K397" s="1">
        <v>40802</v>
      </c>
      <c r="L397" s="1" t="s">
        <v>44</v>
      </c>
      <c r="M397" s="1">
        <v>4</v>
      </c>
      <c r="O397" s="5" t="s">
        <v>1080</v>
      </c>
      <c r="Q397" s="13"/>
      <c r="S397" s="5" t="s">
        <v>1080</v>
      </c>
      <c r="T397" s="1" t="s">
        <v>32</v>
      </c>
    </row>
    <row r="398" spans="1:20" ht="14.25" customHeight="1" x14ac:dyDescent="0.4">
      <c r="A398" s="1" t="s">
        <v>868</v>
      </c>
      <c r="C398" s="1" t="s">
        <v>878</v>
      </c>
      <c r="D398" s="1" t="s">
        <v>35</v>
      </c>
      <c r="F398" s="1">
        <v>1</v>
      </c>
      <c r="H398" s="1" t="str">
        <f>IF(OR(Table1[[#This Row],[Unit]]="W",Table1[[#This Row],[Unit]]="VAR",Table1[[#This Row],[Unit]]="VA",Table1[[#This Row],[Unit]]="Wh"),1000,
IF(OR(Table1[[#This Row],[Unit]]="MW",Table1[[#This Row],[Unit]]="MVAR",Table1[[#This Row],[Unit]]="MVA",Table1[[#This Row],[Unit]]="MWh",Table1[[#This Row],[Unit]]="kV"),0.001,
IF(OR(Table1[[#This Row],[Unit]]="mA",Table1[[#This Row],[Unit]]="mV"),1000,"")))</f>
        <v/>
      </c>
      <c r="J398" s="1" t="str">
        <f>IF(ISBLANK(Table1[[#This Row],[Bus Scale]]),
IF(Table1[[#This Row],[FIMS Scale]]="","",Table1[[#This Row],[FIMS Scale]]),
IF(Table1[[#This Row],[FIMS Scale]]="",1/Table1[[#This Row],[Bus Scale]],Table1[[#This Row],[FIMS Scale]]/Table1[[#This Row],[Bus Scale]]))</f>
        <v/>
      </c>
      <c r="K398" s="1">
        <v>40802</v>
      </c>
      <c r="L398" s="1" t="s">
        <v>44</v>
      </c>
      <c r="M398" s="1">
        <v>5</v>
      </c>
      <c r="O398" s="5" t="s">
        <v>1081</v>
      </c>
      <c r="Q398" s="13"/>
      <c r="S398" s="5" t="s">
        <v>1081</v>
      </c>
      <c r="T398" s="1" t="s">
        <v>32</v>
      </c>
    </row>
    <row r="399" spans="1:20" ht="14.25" customHeight="1" x14ac:dyDescent="0.4">
      <c r="A399" s="1" t="s">
        <v>869</v>
      </c>
      <c r="C399" s="1" t="s">
        <v>879</v>
      </c>
      <c r="D399" s="1" t="s">
        <v>35</v>
      </c>
      <c r="F399" s="1">
        <v>1</v>
      </c>
      <c r="H399" s="1" t="str">
        <f>IF(OR(Table1[[#This Row],[Unit]]="W",Table1[[#This Row],[Unit]]="VAR",Table1[[#This Row],[Unit]]="VA",Table1[[#This Row],[Unit]]="Wh"),1000,
IF(OR(Table1[[#This Row],[Unit]]="MW",Table1[[#This Row],[Unit]]="MVAR",Table1[[#This Row],[Unit]]="MVA",Table1[[#This Row],[Unit]]="MWh",Table1[[#This Row],[Unit]]="kV"),0.001,
IF(OR(Table1[[#This Row],[Unit]]="mA",Table1[[#This Row],[Unit]]="mV"),1000,"")))</f>
        <v/>
      </c>
      <c r="J399" s="1" t="str">
        <f>IF(ISBLANK(Table1[[#This Row],[Bus Scale]]),
IF(Table1[[#This Row],[FIMS Scale]]="","",Table1[[#This Row],[FIMS Scale]]),
IF(Table1[[#This Row],[FIMS Scale]]="",1/Table1[[#This Row],[Bus Scale]],Table1[[#This Row],[FIMS Scale]]/Table1[[#This Row],[Bus Scale]]))</f>
        <v/>
      </c>
      <c r="K399" s="1">
        <v>40802</v>
      </c>
      <c r="L399" s="1" t="s">
        <v>44</v>
      </c>
      <c r="M399" s="1">
        <v>6</v>
      </c>
      <c r="O399" s="5" t="s">
        <v>1082</v>
      </c>
      <c r="Q399" s="13"/>
      <c r="S399" s="5" t="s">
        <v>1082</v>
      </c>
      <c r="T399" s="1" t="s">
        <v>32</v>
      </c>
    </row>
    <row r="400" spans="1:20" ht="14.25" customHeight="1" x14ac:dyDescent="0.4">
      <c r="A400" s="1" t="s">
        <v>870</v>
      </c>
      <c r="C400" s="1" t="s">
        <v>880</v>
      </c>
      <c r="D400" s="1" t="s">
        <v>35</v>
      </c>
      <c r="F400" s="1">
        <v>1</v>
      </c>
      <c r="H400" s="1" t="str">
        <f>IF(OR(Table1[[#This Row],[Unit]]="W",Table1[[#This Row],[Unit]]="VAR",Table1[[#This Row],[Unit]]="VA",Table1[[#This Row],[Unit]]="Wh"),1000,
IF(OR(Table1[[#This Row],[Unit]]="MW",Table1[[#This Row],[Unit]]="MVAR",Table1[[#This Row],[Unit]]="MVA",Table1[[#This Row],[Unit]]="MWh",Table1[[#This Row],[Unit]]="kV"),0.001,
IF(OR(Table1[[#This Row],[Unit]]="mA",Table1[[#This Row],[Unit]]="mV"),1000,"")))</f>
        <v/>
      </c>
      <c r="J400" s="1" t="str">
        <f>IF(ISBLANK(Table1[[#This Row],[Bus Scale]]),
IF(Table1[[#This Row],[FIMS Scale]]="","",Table1[[#This Row],[FIMS Scale]]),
IF(Table1[[#This Row],[FIMS Scale]]="",1/Table1[[#This Row],[Bus Scale]],Table1[[#This Row],[FIMS Scale]]/Table1[[#This Row],[Bus Scale]]))</f>
        <v/>
      </c>
      <c r="K400" s="1">
        <v>40802</v>
      </c>
      <c r="L400" s="1" t="s">
        <v>44</v>
      </c>
      <c r="M400" s="1">
        <v>7</v>
      </c>
      <c r="O400" s="5" t="s">
        <v>1083</v>
      </c>
      <c r="Q400" s="13"/>
      <c r="S400" s="5" t="s">
        <v>1083</v>
      </c>
      <c r="T400" s="1" t="s">
        <v>32</v>
      </c>
    </row>
    <row r="401" spans="1:20" ht="14.25" customHeight="1" x14ac:dyDescent="0.4">
      <c r="A401" s="1" t="s">
        <v>871</v>
      </c>
      <c r="C401" s="1" t="s">
        <v>881</v>
      </c>
      <c r="D401" s="1" t="s">
        <v>35</v>
      </c>
      <c r="F401" s="1">
        <v>1</v>
      </c>
      <c r="H401" s="1" t="str">
        <f>IF(OR(Table1[[#This Row],[Unit]]="W",Table1[[#This Row],[Unit]]="VAR",Table1[[#This Row],[Unit]]="VA",Table1[[#This Row],[Unit]]="Wh"),1000,
IF(OR(Table1[[#This Row],[Unit]]="MW",Table1[[#This Row],[Unit]]="MVAR",Table1[[#This Row],[Unit]]="MVA",Table1[[#This Row],[Unit]]="MWh",Table1[[#This Row],[Unit]]="kV"),0.001,
IF(OR(Table1[[#This Row],[Unit]]="mA",Table1[[#This Row],[Unit]]="mV"),1000,"")))</f>
        <v/>
      </c>
      <c r="J401" s="1" t="str">
        <f>IF(ISBLANK(Table1[[#This Row],[Bus Scale]]),
IF(Table1[[#This Row],[FIMS Scale]]="","",Table1[[#This Row],[FIMS Scale]]),
IF(Table1[[#This Row],[FIMS Scale]]="",1/Table1[[#This Row],[Bus Scale]],Table1[[#This Row],[FIMS Scale]]/Table1[[#This Row],[Bus Scale]]))</f>
        <v/>
      </c>
      <c r="K401" s="1">
        <v>40802</v>
      </c>
      <c r="L401" s="1" t="s">
        <v>44</v>
      </c>
      <c r="M401" s="1">
        <v>8</v>
      </c>
      <c r="O401" s="5" t="s">
        <v>1084</v>
      </c>
      <c r="Q401" s="13"/>
      <c r="S401" s="5" t="s">
        <v>1084</v>
      </c>
      <c r="T401" s="1" t="s">
        <v>32</v>
      </c>
    </row>
    <row r="402" spans="1:20" ht="14.25" customHeight="1" x14ac:dyDescent="0.4">
      <c r="A402" s="1" t="s">
        <v>872</v>
      </c>
      <c r="C402" s="1" t="s">
        <v>882</v>
      </c>
      <c r="D402" s="1" t="s">
        <v>35</v>
      </c>
      <c r="F402" s="1">
        <v>1</v>
      </c>
      <c r="H402" s="1" t="str">
        <f>IF(OR(Table1[[#This Row],[Unit]]="W",Table1[[#This Row],[Unit]]="VAR",Table1[[#This Row],[Unit]]="VA",Table1[[#This Row],[Unit]]="Wh"),1000,
IF(OR(Table1[[#This Row],[Unit]]="MW",Table1[[#This Row],[Unit]]="MVAR",Table1[[#This Row],[Unit]]="MVA",Table1[[#This Row],[Unit]]="MWh",Table1[[#This Row],[Unit]]="kV"),0.001,
IF(OR(Table1[[#This Row],[Unit]]="mA",Table1[[#This Row],[Unit]]="mV"),1000,"")))</f>
        <v/>
      </c>
      <c r="J402" s="1" t="str">
        <f>IF(ISBLANK(Table1[[#This Row],[Bus Scale]]),
IF(Table1[[#This Row],[FIMS Scale]]="","",Table1[[#This Row],[FIMS Scale]]),
IF(Table1[[#This Row],[FIMS Scale]]="",1/Table1[[#This Row],[Bus Scale]],Table1[[#This Row],[FIMS Scale]]/Table1[[#This Row],[Bus Scale]]))</f>
        <v/>
      </c>
      <c r="K402" s="1">
        <v>40802</v>
      </c>
      <c r="L402" s="1" t="s">
        <v>44</v>
      </c>
      <c r="M402" s="1">
        <v>9</v>
      </c>
      <c r="O402" s="5" t="s">
        <v>1085</v>
      </c>
      <c r="Q402" s="13"/>
      <c r="S402" s="5" t="s">
        <v>1085</v>
      </c>
      <c r="T402" s="1" t="s">
        <v>32</v>
      </c>
    </row>
    <row r="403" spans="1:20" ht="14.25" customHeight="1" x14ac:dyDescent="0.4">
      <c r="A403" s="1" t="s">
        <v>873</v>
      </c>
      <c r="C403" s="1" t="s">
        <v>883</v>
      </c>
      <c r="D403" s="1" t="s">
        <v>35</v>
      </c>
      <c r="F403" s="1">
        <v>1</v>
      </c>
      <c r="H403" s="1" t="str">
        <f>IF(OR(Table1[[#This Row],[Unit]]="W",Table1[[#This Row],[Unit]]="VAR",Table1[[#This Row],[Unit]]="VA",Table1[[#This Row],[Unit]]="Wh"),1000,
IF(OR(Table1[[#This Row],[Unit]]="MW",Table1[[#This Row],[Unit]]="MVAR",Table1[[#This Row],[Unit]]="MVA",Table1[[#This Row],[Unit]]="MWh",Table1[[#This Row],[Unit]]="kV"),0.001,
IF(OR(Table1[[#This Row],[Unit]]="mA",Table1[[#This Row],[Unit]]="mV"),1000,"")))</f>
        <v/>
      </c>
      <c r="J403" s="1" t="str">
        <f>IF(ISBLANK(Table1[[#This Row],[Bus Scale]]),
IF(Table1[[#This Row],[FIMS Scale]]="","",Table1[[#This Row],[FIMS Scale]]),
IF(Table1[[#This Row],[FIMS Scale]]="",1/Table1[[#This Row],[Bus Scale]],Table1[[#This Row],[FIMS Scale]]/Table1[[#This Row],[Bus Scale]]))</f>
        <v/>
      </c>
      <c r="K403" s="1">
        <v>40802</v>
      </c>
      <c r="L403" s="1" t="s">
        <v>44</v>
      </c>
      <c r="M403" s="1">
        <v>10</v>
      </c>
      <c r="O403" s="5" t="s">
        <v>1086</v>
      </c>
      <c r="Q403" s="13"/>
      <c r="S403" s="5" t="s">
        <v>1086</v>
      </c>
      <c r="T403" s="1" t="s">
        <v>32</v>
      </c>
    </row>
    <row r="404" spans="1:20" ht="14.25" customHeight="1" x14ac:dyDescent="0.4">
      <c r="A404" s="1" t="s">
        <v>874</v>
      </c>
      <c r="C404" s="1" t="s">
        <v>884</v>
      </c>
      <c r="D404" s="1" t="s">
        <v>35</v>
      </c>
      <c r="F404" s="1">
        <v>1</v>
      </c>
      <c r="H404" s="1" t="str">
        <f>IF(OR(Table1[[#This Row],[Unit]]="W",Table1[[#This Row],[Unit]]="VAR",Table1[[#This Row],[Unit]]="VA",Table1[[#This Row],[Unit]]="Wh"),1000,
IF(OR(Table1[[#This Row],[Unit]]="MW",Table1[[#This Row],[Unit]]="MVAR",Table1[[#This Row],[Unit]]="MVA",Table1[[#This Row],[Unit]]="MWh",Table1[[#This Row],[Unit]]="kV"),0.001,
IF(OR(Table1[[#This Row],[Unit]]="mA",Table1[[#This Row],[Unit]]="mV"),1000,"")))</f>
        <v/>
      </c>
      <c r="J404" s="1" t="str">
        <f>IF(ISBLANK(Table1[[#This Row],[Bus Scale]]),
IF(Table1[[#This Row],[FIMS Scale]]="","",Table1[[#This Row],[FIMS Scale]]),
IF(Table1[[#This Row],[FIMS Scale]]="",1/Table1[[#This Row],[Bus Scale]],Table1[[#This Row],[FIMS Scale]]/Table1[[#This Row],[Bus Scale]]))</f>
        <v/>
      </c>
      <c r="K404" s="1">
        <v>40802</v>
      </c>
      <c r="L404" s="1" t="s">
        <v>44</v>
      </c>
      <c r="M404" s="1">
        <v>11</v>
      </c>
      <c r="O404" s="5" t="s">
        <v>1086</v>
      </c>
      <c r="Q404" s="13"/>
      <c r="S404" s="5" t="s">
        <v>1086</v>
      </c>
      <c r="T404" s="1" t="s">
        <v>32</v>
      </c>
    </row>
    <row r="405" spans="1:20" ht="14.25" customHeight="1" x14ac:dyDescent="0.4">
      <c r="A405" s="1" t="s">
        <v>875</v>
      </c>
      <c r="C405" s="1" t="s">
        <v>885</v>
      </c>
      <c r="D405" s="1" t="s">
        <v>35</v>
      </c>
      <c r="F405" s="1">
        <v>1</v>
      </c>
      <c r="H405" s="1" t="str">
        <f>IF(OR(Table1[[#This Row],[Unit]]="W",Table1[[#This Row],[Unit]]="VAR",Table1[[#This Row],[Unit]]="VA",Table1[[#This Row],[Unit]]="Wh"),1000,
IF(OR(Table1[[#This Row],[Unit]]="MW",Table1[[#This Row],[Unit]]="MVAR",Table1[[#This Row],[Unit]]="MVA",Table1[[#This Row],[Unit]]="MWh",Table1[[#This Row],[Unit]]="kV"),0.001,
IF(OR(Table1[[#This Row],[Unit]]="mA",Table1[[#This Row],[Unit]]="mV"),1000,"")))</f>
        <v/>
      </c>
      <c r="J405" s="1" t="str">
        <f>IF(ISBLANK(Table1[[#This Row],[Bus Scale]]),
IF(Table1[[#This Row],[FIMS Scale]]="","",Table1[[#This Row],[FIMS Scale]]),
IF(Table1[[#This Row],[FIMS Scale]]="",1/Table1[[#This Row],[Bus Scale]],Table1[[#This Row],[FIMS Scale]]/Table1[[#This Row],[Bus Scale]]))</f>
        <v/>
      </c>
      <c r="K405" s="1">
        <v>40802</v>
      </c>
      <c r="L405" s="1" t="s">
        <v>44</v>
      </c>
      <c r="M405" s="1">
        <v>12</v>
      </c>
      <c r="O405" s="5" t="s">
        <v>1087</v>
      </c>
      <c r="Q405" s="13"/>
      <c r="S405" s="5" t="s">
        <v>1087</v>
      </c>
      <c r="T405" s="1" t="s">
        <v>32</v>
      </c>
    </row>
    <row r="406" spans="1:20" ht="14.25" customHeight="1" x14ac:dyDescent="0.4">
      <c r="A406" s="1" t="s">
        <v>876</v>
      </c>
      <c r="C406" s="1" t="s">
        <v>886</v>
      </c>
      <c r="D406" s="1" t="s">
        <v>35</v>
      </c>
      <c r="F406" s="1">
        <v>1</v>
      </c>
      <c r="H406" s="1" t="str">
        <f>IF(OR(Table1[[#This Row],[Unit]]="W",Table1[[#This Row],[Unit]]="VAR",Table1[[#This Row],[Unit]]="VA",Table1[[#This Row],[Unit]]="Wh"),1000,
IF(OR(Table1[[#This Row],[Unit]]="MW",Table1[[#This Row],[Unit]]="MVAR",Table1[[#This Row],[Unit]]="MVA",Table1[[#This Row],[Unit]]="MWh",Table1[[#This Row],[Unit]]="kV"),0.001,
IF(OR(Table1[[#This Row],[Unit]]="mA",Table1[[#This Row],[Unit]]="mV"),1000,"")))</f>
        <v/>
      </c>
      <c r="J406" s="1" t="str">
        <f>IF(ISBLANK(Table1[[#This Row],[Bus Scale]]),
IF(Table1[[#This Row],[FIMS Scale]]="","",Table1[[#This Row],[FIMS Scale]]),
IF(Table1[[#This Row],[FIMS Scale]]="",1/Table1[[#This Row],[Bus Scale]],Table1[[#This Row],[FIMS Scale]]/Table1[[#This Row],[Bus Scale]]))</f>
        <v/>
      </c>
      <c r="K406" s="1">
        <v>40802</v>
      </c>
      <c r="L406" s="1" t="s">
        <v>44</v>
      </c>
      <c r="M406" s="1">
        <v>13</v>
      </c>
      <c r="O406" s="5" t="s">
        <v>1088</v>
      </c>
      <c r="Q406" s="13"/>
      <c r="S406" s="5" t="s">
        <v>1088</v>
      </c>
      <c r="T406" s="1" t="s">
        <v>32</v>
      </c>
    </row>
    <row r="407" spans="1:20" ht="14.25" customHeight="1" x14ac:dyDescent="0.4">
      <c r="A407" s="1" t="s">
        <v>887</v>
      </c>
      <c r="C407" s="1" t="s">
        <v>888</v>
      </c>
      <c r="D407" s="1" t="s">
        <v>35</v>
      </c>
      <c r="F407" s="1">
        <v>1</v>
      </c>
      <c r="H407" s="1" t="str">
        <f>IF(OR(Table1[[#This Row],[Unit]]="W",Table1[[#This Row],[Unit]]="VAR",Table1[[#This Row],[Unit]]="VA",Table1[[#This Row],[Unit]]="Wh"),1000,
IF(OR(Table1[[#This Row],[Unit]]="MW",Table1[[#This Row],[Unit]]="MVAR",Table1[[#This Row],[Unit]]="MVA",Table1[[#This Row],[Unit]]="MWh",Table1[[#This Row],[Unit]]="kV"),0.001,
IF(OR(Table1[[#This Row],[Unit]]="mA",Table1[[#This Row],[Unit]]="mV"),1000,"")))</f>
        <v/>
      </c>
      <c r="J407" s="1" t="str">
        <f>IF(ISBLANK(Table1[[#This Row],[Bus Scale]]),
IF(Table1[[#This Row],[FIMS Scale]]="","",Table1[[#This Row],[FIMS Scale]]),
IF(Table1[[#This Row],[FIMS Scale]]="",1/Table1[[#This Row],[Bus Scale]],Table1[[#This Row],[FIMS Scale]]/Table1[[#This Row],[Bus Scale]]))</f>
        <v/>
      </c>
      <c r="K407" s="1">
        <v>40803</v>
      </c>
      <c r="L407" s="1" t="s">
        <v>33</v>
      </c>
      <c r="O407" s="5" t="s">
        <v>1130</v>
      </c>
      <c r="Q407" s="13"/>
      <c r="R407" s="8" t="s">
        <v>1182</v>
      </c>
      <c r="S407" s="5" t="s">
        <v>1130</v>
      </c>
      <c r="T407" s="1" t="s">
        <v>32</v>
      </c>
    </row>
    <row r="408" spans="1:20" ht="14.25" customHeight="1" x14ac:dyDescent="0.4">
      <c r="A408" s="1" t="s">
        <v>889</v>
      </c>
      <c r="C408" s="1" t="s">
        <v>890</v>
      </c>
      <c r="D408" s="1" t="s">
        <v>31</v>
      </c>
      <c r="E408" s="1" t="s">
        <v>39</v>
      </c>
      <c r="F408" s="1">
        <v>1</v>
      </c>
      <c r="G408" s="1">
        <v>10</v>
      </c>
      <c r="H408" s="1" t="str">
        <f>IF(OR(Table1[[#This Row],[Unit]]="W",Table1[[#This Row],[Unit]]="VAR",Table1[[#This Row],[Unit]]="VA",Table1[[#This Row],[Unit]]="Wh"),1000,
IF(OR(Table1[[#This Row],[Unit]]="MW",Table1[[#This Row],[Unit]]="MVAR",Table1[[#This Row],[Unit]]="MVA",Table1[[#This Row],[Unit]]="MWh",Table1[[#This Row],[Unit]]="kV"),0.001,
IF(OR(Table1[[#This Row],[Unit]]="mA",Table1[[#This Row],[Unit]]="mV"),1000,"")))</f>
        <v/>
      </c>
      <c r="J408" s="1">
        <f>IF(ISBLANK(Table1[[#This Row],[Bus Scale]]),
IF(Table1[[#This Row],[FIMS Scale]]="","",Table1[[#This Row],[FIMS Scale]]),
IF(Table1[[#This Row],[FIMS Scale]]="",1/Table1[[#This Row],[Bus Scale]],Table1[[#This Row],[FIMS Scale]]/Table1[[#This Row],[Bus Scale]]))</f>
        <v>0.1</v>
      </c>
      <c r="K408" s="1">
        <v>40804</v>
      </c>
      <c r="L408" s="1" t="s">
        <v>33</v>
      </c>
      <c r="O408" s="5" t="s">
        <v>1131</v>
      </c>
      <c r="Q408" s="13"/>
      <c r="R408" s="8" t="s">
        <v>1183</v>
      </c>
      <c r="S408" s="5" t="s">
        <v>1131</v>
      </c>
      <c r="T408" s="1" t="s">
        <v>32</v>
      </c>
    </row>
    <row r="409" spans="1:20" ht="29.15" x14ac:dyDescent="0.4">
      <c r="A409" s="1" t="s">
        <v>891</v>
      </c>
      <c r="B409" s="1" t="s">
        <v>43</v>
      </c>
      <c r="C409" s="1" t="s">
        <v>892</v>
      </c>
      <c r="D409" s="1" t="s">
        <v>31</v>
      </c>
      <c r="E409" s="1" t="s">
        <v>45</v>
      </c>
      <c r="F409" s="1">
        <v>1</v>
      </c>
      <c r="G409" s="1">
        <v>10</v>
      </c>
      <c r="J409" s="1">
        <f>IF(ISBLANK(Table1[[#This Row],[Bus Scale]]),
IF(Table1[[#This Row],[FIMS Scale]]="","",Table1[[#This Row],[FIMS Scale]]),
IF(Table1[[#This Row],[FIMS Scale]]="",1/Table1[[#This Row],[Bus Scale]],Table1[[#This Row],[FIMS Scale]]/Table1[[#This Row],[Bus Scale]]))</f>
        <v>0.1</v>
      </c>
      <c r="K409" s="1">
        <v>40805</v>
      </c>
      <c r="L409" s="1" t="s">
        <v>33</v>
      </c>
      <c r="O409" s="5" t="s">
        <v>1132</v>
      </c>
      <c r="Q409" s="13" t="s">
        <v>227</v>
      </c>
      <c r="R409" s="8" t="s">
        <v>1183</v>
      </c>
      <c r="S409" s="5" t="s">
        <v>1132</v>
      </c>
      <c r="T409" s="1" t="s">
        <v>32</v>
      </c>
    </row>
  </sheetData>
  <mergeCells count="3">
    <mergeCell ref="P13:Q13"/>
    <mergeCell ref="R13:S13"/>
    <mergeCell ref="B11:F11"/>
  </mergeCells>
  <phoneticPr fontId="12" type="noConversion"/>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HEMSW01L1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Olivo</dc:creator>
  <cp:keywords/>
  <dc:description/>
  <cp:lastModifiedBy>17576</cp:lastModifiedBy>
  <cp:revision/>
  <dcterms:created xsi:type="dcterms:W3CDTF">2019-10-06T17:35:21Z</dcterms:created>
  <dcterms:modified xsi:type="dcterms:W3CDTF">2020-08-20T16:08:11Z</dcterms:modified>
  <cp:category/>
  <cp:contentStatus/>
</cp:coreProperties>
</file>