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asenLiu\Desktop\10.2\tx10sungrow\modbus_client\"/>
    </mc:Choice>
  </mc:AlternateContent>
  <xr:revisionPtr revIDLastSave="0" documentId="13_ncr:1_{638B882A-5EB8-4CDC-8EE5-41050C734751}" xr6:coauthVersionLast="47" xr6:coauthVersionMax="47" xr10:uidLastSave="{00000000-0000-0000-0000-000000000000}"/>
  <bookViews>
    <workbookView xWindow="-120" yWindow="-120" windowWidth="29040" windowHeight="15840" xr2:uid="{64D63EFD-29E9-496B-A111-F307F7100125}"/>
  </bookViews>
  <sheets>
    <sheet name="9-2-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2" i="2" l="1"/>
  <c r="K43" i="2"/>
  <c r="K44" i="2"/>
  <c r="K39" i="2"/>
  <c r="K40" i="2"/>
  <c r="K41" i="2"/>
  <c r="K36" i="2"/>
  <c r="K37" i="2"/>
  <c r="K38" i="2"/>
  <c r="K32" i="2"/>
  <c r="K33" i="2"/>
  <c r="K34" i="2"/>
  <c r="K35" i="2"/>
  <c r="K29" i="2"/>
  <c r="K30" i="2"/>
  <c r="K31" i="2"/>
  <c r="K24" i="2"/>
  <c r="K25" i="2"/>
  <c r="K26" i="2"/>
  <c r="K27" i="2"/>
  <c r="K28" i="2"/>
  <c r="K14" i="2"/>
  <c r="K15" i="2"/>
  <c r="K16" i="2"/>
  <c r="K17" i="2"/>
  <c r="K18" i="2"/>
  <c r="K19" i="2"/>
  <c r="K20" i="2"/>
  <c r="K21" i="2"/>
  <c r="K22" i="2"/>
  <c r="K23" i="2"/>
  <c r="K13" i="2"/>
  <c r="K12" i="2"/>
  <c r="K11" i="2"/>
  <c r="K10" i="2"/>
  <c r="K9" i="2"/>
  <c r="K8" i="2"/>
  <c r="AE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2" authorId="0" shapeId="0" xr:uid="{94638FB6-7C64-4E6D-9881-3497640A1BAC}">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6"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6"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6"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6"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6"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6"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6"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6"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6"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6"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6"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6"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6"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A6"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B6"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C6"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D6"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E6"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F6"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G6"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H6"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<sst xmlns="http://schemas.openxmlformats.org/spreadsheetml/2006/main" count="227" uniqueCount="84">
  <si>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</si>
  <si>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</si>
  <si>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</si>
  <si>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</si>
  <si>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</si>
  <si>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</si>
  <si>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</si>
  <si>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</si>
  <si>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</si>
  <si>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</si>
  <si>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</si>
  <si>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</si>
  <si>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</si>
  <si>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</si>
  <si>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</si>
  <si>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</si>
  <si>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</si>
  <si>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Engineering Range Start</t>
  </si>
  <si>
    <t>Engineering Range End</t>
  </si>
  <si>
    <t>FIMS Scale</t>
  </si>
  <si>
    <t>Bus Scale</t>
  </si>
  <si>
    <t>web_ui Display Type</t>
  </si>
  <si>
    <t>web_ui Options</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</si>
  <si>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</si>
  <si>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</si>
  <si>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</si>
  <si>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</si>
  <si>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</si>
  <si>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</si>
  <si>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</si>
  <si>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</si>
  <si>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</si>
  <si>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</si>
  <si>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</si>
  <si>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</si>
  <si>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</si>
  <si>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</si>
  <si>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</si>
  <si>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</si>
  <si>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</si>
  <si>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Low Speed</t>
  </si>
  <si>
    <t>172.3.27.102</t>
  </si>
  <si>
    <t>device_id</t>
  </si>
  <si>
    <t>Holding Register</t>
  </si>
  <si>
    <t>frequency</t>
  </si>
  <si>
    <t>voltage_l1</t>
  </si>
  <si>
    <t>voltage_l2</t>
  </si>
  <si>
    <t>voltage_l3</t>
  </si>
  <si>
    <t>voltage_ln_rms</t>
  </si>
  <si>
    <t>voltage_l1_l2</t>
  </si>
  <si>
    <t>voltage_l2_l3</t>
  </si>
  <si>
    <t>voltage_l3_l1</t>
  </si>
  <si>
    <t>voltage_ll_rms</t>
  </si>
  <si>
    <t>current_l1</t>
  </si>
  <si>
    <t>current_l2</t>
  </si>
  <si>
    <t>current_l3</t>
  </si>
  <si>
    <t>current_rms</t>
  </si>
  <si>
    <t>current_n</t>
  </si>
  <si>
    <t>active_power_l1</t>
  </si>
  <si>
    <t>active_power_l2</t>
  </si>
  <si>
    <t>active_power_l3</t>
  </si>
  <si>
    <t>active_power</t>
  </si>
  <si>
    <t>reactive_power_l1</t>
  </si>
  <si>
    <t>reactive_power_l2</t>
  </si>
  <si>
    <t>reactive_power_l3</t>
  </si>
  <si>
    <t>reactive_power</t>
  </si>
  <si>
    <t>apparent_power_l1</t>
  </si>
  <si>
    <t>apparent_power_l2</t>
  </si>
  <si>
    <t>apparent_power_l3</t>
  </si>
  <si>
    <t>apparent_power</t>
  </si>
  <si>
    <t>power_factor_l1</t>
  </si>
  <si>
    <t>power_factor_l2</t>
  </si>
  <si>
    <t>power_factor_l3</t>
  </si>
  <si>
    <t>power_factor</t>
  </si>
  <si>
    <t>active_power_demand</t>
  </si>
  <si>
    <t>reactive_power_demand</t>
  </si>
  <si>
    <t>apparent_power_demand</t>
  </si>
  <si>
    <t>kwh_received</t>
  </si>
  <si>
    <t>kwh_delivered</t>
  </si>
  <si>
    <t>kvarh_received</t>
  </si>
  <si>
    <t>kvarh_delivered</t>
  </si>
  <si>
    <t>m_bess_aux_acuvim</t>
  </si>
  <si>
    <t>Yes</t>
  </si>
  <si>
    <t>float32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</si>
</sst>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Calibri"/>
      <family val="2"/>
      <scheme val="minor"/>
    </font>
    <font>
      <b/>
      <sz val="13"/>
      <color theme="3"/>
      <name val="Calibri"/>
      <family val="2"/>
      <scheme val="minor"/>
    </font>
  </fonts>
  <fills count="4">
    <fill>
      <patternFill patternType="none"/>
    </fill>
    <fill>
      <patternFill patternType="gray125"/>
    </fill>
    <fill>
      <patternFill patternType="solid">
        <fgColor theme="9" tint="0.39994506668294322"/>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9" fillId="0" borderId="1" applyNumberFormat="0" applyFill="0" applyAlignment="0" applyProtection="0"/>
  </cellStyleXfs>
  <cellXfs count="20">
    <xf numFmtId="0" fontId="0" fillId="0" borderId="0" xfId="0"/>
    <xf numFmtId="0" fontId="0" fillId="0" borderId="0" xfId="0" applyFill="1"/>
    <xf numFmtId="0" fontId="1" fillId="0" borderId="0" xfId="0" applyFont="1" applyAlignment="1">
      <alignment wrapText="1"/>
    </xf>
    <xf numFmtId="0" fontId="0" fillId="0" borderId="0" xfId="0" applyFill="1" applyAlignment="1">
      <alignment horizontal="left" vertical="center" wrapText="1"/>
    </xf>
    <xf numFmtId="0" fontId="0" fillId="0" borderId="0" xfId="0" applyAlignment="1">
      <alignment wrapText="1"/>
    </xf>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3" borderId="0" xfId="0" applyFill="1" applyAlignment="1">
      <alignment wrapText="1"/>
    </xf>
    <xf numFmtId="0" fontId="9" fillId="0" borderId="1" xfId="3"/>
    <xf numFmtId="0" fontId="9" fillId="0" borderId="1" xfId="3" applyAlignment="1">
      <alignment wrapText="1"/>
    </xf>
    <xf numFmtId="0" fontId="9" fillId="0" borderId="1" xfId="3" applyFill="1"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NumberFormat="1" applyFill="1"/>
    <xf numFmtId="0" fontId="0" fillId="0" borderId="0" xfId="0" applyFill="1" applyAlignment="1">
      <alignment horizontal="left"/>
    </xf>
    <xf numFmtId="0" fontId="0" fillId="0" borderId="0" xfId="0" applyAlignment="1">
      <alignment horizontal="left" wrapText="1"/>
    </xf>
    <xf numFmtId="0" fontId="9" fillId="0" borderId="1" xfId="3" applyAlignment="1">
      <alignment horizontal="left"/>
    </xf>
    <xf numFmtId="0" fontId="9" fillId="0" borderId="1" xfId="3" applyAlignment="1">
      <alignment horizontal="left" vertical="center"/>
    </xf>
    <xf numFmtId="0" fontId="2" fillId="0" borderId="0" xfId="1" quotePrefix="1"/>
  </cellXfs>
  <cellStyles count="4">
    <cellStyle name="Heading 2" xfId="3" builtinId="17"/>
    <cellStyle name="Normal" xfId="0" builtinId="0"/>
    <cellStyle name="Normal 2" xfId="1" xr:uid="{932C1547-DA1A-4A5E-B316-02DA0AA4DCE7}"/>
    <cellStyle name="Normal 3" xfId="2" xr:uid="{052F0D8E-1117-46ED-8845-F67BB56EC1FF}"/>
  </cellStyles>
  <dxfs count="19">
    <dxf>
      <numFmt numFmtId="0" formatCode="General"/>
    </dxf>
    <dxf>
      <numFmt numFmtId="0" formatCode="Genera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textRotation="0" wrapText="0" indent="0" justifyLastLine="0" shrinkToFit="0" readingOrder="0"/>
    </dxf>
    <dxf>
      <numFmt numFmtId="0" formatCode="Genera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6:AK44" totalsRowShown="0" headerRowDxfId="18">
  <autoFilter ref="A6:AK44" xr:uid="{FCDF9B87-78A8-46DE-B11C-E01DE0324DAF}"/>
  <tableColumns count="37">
    <tableColumn id="1" xr3:uid="{77389A08-7F69-4265-8BBD-06BD265976BF}" name="Name"/>
    <tableColumn id="3" xr3:uid="{8C3B9A12-2E84-47BD-B40F-93936D0B33A9}" name="Type"/>
    <tableColumn id="16" xr3:uid="{8C23A0A2-6786-4D51-84D6-EEBF49BEB443}" name="Ref" dataDxfId="17"/>
    <tableColumn id="5" xr3:uid="{0C0517FB-25FD-4DE9-B8F9-4874228CC6E2}" name="Register Type"/>
    <tableColumn id="7" xr3:uid="{16094900-CB4F-443A-B989-AD423B4C417D}" name="Unit"/>
    <tableColumn id="8" xr3:uid="{80A0453D-8CA9-4EFD-BDC6-2F0EA10679A9}" name="Words"/>
    <tableColumn id="9" xr3:uid="{A5C34AF5-7151-4B6C-9793-9EECE3BF14B9}" name="Scale"/>
    <tableColumn id="24" xr3:uid="{1E947678-65A1-494E-9D9C-5ED0BAFEE4CF}" name="FIMS Scale"/>
    <tableColumn id="10" xr3:uid="{2ED12B58-19BB-4943-A9D9-5697E6BCB646}" name="hexAddress" dataDxfId="16"/>
    <tableColumn id="25" xr3:uid="{C143BE6D-918F-4E49-A026-213742B31B36}" name="Bus Scale"/>
    <tableColumn id="37" xr3:uid="{4A0207C3-1575-4948-8738-C520A7F2A640}" name="Address Off by One" dataDxfId="15">
      <calculatedColumnFormula>Table13[[#This Row],[Address ]] - 1</calculatedColumnFormula>
    </tableColumn>
    <tableColumn id="36" xr3:uid="{770215EC-4E50-4E71-BD39-5B314777E71F}" name="Address " dataDxfId="14"/>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5" xr3:uid="{36709915-ED37-4035-98E9-4A69573D8695}" name="Component ID" dataDxfId="13"/>
    <tableColumn id="34" xr3:uid="{CC2DEB13-D351-4DEF-804E-A86976D2E9E3}" name="Heartbeat Enabled" dataDxfId="12"/>
    <tableColumn id="33" xr3:uid="{5A3573D9-A473-4DA8-9D5E-A2FA7AB144DF}" name="Component Heartbeat Read URI" dataDxfId="11"/>
    <tableColumn id="32" xr3:uid="{C9AE6D39-5E3E-4FCC-A4F8-EC2518770FC1}" name="Component Heartbeat Write URI" dataDxfId="10"/>
    <tableColumn id="31" xr3:uid="{10236093-C314-4FA4-B9E2-D2BE363267D4}" name="Modbus Heartbeat Timeout ms" dataDxfId="9"/>
    <tableColumn id="30" xr3:uid="{F7EA57B9-2FD5-4D3A-B0BC-46A8CEAA5EC2}" name="Component Heartbeat Timeout ms" dataDxfId="8"/>
    <tableColumn id="29" xr3:uid="{0601F1E7-F7C6-4B6A-972C-1F7D75D7C63E}" name="Frequency" dataDxfId="7"/>
    <tableColumn id="28" xr3:uid="{F633501E-FE89-421A-8564-68F2053C5EC2}" name="Offset Time" dataDxfId="6"/>
    <tableColumn id="27" xr3:uid="{4273D6AF-3643-4CDF-AF1E-8D5816F3DFB8}" name="Device ID" dataDxfId="5"/>
    <tableColumn id="4" xr3:uid="{2D7D19DD-1462-4911-81C8-8DA2422DBA61}" name="web_ui Display Type" dataDxfId="4"/>
    <tableColumn id="2" xr3:uid="{27A5E983-7D6E-471C-98A3-A86A33DD227F}" name="web_ui Options" dataDxfId="3"/>
    <tableColumn id="19" xr3:uid="{6056DFFB-A28C-4E3E-AD72-BC5652C11AC0}" name="URI"/>
    <tableColumn id="20" xr3:uid="{5CA11E67-79F2-471D-B5A7-BBC1BEC3DF80}" name="ID" dataDxfId="2"/>
    <tableColumn id="6" xr3:uid="{8564F7DE-301F-4C4A-9CD4-BF2DB4598DE7}" name="Include" dataDxfId="1">
      <calculatedColumnFormula>IF(NOT(ISBLANK(A7)), "Yes", "")</calculatedColumnFormula>
    </tableColumn>
    <tableColumn id="14" xr3:uid="{8943B168-5EDE-473A-9498-863AD2705408}" name="Description"/>
    <tableColumn id="15" xr3:uid="{85BECE8B-6792-4C53-A43D-04695C143AFE}" name="Control Narrative for Register" dataDxfId="0">
      <calculatedColumnFormula>IF(NOT(ISBLANK(A7)), "Yes")</calculatedColumnFormula>
    </tableColumn>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L44"/>
  <sheetViews>
    <sheetView tabSelected="1" topLeftCell="A11" zoomScale="85" zoomScaleNormal="85" workbookViewId="0">
      <selection activeCell="N41" sqref="N41:N44"/>
    </sheetView>
  </sheetViews>
  <sheetFormatPr defaultColWidth="8.85546875" defaultRowHeight="15"/>
  <cols>
    <col min="1" max="1" width="26" style="1" customWidth="1"/>
    <col min="2" max="2" width="10.85546875" style="1" customWidth="1"/>
    <col min="3" max="3" width="10.42578125" style="1" customWidth="1"/>
    <col min="4" max="4" width="15.85546875" style="1" customWidth="1"/>
    <col min="5" max="7" width="10.85546875" style="1" customWidth="1"/>
    <col min="8" max="8" width="2.28515625" style="1" customWidth="1"/>
    <col min="9" max="9" width="10.85546875" style="1" hidden="1" customWidth="1"/>
    <col min="10" max="10" width="3.28515625" style="1" customWidth="1"/>
    <col min="11" max="11" width="10.85546875" style="1" customWidth="1"/>
    <col min="12" max="12" width="10.85546875" style="15" customWidth="1"/>
    <col min="13" max="13" width="10.85546875" style="1" customWidth="1"/>
    <col min="14" max="14" width="7.140625" style="1" customWidth="1"/>
    <col min="15" max="15" width="32" style="3" customWidth="1"/>
    <col min="16" max="16" width="21.42578125" style="7" bestFit="1" customWidth="1"/>
    <col min="17" max="17" width="17.28515625" style="7" customWidth="1"/>
    <col min="18" max="18" width="9.7109375" style="7" customWidth="1"/>
    <col min="19" max="19" width="8.28515625" style="7" customWidth="1"/>
    <col min="20" max="20" width="2" style="7" customWidth="1"/>
    <col min="21" max="21" width="2.140625" style="7" customWidth="1"/>
    <col min="22" max="22" width="2" style="7" customWidth="1"/>
    <col min="23" max="23" width="1.85546875" style="7" customWidth="1"/>
    <col min="24" max="24" width="6.140625" style="7" customWidth="1"/>
    <col min="25" max="25" width="6.85546875" style="1" customWidth="1"/>
    <col min="26" max="26" width="2.42578125" style="1" customWidth="1"/>
    <col min="27" max="27" width="3" style="1" customWidth="1"/>
    <col min="28" max="28" width="5.140625" style="1" customWidth="1"/>
    <col min="29" max="29" width="13.7109375" style="1" customWidth="1"/>
    <col min="30" max="30" width="10" style="1" customWidth="1"/>
    <col min="31" max="32" width="8.85546875" style="1"/>
    <col min="33" max="33" width="20.42578125" style="1" customWidth="1"/>
    <col min="34" max="35" width="8.85546875" style="1"/>
    <col min="36" max="36" width="10.85546875" style="1" customWidth="1"/>
    <col min="37" max="16384" width="8.85546875" style="1"/>
  </cols>
  <sheetData>
    <row r="1" spans="1:38">
      <c r="A1" s="6" t="s">
        <v>24</v>
      </c>
      <c r="B1" t="s">
        <v>81</v>
      </c>
    </row>
    <row r="2" spans="1:38">
      <c r="A2" s="2" t="s">
        <v>42</v>
      </c>
      <c r="B2">
        <v>1</v>
      </c>
    </row>
    <row r="3" spans="1:38">
      <c r="A3" s="2" t="s">
        <v>35</v>
      </c>
      <c r="B3" s="1" t="s">
        <v>41</v>
      </c>
    </row>
    <row r="4" spans="1:38">
      <c r="A4" s="2" t="s">
        <v>36</v>
      </c>
      <c r="B4" s="1">
        <v>10000</v>
      </c>
    </row>
    <row r="5" spans="1:38">
      <c r="A5" s="2" t="s">
        <v>44</v>
      </c>
      <c r="B5" s="1">
        <v>500</v>
      </c>
    </row>
    <row r="6" spans="1:38" s="4" customFormat="1" ht="31.5" customHeight="1">
      <c r="A6" s="4" t="s">
        <v>0</v>
      </c>
      <c r="B6" s="4" t="s">
        <v>4</v>
      </c>
      <c r="C6" s="4" t="s">
        <v>23</v>
      </c>
      <c r="D6" s="5" t="s">
        <v>5</v>
      </c>
      <c r="E6" s="4" t="s">
        <v>11</v>
      </c>
      <c r="F6" s="4" t="s">
        <v>9</v>
      </c>
      <c r="G6" s="4" t="s">
        <v>12</v>
      </c>
      <c r="H6" s="4" t="s">
        <v>19</v>
      </c>
      <c r="I6" s="4" t="s">
        <v>34</v>
      </c>
      <c r="J6" s="4" t="s">
        <v>20</v>
      </c>
      <c r="K6" s="4" t="s">
        <v>38</v>
      </c>
      <c r="L6" s="16" t="s">
        <v>39</v>
      </c>
      <c r="M6" s="5" t="s">
        <v>37</v>
      </c>
      <c r="N6" s="5" t="s">
        <v>10</v>
      </c>
      <c r="O6" s="4" t="s">
        <v>8</v>
      </c>
      <c r="P6" s="4" t="s">
        <v>7</v>
      </c>
      <c r="Q6" s="5" t="s">
        <v>1</v>
      </c>
      <c r="R6" s="8" t="s">
        <v>25</v>
      </c>
      <c r="S6" s="8" t="s">
        <v>26</v>
      </c>
      <c r="T6" s="8" t="s">
        <v>27</v>
      </c>
      <c r="U6" s="8" t="s">
        <v>28</v>
      </c>
      <c r="V6" s="8" t="s">
        <v>29</v>
      </c>
      <c r="W6" s="8" t="s">
        <v>30</v>
      </c>
      <c r="X6" s="8" t="s">
        <v>31</v>
      </c>
      <c r="Y6" s="8" t="s">
        <v>32</v>
      </c>
      <c r="Z6" s="8" t="s">
        <v>33</v>
      </c>
      <c r="AA6" s="4" t="s">
        <v>21</v>
      </c>
      <c r="AB6" s="4" t="s">
        <v>22</v>
      </c>
      <c r="AC6" s="4" t="s">
        <v>2</v>
      </c>
      <c r="AD6" s="4" t="s">
        <v>3</v>
      </c>
      <c r="AE6" s="5" t="s">
        <v>6</v>
      </c>
      <c r="AF6" s="4" t="s">
        <v>15</v>
      </c>
      <c r="AG6" s="4" t="s">
        <v>16</v>
      </c>
      <c r="AH6" s="4" t="s">
        <v>13</v>
      </c>
      <c r="AI6" s="4" t="s">
        <v>14</v>
      </c>
      <c r="AJ6" s="4" t="s">
        <v>17</v>
      </c>
      <c r="AK6" s="4" t="s">
        <v>18</v>
      </c>
    </row>
    <row r="7" spans="1:38" s="10" customFormat="1" ht="18.75" customHeight="1" thickBot="1">
      <c r="A7" s="9" t="s">
        <v>40</v>
      </c>
      <c r="B7" s="9"/>
      <c r="C7" s="9"/>
      <c r="D7" s="9"/>
      <c r="E7" s="9"/>
      <c r="F7" s="9"/>
      <c r="G7" s="9"/>
      <c r="H7" s="9"/>
      <c r="I7" s="9"/>
      <c r="J7" s="9"/>
      <c r="K7" s="9"/>
      <c r="L7" s="17"/>
      <c r="M7" s="9"/>
      <c r="N7" s="9"/>
      <c r="O7" s="9"/>
      <c r="P7" s="9"/>
      <c r="Q7" s="9"/>
      <c r="R7" s="18" t="s">
        <v>81</v>
      </c>
      <c r="S7" s="9"/>
      <c r="X7" s="10">
        <v>500</v>
      </c>
      <c r="Y7" s="10">
        <v>0</v>
      </c>
      <c r="AA7" s="11"/>
      <c r="AB7" s="11"/>
      <c r="AD7" s="9"/>
      <c r="AE7" s="9" t="str">
        <f>IF(NOT(ISBLANK(A7)), "Yes", "")</f>
        <v>Yes</v>
      </c>
      <c r="AL7" s="9"/>
    </row>
    <row r="8" spans="1:38" ht="15.75" thickTop="1">
      <c r="A8" s="12" t="s">
        <v>44</v>
      </c>
      <c r="D8" s="12" t="s">
        <v>43</v>
      </c>
      <c r="E8" s="12"/>
      <c r="F8" s="12">
        <v>2</v>
      </c>
      <c r="G8" s="12"/>
      <c r="K8">
        <f>IF(NOT(ISBLANK(Table13[[#This Row],[Address ]])), Table13[[#This Row],[Address ]] - 1, "")</f>
        <v>16383</v>
      </c>
      <c r="L8">
        <v>16384</v>
      </c>
      <c r="N8" s="12" t="s">
        <v>83</v>
      </c>
      <c r="Q8" s="12" t="s">
        <v>44</v>
      </c>
      <c r="AC8" s="19"/>
      <c r="AE8" s="12" t="s">
        <v>82</v>
      </c>
      <c r="AF8" s="12"/>
      <c r="AG8" s="14"/>
    </row>
    <row r="9" spans="1:38">
      <c r="A9" s="12" t="s">
        <v>45</v>
      </c>
      <c r="B9"/>
      <c r="C9" s="12"/>
      <c r="D9" s="12" t="s">
        <v>43</v>
      </c>
      <c r="E9" s="12"/>
      <c r="F9" s="12">
        <v>2</v>
      </c>
      <c r="G9" s="12"/>
      <c r="H9" s="12"/>
      <c r="I9" s="12"/>
      <c r="J9" s="12"/>
      <c r="K9">
        <f>IF(NOT(ISBLANK(Table13[[#This Row],[Address ]])), Table13[[#This Row],[Address ]] - 1, "")</f>
        <v>16385</v>
      </c>
      <c r="L9">
        <v>16386</v>
      </c>
      <c r="M9" s="12"/>
      <c r="N9" s="12" t="s">
        <v>83</v>
      </c>
      <c r="O9" s="12"/>
      <c r="P9" s="12"/>
      <c r="Q9" s="12" t="s">
        <v>45</v>
      </c>
      <c r="R9" s="12"/>
      <c r="S9" s="12"/>
      <c r="T9" s="12"/>
      <c r="U9" s="12"/>
      <c r="V9" s="12"/>
      <c r="W9" s="12"/>
      <c r="X9" s="12"/>
      <c r="Y9" s="12"/>
      <c r="Z9" s="13"/>
      <c r="AA9" s="12"/>
      <c r="AB9"/>
      <c r="AC9" s="19"/>
      <c r="AD9"/>
      <c r="AE9" s="12" t="s">
        <v>82</v>
      </c>
      <c r="AF9" s="12"/>
      <c r="AG9" s="14"/>
    </row>
    <row r="10" spans="1:38">
      <c r="A10" s="12" t="s">
        <v>46</v>
      </c>
      <c r="B10"/>
      <c r="D10" s="12" t="s">
        <v>43</v>
      </c>
      <c r="E10" s="12"/>
      <c r="F10" s="12">
        <v>2</v>
      </c>
      <c r="G10" s="12"/>
      <c r="H10"/>
      <c r="J10"/>
      <c r="K10">
        <f>IF(NOT(ISBLANK(Table13[[#This Row],[Address ]])), Table13[[#This Row],[Address ]] - 1, "")</f>
        <v>16387</v>
      </c>
      <c r="L10">
        <v>16388</v>
      </c>
      <c r="M10"/>
      <c r="N10" s="12" t="s">
        <v>83</v>
      </c>
      <c r="O10"/>
      <c r="P10"/>
      <c r="Q10" s="12" t="s">
        <v>46</v>
      </c>
      <c r="R10" s="3"/>
      <c r="S10" s="3"/>
      <c r="T10" s="3"/>
      <c r="U10" s="3"/>
      <c r="V10" s="3"/>
      <c r="W10" s="3"/>
      <c r="X10" s="3"/>
      <c r="Y10" s="3"/>
      <c r="Z10" s="3"/>
      <c r="AA10" s="3"/>
      <c r="AB10" s="3"/>
      <c r="AC10" s="19"/>
      <c r="AD10" s="3"/>
      <c r="AE10" s="12" t="s">
        <v>82</v>
      </c>
      <c r="AF10" s="12"/>
      <c r="AG10" s="14"/>
    </row>
    <row r="11" spans="1:38">
      <c r="A11" s="12" t="s">
        <v>47</v>
      </c>
      <c r="B11"/>
      <c r="D11" s="12" t="s">
        <v>43</v>
      </c>
      <c r="E11" s="12"/>
      <c r="F11" s="12">
        <v>2</v>
      </c>
      <c r="G11" s="12"/>
      <c r="H11"/>
      <c r="J11"/>
      <c r="K11">
        <f>IF(NOT(ISBLANK(Table13[[#This Row],[Address ]])), Table13[[#This Row],[Address ]] - 1, "")</f>
        <v>16389</v>
      </c>
      <c r="L11">
        <v>16390</v>
      </c>
      <c r="M11"/>
      <c r="N11" s="12" t="s">
        <v>83</v>
      </c>
      <c r="O11"/>
      <c r="P11"/>
      <c r="Q11" s="12" t="s">
        <v>47</v>
      </c>
      <c r="R11" s="3"/>
      <c r="S11" s="3"/>
      <c r="T11" s="3"/>
      <c r="U11" s="3"/>
      <c r="V11" s="3"/>
      <c r="W11" s="3"/>
      <c r="X11" s="3"/>
      <c r="Y11" s="3"/>
      <c r="Z11" s="3"/>
      <c r="AA11" s="3"/>
      <c r="AB11" s="3"/>
      <c r="AC11" s="19"/>
      <c r="AD11" s="3"/>
      <c r="AE11" s="12" t="s">
        <v>82</v>
      </c>
      <c r="AF11" s="12"/>
      <c r="AG11" s="14"/>
    </row>
    <row r="12" spans="1:38">
      <c r="A12" s="12" t="s">
        <v>48</v>
      </c>
      <c r="B12"/>
      <c r="D12" s="12" t="s">
        <v>43</v>
      </c>
      <c r="E12" s="12"/>
      <c r="F12" s="12">
        <v>2</v>
      </c>
      <c r="G12" s="12"/>
      <c r="H12"/>
      <c r="J12"/>
      <c r="K12">
        <f>IF(NOT(ISBLANK(Table13[[#This Row],[Address ]])), Table13[[#This Row],[Address ]] - 1, "")</f>
        <v>16391</v>
      </c>
      <c r="L12">
        <v>16392</v>
      </c>
      <c r="M12"/>
      <c r="N12" s="12" t="s">
        <v>83</v>
      </c>
      <c r="O12"/>
      <c r="P12"/>
      <c r="Q12" s="12" t="s">
        <v>48</v>
      </c>
      <c r="R12" s="3"/>
      <c r="S12" s="3"/>
      <c r="T12" s="3"/>
      <c r="U12" s="3"/>
      <c r="V12" s="3"/>
      <c r="W12" s="3"/>
      <c r="X12" s="3"/>
      <c r="Y12" s="3"/>
      <c r="Z12" s="3"/>
      <c r="AA12" s="3"/>
      <c r="AB12" s="3"/>
      <c r="AC12" s="19"/>
      <c r="AD12" s="3"/>
      <c r="AE12" s="12" t="s">
        <v>82</v>
      </c>
      <c r="AF12" s="12"/>
      <c r="AG12" s="14"/>
    </row>
    <row r="13" spans="1:38">
      <c r="A13" s="12" t="s">
        <v>49</v>
      </c>
      <c r="B13"/>
      <c r="D13" s="12" t="s">
        <v>43</v>
      </c>
      <c r="E13" s="12"/>
      <c r="F13" s="12">
        <v>2</v>
      </c>
      <c r="G13" s="12"/>
      <c r="H13"/>
      <c r="J13"/>
      <c r="K13">
        <f>IF(NOT(ISBLANK(Table13[[#This Row],[Address ]])), Table13[[#This Row],[Address ]] - 1, "")</f>
        <v>16393</v>
      </c>
      <c r="L13">
        <v>16394</v>
      </c>
      <c r="M13"/>
      <c r="N13" s="12" t="s">
        <v>83</v>
      </c>
      <c r="O13"/>
      <c r="P13"/>
      <c r="Q13" s="12" t="s">
        <v>49</v>
      </c>
      <c r="R13" s="3"/>
      <c r="S13" s="3"/>
      <c r="T13" s="3"/>
      <c r="U13" s="3"/>
      <c r="V13" s="3"/>
      <c r="W13" s="3"/>
      <c r="X13" s="3"/>
      <c r="Y13" s="3"/>
      <c r="Z13" s="3"/>
      <c r="AA13" s="3"/>
      <c r="AB13" s="3"/>
      <c r="AC13" s="19"/>
      <c r="AD13" s="3"/>
      <c r="AE13" s="12" t="s">
        <v>82</v>
      </c>
      <c r="AF13" s="12"/>
      <c r="AG13" s="14"/>
    </row>
    <row r="14" spans="1:38">
      <c r="A14" s="1" t="s">
        <v>50</v>
      </c>
      <c r="D14" s="12" t="s">
        <v>43</v>
      </c>
      <c r="F14" s="12">
        <v>2</v>
      </c>
      <c r="K14" s="14">
        <f>Table13[[#This Row],[Address ]] - 1</f>
        <v>16395</v>
      </c>
      <c r="L14">
        <v>16396</v>
      </c>
      <c r="N14" s="12" t="s">
        <v>83</v>
      </c>
      <c r="Q14" s="1" t="s">
        <v>50</v>
      </c>
      <c r="R14" s="3"/>
      <c r="S14" s="3"/>
      <c r="T14" s="3"/>
      <c r="U14" s="3"/>
      <c r="V14" s="3"/>
      <c r="W14" s="3"/>
      <c r="X14" s="3"/>
      <c r="Y14" s="3"/>
      <c r="Z14" s="3"/>
      <c r="AA14" s="3"/>
      <c r="AB14" s="3"/>
      <c r="AD14" s="3"/>
      <c r="AE14" s="12" t="s">
        <v>82</v>
      </c>
      <c r="AG14" s="14"/>
    </row>
    <row r="15" spans="1:38">
      <c r="A15" s="1" t="s">
        <v>51</v>
      </c>
      <c r="D15" s="12" t="s">
        <v>43</v>
      </c>
      <c r="F15" s="12">
        <v>2</v>
      </c>
      <c r="K15" s="14">
        <f>Table13[[#This Row],[Address ]] - 1</f>
        <v>16397</v>
      </c>
      <c r="L15">
        <v>16398</v>
      </c>
      <c r="N15" s="12" t="s">
        <v>83</v>
      </c>
      <c r="Q15" s="1" t="s">
        <v>51</v>
      </c>
      <c r="R15" s="3"/>
      <c r="S15" s="3"/>
      <c r="T15" s="3"/>
      <c r="U15" s="3"/>
      <c r="V15" s="3"/>
      <c r="W15" s="3"/>
      <c r="X15" s="3"/>
      <c r="Y15" s="3"/>
      <c r="Z15" s="3"/>
      <c r="AA15" s="3"/>
      <c r="AB15" s="3"/>
      <c r="AD15" s="3"/>
      <c r="AE15" s="12" t="s">
        <v>82</v>
      </c>
      <c r="AG15" s="14"/>
    </row>
    <row r="16" spans="1:38">
      <c r="A16" s="1" t="s">
        <v>52</v>
      </c>
      <c r="D16" s="12" t="s">
        <v>43</v>
      </c>
      <c r="F16" s="12">
        <v>2</v>
      </c>
      <c r="K16" s="14">
        <f>Table13[[#This Row],[Address ]] - 1</f>
        <v>16399</v>
      </c>
      <c r="L16">
        <v>16400</v>
      </c>
      <c r="N16" s="12" t="s">
        <v>83</v>
      </c>
      <c r="Q16" s="1" t="s">
        <v>52</v>
      </c>
      <c r="R16" s="3"/>
      <c r="S16" s="3"/>
      <c r="T16" s="3"/>
      <c r="U16" s="3"/>
      <c r="V16" s="3"/>
      <c r="W16" s="3"/>
      <c r="X16" s="3"/>
      <c r="Y16" s="3"/>
      <c r="Z16" s="3"/>
      <c r="AA16" s="3"/>
      <c r="AB16" s="3"/>
      <c r="AD16" s="3"/>
      <c r="AE16" s="12" t="s">
        <v>82</v>
      </c>
      <c r="AG16" s="14"/>
    </row>
    <row r="17" spans="1:33">
      <c r="A17" s="1" t="s">
        <v>53</v>
      </c>
      <c r="D17" s="12" t="s">
        <v>43</v>
      </c>
      <c r="F17" s="12">
        <v>2</v>
      </c>
      <c r="K17" s="14">
        <f>Table13[[#This Row],[Address ]] - 1</f>
        <v>16401</v>
      </c>
      <c r="L17">
        <v>16402</v>
      </c>
      <c r="N17" s="12" t="s">
        <v>83</v>
      </c>
      <c r="Q17" s="1" t="s">
        <v>53</v>
      </c>
      <c r="R17" s="3"/>
      <c r="S17" s="3"/>
      <c r="T17" s="3"/>
      <c r="U17" s="3"/>
      <c r="V17" s="3"/>
      <c r="W17" s="3"/>
      <c r="X17" s="3"/>
      <c r="Y17" s="3"/>
      <c r="Z17" s="3"/>
      <c r="AA17" s="3"/>
      <c r="AB17" s="3"/>
      <c r="AD17" s="3"/>
      <c r="AE17" s="12" t="s">
        <v>82</v>
      </c>
      <c r="AG17" s="14"/>
    </row>
    <row r="18" spans="1:33">
      <c r="A18" s="1" t="s">
        <v>54</v>
      </c>
      <c r="D18" s="12" t="s">
        <v>43</v>
      </c>
      <c r="F18" s="12">
        <v>2</v>
      </c>
      <c r="K18" s="14">
        <f>Table13[[#This Row],[Address ]] - 1</f>
        <v>16403</v>
      </c>
      <c r="L18">
        <v>16404</v>
      </c>
      <c r="N18" s="12" t="s">
        <v>83</v>
      </c>
      <c r="Q18" s="1" t="s">
        <v>54</v>
      </c>
      <c r="R18" s="3"/>
      <c r="S18" s="3"/>
      <c r="T18" s="3"/>
      <c r="U18" s="3"/>
      <c r="V18" s="3"/>
      <c r="W18" s="3"/>
      <c r="X18" s="3"/>
      <c r="Y18" s="3"/>
      <c r="Z18" s="3"/>
      <c r="AA18" s="3"/>
      <c r="AB18" s="3"/>
      <c r="AD18" s="3"/>
      <c r="AE18" s="12" t="s">
        <v>82</v>
      </c>
      <c r="AG18" s="14"/>
    </row>
    <row r="19" spans="1:33">
      <c r="A19" s="1" t="s">
        <v>55</v>
      </c>
      <c r="D19" s="12" t="s">
        <v>43</v>
      </c>
      <c r="F19" s="12">
        <v>2</v>
      </c>
      <c r="K19" s="14">
        <f>Table13[[#This Row],[Address ]] - 1</f>
        <v>16405</v>
      </c>
      <c r="L19">
        <v>16406</v>
      </c>
      <c r="N19" s="12" t="s">
        <v>83</v>
      </c>
      <c r="Q19" s="1" t="s">
        <v>55</v>
      </c>
      <c r="R19" s="3"/>
      <c r="S19" s="3"/>
      <c r="T19" s="3"/>
      <c r="U19" s="3"/>
      <c r="V19" s="3"/>
      <c r="W19" s="3"/>
      <c r="X19" s="3"/>
      <c r="Y19" s="3"/>
      <c r="Z19" s="3"/>
      <c r="AA19" s="3"/>
      <c r="AB19" s="3"/>
      <c r="AD19" s="3"/>
      <c r="AE19" s="12" t="s">
        <v>82</v>
      </c>
      <c r="AG19" s="14"/>
    </row>
    <row r="20" spans="1:33">
      <c r="A20" s="1" t="s">
        <v>56</v>
      </c>
      <c r="D20" s="12" t="s">
        <v>43</v>
      </c>
      <c r="F20" s="12">
        <v>2</v>
      </c>
      <c r="K20" s="14">
        <f>Table13[[#This Row],[Address ]] - 1</f>
        <v>16407</v>
      </c>
      <c r="L20">
        <v>16408</v>
      </c>
      <c r="N20" s="12" t="s">
        <v>83</v>
      </c>
      <c r="Q20" s="1" t="s">
        <v>56</v>
      </c>
      <c r="R20" s="3"/>
      <c r="S20" s="3"/>
      <c r="T20" s="3"/>
      <c r="U20" s="3"/>
      <c r="V20" s="3"/>
      <c r="W20" s="3"/>
      <c r="X20" s="3"/>
      <c r="Y20" s="3"/>
      <c r="Z20" s="3"/>
      <c r="AA20" s="3"/>
      <c r="AB20" s="3"/>
      <c r="AD20" s="3"/>
      <c r="AE20" s="12" t="s">
        <v>82</v>
      </c>
      <c r="AG20" s="14"/>
    </row>
    <row r="21" spans="1:33">
      <c r="A21" s="1" t="s">
        <v>57</v>
      </c>
      <c r="D21" s="12" t="s">
        <v>43</v>
      </c>
      <c r="F21" s="12">
        <v>2</v>
      </c>
      <c r="K21" s="14">
        <f>Table13[[#This Row],[Address ]] - 1</f>
        <v>16409</v>
      </c>
      <c r="L21">
        <v>16410</v>
      </c>
      <c r="N21" s="12" t="s">
        <v>83</v>
      </c>
      <c r="Q21" s="1" t="s">
        <v>57</v>
      </c>
      <c r="R21" s="3"/>
      <c r="S21" s="3"/>
      <c r="T21" s="3"/>
      <c r="U21" s="3"/>
      <c r="V21" s="3"/>
      <c r="W21" s="3"/>
      <c r="X21" s="3"/>
      <c r="Y21" s="3"/>
      <c r="Z21" s="3"/>
      <c r="AA21" s="3"/>
      <c r="AB21" s="3"/>
      <c r="AD21" s="3"/>
      <c r="AE21" s="12" t="s">
        <v>82</v>
      </c>
      <c r="AG21" s="14"/>
    </row>
    <row r="22" spans="1:33">
      <c r="A22" s="1" t="s">
        <v>58</v>
      </c>
      <c r="D22" s="12" t="s">
        <v>43</v>
      </c>
      <c r="F22" s="12">
        <v>2</v>
      </c>
      <c r="G22" s="1">
        <v>1000</v>
      </c>
      <c r="K22" s="14">
        <f>Table13[[#This Row],[Address ]] - 1</f>
        <v>16411</v>
      </c>
      <c r="L22">
        <v>16412</v>
      </c>
      <c r="N22" s="12" t="s">
        <v>83</v>
      </c>
      <c r="Q22" s="1" t="s">
        <v>58</v>
      </c>
      <c r="R22" s="3"/>
      <c r="S22" s="3"/>
      <c r="T22" s="3"/>
      <c r="U22" s="3"/>
      <c r="V22" s="3"/>
      <c r="W22" s="3"/>
      <c r="X22" s="3"/>
      <c r="Y22" s="3"/>
      <c r="Z22" s="3"/>
      <c r="AA22" s="3"/>
      <c r="AB22" s="3"/>
      <c r="AD22" s="3"/>
      <c r="AE22" s="12" t="s">
        <v>82</v>
      </c>
      <c r="AG22" s="14"/>
    </row>
    <row r="23" spans="1:33">
      <c r="A23" s="1" t="s">
        <v>59</v>
      </c>
      <c r="D23" s="12" t="s">
        <v>43</v>
      </c>
      <c r="F23" s="12">
        <v>2</v>
      </c>
      <c r="G23" s="1">
        <v>1000</v>
      </c>
      <c r="K23" s="14">
        <f>Table13[[#This Row],[Address ]] - 1</f>
        <v>16413</v>
      </c>
      <c r="L23">
        <v>16414</v>
      </c>
      <c r="N23" s="12" t="s">
        <v>83</v>
      </c>
      <c r="Q23" s="1" t="s">
        <v>59</v>
      </c>
      <c r="R23" s="3"/>
      <c r="S23" s="3"/>
      <c r="T23" s="3"/>
      <c r="U23" s="3"/>
      <c r="V23" s="3"/>
      <c r="W23" s="3"/>
      <c r="X23" s="3"/>
      <c r="Y23" s="3"/>
      <c r="Z23" s="3"/>
      <c r="AA23" s="3"/>
      <c r="AB23" s="3"/>
      <c r="AD23" s="3"/>
      <c r="AE23" s="12" t="s">
        <v>82</v>
      </c>
      <c r="AG23" s="14"/>
    </row>
    <row r="24" spans="1:33">
      <c r="A24" s="1" t="s">
        <v>60</v>
      </c>
      <c r="D24" s="12" t="s">
        <v>43</v>
      </c>
      <c r="F24" s="12">
        <v>2</v>
      </c>
      <c r="G24" s="1">
        <v>1000</v>
      </c>
      <c r="K24" s="14">
        <f>Table13[[#This Row],[Address ]] - 1</f>
        <v>16415</v>
      </c>
      <c r="L24">
        <v>16416</v>
      </c>
      <c r="N24" s="12" t="s">
        <v>83</v>
      </c>
      <c r="Q24" s="1" t="s">
        <v>60</v>
      </c>
      <c r="R24" s="3"/>
      <c r="S24" s="3"/>
      <c r="T24" s="3"/>
      <c r="U24" s="3"/>
      <c r="V24" s="3"/>
      <c r="W24" s="3"/>
      <c r="X24" s="3"/>
      <c r="Y24" s="3"/>
      <c r="Z24" s="3"/>
      <c r="AA24" s="3"/>
      <c r="AB24" s="3"/>
      <c r="AD24" s="3"/>
      <c r="AE24" s="12" t="s">
        <v>82</v>
      </c>
      <c r="AG24" s="14"/>
    </row>
    <row r="25" spans="1:33">
      <c r="A25" s="1" t="s">
        <v>61</v>
      </c>
      <c r="D25" s="12" t="s">
        <v>43</v>
      </c>
      <c r="F25" s="12">
        <v>2</v>
      </c>
      <c r="G25" s="1">
        <v>1000</v>
      </c>
      <c r="K25" s="14">
        <f>Table13[[#This Row],[Address ]] - 1</f>
        <v>16417</v>
      </c>
      <c r="L25">
        <v>16418</v>
      </c>
      <c r="N25" s="12" t="s">
        <v>83</v>
      </c>
      <c r="Q25" s="1" t="s">
        <v>61</v>
      </c>
      <c r="R25" s="3"/>
      <c r="S25" s="3"/>
      <c r="T25" s="3"/>
      <c r="U25" s="3"/>
      <c r="V25" s="3"/>
      <c r="W25" s="3"/>
      <c r="X25" s="3"/>
      <c r="Y25" s="3"/>
      <c r="Z25" s="3"/>
      <c r="AA25" s="3"/>
      <c r="AB25" s="3"/>
      <c r="AD25" s="3"/>
      <c r="AE25" s="12" t="s">
        <v>82</v>
      </c>
      <c r="AG25" s="14"/>
    </row>
    <row r="26" spans="1:33">
      <c r="A26" s="1" t="s">
        <v>62</v>
      </c>
      <c r="D26" s="12" t="s">
        <v>43</v>
      </c>
      <c r="F26" s="12">
        <v>2</v>
      </c>
      <c r="G26" s="1">
        <v>1000</v>
      </c>
      <c r="K26" s="14">
        <f>Table13[[#This Row],[Address ]] - 1</f>
        <v>16419</v>
      </c>
      <c r="L26">
        <v>16420</v>
      </c>
      <c r="N26" s="12" t="s">
        <v>83</v>
      </c>
      <c r="Q26" s="1" t="s">
        <v>62</v>
      </c>
      <c r="R26" s="3"/>
      <c r="S26" s="3"/>
      <c r="T26" s="3"/>
      <c r="U26" s="3"/>
      <c r="V26" s="3"/>
      <c r="W26" s="3"/>
      <c r="X26" s="3"/>
      <c r="Y26" s="3"/>
      <c r="Z26" s="3"/>
      <c r="AA26" s="3"/>
      <c r="AB26" s="3"/>
      <c r="AD26" s="3"/>
      <c r="AE26" s="12" t="s">
        <v>82</v>
      </c>
      <c r="AG26" s="14"/>
    </row>
    <row r="27" spans="1:33">
      <c r="A27" s="1" t="s">
        <v>63</v>
      </c>
      <c r="D27" s="12" t="s">
        <v>43</v>
      </c>
      <c r="F27" s="12">
        <v>2</v>
      </c>
      <c r="G27" s="1">
        <v>1000</v>
      </c>
      <c r="K27" s="14">
        <f>Table13[[#This Row],[Address ]] - 1</f>
        <v>16421</v>
      </c>
      <c r="L27">
        <v>16422</v>
      </c>
      <c r="N27" s="12" t="s">
        <v>83</v>
      </c>
      <c r="Q27" s="1" t="s">
        <v>63</v>
      </c>
      <c r="R27" s="3"/>
      <c r="S27" s="3"/>
      <c r="T27" s="3"/>
      <c r="U27" s="3"/>
      <c r="V27" s="3"/>
      <c r="W27" s="3"/>
      <c r="X27" s="3"/>
      <c r="Y27" s="3"/>
      <c r="Z27" s="3"/>
      <c r="AA27" s="3"/>
      <c r="AB27" s="3"/>
      <c r="AD27" s="3"/>
      <c r="AE27" s="12" t="s">
        <v>82</v>
      </c>
      <c r="AG27" s="14"/>
    </row>
    <row r="28" spans="1:33">
      <c r="A28" s="1" t="s">
        <v>64</v>
      </c>
      <c r="D28" s="12" t="s">
        <v>43</v>
      </c>
      <c r="F28" s="12">
        <v>2</v>
      </c>
      <c r="G28" s="1">
        <v>1000</v>
      </c>
      <c r="K28" s="14">
        <f>Table13[[#This Row],[Address ]] - 1</f>
        <v>16423</v>
      </c>
      <c r="L28">
        <v>16424</v>
      </c>
      <c r="N28" s="12" t="s">
        <v>83</v>
      </c>
      <c r="Q28" s="1" t="s">
        <v>64</v>
      </c>
      <c r="R28" s="3"/>
      <c r="S28" s="3"/>
      <c r="T28" s="3"/>
      <c r="U28" s="3"/>
      <c r="V28" s="3"/>
      <c r="W28" s="3"/>
      <c r="X28" s="3"/>
      <c r="Y28" s="3"/>
      <c r="Z28" s="3"/>
      <c r="AA28" s="3"/>
      <c r="AB28" s="3"/>
      <c r="AD28" s="3"/>
      <c r="AE28" s="12" t="s">
        <v>82</v>
      </c>
      <c r="AG28" s="14"/>
    </row>
    <row r="29" spans="1:33">
      <c r="A29" s="1" t="s">
        <v>65</v>
      </c>
      <c r="D29" s="12" t="s">
        <v>43</v>
      </c>
      <c r="F29" s="12">
        <v>2</v>
      </c>
      <c r="G29" s="1">
        <v>1000</v>
      </c>
      <c r="K29" s="14">
        <f>Table13[[#This Row],[Address ]] - 1</f>
        <v>16425</v>
      </c>
      <c r="L29">
        <v>16426</v>
      </c>
      <c r="N29" s="12" t="s">
        <v>83</v>
      </c>
      <c r="Q29" s="1" t="s">
        <v>65</v>
      </c>
      <c r="R29" s="3"/>
      <c r="S29" s="3"/>
      <c r="T29" s="3"/>
      <c r="U29" s="3"/>
      <c r="V29" s="3"/>
      <c r="W29" s="3"/>
      <c r="X29" s="3"/>
      <c r="Y29" s="3"/>
      <c r="Z29" s="3"/>
      <c r="AA29" s="3"/>
      <c r="AB29" s="3"/>
      <c r="AD29" s="3"/>
      <c r="AE29" s="12" t="s">
        <v>82</v>
      </c>
      <c r="AG29" s="14"/>
    </row>
    <row r="30" spans="1:33">
      <c r="A30" s="1" t="s">
        <v>66</v>
      </c>
      <c r="D30" s="12" t="s">
        <v>43</v>
      </c>
      <c r="F30" s="12">
        <v>2</v>
      </c>
      <c r="G30" s="1">
        <v>1000</v>
      </c>
      <c r="K30" s="14">
        <f>Table13[[#This Row],[Address ]] - 1</f>
        <v>16427</v>
      </c>
      <c r="L30">
        <v>16428</v>
      </c>
      <c r="N30" s="12" t="s">
        <v>83</v>
      </c>
      <c r="Q30" s="1" t="s">
        <v>66</v>
      </c>
      <c r="R30" s="3"/>
      <c r="S30" s="3"/>
      <c r="T30" s="3"/>
      <c r="U30" s="3"/>
      <c r="V30" s="3"/>
      <c r="W30" s="3"/>
      <c r="X30" s="3"/>
      <c r="Y30" s="3"/>
      <c r="Z30" s="3"/>
      <c r="AA30" s="3"/>
      <c r="AB30" s="3"/>
      <c r="AD30" s="3"/>
      <c r="AE30" s="12" t="s">
        <v>82</v>
      </c>
      <c r="AG30" s="14"/>
    </row>
    <row r="31" spans="1:33">
      <c r="A31" s="1" t="s">
        <v>67</v>
      </c>
      <c r="D31" s="12" t="s">
        <v>43</v>
      </c>
      <c r="F31" s="12">
        <v>2</v>
      </c>
      <c r="G31" s="1">
        <v>1000</v>
      </c>
      <c r="K31" s="14">
        <f>Table13[[#This Row],[Address ]] - 1</f>
        <v>16429</v>
      </c>
      <c r="L31">
        <v>16430</v>
      </c>
      <c r="N31" s="12" t="s">
        <v>83</v>
      </c>
      <c r="Q31" s="1" t="s">
        <v>67</v>
      </c>
      <c r="R31" s="3"/>
      <c r="S31" s="3"/>
      <c r="T31" s="3"/>
      <c r="U31" s="3"/>
      <c r="V31" s="3"/>
      <c r="W31" s="3"/>
      <c r="X31" s="3"/>
      <c r="Y31" s="3"/>
      <c r="Z31" s="3"/>
      <c r="AA31" s="3"/>
      <c r="AB31" s="3"/>
      <c r="AD31" s="3"/>
      <c r="AE31" s="12" t="s">
        <v>82</v>
      </c>
      <c r="AG31" s="14"/>
    </row>
    <row r="32" spans="1:33">
      <c r="A32" s="1" t="s">
        <v>68</v>
      </c>
      <c r="D32" s="12" t="s">
        <v>43</v>
      </c>
      <c r="F32" s="12">
        <v>2</v>
      </c>
      <c r="G32" s="1">
        <v>1000</v>
      </c>
      <c r="K32" s="14">
        <f>Table13[[#This Row],[Address ]] - 1</f>
        <v>16431</v>
      </c>
      <c r="L32">
        <v>16432</v>
      </c>
      <c r="N32" s="12" t="s">
        <v>83</v>
      </c>
      <c r="Q32" s="1" t="s">
        <v>68</v>
      </c>
      <c r="R32" s="3"/>
      <c r="S32" s="3"/>
      <c r="T32" s="3"/>
      <c r="U32" s="3"/>
      <c r="V32" s="3"/>
      <c r="W32" s="3"/>
      <c r="X32" s="3"/>
      <c r="Y32" s="3"/>
      <c r="Z32" s="3"/>
      <c r="AA32" s="3"/>
      <c r="AB32" s="3"/>
      <c r="AD32" s="3"/>
      <c r="AE32" s="12" t="s">
        <v>82</v>
      </c>
      <c r="AG32" s="14"/>
    </row>
    <row r="33" spans="1:33">
      <c r="A33" s="1" t="s">
        <v>69</v>
      </c>
      <c r="D33" s="12" t="s">
        <v>43</v>
      </c>
      <c r="F33" s="12">
        <v>2</v>
      </c>
      <c r="G33" s="1">
        <v>1000</v>
      </c>
      <c r="K33" s="14">
        <f>Table13[[#This Row],[Address ]] - 1</f>
        <v>16433</v>
      </c>
      <c r="L33">
        <v>16434</v>
      </c>
      <c r="N33" s="12" t="s">
        <v>83</v>
      </c>
      <c r="Q33" s="1" t="s">
        <v>69</v>
      </c>
      <c r="R33" s="3"/>
      <c r="S33" s="3"/>
      <c r="T33" s="3"/>
      <c r="U33" s="3"/>
      <c r="V33" s="3"/>
      <c r="W33" s="3"/>
      <c r="X33" s="3"/>
      <c r="Y33" s="3"/>
      <c r="Z33" s="3"/>
      <c r="AA33" s="3"/>
      <c r="AB33" s="3"/>
      <c r="AD33" s="3"/>
      <c r="AE33" s="12" t="s">
        <v>82</v>
      </c>
      <c r="AG33" s="14"/>
    </row>
    <row r="34" spans="1:33">
      <c r="A34" s="1" t="s">
        <v>70</v>
      </c>
      <c r="D34" s="12" t="s">
        <v>43</v>
      </c>
      <c r="F34" s="12">
        <v>2</v>
      </c>
      <c r="K34" s="14">
        <f>Table13[[#This Row],[Address ]] - 1</f>
        <v>16435</v>
      </c>
      <c r="L34">
        <v>16436</v>
      </c>
      <c r="N34" s="12" t="s">
        <v>83</v>
      </c>
      <c r="Q34" s="1" t="s">
        <v>70</v>
      </c>
      <c r="R34" s="3"/>
      <c r="S34" s="3"/>
      <c r="T34" s="3"/>
      <c r="U34" s="3"/>
      <c r="V34" s="3"/>
      <c r="W34" s="3"/>
      <c r="X34" s="3"/>
      <c r="Y34" s="3"/>
      <c r="Z34" s="3"/>
      <c r="AA34" s="3"/>
      <c r="AB34" s="3"/>
      <c r="AD34" s="3"/>
      <c r="AE34" s="12" t="s">
        <v>82</v>
      </c>
      <c r="AG34" s="14"/>
    </row>
    <row r="35" spans="1:33">
      <c r="A35" s="1" t="s">
        <v>71</v>
      </c>
      <c r="D35" s="12" t="s">
        <v>43</v>
      </c>
      <c r="F35" s="12">
        <v>2</v>
      </c>
      <c r="K35" s="14">
        <f>Table13[[#This Row],[Address ]] - 1</f>
        <v>16437</v>
      </c>
      <c r="L35">
        <v>16438</v>
      </c>
      <c r="N35" s="12" t="s">
        <v>83</v>
      </c>
      <c r="Q35" s="1" t="s">
        <v>71</v>
      </c>
      <c r="R35" s="3"/>
      <c r="S35" s="3"/>
      <c r="T35" s="3"/>
      <c r="U35" s="3"/>
      <c r="V35" s="3"/>
      <c r="W35" s="3"/>
      <c r="X35" s="3"/>
      <c r="Y35" s="3"/>
      <c r="Z35" s="3"/>
      <c r="AA35" s="3"/>
      <c r="AB35" s="3"/>
      <c r="AD35" s="3"/>
      <c r="AE35" s="12" t="s">
        <v>82</v>
      </c>
      <c r="AG35" s="14"/>
    </row>
    <row r="36" spans="1:33">
      <c r="A36" s="1" t="s">
        <v>72</v>
      </c>
      <c r="D36" s="12" t="s">
        <v>43</v>
      </c>
      <c r="F36" s="12">
        <v>2</v>
      </c>
      <c r="K36" s="14">
        <f>Table13[[#This Row],[Address ]] - 1</f>
        <v>16439</v>
      </c>
      <c r="L36">
        <v>16440</v>
      </c>
      <c r="N36" s="12" t="s">
        <v>83</v>
      </c>
      <c r="Q36" s="1" t="s">
        <v>72</v>
      </c>
      <c r="R36" s="3"/>
      <c r="S36" s="3"/>
      <c r="T36" s="3"/>
      <c r="U36" s="3"/>
      <c r="V36" s="3"/>
      <c r="W36" s="3"/>
      <c r="X36" s="3"/>
      <c r="Y36" s="3"/>
      <c r="Z36" s="3"/>
      <c r="AA36" s="3"/>
      <c r="AB36" s="3"/>
      <c r="AD36" s="3"/>
      <c r="AE36" s="12" t="s">
        <v>82</v>
      </c>
      <c r="AG36" s="14"/>
    </row>
    <row r="37" spans="1:33">
      <c r="A37" s="1" t="s">
        <v>73</v>
      </c>
      <c r="D37" s="12" t="s">
        <v>43</v>
      </c>
      <c r="F37" s="12">
        <v>2</v>
      </c>
      <c r="K37" s="14">
        <f>Table13[[#This Row],[Address ]] - 1</f>
        <v>16441</v>
      </c>
      <c r="L37">
        <v>16442</v>
      </c>
      <c r="N37" s="12" t="s">
        <v>83</v>
      </c>
      <c r="Q37" s="1" t="s">
        <v>73</v>
      </c>
      <c r="R37" s="3"/>
      <c r="S37" s="3"/>
      <c r="T37" s="3"/>
      <c r="U37" s="3"/>
      <c r="V37" s="3"/>
      <c r="W37" s="3"/>
      <c r="X37" s="3"/>
      <c r="Y37" s="3"/>
      <c r="Z37" s="3"/>
      <c r="AA37" s="3"/>
      <c r="AB37" s="3"/>
      <c r="AD37" s="3"/>
      <c r="AE37" s="12" t="s">
        <v>82</v>
      </c>
      <c r="AG37" s="14"/>
    </row>
    <row r="38" spans="1:33">
      <c r="A38" s="1" t="s">
        <v>74</v>
      </c>
      <c r="D38" s="12" t="s">
        <v>43</v>
      </c>
      <c r="F38" s="12">
        <v>2</v>
      </c>
      <c r="G38" s="1">
        <v>1000</v>
      </c>
      <c r="K38" s="14">
        <f>Table13[[#This Row],[Address ]] - 1</f>
        <v>16449</v>
      </c>
      <c r="L38">
        <v>16450</v>
      </c>
      <c r="N38" s="12" t="s">
        <v>83</v>
      </c>
      <c r="Q38" s="1" t="s">
        <v>74</v>
      </c>
      <c r="R38" s="3"/>
      <c r="S38" s="3"/>
      <c r="T38" s="3"/>
      <c r="U38" s="3"/>
      <c r="V38" s="3"/>
      <c r="W38" s="3"/>
      <c r="X38" s="3"/>
      <c r="Y38" s="3"/>
      <c r="Z38" s="3"/>
      <c r="AA38" s="3"/>
      <c r="AB38" s="3"/>
      <c r="AD38" s="3"/>
      <c r="AE38" s="12" t="s">
        <v>82</v>
      </c>
      <c r="AG38" s="14"/>
    </row>
    <row r="39" spans="1:33">
      <c r="A39" s="1" t="s">
        <v>75</v>
      </c>
      <c r="D39" s="12" t="s">
        <v>43</v>
      </c>
      <c r="F39" s="12">
        <v>2</v>
      </c>
      <c r="G39" s="1">
        <v>1000</v>
      </c>
      <c r="K39" s="14">
        <f>Table13[[#This Row],[Address ]] - 1</f>
        <v>16451</v>
      </c>
      <c r="L39">
        <v>16452</v>
      </c>
      <c r="N39" s="12" t="s">
        <v>83</v>
      </c>
      <c r="Q39" s="1" t="s">
        <v>75</v>
      </c>
      <c r="R39" s="3"/>
      <c r="S39" s="3"/>
      <c r="T39" s="3"/>
      <c r="U39" s="3"/>
      <c r="V39" s="3"/>
      <c r="W39" s="3"/>
      <c r="X39" s="3"/>
      <c r="Y39" s="3"/>
      <c r="Z39" s="3"/>
      <c r="AA39" s="3"/>
      <c r="AB39" s="3"/>
      <c r="AD39" s="3"/>
      <c r="AE39" s="12" t="s">
        <v>82</v>
      </c>
      <c r="AG39" s="14"/>
    </row>
    <row r="40" spans="1:33">
      <c r="A40" s="1" t="s">
        <v>76</v>
      </c>
      <c r="D40" s="12" t="s">
        <v>43</v>
      </c>
      <c r="F40" s="12">
        <v>2</v>
      </c>
      <c r="G40" s="1">
        <v>1000</v>
      </c>
      <c r="K40" s="14">
        <f>Table13[[#This Row],[Address ]] - 1</f>
        <v>16453</v>
      </c>
      <c r="L40">
        <v>16454</v>
      </c>
      <c r="N40" s="12" t="s">
        <v>83</v>
      </c>
      <c r="Q40" s="1" t="s">
        <v>76</v>
      </c>
      <c r="R40" s="3"/>
      <c r="S40" s="3"/>
      <c r="T40" s="3"/>
      <c r="U40" s="3"/>
      <c r="V40" s="3"/>
      <c r="W40" s="3"/>
      <c r="X40" s="3"/>
      <c r="Y40" s="3"/>
      <c r="Z40" s="3"/>
      <c r="AA40" s="3"/>
      <c r="AB40" s="3"/>
      <c r="AD40" s="3"/>
      <c r="AE40" s="12" t="s">
        <v>82</v>
      </c>
      <c r="AG40" s="14"/>
    </row>
    <row r="41" spans="1:33">
      <c r="A41" s="1" t="s">
        <v>77</v>
      </c>
      <c r="D41" s="12" t="s">
        <v>43</v>
      </c>
      <c r="F41" s="12">
        <v>2</v>
      </c>
      <c r="G41" s="1">
        <v>10</v>
      </c>
      <c r="K41" s="14">
        <f>Table13[[#This Row],[Address ]] - 1</f>
        <v>16455</v>
      </c>
      <c r="L41">
        <v>16456</v>
      </c>
      <c r="N41" s="12"/>
      <c r="Q41" s="1" t="s">
        <v>77</v>
      </c>
      <c r="R41" s="3"/>
      <c r="S41" s="3"/>
      <c r="T41" s="3"/>
      <c r="U41" s="3"/>
      <c r="V41" s="3"/>
      <c r="W41" s="3"/>
      <c r="X41" s="3"/>
      <c r="Y41" s="3"/>
      <c r="Z41" s="3"/>
      <c r="AA41" s="3"/>
      <c r="AB41" s="3"/>
      <c r="AD41" s="3"/>
      <c r="AE41" s="12" t="s">
        <v>82</v>
      </c>
      <c r="AG41" s="14"/>
    </row>
    <row r="42" spans="1:33">
      <c r="A42" s="1" t="s">
        <v>78</v>
      </c>
      <c r="D42" s="12" t="s">
        <v>43</v>
      </c>
      <c r="F42" s="12">
        <v>2</v>
      </c>
      <c r="G42" s="1">
        <v>10</v>
      </c>
      <c r="K42" s="14">
        <f>Table13[[#This Row],[Address ]] - 1</f>
        <v>16457</v>
      </c>
      <c r="L42">
        <v>16458</v>
      </c>
      <c r="N42" s="12"/>
      <c r="Q42" s="1" t="s">
        <v>78</v>
      </c>
      <c r="R42" s="3"/>
      <c r="S42" s="3"/>
      <c r="T42" s="3"/>
      <c r="U42" s="3"/>
      <c r="V42" s="3"/>
      <c r="W42" s="3"/>
      <c r="X42" s="3"/>
      <c r="Y42" s="3"/>
      <c r="Z42" s="3"/>
      <c r="AA42" s="3"/>
      <c r="AB42" s="3"/>
      <c r="AD42" s="3"/>
      <c r="AE42" s="12" t="s">
        <v>82</v>
      </c>
      <c r="AG42" s="14"/>
    </row>
    <row r="43" spans="1:33">
      <c r="A43" s="1" t="s">
        <v>79</v>
      </c>
      <c r="D43" s="12" t="s">
        <v>43</v>
      </c>
      <c r="F43" s="12">
        <v>2</v>
      </c>
      <c r="G43" s="1">
        <v>10</v>
      </c>
      <c r="K43" s="14">
        <f>Table13[[#This Row],[Address ]] - 1</f>
        <v>16459</v>
      </c>
      <c r="L43">
        <v>16460</v>
      </c>
      <c r="N43" s="12"/>
      <c r="Q43" s="1" t="s">
        <v>79</v>
      </c>
      <c r="R43" s="3"/>
      <c r="S43" s="3"/>
      <c r="T43" s="3"/>
      <c r="U43" s="3"/>
      <c r="V43" s="3"/>
      <c r="W43" s="3"/>
      <c r="X43" s="3"/>
      <c r="Y43" s="3"/>
      <c r="Z43" s="3"/>
      <c r="AA43" s="3"/>
      <c r="AB43" s="3"/>
      <c r="AD43" s="3"/>
      <c r="AE43" s="12" t="s">
        <v>82</v>
      </c>
      <c r="AG43" s="14"/>
    </row>
    <row r="44" spans="1:33" ht="20.25" customHeight="1">
      <c r="A44" s="1" t="s">
        <v>80</v>
      </c>
      <c r="D44" s="12" t="s">
        <v>43</v>
      </c>
      <c r="F44" s="12">
        <v>2</v>
      </c>
      <c r="G44" s="1">
        <v>10</v>
      </c>
      <c r="K44" s="14">
        <f>Table13[[#This Row],[Address ]] - 1</f>
        <v>16461</v>
      </c>
      <c r="L44">
        <v>16462</v>
      </c>
      <c r="N44" s="12"/>
      <c r="Q44" s="1" t="s">
        <v>80</v>
      </c>
      <c r="R44" s="3"/>
      <c r="S44" s="3"/>
      <c r="T44" s="3"/>
      <c r="U44" s="3"/>
      <c r="V44" s="3"/>
      <c r="W44" s="3"/>
      <c r="X44" s="3"/>
      <c r="Y44" s="3"/>
      <c r="Z44" s="3"/>
      <c r="AA44" s="3"/>
      <c r="AB44" s="3"/>
      <c r="AD44" s="3"/>
      <c r="AE44" s="12" t="s">
        <v>82</v>
      </c>
      <c r="AG44" s="14"/>
    </row>
  </sheetData>
  <phoneticPr fontId="8" type="noConversion"/>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9-2-2022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Jasen Liu</cp:lastModifiedBy>
  <cp:revision/>
  <dcterms:created xsi:type="dcterms:W3CDTF">2019-10-06T17:35:21Z</dcterms:created>
  <dcterms:modified xsi:type="dcterms:W3CDTF">2022-10-04T19:47:46Z</dcterms:modified>
  <cp:category/>
  <cp:contentStatus/>
</cp:coreProperties>
</file>