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66925"/>
  <mc:AlternateContent xmlns:mc="http://schemas.openxmlformats.org/markup-compatibility/2006">
    <mc:Choice Requires="x15">
      <x15ac:absPath xmlns:x15ac="http://schemas.microsoft.com/office/spreadsheetml/2010/11/ac" url="C:\Users\JasenLiu\Desktop\10.2\tx10sungrow\modbus_client\"/>
    </mc:Choice>
  </mc:AlternateContent>
  <xr:revisionPtr revIDLastSave="0" documentId="13_ncr:1_{422B00DB-83F7-4AE1-A022-3B988C54FF04}" xr6:coauthVersionLast="47" xr6:coauthVersionMax="47" xr10:uidLastSave="{00000000-0000-0000-0000-000000000000}"/>
  <bookViews>
    <workbookView xWindow="-120" yWindow="-120" windowWidth="29040" windowHeight="15840" xr2:uid="{64D63EFD-29E9-496B-A111-F307F7100125}"/>
  </bookViews>
  <sheets>
    <sheet name="9-2-202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09" i="2" l="1"/>
  <c r="K210" i="2"/>
  <c r="K211" i="2"/>
  <c r="K212" i="2"/>
  <c r="K213" i="2"/>
  <c r="K214" i="2"/>
  <c r="K215" i="2"/>
  <c r="K216" i="2"/>
  <c r="K217" i="2"/>
  <c r="K218" i="2"/>
  <c r="K219" i="2"/>
  <c r="K220" i="2"/>
  <c r="K221" i="2"/>
  <c r="K222" i="2"/>
  <c r="K223" i="2"/>
  <c r="K224" i="2"/>
  <c r="K225" i="2"/>
  <c r="AF209" i="2"/>
  <c r="AF210" i="2"/>
  <c r="AF211" i="2"/>
  <c r="AF212" i="2"/>
  <c r="AF213" i="2"/>
  <c r="AF214" i="2"/>
  <c r="AF215" i="2"/>
  <c r="AF216" i="2"/>
  <c r="AF217" i="2"/>
  <c r="AF218" i="2"/>
  <c r="AF219" i="2"/>
  <c r="AF220" i="2"/>
  <c r="AF221" i="2"/>
  <c r="AF222" i="2"/>
  <c r="AF223" i="2"/>
  <c r="AF224" i="2"/>
  <c r="AF225" i="2"/>
  <c r="K187" i="2"/>
  <c r="K188" i="2"/>
  <c r="K189" i="2"/>
  <c r="K190" i="2"/>
  <c r="K191" i="2"/>
  <c r="K192" i="2"/>
  <c r="K193" i="2"/>
  <c r="K194" i="2"/>
  <c r="K195" i="2"/>
  <c r="K196" i="2"/>
  <c r="K197" i="2"/>
  <c r="K198" i="2"/>
  <c r="K199" i="2"/>
  <c r="K200" i="2"/>
  <c r="K201" i="2"/>
  <c r="K202" i="2"/>
  <c r="K203" i="2"/>
  <c r="K204" i="2"/>
  <c r="K205" i="2"/>
  <c r="K206" i="2"/>
  <c r="K207" i="2"/>
  <c r="K208" i="2"/>
  <c r="AF187" i="2"/>
  <c r="AF188" i="2"/>
  <c r="AF189" i="2"/>
  <c r="AF190" i="2"/>
  <c r="AF191" i="2"/>
  <c r="AF192" i="2"/>
  <c r="AF193" i="2"/>
  <c r="AF194" i="2"/>
  <c r="AF195" i="2"/>
  <c r="AF196" i="2"/>
  <c r="AF197" i="2"/>
  <c r="AF198" i="2"/>
  <c r="AF199" i="2"/>
  <c r="AF200" i="2"/>
  <c r="AF201" i="2"/>
  <c r="AF202" i="2"/>
  <c r="AF203" i="2"/>
  <c r="AF204" i="2"/>
  <c r="AF205" i="2"/>
  <c r="AF206" i="2"/>
  <c r="AF207" i="2"/>
  <c r="AF208"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K42" i="2"/>
  <c r="K43" i="2"/>
  <c r="K44" i="2"/>
  <c r="AF42" i="2"/>
  <c r="AF43" i="2"/>
  <c r="AF44" i="2"/>
  <c r="K39" i="2"/>
  <c r="K40" i="2"/>
  <c r="K41" i="2"/>
  <c r="AF39" i="2"/>
  <c r="AF40" i="2"/>
  <c r="AF41" i="2"/>
  <c r="K36" i="2"/>
  <c r="K37" i="2"/>
  <c r="K38" i="2"/>
  <c r="AF36" i="2"/>
  <c r="AF37" i="2"/>
  <c r="AF38" i="2"/>
  <c r="K32" i="2"/>
  <c r="K33" i="2"/>
  <c r="K34" i="2"/>
  <c r="K35" i="2"/>
  <c r="AF32" i="2"/>
  <c r="AF33" i="2"/>
  <c r="AF34" i="2"/>
  <c r="AF35" i="2"/>
  <c r="K29" i="2"/>
  <c r="K30" i="2"/>
  <c r="K31" i="2"/>
  <c r="AF29" i="2"/>
  <c r="AF30" i="2"/>
  <c r="AF31" i="2"/>
  <c r="K24" i="2"/>
  <c r="K25" i="2"/>
  <c r="K26" i="2"/>
  <c r="K27" i="2"/>
  <c r="K28" i="2"/>
  <c r="AF24" i="2"/>
  <c r="AF25" i="2"/>
  <c r="AF26" i="2"/>
  <c r="AF27" i="2"/>
  <c r="AF28" i="2"/>
  <c r="K14" i="2"/>
  <c r="K15" i="2"/>
  <c r="K16" i="2"/>
  <c r="K17" i="2"/>
  <c r="K18" i="2"/>
  <c r="K19" i="2"/>
  <c r="K20" i="2"/>
  <c r="K21" i="2"/>
  <c r="K22" i="2"/>
  <c r="K23" i="2"/>
  <c r="AF14" i="2"/>
  <c r="AF15" i="2"/>
  <c r="AF16" i="2"/>
  <c r="AF17" i="2"/>
  <c r="AF18" i="2"/>
  <c r="AF19" i="2"/>
  <c r="AF20" i="2"/>
  <c r="AF21" i="2"/>
  <c r="AF22" i="2"/>
  <c r="AF23" i="2"/>
  <c r="AF13" i="2"/>
  <c r="K13" i="2"/>
  <c r="AF12" i="2"/>
  <c r="K12" i="2"/>
  <c r="AF11" i="2"/>
  <c r="K11" i="2"/>
  <c r="AF10" i="2"/>
  <c r="K10" i="2"/>
  <c r="AF9" i="2"/>
  <c r="K9" i="2"/>
  <c r="AF8" i="2"/>
  <c r="K8" i="2"/>
  <c r="AF7"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Tony Olivo</author>
    <author>Microsoft Office User</author>
  </authors>
  <commentList>
    <comment ref="A6" authorId="0" shapeId="0" xr:uid="{3DAAD0B2-DD1E-459D-94D6-9DF7075CEE6D}">
      <text>
        <r>
          <rPr>
            <b/>
            <sz val="9"/>
            <color rgb="FF000000"/>
            <rFont val="Tahoma"/>
            <family val="2"/>
          </rPr>
          <t>Tony Olivo:</t>
        </r>
        <r>
          <rPr>
            <sz val="9"/>
            <color rgb="FF000000"/>
            <rFont val="Tahoma"/>
            <family val="2"/>
          </rPr>
          <t xml:space="preserve">
</t>
        </r>
        <r>
          <rPr>
            <sz val="9"/>
            <color rgb="FF000000"/>
            <rFont val="Tahoma"/>
            <family val="2"/>
          </rPr>
          <t xml:space="preserve">Modbus client/server do not use this field, but it is included in the output json for humans and easier cross referencing.
</t>
        </r>
        <r>
          <rPr>
            <sz val="9"/>
            <color rgb="FF000000"/>
            <rFont val="Tahoma"/>
            <family val="2"/>
          </rPr>
          <t xml:space="preserve">For "bits": ussed as "bit_string"
</t>
        </r>
        <r>
          <rPr>
            <sz val="9"/>
            <color rgb="FF000000"/>
            <rFont val="Tahoma"/>
            <family val="2"/>
          </rPr>
          <t xml:space="preserve">For "repeats": used as a template string to match 
</t>
        </r>
      </text>
    </comment>
    <comment ref="B6" authorId="0" shapeId="0" xr:uid="{703DCA26-78E3-49B3-B3E8-AC43DABE9F65}">
      <text>
        <r>
          <rPr>
            <b/>
            <sz val="9"/>
            <color rgb="FF000000"/>
            <rFont val="Tahoma"/>
            <family val="2"/>
          </rPr>
          <t>Tony Olivo:</t>
        </r>
        <r>
          <rPr>
            <sz val="9"/>
            <color rgb="FF000000"/>
            <rFont val="Tahoma"/>
            <family val="2"/>
          </rPr>
          <t xml:space="preserve">
</t>
        </r>
        <r>
          <rPr>
            <sz val="9"/>
            <color rgb="FF000000"/>
            <rFont val="Tahoma"/>
            <family val="2"/>
          </rPr>
          <t>Not used by the script, but for humans to be really explicit about if something is status or control. Maybe useful later</t>
        </r>
      </text>
    </comment>
    <comment ref="D6" authorId="0" shapeId="0" xr:uid="{AD4027A7-5E46-43DB-A665-D52458695DC7}">
      <text>
        <r>
          <rPr>
            <b/>
            <sz val="9"/>
            <color rgb="FF000000"/>
            <rFont val="Tahoma"/>
            <family val="2"/>
          </rPr>
          <t>Tony Olivo:</t>
        </r>
        <r>
          <rPr>
            <sz val="9"/>
            <color rgb="FF000000"/>
            <rFont val="Tahoma"/>
            <family val="2"/>
          </rPr>
          <t xml:space="preserve">
</t>
        </r>
        <r>
          <rPr>
            <sz val="9"/>
            <color rgb="FF000000"/>
            <rFont val="Tahoma"/>
            <family val="2"/>
          </rPr>
          <t xml:space="preserve">Valid inputs:
</t>
        </r>
        <r>
          <rPr>
            <sz val="9"/>
            <color rgb="FF000000"/>
            <rFont val="Tahoma"/>
            <family val="2"/>
          </rPr>
          <t xml:space="preserve">Input Register
</t>
        </r>
        <r>
          <rPr>
            <sz val="9"/>
            <color rgb="FF000000"/>
            <rFont val="Tahoma"/>
            <family val="2"/>
          </rPr>
          <t xml:space="preserve">Holding Register
</t>
        </r>
        <r>
          <rPr>
            <sz val="9"/>
            <color rgb="FF000000"/>
            <rFont val="Tahoma"/>
            <family val="2"/>
          </rPr>
          <t xml:space="preserve">Discrete Input
</t>
        </r>
        <r>
          <rPr>
            <sz val="9"/>
            <color rgb="FF000000"/>
            <rFont val="Tahoma"/>
            <family val="2"/>
          </rPr>
          <t>Coil</t>
        </r>
      </text>
    </comment>
    <comment ref="E6" authorId="0" shapeId="0" xr:uid="{8182D9DB-516E-4C75-BCB0-C640EC0B8F4F}">
      <text>
        <r>
          <rPr>
            <b/>
            <sz val="9"/>
            <color rgb="FF000000"/>
            <rFont val="Tahoma"/>
            <family val="2"/>
          </rPr>
          <t>Tony Olivo:</t>
        </r>
        <r>
          <rPr>
            <sz val="9"/>
            <color rgb="FF000000"/>
            <rFont val="Tahoma"/>
            <family val="2"/>
          </rPr>
          <t xml:space="preserve">
</t>
        </r>
        <r>
          <rPr>
            <sz val="9"/>
            <color rgb="FF000000"/>
            <rFont val="Tahoma"/>
            <family val="2"/>
          </rPr>
          <t>It is best to put in the manufacturer specified unit here, another column uses it to work out internal FIMS scaling</t>
        </r>
      </text>
    </comment>
    <comment ref="F6" authorId="0" shapeId="0" xr:uid="{52A2DBDF-DBFC-4A3D-9499-1CA8C881AB94}">
      <text>
        <r>
          <rPr>
            <b/>
            <sz val="9"/>
            <color rgb="FF000000"/>
            <rFont val="Tahoma"/>
            <family val="2"/>
          </rPr>
          <t>Tony Olivo:</t>
        </r>
        <r>
          <rPr>
            <sz val="9"/>
            <color rgb="FF000000"/>
            <rFont val="Tahoma"/>
            <family val="2"/>
          </rPr>
          <t xml:space="preserve">
</t>
        </r>
        <r>
          <rPr>
            <sz val="9"/>
            <color rgb="FF000000"/>
            <rFont val="Tahoma"/>
            <family val="2"/>
          </rPr>
          <t xml:space="preserve">Number of words to read for register. May be omitted if 1
</t>
        </r>
        <r>
          <rPr>
            <sz val="9"/>
            <color rgb="FF000000"/>
            <rFont val="Tahoma"/>
            <family val="2"/>
          </rPr>
          <t>For "repeat": Number of registers to copy, starting from the address in the Repeat column</t>
        </r>
      </text>
    </comment>
    <comment ref="G6" authorId="0" shapeId="0" xr:uid="{C2B5BAF2-FD1A-493E-851C-48B721955116}">
      <text>
        <r>
          <rPr>
            <b/>
            <sz val="9"/>
            <color rgb="FF000000"/>
            <rFont val="Tahoma"/>
            <family val="2"/>
          </rPr>
          <t>Tony Olivo:</t>
        </r>
        <r>
          <rPr>
            <sz val="9"/>
            <color rgb="FF000000"/>
            <rFont val="Tahoma"/>
            <family val="2"/>
          </rPr>
          <t xml:space="preserve">
</t>
        </r>
        <r>
          <rPr>
            <sz val="9"/>
            <color rgb="FF000000"/>
            <rFont val="Tahoma"/>
            <family val="2"/>
          </rPr>
          <t>Input manufacturer specified scale here, used in calculation with FIMS scale</t>
        </r>
      </text>
    </comment>
    <comment ref="H6" authorId="0" shapeId="0" xr:uid="{EEB16242-C61E-4875-9F5C-801E4313D2C8}">
      <text>
        <r>
          <rPr>
            <b/>
            <sz val="9"/>
            <color rgb="FF000000"/>
            <rFont val="Tahoma"/>
            <family val="2"/>
          </rPr>
          <t>Tony Olivo:</t>
        </r>
        <r>
          <rPr>
            <sz val="9"/>
            <color rgb="FF000000"/>
            <rFont val="Tahoma"/>
            <family val="2"/>
          </rPr>
          <t xml:space="preserve">
</t>
        </r>
        <r>
          <rPr>
            <sz val="9"/>
            <color rgb="FF000000"/>
            <rFont val="Tahoma"/>
            <family val="2"/>
          </rPr>
          <t>Coerce same scales into FIMS ranges, such as W having a scale of 1000 to get to kW, used internally</t>
        </r>
      </text>
    </comment>
    <comment ref="J6" authorId="0" shapeId="0" xr:uid="{97EBD0C2-8ABD-4D68-B690-C044870DAABB}">
      <text>
        <r>
          <rPr>
            <b/>
            <sz val="9"/>
            <color rgb="FF000000"/>
            <rFont val="Tahoma"/>
            <family val="2"/>
          </rPr>
          <t>Tony Olivo:</t>
        </r>
        <r>
          <rPr>
            <sz val="9"/>
            <color rgb="FF000000"/>
            <rFont val="Tahoma"/>
            <family val="2"/>
          </rPr>
          <t xml:space="preserve">
</t>
        </r>
        <r>
          <rPr>
            <sz val="9"/>
            <color rgb="FF000000"/>
            <rFont val="Tahoma"/>
            <family val="2"/>
          </rPr>
          <t xml:space="preserve">Client: divide by this number to get to the specified unit from the raw binary value
</t>
        </r>
        <r>
          <rPr>
            <sz val="9"/>
            <color rgb="FF000000"/>
            <rFont val="Tahoma"/>
            <family val="2"/>
          </rPr>
          <t xml:space="preserve">Server:
</t>
        </r>
      </text>
    </comment>
    <comment ref="M6" authorId="0" shapeId="0" xr:uid="{128658F2-1532-475F-83A2-7E8F77021E18}">
      <text>
        <r>
          <rPr>
            <b/>
            <sz val="9"/>
            <color rgb="FF000000"/>
            <rFont val="Tahoma"/>
            <family val="2"/>
          </rPr>
          <t>Tony Olivo:</t>
        </r>
        <r>
          <rPr>
            <sz val="9"/>
            <color rgb="FF000000"/>
            <rFont val="Tahoma"/>
            <family val="2"/>
          </rPr>
          <t xml:space="preserve">
</t>
        </r>
        <r>
          <rPr>
            <sz val="9"/>
            <color rgb="FF000000"/>
            <rFont val="Tahoma"/>
            <family val="2"/>
          </rPr>
          <t xml:space="preserve">0 refenced address. You generally do not expect to see 30000 or 40000 range here. If the manufacturer specified addresses are in those ranges, paste them in another column and manipulate them into this column with LEFT() and FIND() if needed
</t>
        </r>
        <r>
          <rPr>
            <sz val="9"/>
            <color rgb="FF000000"/>
            <rFont val="Tahoma"/>
            <family val="2"/>
          </rPr>
          <t>For bits within a bitfield, specify the address of the bitfield the bit is associated with</t>
        </r>
      </text>
    </comment>
    <comment ref="N6" authorId="0" shapeId="0" xr:uid="{D90808C2-DF37-4254-ABB7-245482FA2614}">
      <text>
        <r>
          <rPr>
            <b/>
            <sz val="9"/>
            <color rgb="FF000000"/>
            <rFont val="Tahoma"/>
            <family val="2"/>
          </rPr>
          <t>Tony Olivo:</t>
        </r>
        <r>
          <rPr>
            <sz val="9"/>
            <color rgb="FF000000"/>
            <rFont val="Tahoma"/>
            <family val="2"/>
          </rPr>
          <t xml:space="preserve">
</t>
        </r>
        <r>
          <rPr>
            <sz val="9"/>
            <color rgb="FF000000"/>
            <rFont val="Tahoma"/>
            <family val="2"/>
          </rPr>
          <t xml:space="preserve">Valid inputs:
</t>
        </r>
        <r>
          <rPr>
            <sz val="9"/>
            <color rgb="FF000000"/>
            <rFont val="Tahoma"/>
            <family val="2"/>
          </rPr>
          <t xml:space="preserve">uint
</t>
        </r>
        <r>
          <rPr>
            <sz val="9"/>
            <color rgb="FF000000"/>
            <rFont val="Tahoma"/>
            <family val="2"/>
          </rPr>
          <t xml:space="preserve">uint16
</t>
        </r>
        <r>
          <rPr>
            <sz val="9"/>
            <color rgb="FF000000"/>
            <rFont val="Tahoma"/>
            <family val="2"/>
          </rPr>
          <t xml:space="preserve">uint32
</t>
        </r>
        <r>
          <rPr>
            <sz val="9"/>
            <color rgb="FF000000"/>
            <rFont val="Tahoma"/>
            <family val="2"/>
          </rPr>
          <t xml:space="preserve">int
</t>
        </r>
        <r>
          <rPr>
            <sz val="9"/>
            <color rgb="FF000000"/>
            <rFont val="Tahoma"/>
            <family val="2"/>
          </rPr>
          <t xml:space="preserve">int16
</t>
        </r>
        <r>
          <rPr>
            <sz val="9"/>
            <color rgb="FF000000"/>
            <rFont val="Tahoma"/>
            <family val="2"/>
          </rPr>
          <t xml:space="preserve">int32
</t>
        </r>
        <r>
          <rPr>
            <sz val="9"/>
            <color rgb="FF000000"/>
            <rFont val="Tahoma"/>
            <family val="2"/>
          </rPr>
          <t xml:space="preserve">float
</t>
        </r>
        <r>
          <rPr>
            <sz val="9"/>
            <color rgb="FF000000"/>
            <rFont val="Tahoma"/>
            <family val="2"/>
          </rPr>
          <t xml:space="preserve">float16
</t>
        </r>
        <r>
          <rPr>
            <sz val="9"/>
            <color rgb="FF000000"/>
            <rFont val="Tahoma"/>
            <family val="2"/>
          </rPr>
          <t xml:space="preserve">float32
</t>
        </r>
        <r>
          <rPr>
            <sz val="9"/>
            <color rgb="FF000000"/>
            <rFont val="Tahoma"/>
            <family val="2"/>
          </rPr>
          <t xml:space="preserve">float64
</t>
        </r>
        <r>
          <rPr>
            <sz val="9"/>
            <color rgb="FF000000"/>
            <rFont val="Tahoma"/>
            <family val="2"/>
          </rPr>
          <t xml:space="preserve">bool
</t>
        </r>
        <r>
          <rPr>
            <sz val="9"/>
            <color rgb="FF000000"/>
            <rFont val="Tahoma"/>
            <family val="2"/>
          </rPr>
          <t xml:space="preserve">bitfield (indicates the address and id of the bitfield)
</t>
        </r>
        <r>
          <rPr>
            <sz val="9"/>
            <color rgb="FF000000"/>
            <rFont val="Tahoma"/>
            <family val="2"/>
          </rPr>
          <t xml:space="preserve">bit (indicates a bit within bitfield)
</t>
        </r>
        <r>
          <rPr>
            <sz val="9"/>
            <color rgb="FF000000"/>
            <rFont val="Tahoma"/>
            <family val="2"/>
          </rPr>
          <t>repeat (looks at a few different fields to repeat ranges)</t>
        </r>
      </text>
    </comment>
    <comment ref="O6" authorId="0" shapeId="0" xr:uid="{060B554E-7F73-4D04-B04E-91A6671060B9}">
      <text>
        <r>
          <rPr>
            <b/>
            <sz val="9"/>
            <color rgb="FF000000"/>
            <rFont val="Tahoma"/>
            <family val="2"/>
          </rPr>
          <t>Tony Olivo:</t>
        </r>
        <r>
          <rPr>
            <sz val="9"/>
            <color rgb="FF000000"/>
            <rFont val="Tahoma"/>
            <family val="2"/>
          </rPr>
          <t xml:space="preserve">
</t>
        </r>
        <r>
          <rPr>
            <sz val="9"/>
            <color rgb="FF000000"/>
            <rFont val="Tahoma"/>
            <family val="2"/>
          </rPr>
          <t xml:space="preserve">0 referenced bit position within a bitfield. Bits may be skipped and will automatically be filled with "Reserved". </t>
        </r>
      </text>
    </comment>
    <comment ref="P6" authorId="0" shapeId="0" xr:uid="{F1FBFD97-87C7-4A56-A44D-E4894303068C}">
      <text>
        <r>
          <rPr>
            <b/>
            <sz val="9"/>
            <color rgb="FF000000"/>
            <rFont val="Tahoma"/>
            <family val="2"/>
          </rPr>
          <t>Tony Olivo:</t>
        </r>
        <r>
          <rPr>
            <sz val="9"/>
            <color rgb="FF000000"/>
            <rFont val="Tahoma"/>
            <family val="2"/>
          </rPr>
          <t xml:space="preserve">
</t>
        </r>
        <r>
          <rPr>
            <sz val="9"/>
            <color rgb="FF000000"/>
            <rFont val="Tahoma"/>
            <family val="2"/>
          </rPr>
          <t>Indicates the starting address of the range to be repeated. The "Words" column indicates how many words to repeat</t>
        </r>
      </text>
    </comment>
    <comment ref="Q6" authorId="0" shapeId="0" xr:uid="{A720E53C-9EE8-4F02-9A7C-69E491F01FF9}">
      <text>
        <r>
          <rPr>
            <b/>
            <sz val="9"/>
            <color rgb="FF000000"/>
            <rFont val="Tahoma"/>
            <family val="2"/>
          </rPr>
          <t>Tony Olivo:</t>
        </r>
        <r>
          <rPr>
            <sz val="9"/>
            <color rgb="FF000000"/>
            <rFont val="Tahoma"/>
            <family val="2"/>
          </rPr>
          <t xml:space="preserve">
</t>
        </r>
        <r>
          <rPr>
            <sz val="9"/>
            <color rgb="FF000000"/>
            <rFont val="Tahoma"/>
            <family val="2"/>
          </rPr>
          <t>For modbus client. Will name the id published under /components/device_id</t>
        </r>
      </text>
    </comment>
    <comment ref="AB6" authorId="1" shapeId="0" xr:uid="{CD2A1319-63C0-4F75-A601-C0276E180331}">
      <text>
        <r>
          <rPr>
            <b/>
            <sz val="10"/>
            <color rgb="FF000000"/>
            <rFont val="Tahoma"/>
            <family val="2"/>
          </rPr>
          <t xml:space="preserve">Desmond Mullen:
</t>
        </r>
        <r>
          <rPr>
            <sz val="10"/>
            <color rgb="FF000000"/>
            <rFont val="Tahoma"/>
            <family val="2"/>
          </rPr>
          <t xml:space="preserve">if not a number or boolean.
</t>
        </r>
        <r>
          <rPr>
            <sz val="10"/>
            <color rgb="FF000000"/>
            <rFont val="Tahoma"/>
            <family val="2"/>
          </rPr>
          <t xml:space="preserve">Valid inputs:
</t>
        </r>
        <r>
          <rPr>
            <sz val="10"/>
            <color rgb="FF000000"/>
            <rFont val="Tahoma"/>
            <family val="2"/>
          </rPr>
          <t xml:space="preserve">enum
</t>
        </r>
        <r>
          <rPr>
            <sz val="10"/>
            <color rgb="FF000000"/>
            <rFont val="Tahoma"/>
            <family val="2"/>
          </rPr>
          <t xml:space="preserve">enum_button
</t>
        </r>
        <r>
          <rPr>
            <sz val="10"/>
            <color rgb="FF000000"/>
            <rFont val="Tahoma"/>
            <family val="2"/>
          </rPr>
          <t xml:space="preserve">enum_slider
</t>
        </r>
        <r>
          <rPr>
            <sz val="10"/>
            <color rgb="FF000000"/>
            <rFont val="Tahoma"/>
            <family val="2"/>
          </rPr>
          <t xml:space="preserve">
</t>
        </r>
        <r>
          <rPr>
            <sz val="10"/>
            <color rgb="FF000000"/>
            <rFont val="Tahoma"/>
            <family val="2"/>
          </rPr>
          <t>Must include Options in the next column</t>
        </r>
      </text>
    </comment>
    <comment ref="AC6" authorId="1" shapeId="0" xr:uid="{DC54100C-257E-456F-B027-40516C2390EE}">
      <text>
        <r>
          <rPr>
            <b/>
            <sz val="10"/>
            <color rgb="FF000000"/>
            <rFont val="Tahoma"/>
            <family val="2"/>
          </rPr>
          <t>Desmond Mullen:</t>
        </r>
        <r>
          <rPr>
            <sz val="10"/>
            <color rgb="FF000000"/>
            <rFont val="Tahoma"/>
            <family val="2"/>
          </rPr>
          <t xml:space="preserve">
</t>
        </r>
        <r>
          <rPr>
            <sz val="10"/>
            <color rgb="FF000000"/>
            <rFont val="Tahoma"/>
            <family val="2"/>
          </rPr>
          <t xml:space="preserve">enter as return_value/name pairs separated by commas, e.g. `0 = On Grid, 1 = Off Grid`
</t>
        </r>
        <r>
          <rPr>
            <sz val="10"/>
            <color rgb="FF000000"/>
            <rFont val="Tahoma"/>
            <family val="2"/>
          </rPr>
          <t xml:space="preserve">
</t>
        </r>
        <r>
          <rPr>
            <sz val="10"/>
            <color rgb="FF000000"/>
            <rFont val="Tahoma"/>
            <family val="2"/>
          </rPr>
          <t>Must include Display Type in the previous column</t>
        </r>
      </text>
    </comment>
    <comment ref="AD6" authorId="0" shapeId="0" xr:uid="{8F023274-3704-433C-83CD-F7C2C2697C96}">
      <text>
        <r>
          <rPr>
            <b/>
            <sz val="9"/>
            <color rgb="FF000000"/>
            <rFont val="Tahoma"/>
            <family val="2"/>
          </rPr>
          <t>Tony Olivo:</t>
        </r>
        <r>
          <rPr>
            <sz val="9"/>
            <color rgb="FF000000"/>
            <rFont val="Tahoma"/>
            <family val="2"/>
          </rPr>
          <t xml:space="preserve">
</t>
        </r>
        <r>
          <rPr>
            <sz val="9"/>
            <color rgb="FF000000"/>
            <rFont val="Tahoma"/>
            <family val="2"/>
          </rPr>
          <t>For modbus server, the URI from which to read/set the field of ID</t>
        </r>
      </text>
    </comment>
    <comment ref="AE6" authorId="0" shapeId="0" xr:uid="{2C239767-7F9D-4945-902D-4C86A1CB17B8}">
      <text>
        <r>
          <rPr>
            <b/>
            <sz val="9"/>
            <color rgb="FF000000"/>
            <rFont val="Tahoma"/>
            <family val="2"/>
          </rPr>
          <t>Tony Olivo:</t>
        </r>
        <r>
          <rPr>
            <sz val="9"/>
            <color rgb="FF000000"/>
            <rFont val="Tahoma"/>
            <family val="2"/>
          </rPr>
          <t xml:space="preserve">
</t>
        </r>
        <r>
          <rPr>
            <sz val="9"/>
            <color rgb="FF000000"/>
            <rFont val="Tahoma"/>
            <family val="2"/>
          </rPr>
          <t>For modbus server, ID of register to read from "URI" column</t>
        </r>
      </text>
    </comment>
    <comment ref="AF6" authorId="0" shapeId="0" xr:uid="{E5A3C9D7-2817-4D15-B982-4ADA18A58F0B}">
      <text>
        <r>
          <rPr>
            <b/>
            <sz val="9"/>
            <color rgb="FF000000"/>
            <rFont val="Tahoma"/>
            <family val="2"/>
          </rPr>
          <t>Tony Olivo:</t>
        </r>
        <r>
          <rPr>
            <sz val="9"/>
            <color rgb="FF000000"/>
            <rFont val="Tahoma"/>
            <family val="2"/>
          </rPr>
          <t xml:space="preserve">
</t>
        </r>
        <r>
          <rPr>
            <sz val="9"/>
            <color rgb="FF000000"/>
            <rFont val="Tahoma"/>
            <family val="2"/>
          </rPr>
          <t>Yes/No whether to include in the client/server config</t>
        </r>
      </text>
    </comment>
    <comment ref="AG6" authorId="0" shapeId="0" xr:uid="{C82D940F-43AD-4659-95EA-616E5A4E8782}">
      <text>
        <r>
          <rPr>
            <b/>
            <sz val="9"/>
            <color rgb="FF000000"/>
            <rFont val="Tahoma"/>
            <family val="2"/>
          </rPr>
          <t>Tony Olivo:</t>
        </r>
        <r>
          <rPr>
            <sz val="9"/>
            <color rgb="FF000000"/>
            <rFont val="Tahoma"/>
            <family val="2"/>
          </rPr>
          <t xml:space="preserve">
</t>
        </r>
        <r>
          <rPr>
            <sz val="9"/>
            <color rgb="FF000000"/>
            <rFont val="Tahoma"/>
            <family val="2"/>
          </rPr>
          <t>For humans</t>
        </r>
      </text>
    </comment>
    <comment ref="AH6" authorId="0" shapeId="0" xr:uid="{B396EDE0-7D84-49C7-9923-2134BB0A12F3}">
      <text>
        <r>
          <rPr>
            <b/>
            <sz val="9"/>
            <color rgb="FF000000"/>
            <rFont val="Tahoma"/>
            <family val="2"/>
          </rPr>
          <t>Tony Olivo:</t>
        </r>
        <r>
          <rPr>
            <sz val="9"/>
            <color rgb="FF000000"/>
            <rFont val="Tahoma"/>
            <family val="2"/>
          </rPr>
          <t xml:space="preserve">
</t>
        </r>
        <r>
          <rPr>
            <sz val="9"/>
            <color rgb="FF000000"/>
            <rFont val="Tahoma"/>
            <family val="2"/>
          </rPr>
          <t>For humans</t>
        </r>
      </text>
    </comment>
    <comment ref="AI6" authorId="0" shapeId="0" xr:uid="{091878DB-1C15-40BC-9AAB-BA12B15F6A94}">
      <text>
        <r>
          <rPr>
            <b/>
            <sz val="9"/>
            <color rgb="FF000000"/>
            <rFont val="Tahoma"/>
            <family val="2"/>
          </rPr>
          <t>Tony Olivo:</t>
        </r>
        <r>
          <rPr>
            <sz val="9"/>
            <color rgb="FF000000"/>
            <rFont val="Tahoma"/>
            <family val="2"/>
          </rPr>
          <t xml:space="preserve">
</t>
        </r>
        <r>
          <rPr>
            <sz val="9"/>
            <color rgb="FF000000"/>
            <rFont val="Tahoma"/>
            <family val="2"/>
          </rPr>
          <t>Ranges are for humans only</t>
        </r>
      </text>
    </comment>
  </commentList>
</comments>
</file>

<file path=xl/sharedStrings.xml><?xml version="1.0" encoding="utf-8"?>
<sst xmlns="http://schemas.openxmlformats.org/spreadsheetml/2006/main" count="758" uniqueCount="296">
  <si>
    <t>Name</t>
  </si>
  <si>
    <t>Reg ID</t>
  </si>
  <si>
    <t>URI</t>
  </si>
  <si>
    <t>ID</t>
  </si>
  <si>
    <t>Type</t>
  </si>
  <si>
    <t>Register Type</t>
  </si>
  <si>
    <t>Include</t>
  </si>
  <si>
    <t>Repeat</t>
  </si>
  <si>
    <t>Bit</t>
  </si>
  <si>
    <t>Words</t>
  </si>
  <si>
    <t>Data Type</t>
  </si>
  <si>
    <t>Unit</t>
  </si>
  <si>
    <t>Scale</t>
  </si>
  <si>
    <t>Range Start</t>
  </si>
  <si>
    <t>Range End</t>
  </si>
  <si>
    <t>Description</t>
  </si>
  <si>
    <t>Control Narrative for Register</t>
  </si>
  <si>
    <t>Engineering Range Start</t>
  </si>
  <si>
    <t>Engineering Range End</t>
  </si>
  <si>
    <t>FIMS Scale</t>
  </si>
  <si>
    <t>Bus Scale</t>
  </si>
  <si>
    <t>web_ui Display Type</t>
  </si>
  <si>
    <t>web_ui Options</t>
  </si>
  <si>
    <t>Ref</t>
  </si>
  <si>
    <t>Connection Name</t>
  </si>
  <si>
    <t>Component ID</t>
  </si>
  <si>
    <t>Heartbeat Enabled</t>
  </si>
  <si>
    <t>Component Heartbeat Read URI</t>
  </si>
  <si>
    <t>Component Heartbeat Write URI</t>
  </si>
  <si>
    <t>Modbus Heartbeat Timeout ms</t>
  </si>
  <si>
    <t>Component Heartbeat Timeout ms</t>
  </si>
  <si>
    <t>Frequency</t>
  </si>
  <si>
    <t>Offset Time</t>
  </si>
  <si>
    <t>Device ID</t>
  </si>
  <si>
    <t>hexAddress</t>
  </si>
  <si>
    <t>ip_address</t>
  </si>
  <si>
    <t>port</t>
  </si>
  <si>
    <t>Address Original2</t>
  </si>
  <si>
    <t>Address Off by One</t>
  </si>
  <si>
    <t xml:space="preserve">Address </t>
  </si>
  <si>
    <t>172.3.27.102</t>
  </si>
  <si>
    <t>Holding Register</t>
  </si>
  <si>
    <t>active_power</t>
  </si>
  <si>
    <t>apparent_power</t>
  </si>
  <si>
    <t>APC SMT Smart-UPS</t>
  </si>
  <si>
    <t>apc_ups</t>
  </si>
  <si>
    <t>status</t>
  </si>
  <si>
    <t>UPS Status</t>
  </si>
  <si>
    <t>bitfield</t>
  </si>
  <si>
    <t>StatusChange-Modifier</t>
  </si>
  <si>
    <t>State = Online</t>
  </si>
  <si>
    <t>State = On Battery</t>
  </si>
  <si>
    <t>State = Bypass</t>
  </si>
  <si>
    <t>State = Output Off</t>
  </si>
  <si>
    <t>Fault / Alarm</t>
  </si>
  <si>
    <t>Input Bad</t>
  </si>
  <si>
    <t>Test</t>
  </si>
  <si>
    <t>Pending Output On</t>
  </si>
  <si>
    <t>Pending Output Off</t>
  </si>
  <si>
    <t>Commanded</t>
  </si>
  <si>
    <t>Reserved Address:0 Bit:11</t>
  </si>
  <si>
    <t>Reserved Address:0 Bit:12</t>
  </si>
  <si>
    <t>High Efficency</t>
  </si>
  <si>
    <t>Informational Alert</t>
  </si>
  <si>
    <t>Fault</t>
  </si>
  <si>
    <t>Reserved Address:0 Bit:16</t>
  </si>
  <si>
    <t>Reserved Address:0 Bit:17</t>
  </si>
  <si>
    <t>Reserved Address:0 Bit:18</t>
  </si>
  <si>
    <t>Mains Bad State</t>
  </si>
  <si>
    <t>Fault Recovery State</t>
  </si>
  <si>
    <t>Overload State</t>
  </si>
  <si>
    <t>Maintenance Mode</t>
  </si>
  <si>
    <t>/components/twins_apc_ups/s1</t>
  </si>
  <si>
    <t>bit</t>
  </si>
  <si>
    <t>status_change_cause</t>
  </si>
  <si>
    <t>UPS Status Change Cause</t>
  </si>
  <si>
    <t>System Initialization</t>
  </si>
  <si>
    <t>High Input Voltage</t>
  </si>
  <si>
    <t>Low Input Voltage</t>
  </si>
  <si>
    <t>Distorted Input</t>
  </si>
  <si>
    <t>Rapid Change Of Input Voltage</t>
  </si>
  <si>
    <t>High Input Frequency</t>
  </si>
  <si>
    <t>Low Input Frequency</t>
  </si>
  <si>
    <t>Freq And Or Phase Difference</t>
  </si>
  <si>
    <t>Acceptable Input</t>
  </si>
  <si>
    <t>Automatic Test</t>
  </si>
  <si>
    <t>Test Ended</t>
  </si>
  <si>
    <t>Local UI Command</t>
  </si>
  <si>
    <t>Protocol Command</t>
  </si>
  <si>
    <t>Low Battery Voltage</t>
  </si>
  <si>
    <t>General Error</t>
  </si>
  <si>
    <t>Power System Error</t>
  </si>
  <si>
    <t>Battery System Error</t>
  </si>
  <si>
    <t>Error Cleared</t>
  </si>
  <si>
    <t>Automatic Restart</t>
  </si>
  <si>
    <t>Distorted Inverter Output</t>
  </si>
  <si>
    <t>Inverter Output Acceptable</t>
  </si>
  <si>
    <t>EPO Interface</t>
  </si>
  <si>
    <t>Input Phase Delta Out Of Range</t>
  </si>
  <si>
    <t>Input Neutral Not Connected</t>
  </si>
  <si>
    <t>ATS Transfer</t>
  </si>
  <si>
    <t>Configuration Change</t>
  </si>
  <si>
    <t>Alert Asserted</t>
  </si>
  <si>
    <t>Alert Cleared</t>
  </si>
  <si>
    <t>Plug Rating Exceeded</t>
  </si>
  <si>
    <t>Outlet Group State Change</t>
  </si>
  <si>
    <t>Failure Bypass Expired</t>
  </si>
  <si>
    <t>/components/twins_apc_ups/sc</t>
  </si>
  <si>
    <t>main_outlet_group_status</t>
  </si>
  <si>
    <t>MOG outlet status</t>
  </si>
  <si>
    <t>State = On</t>
  </si>
  <si>
    <t>State = Off</t>
  </si>
  <si>
    <t>Process Reboot</t>
  </si>
  <si>
    <t>Process Shutdow</t>
  </si>
  <si>
    <t>Process Sleep</t>
  </si>
  <si>
    <t>Reserved Address:3 Bit:5</t>
  </si>
  <si>
    <t>Reserved Address:3 Bit:6</t>
  </si>
  <si>
    <t>Pending Load Shed</t>
  </si>
  <si>
    <t>Pending On Delay</t>
  </si>
  <si>
    <t>Pending Off Delay</t>
  </si>
  <si>
    <t>Pending On AC Presence</t>
  </si>
  <si>
    <t>Pending On Min Runtime</t>
  </si>
  <si>
    <t>Member Group Process 1</t>
  </si>
  <si>
    <t>Member Group Process 2</t>
  </si>
  <si>
    <t>Low Runtime</t>
  </si>
  <si>
    <t>/components/twins_apc_ups/sm</t>
  </si>
  <si>
    <t>secondary_group_status</t>
  </si>
  <si>
    <t>Secondary Outle group outlet status</t>
  </si>
  <si>
    <t>Reserved Address:6 Bit:5</t>
  </si>
  <si>
    <t>Reserved Address:6 Bit:6</t>
  </si>
  <si>
    <t>/components/twins_apc_ups/s2</t>
  </si>
  <si>
    <t>simple_status</t>
  </si>
  <si>
    <t>Pole status</t>
  </si>
  <si>
    <t>Power Failure</t>
  </si>
  <si>
    <t>Shutdown Imminent</t>
  </si>
  <si>
    <t>/components/twins_apc_ups/ss</t>
  </si>
  <si>
    <t>error</t>
  </si>
  <si>
    <t>Site Wiring</t>
  </si>
  <si>
    <t>EEPROM</t>
  </si>
  <si>
    <t>AD Converter</t>
  </si>
  <si>
    <t>Logic Power Supply</t>
  </si>
  <si>
    <t>Internal Communication</t>
  </si>
  <si>
    <t>UI Button</t>
  </si>
  <si>
    <t>Needs Factory Setup</t>
  </si>
  <si>
    <t>EPO Active</t>
  </si>
  <si>
    <t>Firmware Mismatch</t>
  </si>
  <si>
    <t>Oscillator</t>
  </si>
  <si>
    <t>Measurement Mismatch</t>
  </si>
  <si>
    <t>Subsystem</t>
  </si>
  <si>
    <t>Logic Power Supply Relay</t>
  </si>
  <si>
    <t>/components/twins_apc_ups/e</t>
  </si>
  <si>
    <t>ps_error</t>
  </si>
  <si>
    <t>Output Overload</t>
  </si>
  <si>
    <t>Output Short Circuit</t>
  </si>
  <si>
    <t>Output Overvoltage</t>
  </si>
  <si>
    <t>Transformer DC Imalance</t>
  </si>
  <si>
    <t>Over Temperature</t>
  </si>
  <si>
    <t>Backfeed Relay</t>
  </si>
  <si>
    <t>AVR Relay</t>
  </si>
  <si>
    <t>PFC Input Relay</t>
  </si>
  <si>
    <t>Output Relay</t>
  </si>
  <si>
    <t>Bypass Relay</t>
  </si>
  <si>
    <t>Fan</t>
  </si>
  <si>
    <t>PFC</t>
  </si>
  <si>
    <t>DC Bus Overvoltage</t>
  </si>
  <si>
    <t>Inverter</t>
  </si>
  <si>
    <t>Over Current</t>
  </si>
  <si>
    <t>Bypass PFC Relay</t>
  </si>
  <si>
    <t>Bus Soft Start</t>
  </si>
  <si>
    <t>Green Relay</t>
  </si>
  <si>
    <t>DC Bus Converter</t>
  </si>
  <si>
    <t>DC Output</t>
  </si>
  <si>
    <t>Sensor</t>
  </si>
  <si>
    <t>/components/twins_apc_ups/es</t>
  </si>
  <si>
    <t>batt_error</t>
  </si>
  <si>
    <t>Disconnected</t>
  </si>
  <si>
    <t>Overvoltage</t>
  </si>
  <si>
    <t>Needs Replacement</t>
  </si>
  <si>
    <t>Over Temperature Critical</t>
  </si>
  <si>
    <t>Charger</t>
  </si>
  <si>
    <t>Temperature Sensor</t>
  </si>
  <si>
    <t>Over Temperature Warning</t>
  </si>
  <si>
    <t>Communication</t>
  </si>
  <si>
    <t>Disconnected Frame</t>
  </si>
  <si>
    <t>Voltage Sense Error</t>
  </si>
  <si>
    <t>/components/twins_apc_ups/eb</t>
  </si>
  <si>
    <t>Replace Battery Test Status</t>
  </si>
  <si>
    <t>batt_test_status</t>
  </si>
  <si>
    <t>Pending</t>
  </si>
  <si>
    <t>In Progress</t>
  </si>
  <si>
    <t>Passed</t>
  </si>
  <si>
    <t>Failed</t>
  </si>
  <si>
    <t>Refused</t>
  </si>
  <si>
    <t>Aborted</t>
  </si>
  <si>
    <t>Aborted from Protocol Source</t>
  </si>
  <si>
    <t>Aborted from Local UI</t>
  </si>
  <si>
    <t>Aborted from Internal</t>
  </si>
  <si>
    <t>Invalid State</t>
  </si>
  <si>
    <t>Internal Fault</t>
  </si>
  <si>
    <t>State of Charge not acceptable</t>
  </si>
  <si>
    <t>/components/twins_apc_ups/sb1</t>
  </si>
  <si>
    <t>run_time_cal_status</t>
  </si>
  <si>
    <t>Run Time Calibration Status</t>
  </si>
  <si>
    <t>Load Change</t>
  </si>
  <si>
    <t>AC Input Not Acceptable</t>
  </si>
  <si>
    <t>Load Too Low</t>
  </si>
  <si>
    <t>Over Charge In Progress</t>
  </si>
  <si>
    <t>/components/twins_apc_ups/srt</t>
  </si>
  <si>
    <t>batt_lifetime_status</t>
  </si>
  <si>
    <t>Battery Life Time Status</t>
  </si>
  <si>
    <t>Life Time Status OK</t>
  </si>
  <si>
    <t>Life Time Near End</t>
  </si>
  <si>
    <t>Life Time Exceeded</t>
  </si>
  <si>
    <t>Life Time Near End Acknowledged</t>
  </si>
  <si>
    <t>Life Time Exceeded Acknowledged</t>
  </si>
  <si>
    <t>Measured Life Time Near End</t>
  </si>
  <si>
    <t>Measured Life Time Near End Acknowledged</t>
  </si>
  <si>
    <t>/components/twins_apc_ups/sb2</t>
  </si>
  <si>
    <t>User Interface Status</t>
  </si>
  <si>
    <t>Continious Test In Progress</t>
  </si>
  <si>
    <t>Audible Alarm In Progress</t>
  </si>
  <si>
    <t>Audible Alarm Muted</t>
  </si>
  <si>
    <t>Any Button Pressed Recently</t>
  </si>
  <si>
    <t>ui_status</t>
  </si>
  <si>
    <t>/components/twins_apc_ups/sui</t>
  </si>
  <si>
    <t>Run Time Remaining</t>
  </si>
  <si>
    <t>run_time</t>
  </si>
  <si>
    <t>/components/twins_apc_ups/rt</t>
  </si>
  <si>
    <t>State of Charge</t>
  </si>
  <si>
    <t>soc</t>
  </si>
  <si>
    <t>Positive Voltage DC</t>
  </si>
  <si>
    <t>voltage_dc_pos</t>
  </si>
  <si>
    <t>/components/twins_apc_ups/soc</t>
  </si>
  <si>
    <t>/components/twins_apc_ups/vdcp</t>
  </si>
  <si>
    <t>voltage_dc_neg</t>
  </si>
  <si>
    <t>/components/twins_apc_ups/vdcn</t>
  </si>
  <si>
    <t>batt_date</t>
  </si>
  <si>
    <t>Battery Replacement Date</t>
  </si>
  <si>
    <t>/components/twins_apc_ups/bd</t>
  </si>
  <si>
    <t>battery_temperature</t>
  </si>
  <si>
    <t>/components/twins_apc_ups/bt</t>
  </si>
  <si>
    <t>Battery Temperature</t>
  </si>
  <si>
    <t>int16</t>
  </si>
  <si>
    <t>Negative Voltage DC</t>
  </si>
  <si>
    <t>uint16</t>
  </si>
  <si>
    <t>Active Power</t>
  </si>
  <si>
    <t>/components/twins_apc_ups/a1</t>
  </si>
  <si>
    <t>active_power_2</t>
  </si>
  <si>
    <t>Active Power Phase 2</t>
  </si>
  <si>
    <t>Apparent Power</t>
  </si>
  <si>
    <t>/components/twins_apc_ups/ap</t>
  </si>
  <si>
    <t>/components/twins_apc_ups/a2</t>
  </si>
  <si>
    <t>Apparent Power Phase 2</t>
  </si>
  <si>
    <t>apparent_power_2</t>
  </si>
  <si>
    <t>/components/twins_apc_ups/ap2</t>
  </si>
  <si>
    <t>Output Current</t>
  </si>
  <si>
    <t>output_current</t>
  </si>
  <si>
    <t>/components/twins_apc_ups/oc</t>
  </si>
  <si>
    <t>output_current_2</t>
  </si>
  <si>
    <t>output_voltage_ac</t>
  </si>
  <si>
    <t>output_voltage_ac_2</t>
  </si>
  <si>
    <t>output_frequency</t>
  </si>
  <si>
    <t>Current Phase 2</t>
  </si>
  <si>
    <t>Output Voltage</t>
  </si>
  <si>
    <t>Voltage Phase 2</t>
  </si>
  <si>
    <t>Output frequency</t>
  </si>
  <si>
    <t>/components/twins_apc_ups/oc2</t>
  </si>
  <si>
    <t>/components/twins_apc_ups/ov</t>
  </si>
  <si>
    <t>/components/twins_apc_ups/ov2</t>
  </si>
  <si>
    <t>/components/twins_apc_ups/of</t>
  </si>
  <si>
    <t>output_engery</t>
  </si>
  <si>
    <t>Output energy</t>
  </si>
  <si>
    <t>/components/twins_apc_ups/oe</t>
  </si>
  <si>
    <t>Input Status</t>
  </si>
  <si>
    <t>input_status</t>
  </si>
  <si>
    <t>Pending Acceptance</t>
  </si>
  <si>
    <t>Voltage Too Low</t>
  </si>
  <si>
    <t>Voltage Too High</t>
  </si>
  <si>
    <t>Distorted</t>
  </si>
  <si>
    <t>Boost</t>
  </si>
  <si>
    <t>Trim</t>
  </si>
  <si>
    <t>Frequency Too Low</t>
  </si>
  <si>
    <t>Frequency Too High</t>
  </si>
  <si>
    <t>Freq And Phase Not Locked</t>
  </si>
  <si>
    <t>Phase Delta Out of Range</t>
  </si>
  <si>
    <t>Neutral Not Connected</t>
  </si>
  <si>
    <t>Reserved Address:150 Bit:12</t>
  </si>
  <si>
    <t>Reserved Address:150 Bit:13</t>
  </si>
  <si>
    <t>Reserved Address:150 Bit:14</t>
  </si>
  <si>
    <t>Powering Load</t>
  </si>
  <si>
    <t>/components/twins_apc_ups/si</t>
  </si>
  <si>
    <t>Input Voltage AC</t>
  </si>
  <si>
    <t>input_voltage_ac</t>
  </si>
  <si>
    <t>/components/twins_apc_ups/iv</t>
  </si>
  <si>
    <t>enum</t>
  </si>
  <si>
    <t>Echo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</si>
</sst>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0"/>
      <color rgb="FF000000"/>
      <name val="Times New Roman"/>
      <family val="1"/>
    </font>
    <font>
      <sz val="11"/>
      <color rgb="FF000000"/>
      <name val="Calibri"/>
      <family val="2"/>
    </font>
    <font>
      <b/>
      <sz val="9"/>
      <color rgb="FF000000"/>
      <name val="Tahoma"/>
      <family val="2"/>
    </font>
    <font>
      <sz val="9"/>
      <color rgb="FF000000"/>
      <name val="Tahoma"/>
      <family val="2"/>
    </font>
    <font>
      <sz val="10"/>
      <color rgb="FF000000"/>
      <name val="Tahoma"/>
      <family val="2"/>
    </font>
    <font>
      <b/>
      <sz val="10"/>
      <color rgb="FF000000"/>
      <name val="Tahoma"/>
      <family val="2"/>
    </font>
    <font>
      <sz val="8"/>
      <name val="Calibri"/>
      <family val="2"/>
      <scheme val="minor"/>
    </font>
    <font>
      <b/>
      <sz val="13"/>
      <color theme="3"/>
      <name val="Calibri"/>
      <family val="2"/>
      <scheme val="minor"/>
    </font>
  </fonts>
  <fills count="4">
    <fill>
      <patternFill patternType="none"/>
    </fill>
    <fill>
      <patternFill patternType="gray125"/>
    </fill>
    <fill>
      <patternFill patternType="solid">
        <fgColor theme="9" tint="0.39994506668294322"/>
        <bgColor indexed="64"/>
      </patternFill>
    </fill>
    <fill>
      <patternFill patternType="solid">
        <fgColor theme="7" tint="0.39994506668294322"/>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2" fillId="0" borderId="0"/>
    <xf numFmtId="0" fontId="3" fillId="0" borderId="0" applyBorder="0"/>
    <xf numFmtId="0" fontId="9" fillId="0" borderId="1" applyNumberFormat="0" applyFill="0" applyAlignment="0" applyProtection="0"/>
  </cellStyleXfs>
  <cellXfs count="23">
    <xf numFmtId="0" fontId="0" fillId="0" borderId="0" xfId="0"/>
    <xf numFmtId="0" fontId="0" fillId="0" borderId="0" xfId="0" applyFill="1"/>
    <xf numFmtId="0" fontId="1" fillId="0" borderId="0" xfId="0" applyFont="1" applyAlignment="1">
      <alignment wrapText="1"/>
    </xf>
    <xf numFmtId="0" fontId="0" fillId="0" borderId="0" xfId="0" applyFill="1" applyAlignment="1">
      <alignment horizontal="left" vertical="center" wrapText="1"/>
    </xf>
    <xf numFmtId="0" fontId="0" fillId="0" borderId="0" xfId="0" applyAlignment="1">
      <alignment wrapText="1"/>
    </xf>
    <xf numFmtId="0" fontId="0" fillId="2" borderId="0" xfId="0" applyFill="1" applyAlignment="1">
      <alignment wrapText="1"/>
    </xf>
    <xf numFmtId="0" fontId="1" fillId="0" borderId="0" xfId="0" applyFont="1" applyFill="1"/>
    <xf numFmtId="0" fontId="0" fillId="0" borderId="0" xfId="0" applyAlignment="1">
      <alignment horizontal="left" vertical="center" wrapText="1"/>
    </xf>
    <xf numFmtId="0" fontId="0" fillId="3" borderId="0" xfId="0" applyFill="1" applyAlignment="1">
      <alignment wrapText="1"/>
    </xf>
    <xf numFmtId="0" fontId="9" fillId="0" borderId="1" xfId="3"/>
    <xf numFmtId="0" fontId="9" fillId="0" borderId="1" xfId="3" applyAlignment="1">
      <alignment wrapText="1"/>
    </xf>
    <xf numFmtId="0" fontId="9" fillId="0" borderId="1" xfId="3" applyFill="1" applyAlignment="1">
      <alignment horizontal="left" vertical="center" wrapText="1"/>
    </xf>
    <xf numFmtId="0" fontId="0" fillId="0" borderId="0" xfId="0" applyAlignment="1">
      <alignment horizontal="left" vertical="center"/>
    </xf>
    <xf numFmtId="0" fontId="1" fillId="0" borderId="0" xfId="0" applyFont="1"/>
    <xf numFmtId="0" fontId="0" fillId="0" borderId="0" xfId="0" applyNumberFormat="1" applyFill="1"/>
    <xf numFmtId="0" fontId="0" fillId="0" borderId="0" xfId="0" applyFill="1" applyAlignment="1">
      <alignment horizontal="left"/>
    </xf>
    <xf numFmtId="0" fontId="0" fillId="0" borderId="0" xfId="0" applyAlignment="1">
      <alignment horizontal="left" wrapText="1"/>
    </xf>
    <xf numFmtId="0" fontId="9" fillId="0" borderId="1" xfId="3" applyAlignment="1">
      <alignment horizontal="left"/>
    </xf>
    <xf numFmtId="0" fontId="9" fillId="0" borderId="1" xfId="3" applyAlignment="1">
      <alignment horizontal="left" vertical="center"/>
    </xf>
    <xf numFmtId="0" fontId="2" fillId="0" borderId="0" xfId="1" quotePrefix="1"/>
    <xf numFmtId="0" fontId="0" fillId="0" borderId="0" xfId="0" applyAlignment="1">
      <alignment horizontal="right" vertical="center"/>
    </xf>
    <xf numFmtId="0" fontId="0" fillId="0" borderId="0" xfId="0" applyFill="1" applyAlignment="1">
      <alignment vertical="center" wrapText="1"/>
    </xf>
    <xf numFmtId="0" fontId="0" fillId="0" borderId="0" xfId="0" applyFill="1" applyAlignment="1">
      <alignment horizontal="right" vertical="center" wrapText="1"/>
    </xf>
  </cellXfs>
  <cellStyles count="4">
    <cellStyle name="Heading 2" xfId="3" builtinId="17"/>
    <cellStyle name="Normal" xfId="0" builtinId="0"/>
    <cellStyle name="Normal 2" xfId="1" xr:uid="{932C1547-DA1A-4A5E-B316-02DA0AA4DCE7}"/>
    <cellStyle name="Normal 3" xfId="2" xr:uid="{052F0D8E-1117-46ED-8845-F67BB56EC1FF}"/>
  </cellStyles>
  <dxfs count="20">
    <dxf>
      <numFmt numFmtId="0" formatCode="General"/>
    </dxf>
    <dxf>
      <numFmt numFmtId="0" formatCode="General"/>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textRotation="0" wrapText="0" indent="0" justifyLastLine="0" shrinkToFit="0" readingOrder="0"/>
    </dxf>
    <dxf>
      <numFmt numFmtId="0" formatCode="General"/>
    </dxf>
    <dxf>
      <fill>
        <patternFill patternType="none">
          <fgColor indexed="64"/>
          <bgColor indexed="65"/>
        </patternFill>
      </fill>
    </dxf>
    <dxf>
      <fill>
        <patternFill patternType="none">
          <fgColor indexed="64"/>
          <bgColor indexed="65"/>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D59AE8-11FC-496F-AFE6-C4E28F7B36E4}" name="Table13" displayName="Table13" ref="A6:AL225" totalsRowShown="0" headerRowDxfId="19">
  <autoFilter ref="A6:AL225" xr:uid="{FCDF9B87-78A8-46DE-B11C-E01DE0324DAF}"/>
  <tableColumns count="38">
    <tableColumn id="1" xr3:uid="{77389A08-7F69-4265-8BBD-06BD265976BF}" name="Name"/>
    <tableColumn id="3" xr3:uid="{8C3B9A12-2E84-47BD-B40F-93936D0B33A9}" name="Type"/>
    <tableColumn id="16" xr3:uid="{8C23A0A2-6786-4D51-84D6-EEBF49BEB443}" name="Ref" dataDxfId="18"/>
    <tableColumn id="5" xr3:uid="{0C0517FB-25FD-4DE9-B8F9-4874228CC6E2}" name="Register Type"/>
    <tableColumn id="7" xr3:uid="{16094900-CB4F-443A-B989-AD423B4C417D}" name="Unit"/>
    <tableColumn id="8" xr3:uid="{80A0453D-8CA9-4EFD-BDC6-2F0EA10679A9}" name="Words"/>
    <tableColumn id="9" xr3:uid="{A5C34AF5-7151-4B6C-9793-9EECE3BF14B9}" name="Scale"/>
    <tableColumn id="24" xr3:uid="{1E947678-65A1-494E-9D9C-5ED0BAFEE4CF}" name="FIMS Scale"/>
    <tableColumn id="10" xr3:uid="{2ED12B58-19BB-4943-A9D9-5697E6BCB646}" name="hexAddress" dataDxfId="17"/>
    <tableColumn id="25" xr3:uid="{C143BE6D-918F-4E49-A026-213742B31B36}" name="Bus Scale"/>
    <tableColumn id="37" xr3:uid="{4A0207C3-1575-4948-8738-C520A7F2A640}" name="Address Off by One" dataDxfId="16">
      <calculatedColumnFormula>Table13[[#This Row],[Address ]] - 1</calculatedColumnFormula>
    </tableColumn>
    <tableColumn id="36" xr3:uid="{770215EC-4E50-4E71-BD39-5B314777E71F}" name="Address " dataDxfId="15"/>
    <tableColumn id="26" xr3:uid="{376F34C2-4AAE-4D38-B730-838FEAC9D985}" name="Address Original2"/>
    <tableColumn id="11" xr3:uid="{6815A263-2896-42FB-BB13-DA56E7621CF3}" name="Data Type"/>
    <tableColumn id="18" xr3:uid="{032E0F97-D348-436A-A518-9CF36702E3B1}" name="Bit"/>
    <tableColumn id="17" xr3:uid="{11330AAF-1D26-489F-80CE-0CEC17B12435}" name="Repeat"/>
    <tableColumn id="21" xr3:uid="{D44A66F6-4D19-425C-9230-A3712A16019C}" name="Reg ID"/>
    <tableColumn id="38" xr3:uid="{C65BC781-8F48-4E70-B493-187A7C21F3D8}" name="Echo ID" dataDxfId="14"/>
    <tableColumn id="35" xr3:uid="{36709915-ED37-4035-98E9-4A69573D8695}" name="Component ID" dataDxfId="13"/>
    <tableColumn id="34" xr3:uid="{CC2DEB13-D351-4DEF-804E-A86976D2E9E3}" name="Heartbeat Enabled" dataDxfId="12"/>
    <tableColumn id="33" xr3:uid="{5A3573D9-A473-4DA8-9D5E-A2FA7AB144DF}" name="Component Heartbeat Read URI" dataDxfId="11"/>
    <tableColumn id="32" xr3:uid="{C9AE6D39-5E3E-4FCC-A4F8-EC2518770FC1}" name="Component Heartbeat Write URI" dataDxfId="10"/>
    <tableColumn id="31" xr3:uid="{10236093-C314-4FA4-B9E2-D2BE363267D4}" name="Modbus Heartbeat Timeout ms" dataDxfId="9"/>
    <tableColumn id="30" xr3:uid="{F7EA57B9-2FD5-4D3A-B0BC-46A8CEAA5EC2}" name="Component Heartbeat Timeout ms" dataDxfId="8"/>
    <tableColumn id="29" xr3:uid="{0601F1E7-F7C6-4B6A-972C-1F7D75D7C63E}" name="Frequency" dataDxfId="7"/>
    <tableColumn id="28" xr3:uid="{F633501E-FE89-421A-8564-68F2053C5EC2}" name="Offset Time" dataDxfId="6"/>
    <tableColumn id="27" xr3:uid="{4273D6AF-3643-4CDF-AF1E-8D5816F3DFB8}" name="Device ID" dataDxfId="5"/>
    <tableColumn id="4" xr3:uid="{2D7D19DD-1462-4911-81C8-8DA2422DBA61}" name="web_ui Display Type" dataDxfId="4"/>
    <tableColumn id="2" xr3:uid="{27A5E983-7D6E-471C-98A3-A86A33DD227F}" name="web_ui Options" dataDxfId="3"/>
    <tableColumn id="19" xr3:uid="{6056DFFB-A28C-4E3E-AD72-BC5652C11AC0}" name="URI"/>
    <tableColumn id="20" xr3:uid="{5CA11E67-79F2-471D-B5A7-BBC1BEC3DF80}" name="ID" dataDxfId="2"/>
    <tableColumn id="6" xr3:uid="{8564F7DE-301F-4C4A-9CD4-BF2DB4598DE7}" name="Include" dataDxfId="1">
      <calculatedColumnFormula>IF(NOT(ISBLANK(A7)), "Yes", "")</calculatedColumnFormula>
    </tableColumn>
    <tableColumn id="14" xr3:uid="{8943B168-5EDE-473A-9498-863AD2705408}" name="Description"/>
    <tableColumn id="15" xr3:uid="{85BECE8B-6792-4C53-A43D-04695C143AFE}" name="Control Narrative for Register" dataDxfId="0">
      <calculatedColumnFormula>IF(NOT(ISBLANK(A7)), "Yes")</calculatedColumnFormula>
    </tableColumn>
    <tableColumn id="12" xr3:uid="{BC080883-AF3B-4F3B-AB12-78ACAE0336D3}" name="Range Start"/>
    <tableColumn id="13" xr3:uid="{5D74781B-81B6-4F80-A21F-9D8C86596D51}" name="Range End"/>
    <tableColumn id="22" xr3:uid="{E33A1CEB-1448-4B83-8E20-27E8DFC0B88B}" name="Engineering Range Start"/>
    <tableColumn id="23" xr3:uid="{D59FEFB0-837B-44C0-9E1A-B09177152150}" name="Engineering Range End"/>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CBF8A-8A80-413D-8702-A0E3A162460E}">
  <sheetPr>
    <pageSetUpPr autoPageBreaks="0"/>
  </sheetPr>
  <dimension ref="A1:AM225"/>
  <sheetViews>
    <sheetView tabSelected="1" topLeftCell="A92" zoomScaleNormal="100" workbookViewId="0">
      <selection activeCell="F113" sqref="F113"/>
    </sheetView>
  </sheetViews>
  <sheetFormatPr defaultColWidth="8.85546875" defaultRowHeight="15"/>
  <cols>
    <col min="1" max="1" width="26" style="1" customWidth="1"/>
    <col min="2" max="2" width="10.85546875" style="1" customWidth="1"/>
    <col min="3" max="3" width="10.42578125" style="1" customWidth="1"/>
    <col min="4" max="4" width="15.85546875" style="1" customWidth="1"/>
    <col min="5" max="7" width="10.85546875" style="1" customWidth="1"/>
    <col min="8" max="8" width="1.85546875" style="1" customWidth="1"/>
    <col min="9" max="9" width="1.28515625" style="1" customWidth="1"/>
    <col min="10" max="10" width="0.7109375" style="1" customWidth="1"/>
    <col min="11" max="11" width="10.85546875" style="1" customWidth="1"/>
    <col min="12" max="12" width="10.85546875" style="15" customWidth="1"/>
    <col min="13" max="13" width="10.85546875" style="1" customWidth="1"/>
    <col min="14" max="14" width="7.140625" style="1" customWidth="1"/>
    <col min="15" max="15" width="8" style="3" customWidth="1"/>
    <col min="16" max="16" width="6.5703125" style="7" customWidth="1"/>
    <col min="17" max="17" width="17.28515625" style="7" customWidth="1"/>
    <col min="18" max="18" width="34.28515625" style="1" customWidth="1"/>
    <col min="19" max="19" width="9.7109375" style="7" customWidth="1"/>
    <col min="20" max="20" width="10.5703125" style="7" customWidth="1"/>
    <col min="21" max="21" width="10" style="7" customWidth="1"/>
    <col min="22" max="23" width="8.5703125" style="7" customWidth="1"/>
    <col min="24" max="24" width="11" style="7" customWidth="1"/>
    <col min="25" max="25" width="6.140625" style="7" customWidth="1"/>
    <col min="26" max="26" width="6.85546875" style="1" customWidth="1"/>
    <col min="28" max="28" width="10.42578125" style="1" customWidth="1"/>
    <col min="29" max="29" width="5.140625" style="1" customWidth="1"/>
    <col min="30" max="30" width="13.7109375" style="1" customWidth="1"/>
    <col min="31" max="31" width="10" style="1" customWidth="1"/>
    <col min="32" max="33" width="8.85546875" style="1"/>
    <col min="34" max="34" width="20.42578125" style="1" customWidth="1"/>
    <col min="35" max="36" width="8.85546875" style="1"/>
    <col min="37" max="37" width="10.85546875" style="1" customWidth="1"/>
    <col min="38" max="16384" width="8.85546875" style="1"/>
  </cols>
  <sheetData>
    <row r="1" spans="1:39">
      <c r="A1" s="6" t="s">
        <v>24</v>
      </c>
      <c r="B1" t="s">
        <v>44</v>
      </c>
      <c r="AA1" s="1"/>
    </row>
    <row r="2" spans="1:39">
      <c r="A2" s="2" t="s">
        <v>35</v>
      </c>
      <c r="B2" s="1" t="s">
        <v>40</v>
      </c>
      <c r="AA2" s="1"/>
    </row>
    <row r="3" spans="1:39">
      <c r="A3" s="2" t="s">
        <v>36</v>
      </c>
      <c r="B3" s="1">
        <v>10001</v>
      </c>
      <c r="AA3" s="1"/>
    </row>
    <row r="4" spans="1:39">
      <c r="A4" s="2"/>
      <c r="AA4" s="1"/>
    </row>
    <row r="5" spans="1:39">
      <c r="A5" s="2"/>
      <c r="AA5" s="1"/>
    </row>
    <row r="6" spans="1:39" s="4" customFormat="1" ht="31.5" customHeight="1">
      <c r="A6" s="4" t="s">
        <v>0</v>
      </c>
      <c r="B6" s="4" t="s">
        <v>4</v>
      </c>
      <c r="C6" s="4" t="s">
        <v>23</v>
      </c>
      <c r="D6" s="5" t="s">
        <v>5</v>
      </c>
      <c r="E6" s="4" t="s">
        <v>11</v>
      </c>
      <c r="F6" s="4" t="s">
        <v>9</v>
      </c>
      <c r="G6" s="4" t="s">
        <v>12</v>
      </c>
      <c r="H6" s="4" t="s">
        <v>19</v>
      </c>
      <c r="I6" s="4" t="s">
        <v>34</v>
      </c>
      <c r="J6" s="4" t="s">
        <v>20</v>
      </c>
      <c r="K6" s="4" t="s">
        <v>38</v>
      </c>
      <c r="L6" s="16" t="s">
        <v>39</v>
      </c>
      <c r="M6" s="5" t="s">
        <v>37</v>
      </c>
      <c r="N6" s="5" t="s">
        <v>10</v>
      </c>
      <c r="O6" s="4" t="s">
        <v>8</v>
      </c>
      <c r="P6" s="4" t="s">
        <v>7</v>
      </c>
      <c r="Q6" s="5" t="s">
        <v>1</v>
      </c>
      <c r="R6" s="8" t="s">
        <v>295</v>
      </c>
      <c r="S6" s="8" t="s">
        <v>25</v>
      </c>
      <c r="T6" s="8" t="s">
        <v>26</v>
      </c>
      <c r="U6" s="8" t="s">
        <v>27</v>
      </c>
      <c r="V6" s="8" t="s">
        <v>28</v>
      </c>
      <c r="W6" s="8" t="s">
        <v>29</v>
      </c>
      <c r="X6" s="8" t="s">
        <v>30</v>
      </c>
      <c r="Y6" s="8" t="s">
        <v>31</v>
      </c>
      <c r="Z6" s="8" t="s">
        <v>32</v>
      </c>
      <c r="AA6" s="8" t="s">
        <v>33</v>
      </c>
      <c r="AB6" s="4" t="s">
        <v>21</v>
      </c>
      <c r="AC6" s="4" t="s">
        <v>22</v>
      </c>
      <c r="AD6" s="4" t="s">
        <v>2</v>
      </c>
      <c r="AE6" s="4" t="s">
        <v>3</v>
      </c>
      <c r="AF6" s="5" t="s">
        <v>6</v>
      </c>
      <c r="AG6" s="4" t="s">
        <v>15</v>
      </c>
      <c r="AH6" s="4" t="s">
        <v>16</v>
      </c>
      <c r="AI6" s="4" t="s">
        <v>13</v>
      </c>
      <c r="AJ6" s="4" t="s">
        <v>14</v>
      </c>
      <c r="AK6" s="4" t="s">
        <v>17</v>
      </c>
      <c r="AL6" s="4" t="s">
        <v>18</v>
      </c>
    </row>
    <row r="7" spans="1:39" s="10" customFormat="1" ht="18.75" customHeight="1" thickBot="1">
      <c r="A7" s="9"/>
      <c r="B7" s="9"/>
      <c r="C7" s="9"/>
      <c r="D7" s="9"/>
      <c r="E7" s="9"/>
      <c r="F7" s="9"/>
      <c r="G7" s="9"/>
      <c r="H7" s="9"/>
      <c r="I7" s="9"/>
      <c r="J7" s="9"/>
      <c r="K7" s="9"/>
      <c r="L7" s="17"/>
      <c r="M7" s="9"/>
      <c r="N7" s="9"/>
      <c r="O7" s="9"/>
      <c r="P7" s="9"/>
      <c r="Q7" s="9"/>
      <c r="S7" s="18" t="s">
        <v>45</v>
      </c>
      <c r="T7" s="9"/>
      <c r="Y7" s="10">
        <v>100</v>
      </c>
      <c r="Z7" s="10">
        <v>0</v>
      </c>
      <c r="AA7" s="10">
        <v>1</v>
      </c>
      <c r="AB7" s="11"/>
      <c r="AC7" s="11"/>
      <c r="AE7" s="9"/>
      <c r="AF7" s="9" t="str">
        <f>IF(NOT(ISBLANK(A7)), "Yes", "")</f>
        <v/>
      </c>
      <c r="AM7" s="9"/>
    </row>
    <row r="8" spans="1:39" ht="15.75" thickTop="1">
      <c r="A8" s="12" t="s">
        <v>47</v>
      </c>
      <c r="D8" s="12" t="s">
        <v>41</v>
      </c>
      <c r="E8" s="12"/>
      <c r="F8" s="12">
        <v>2</v>
      </c>
      <c r="G8" s="12"/>
      <c r="K8">
        <f>IF(NOT(ISBLANK(Table13[[#This Row],[Address ]])), Table13[[#This Row],[Address ]] - 1, "")</f>
        <v>-1</v>
      </c>
      <c r="L8">
        <v>0</v>
      </c>
      <c r="N8" s="12" t="s">
        <v>48</v>
      </c>
      <c r="Q8" t="s">
        <v>46</v>
      </c>
      <c r="R8" s="1" t="s">
        <v>72</v>
      </c>
      <c r="AA8" s="1"/>
      <c r="AD8" s="19"/>
      <c r="AF8" s="12" t="str">
        <f t="shared" ref="AF8:AF13" si="0">IF(NOT(ISBLANK(A8)), "Yes", "No")</f>
        <v>Yes</v>
      </c>
      <c r="AG8" s="12"/>
      <c r="AH8" s="14"/>
    </row>
    <row r="9" spans="1:39">
      <c r="A9" s="12" t="s">
        <v>49</v>
      </c>
      <c r="B9"/>
      <c r="C9" s="12"/>
      <c r="D9" s="12" t="s">
        <v>41</v>
      </c>
      <c r="E9" s="12"/>
      <c r="F9" s="12"/>
      <c r="G9" s="12"/>
      <c r="H9" s="12"/>
      <c r="I9" s="12"/>
      <c r="J9" s="12"/>
      <c r="K9">
        <f>IF(NOT(ISBLANK(Table13[[#This Row],[Address ]])), Table13[[#This Row],[Address ]] - 1, "")</f>
        <v>-1</v>
      </c>
      <c r="L9">
        <v>0</v>
      </c>
      <c r="M9" s="12"/>
      <c r="N9" s="12" t="s">
        <v>73</v>
      </c>
      <c r="O9" s="20">
        <v>0</v>
      </c>
      <c r="P9" s="12"/>
      <c r="Q9" s="12"/>
      <c r="R9" s="12"/>
      <c r="S9" s="12"/>
      <c r="T9" s="12"/>
      <c r="U9" s="12"/>
      <c r="V9" s="12"/>
      <c r="W9" s="12"/>
      <c r="X9" s="12"/>
      <c r="Y9" s="12"/>
      <c r="Z9" s="12"/>
      <c r="AA9" s="13"/>
      <c r="AB9" s="12"/>
      <c r="AC9"/>
      <c r="AD9" s="19"/>
      <c r="AE9"/>
      <c r="AF9" s="12" t="str">
        <f t="shared" si="0"/>
        <v>Yes</v>
      </c>
      <c r="AG9" s="12"/>
      <c r="AH9" s="14"/>
    </row>
    <row r="10" spans="1:39">
      <c r="A10" s="12" t="s">
        <v>50</v>
      </c>
      <c r="B10"/>
      <c r="D10" s="12" t="s">
        <v>41</v>
      </c>
      <c r="E10" s="12"/>
      <c r="F10" s="12"/>
      <c r="G10" s="12"/>
      <c r="H10"/>
      <c r="J10"/>
      <c r="K10">
        <f>IF(NOT(ISBLANK(Table13[[#This Row],[Address ]])), Table13[[#This Row],[Address ]] - 1, "")</f>
        <v>-1</v>
      </c>
      <c r="L10">
        <v>0</v>
      </c>
      <c r="M10"/>
      <c r="N10" s="12" t="s">
        <v>73</v>
      </c>
      <c r="O10">
        <v>1</v>
      </c>
      <c r="P10"/>
      <c r="Q10" s="12"/>
      <c r="R10" s="3"/>
      <c r="S10" s="3"/>
      <c r="T10" s="3"/>
      <c r="U10" s="3"/>
      <c r="V10" s="3"/>
      <c r="W10" s="3"/>
      <c r="X10" s="3"/>
      <c r="Y10" s="3"/>
      <c r="Z10" s="3"/>
      <c r="AA10" s="3"/>
      <c r="AB10" s="3"/>
      <c r="AC10" s="3"/>
      <c r="AD10" s="19"/>
      <c r="AE10" s="3"/>
      <c r="AF10" s="12" t="str">
        <f t="shared" si="0"/>
        <v>Yes</v>
      </c>
      <c r="AG10" s="12"/>
      <c r="AH10" s="14"/>
    </row>
    <row r="11" spans="1:39">
      <c r="A11" s="12" t="s">
        <v>51</v>
      </c>
      <c r="B11"/>
      <c r="D11" s="12" t="s">
        <v>41</v>
      </c>
      <c r="E11" s="12"/>
      <c r="F11" s="12"/>
      <c r="G11" s="12"/>
      <c r="H11"/>
      <c r="J11"/>
      <c r="K11">
        <f>IF(NOT(ISBLANK(Table13[[#This Row],[Address ]])), Table13[[#This Row],[Address ]] - 1, "")</f>
        <v>-1</v>
      </c>
      <c r="L11">
        <v>0</v>
      </c>
      <c r="M11"/>
      <c r="N11" s="12" t="s">
        <v>73</v>
      </c>
      <c r="O11" s="20">
        <v>2</v>
      </c>
      <c r="P11"/>
      <c r="Q11" s="12"/>
      <c r="R11" s="3"/>
      <c r="S11" s="3"/>
      <c r="T11" s="3"/>
      <c r="U11" s="3"/>
      <c r="V11" s="3"/>
      <c r="W11" s="3"/>
      <c r="X11" s="3"/>
      <c r="Y11" s="3"/>
      <c r="Z11" s="3"/>
      <c r="AA11" s="3"/>
      <c r="AB11" s="3"/>
      <c r="AC11" s="3"/>
      <c r="AD11" s="19"/>
      <c r="AE11" s="3"/>
      <c r="AF11" s="12" t="str">
        <f t="shared" si="0"/>
        <v>Yes</v>
      </c>
      <c r="AG11" s="12"/>
      <c r="AH11" s="14"/>
    </row>
    <row r="12" spans="1:39">
      <c r="A12" s="12" t="s">
        <v>52</v>
      </c>
      <c r="B12"/>
      <c r="D12" s="12" t="s">
        <v>41</v>
      </c>
      <c r="E12" s="12"/>
      <c r="F12" s="12"/>
      <c r="G12" s="12"/>
      <c r="H12"/>
      <c r="J12"/>
      <c r="K12">
        <f>IF(NOT(ISBLANK(Table13[[#This Row],[Address ]])), Table13[[#This Row],[Address ]] - 1, "")</f>
        <v>-1</v>
      </c>
      <c r="L12">
        <v>0</v>
      </c>
      <c r="M12"/>
      <c r="N12" s="12" t="s">
        <v>73</v>
      </c>
      <c r="O12">
        <v>3</v>
      </c>
      <c r="P12"/>
      <c r="Q12" s="12"/>
      <c r="R12" s="3"/>
      <c r="S12" s="3"/>
      <c r="T12" s="3"/>
      <c r="U12" s="3"/>
      <c r="V12" s="3"/>
      <c r="W12" s="3"/>
      <c r="X12" s="3"/>
      <c r="Y12" s="3"/>
      <c r="Z12" s="3"/>
      <c r="AA12" s="3"/>
      <c r="AB12" s="3"/>
      <c r="AC12" s="3"/>
      <c r="AD12" s="19"/>
      <c r="AE12" s="3"/>
      <c r="AF12" s="12" t="str">
        <f t="shared" si="0"/>
        <v>Yes</v>
      </c>
      <c r="AG12" s="12"/>
      <c r="AH12" s="14"/>
    </row>
    <row r="13" spans="1:39">
      <c r="A13" s="12" t="s">
        <v>53</v>
      </c>
      <c r="B13"/>
      <c r="D13" s="12" t="s">
        <v>41</v>
      </c>
      <c r="E13" s="12"/>
      <c r="F13" s="12"/>
      <c r="G13" s="12"/>
      <c r="H13"/>
      <c r="J13"/>
      <c r="K13">
        <f>IF(NOT(ISBLANK(Table13[[#This Row],[Address ]])), Table13[[#This Row],[Address ]] - 1, "")</f>
        <v>-1</v>
      </c>
      <c r="L13">
        <v>0</v>
      </c>
      <c r="M13"/>
      <c r="N13" s="12" t="s">
        <v>73</v>
      </c>
      <c r="O13" s="20">
        <v>4</v>
      </c>
      <c r="P13"/>
      <c r="Q13" s="12"/>
      <c r="R13" s="3"/>
      <c r="S13" s="3"/>
      <c r="T13" s="3"/>
      <c r="U13" s="3"/>
      <c r="V13" s="3"/>
      <c r="W13" s="3"/>
      <c r="X13" s="3"/>
      <c r="Y13" s="3"/>
      <c r="Z13" s="3"/>
      <c r="AA13" s="3"/>
      <c r="AB13" s="3"/>
      <c r="AC13" s="3"/>
      <c r="AD13" s="19"/>
      <c r="AE13" s="3"/>
      <c r="AF13" s="12" t="str">
        <f t="shared" si="0"/>
        <v>Yes</v>
      </c>
      <c r="AG13" s="12"/>
      <c r="AH13" s="14"/>
    </row>
    <row r="14" spans="1:39">
      <c r="A14" s="1" t="s">
        <v>54</v>
      </c>
      <c r="D14" s="12" t="s">
        <v>41</v>
      </c>
      <c r="F14" s="12"/>
      <c r="K14" s="14">
        <f>Table13[[#This Row],[Address ]] - 1</f>
        <v>-1</v>
      </c>
      <c r="L14">
        <v>0</v>
      </c>
      <c r="N14" s="12" t="s">
        <v>73</v>
      </c>
      <c r="O14">
        <v>5</v>
      </c>
      <c r="Q14" s="1"/>
      <c r="R14" s="3"/>
      <c r="S14" s="3"/>
      <c r="T14" s="3"/>
      <c r="U14" s="3"/>
      <c r="V14" s="3"/>
      <c r="W14" s="3"/>
      <c r="X14" s="3"/>
      <c r="Y14" s="3"/>
      <c r="Z14" s="3"/>
      <c r="AA14" s="3"/>
      <c r="AB14" s="3"/>
      <c r="AC14" s="3"/>
      <c r="AE14" s="3"/>
      <c r="AF14" s="14" t="str">
        <f t="shared" ref="AF14:AF23" si="1">IF(NOT(ISBLANK(A14)), "Yes", "")</f>
        <v>Yes</v>
      </c>
      <c r="AH14" s="14"/>
    </row>
    <row r="15" spans="1:39">
      <c r="A15" s="1" t="s">
        <v>55</v>
      </c>
      <c r="D15" s="12" t="s">
        <v>41</v>
      </c>
      <c r="F15" s="12"/>
      <c r="K15" s="14">
        <f>Table13[[#This Row],[Address ]] - 1</f>
        <v>-1</v>
      </c>
      <c r="L15">
        <v>0</v>
      </c>
      <c r="N15" s="12" t="s">
        <v>73</v>
      </c>
      <c r="O15" s="20">
        <v>6</v>
      </c>
      <c r="Q15" s="1"/>
      <c r="R15" s="3"/>
      <c r="S15" s="3"/>
      <c r="T15" s="3"/>
      <c r="U15" s="3"/>
      <c r="V15" s="3"/>
      <c r="W15" s="3"/>
      <c r="X15" s="3"/>
      <c r="Y15" s="3"/>
      <c r="Z15" s="3"/>
      <c r="AA15" s="3"/>
      <c r="AB15" s="3"/>
      <c r="AC15" s="3"/>
      <c r="AE15" s="3"/>
      <c r="AF15" s="14" t="str">
        <f t="shared" si="1"/>
        <v>Yes</v>
      </c>
      <c r="AH15" s="14"/>
    </row>
    <row r="16" spans="1:39">
      <c r="A16" s="1" t="s">
        <v>56</v>
      </c>
      <c r="D16" s="12" t="s">
        <v>41</v>
      </c>
      <c r="F16" s="12"/>
      <c r="K16" s="14">
        <f>Table13[[#This Row],[Address ]] - 1</f>
        <v>-1</v>
      </c>
      <c r="L16">
        <v>0</v>
      </c>
      <c r="N16" s="12" t="s">
        <v>73</v>
      </c>
      <c r="O16">
        <v>7</v>
      </c>
      <c r="Q16" s="1"/>
      <c r="R16" s="3"/>
      <c r="S16" s="3"/>
      <c r="T16" s="3"/>
      <c r="U16" s="3"/>
      <c r="V16" s="3"/>
      <c r="W16" s="3"/>
      <c r="X16" s="3"/>
      <c r="Y16" s="3"/>
      <c r="Z16" s="3"/>
      <c r="AA16" s="3"/>
      <c r="AB16" s="3"/>
      <c r="AC16" s="3"/>
      <c r="AE16" s="3"/>
      <c r="AF16" s="14" t="str">
        <f t="shared" si="1"/>
        <v>Yes</v>
      </c>
      <c r="AH16" s="14"/>
    </row>
    <row r="17" spans="1:34">
      <c r="A17" s="1" t="s">
        <v>57</v>
      </c>
      <c r="D17" s="12" t="s">
        <v>41</v>
      </c>
      <c r="F17" s="12"/>
      <c r="K17" s="14">
        <f>Table13[[#This Row],[Address ]] - 1</f>
        <v>-1</v>
      </c>
      <c r="L17">
        <v>0</v>
      </c>
      <c r="N17" s="12" t="s">
        <v>73</v>
      </c>
      <c r="O17" s="20">
        <v>8</v>
      </c>
      <c r="Q17" s="1"/>
      <c r="R17" s="3"/>
      <c r="S17" s="3"/>
      <c r="T17" s="3"/>
      <c r="U17" s="3"/>
      <c r="V17" s="3"/>
      <c r="W17" s="3"/>
      <c r="X17" s="3"/>
      <c r="Y17" s="3"/>
      <c r="Z17" s="3"/>
      <c r="AA17" s="3"/>
      <c r="AB17" s="3"/>
      <c r="AC17" s="3"/>
      <c r="AE17" s="3"/>
      <c r="AF17" s="14" t="str">
        <f t="shared" si="1"/>
        <v>Yes</v>
      </c>
      <c r="AH17" s="14"/>
    </row>
    <row r="18" spans="1:34">
      <c r="A18" s="1" t="s">
        <v>58</v>
      </c>
      <c r="D18" s="12" t="s">
        <v>41</v>
      </c>
      <c r="F18" s="12"/>
      <c r="K18" s="14">
        <f>Table13[[#This Row],[Address ]] - 1</f>
        <v>-1</v>
      </c>
      <c r="L18">
        <v>0</v>
      </c>
      <c r="N18" s="12" t="s">
        <v>73</v>
      </c>
      <c r="O18">
        <v>9</v>
      </c>
      <c r="Q18" s="1"/>
      <c r="R18" s="3"/>
      <c r="S18" s="3"/>
      <c r="T18" s="3"/>
      <c r="U18" s="3"/>
      <c r="V18" s="3"/>
      <c r="W18" s="3"/>
      <c r="X18" s="3"/>
      <c r="Y18" s="3"/>
      <c r="Z18" s="3"/>
      <c r="AA18" s="3"/>
      <c r="AB18" s="3"/>
      <c r="AC18" s="3"/>
      <c r="AE18" s="3"/>
      <c r="AF18" s="14" t="str">
        <f t="shared" si="1"/>
        <v>Yes</v>
      </c>
      <c r="AH18" s="14"/>
    </row>
    <row r="19" spans="1:34">
      <c r="A19" s="1" t="s">
        <v>59</v>
      </c>
      <c r="D19" s="12" t="s">
        <v>41</v>
      </c>
      <c r="F19" s="12"/>
      <c r="K19" s="14">
        <f>Table13[[#This Row],[Address ]] - 1</f>
        <v>-1</v>
      </c>
      <c r="L19">
        <v>0</v>
      </c>
      <c r="N19" s="12" t="s">
        <v>73</v>
      </c>
      <c r="O19" s="20">
        <v>10</v>
      </c>
      <c r="Q19" s="1"/>
      <c r="R19" s="3"/>
      <c r="S19" s="3"/>
      <c r="T19" s="3"/>
      <c r="U19" s="3"/>
      <c r="V19" s="3"/>
      <c r="W19" s="3"/>
      <c r="X19" s="3"/>
      <c r="Y19" s="3"/>
      <c r="Z19" s="3"/>
      <c r="AA19" s="3"/>
      <c r="AB19" s="3"/>
      <c r="AC19" s="3"/>
      <c r="AE19" s="3"/>
      <c r="AF19" s="14" t="str">
        <f t="shared" si="1"/>
        <v>Yes</v>
      </c>
      <c r="AH19" s="14"/>
    </row>
    <row r="20" spans="1:34">
      <c r="A20" s="1" t="s">
        <v>60</v>
      </c>
      <c r="D20" s="12" t="s">
        <v>41</v>
      </c>
      <c r="F20" s="12"/>
      <c r="K20" s="14">
        <f>Table13[[#This Row],[Address ]] - 1</f>
        <v>-1</v>
      </c>
      <c r="L20">
        <v>0</v>
      </c>
      <c r="N20" s="12" t="s">
        <v>73</v>
      </c>
      <c r="O20">
        <v>11</v>
      </c>
      <c r="Q20" s="1"/>
      <c r="R20" s="3"/>
      <c r="S20" s="3"/>
      <c r="T20" s="3"/>
      <c r="U20" s="3"/>
      <c r="V20" s="3"/>
      <c r="W20" s="3"/>
      <c r="X20" s="3"/>
      <c r="Y20" s="3"/>
      <c r="Z20" s="3"/>
      <c r="AA20" s="3"/>
      <c r="AB20" s="3"/>
      <c r="AC20" s="3"/>
      <c r="AE20" s="3"/>
      <c r="AF20" s="14" t="str">
        <f t="shared" si="1"/>
        <v>Yes</v>
      </c>
      <c r="AH20" s="14"/>
    </row>
    <row r="21" spans="1:34">
      <c r="A21" s="1" t="s">
        <v>61</v>
      </c>
      <c r="D21" s="12" t="s">
        <v>41</v>
      </c>
      <c r="F21" s="12"/>
      <c r="K21" s="14">
        <f>Table13[[#This Row],[Address ]] - 1</f>
        <v>-1</v>
      </c>
      <c r="L21">
        <v>0</v>
      </c>
      <c r="N21" s="12" t="s">
        <v>73</v>
      </c>
      <c r="O21" s="20">
        <v>12</v>
      </c>
      <c r="Q21" s="1"/>
      <c r="R21" s="3"/>
      <c r="S21" s="3"/>
      <c r="T21" s="3"/>
      <c r="U21" s="3"/>
      <c r="V21" s="3"/>
      <c r="W21" s="3"/>
      <c r="X21" s="3"/>
      <c r="Y21" s="3"/>
      <c r="Z21" s="3"/>
      <c r="AA21" s="3"/>
      <c r="AB21" s="3"/>
      <c r="AC21" s="3"/>
      <c r="AE21" s="3"/>
      <c r="AF21" s="14" t="str">
        <f t="shared" si="1"/>
        <v>Yes</v>
      </c>
      <c r="AH21" s="14"/>
    </row>
    <row r="22" spans="1:34">
      <c r="A22" s="1" t="s">
        <v>62</v>
      </c>
      <c r="D22" s="12" t="s">
        <v>41</v>
      </c>
      <c r="F22" s="12"/>
      <c r="K22" s="14">
        <f>Table13[[#This Row],[Address ]] - 1</f>
        <v>-1</v>
      </c>
      <c r="L22">
        <v>0</v>
      </c>
      <c r="N22" s="12" t="s">
        <v>73</v>
      </c>
      <c r="O22">
        <v>13</v>
      </c>
      <c r="Q22" s="1"/>
      <c r="R22" s="3"/>
      <c r="S22" s="3"/>
      <c r="T22" s="3"/>
      <c r="U22" s="3"/>
      <c r="V22" s="3"/>
      <c r="W22" s="3"/>
      <c r="X22" s="3"/>
      <c r="Y22" s="3"/>
      <c r="Z22" s="3"/>
      <c r="AA22" s="3"/>
      <c r="AB22" s="3"/>
      <c r="AC22" s="3"/>
      <c r="AE22" s="3"/>
      <c r="AF22" s="14" t="str">
        <f t="shared" si="1"/>
        <v>Yes</v>
      </c>
      <c r="AH22" s="14"/>
    </row>
    <row r="23" spans="1:34">
      <c r="A23" s="1" t="s">
        <v>63</v>
      </c>
      <c r="D23" s="12" t="s">
        <v>41</v>
      </c>
      <c r="F23" s="12"/>
      <c r="K23" s="14">
        <f>Table13[[#This Row],[Address ]] - 1</f>
        <v>-1</v>
      </c>
      <c r="L23">
        <v>0</v>
      </c>
      <c r="N23" s="12" t="s">
        <v>73</v>
      </c>
      <c r="O23" s="20">
        <v>14</v>
      </c>
      <c r="Q23" s="1"/>
      <c r="R23" s="3"/>
      <c r="S23" s="3"/>
      <c r="T23" s="3"/>
      <c r="U23" s="3"/>
      <c r="V23" s="3"/>
      <c r="W23" s="3"/>
      <c r="X23" s="3"/>
      <c r="Y23" s="3"/>
      <c r="Z23" s="3"/>
      <c r="AA23" s="3"/>
      <c r="AB23" s="3"/>
      <c r="AC23" s="3"/>
      <c r="AE23" s="3"/>
      <c r="AF23" s="14" t="str">
        <f t="shared" si="1"/>
        <v>Yes</v>
      </c>
      <c r="AH23" s="14"/>
    </row>
    <row r="24" spans="1:34">
      <c r="A24" s="1" t="s">
        <v>64</v>
      </c>
      <c r="D24" s="12" t="s">
        <v>41</v>
      </c>
      <c r="F24" s="12"/>
      <c r="K24" s="14">
        <f>Table13[[#This Row],[Address ]] - 1</f>
        <v>-1</v>
      </c>
      <c r="L24">
        <v>0</v>
      </c>
      <c r="N24" s="12" t="s">
        <v>73</v>
      </c>
      <c r="O24">
        <v>15</v>
      </c>
      <c r="Q24" s="1"/>
      <c r="R24" s="3"/>
      <c r="S24" s="3"/>
      <c r="T24" s="3"/>
      <c r="U24" s="3"/>
      <c r="V24" s="3"/>
      <c r="W24" s="3"/>
      <c r="X24" s="3"/>
      <c r="Y24" s="3"/>
      <c r="Z24" s="3"/>
      <c r="AA24" s="3"/>
      <c r="AB24" s="3"/>
      <c r="AC24" s="3"/>
      <c r="AE24" s="3"/>
      <c r="AF24" s="14" t="str">
        <f t="shared" ref="AF24:AF28" si="2">IF(NOT(ISBLANK(A24)), "Yes", "")</f>
        <v>Yes</v>
      </c>
      <c r="AH24" s="14"/>
    </row>
    <row r="25" spans="1:34">
      <c r="A25" s="1" t="s">
        <v>65</v>
      </c>
      <c r="D25" s="12" t="s">
        <v>41</v>
      </c>
      <c r="F25" s="12"/>
      <c r="K25" s="14">
        <f>Table13[[#This Row],[Address ]] - 1</f>
        <v>-1</v>
      </c>
      <c r="L25">
        <v>0</v>
      </c>
      <c r="N25" s="12" t="s">
        <v>73</v>
      </c>
      <c r="O25" s="20">
        <v>16</v>
      </c>
      <c r="Q25" s="1"/>
      <c r="R25" s="3"/>
      <c r="S25" s="3"/>
      <c r="T25" s="3"/>
      <c r="U25" s="3"/>
      <c r="V25" s="3"/>
      <c r="W25" s="3"/>
      <c r="X25" s="3"/>
      <c r="Y25" s="3"/>
      <c r="Z25" s="3"/>
      <c r="AA25" s="3"/>
      <c r="AB25" s="3"/>
      <c r="AC25" s="3"/>
      <c r="AE25" s="3"/>
      <c r="AF25" s="14" t="str">
        <f t="shared" si="2"/>
        <v>Yes</v>
      </c>
      <c r="AH25" s="14"/>
    </row>
    <row r="26" spans="1:34">
      <c r="A26" s="1" t="s">
        <v>66</v>
      </c>
      <c r="D26" s="12" t="s">
        <v>41</v>
      </c>
      <c r="F26" s="12"/>
      <c r="K26" s="14">
        <f>Table13[[#This Row],[Address ]] - 1</f>
        <v>-1</v>
      </c>
      <c r="L26">
        <v>0</v>
      </c>
      <c r="N26" s="12" t="s">
        <v>73</v>
      </c>
      <c r="O26">
        <v>17</v>
      </c>
      <c r="Q26" s="1"/>
      <c r="R26" s="3"/>
      <c r="S26" s="3"/>
      <c r="T26" s="3"/>
      <c r="U26" s="3"/>
      <c r="V26" s="3"/>
      <c r="W26" s="3"/>
      <c r="X26" s="3"/>
      <c r="Y26" s="3"/>
      <c r="Z26" s="3"/>
      <c r="AA26" s="3"/>
      <c r="AB26" s="3"/>
      <c r="AC26" s="3"/>
      <c r="AE26" s="3"/>
      <c r="AF26" s="14" t="str">
        <f t="shared" si="2"/>
        <v>Yes</v>
      </c>
      <c r="AH26" s="14"/>
    </row>
    <row r="27" spans="1:34">
      <c r="A27" s="1" t="s">
        <v>67</v>
      </c>
      <c r="D27" s="12" t="s">
        <v>41</v>
      </c>
      <c r="F27" s="12"/>
      <c r="K27" s="14">
        <f>Table13[[#This Row],[Address ]] - 1</f>
        <v>-1</v>
      </c>
      <c r="L27">
        <v>0</v>
      </c>
      <c r="N27" s="12" t="s">
        <v>73</v>
      </c>
      <c r="O27" s="20">
        <v>18</v>
      </c>
      <c r="Q27" s="1"/>
      <c r="R27" s="3"/>
      <c r="S27" s="3"/>
      <c r="T27" s="3"/>
      <c r="U27" s="3"/>
      <c r="V27" s="3"/>
      <c r="W27" s="3"/>
      <c r="X27" s="3"/>
      <c r="Y27" s="3"/>
      <c r="Z27" s="3"/>
      <c r="AA27" s="3"/>
      <c r="AB27" s="3"/>
      <c r="AC27" s="3"/>
      <c r="AE27" s="3"/>
      <c r="AF27" s="14" t="str">
        <f t="shared" si="2"/>
        <v>Yes</v>
      </c>
      <c r="AH27" s="14"/>
    </row>
    <row r="28" spans="1:34">
      <c r="A28" s="1" t="s">
        <v>68</v>
      </c>
      <c r="D28" s="12" t="s">
        <v>41</v>
      </c>
      <c r="F28" s="12"/>
      <c r="K28" s="14">
        <f>Table13[[#This Row],[Address ]] - 1</f>
        <v>-1</v>
      </c>
      <c r="L28">
        <v>0</v>
      </c>
      <c r="N28" s="12" t="s">
        <v>73</v>
      </c>
      <c r="O28">
        <v>19</v>
      </c>
      <c r="Q28" s="1"/>
      <c r="R28" s="3"/>
      <c r="S28" s="3"/>
      <c r="T28" s="3"/>
      <c r="U28" s="3"/>
      <c r="V28" s="3"/>
      <c r="W28" s="3"/>
      <c r="X28" s="3"/>
      <c r="Y28" s="3"/>
      <c r="Z28" s="3"/>
      <c r="AA28" s="3"/>
      <c r="AB28" s="3"/>
      <c r="AC28" s="3"/>
      <c r="AE28" s="3"/>
      <c r="AF28" s="14" t="str">
        <f t="shared" si="2"/>
        <v>Yes</v>
      </c>
      <c r="AH28" s="14"/>
    </row>
    <row r="29" spans="1:34">
      <c r="A29" s="1" t="s">
        <v>69</v>
      </c>
      <c r="D29" s="12" t="s">
        <v>41</v>
      </c>
      <c r="F29" s="12"/>
      <c r="K29" s="14">
        <f>Table13[[#This Row],[Address ]] - 1</f>
        <v>-1</v>
      </c>
      <c r="L29">
        <v>0</v>
      </c>
      <c r="N29" s="12" t="s">
        <v>73</v>
      </c>
      <c r="O29" s="20">
        <v>20</v>
      </c>
      <c r="Q29" s="1"/>
      <c r="R29" s="3"/>
      <c r="S29" s="3"/>
      <c r="T29" s="3"/>
      <c r="U29" s="3"/>
      <c r="V29" s="3"/>
      <c r="W29" s="3"/>
      <c r="X29" s="3"/>
      <c r="Y29" s="3"/>
      <c r="Z29" s="3"/>
      <c r="AA29" s="3"/>
      <c r="AB29" s="3"/>
      <c r="AC29" s="3"/>
      <c r="AE29" s="3"/>
      <c r="AF29" s="14" t="str">
        <f t="shared" ref="AF29:AF31" si="3">IF(NOT(ISBLANK(A29)), "Yes", "")</f>
        <v>Yes</v>
      </c>
      <c r="AH29" s="14"/>
    </row>
    <row r="30" spans="1:34">
      <c r="A30" s="1" t="s">
        <v>70</v>
      </c>
      <c r="D30" s="12" t="s">
        <v>41</v>
      </c>
      <c r="F30" s="12"/>
      <c r="K30" s="14">
        <f>Table13[[#This Row],[Address ]] - 1</f>
        <v>-1</v>
      </c>
      <c r="L30">
        <v>0</v>
      </c>
      <c r="N30" s="12" t="s">
        <v>73</v>
      </c>
      <c r="O30">
        <v>21</v>
      </c>
      <c r="Q30" s="1"/>
      <c r="R30" s="3"/>
      <c r="S30" s="3"/>
      <c r="T30" s="3"/>
      <c r="U30" s="3"/>
      <c r="V30" s="3"/>
      <c r="W30" s="3"/>
      <c r="X30" s="3"/>
      <c r="Y30" s="3"/>
      <c r="Z30" s="3"/>
      <c r="AA30" s="3"/>
      <c r="AB30" s="3"/>
      <c r="AC30" s="3"/>
      <c r="AE30" s="3"/>
      <c r="AF30" s="14" t="str">
        <f t="shared" si="3"/>
        <v>Yes</v>
      </c>
      <c r="AH30" s="14"/>
    </row>
    <row r="31" spans="1:34">
      <c r="A31" s="1" t="s">
        <v>71</v>
      </c>
      <c r="D31" s="12" t="s">
        <v>41</v>
      </c>
      <c r="F31" s="12"/>
      <c r="K31" s="14">
        <f>Table13[[#This Row],[Address ]] - 1</f>
        <v>-1</v>
      </c>
      <c r="L31">
        <v>0</v>
      </c>
      <c r="N31" s="12" t="s">
        <v>73</v>
      </c>
      <c r="O31" s="20">
        <v>22</v>
      </c>
      <c r="Q31" s="1"/>
      <c r="R31" s="3"/>
      <c r="S31" s="3"/>
      <c r="T31" s="3"/>
      <c r="U31" s="3"/>
      <c r="V31" s="3"/>
      <c r="W31" s="3"/>
      <c r="X31" s="3"/>
      <c r="Y31" s="3"/>
      <c r="Z31" s="3"/>
      <c r="AA31" s="3"/>
      <c r="AB31" s="3"/>
      <c r="AC31" s="3"/>
      <c r="AE31" s="3"/>
      <c r="AF31" s="14" t="str">
        <f t="shared" si="3"/>
        <v>Yes</v>
      </c>
      <c r="AH31" s="14"/>
    </row>
    <row r="32" spans="1:34">
      <c r="A32" s="1" t="s">
        <v>75</v>
      </c>
      <c r="D32" s="12" t="s">
        <v>41</v>
      </c>
      <c r="F32" s="12"/>
      <c r="K32" s="14">
        <f>Table13[[#This Row],[Address ]] - 1</f>
        <v>1</v>
      </c>
      <c r="L32">
        <v>2</v>
      </c>
      <c r="N32" t="s">
        <v>294</v>
      </c>
      <c r="O32"/>
      <c r="Q32" s="1" t="s">
        <v>74</v>
      </c>
      <c r="R32" s="3" t="s">
        <v>107</v>
      </c>
      <c r="S32" s="3"/>
      <c r="T32" s="3"/>
      <c r="U32" s="3"/>
      <c r="V32" s="3"/>
      <c r="W32" s="3"/>
      <c r="X32" s="3"/>
      <c r="Y32" s="3"/>
      <c r="Z32" s="3"/>
      <c r="AA32" s="3"/>
      <c r="AB32" s="3"/>
      <c r="AC32" s="3"/>
      <c r="AE32" s="3"/>
      <c r="AF32" s="14" t="str">
        <f t="shared" ref="AF32:AF35" si="4">IF(NOT(ISBLANK(A32)), "Yes", "")</f>
        <v>Yes</v>
      </c>
      <c r="AH32" s="14"/>
    </row>
    <row r="33" spans="1:34">
      <c r="A33" s="1" t="s">
        <v>76</v>
      </c>
      <c r="D33" s="12" t="s">
        <v>41</v>
      </c>
      <c r="F33" s="12"/>
      <c r="K33" s="14">
        <f>Table13[[#This Row],[Address ]] - 1</f>
        <v>1</v>
      </c>
      <c r="L33">
        <v>2</v>
      </c>
      <c r="N33" t="s">
        <v>73</v>
      </c>
      <c r="O33">
        <v>0</v>
      </c>
      <c r="Q33" s="1"/>
      <c r="R33" s="3"/>
      <c r="S33" s="3"/>
      <c r="T33" s="3"/>
      <c r="U33" s="3"/>
      <c r="V33" s="3"/>
      <c r="W33" s="3"/>
      <c r="X33" s="3"/>
      <c r="Y33" s="3"/>
      <c r="Z33" s="3"/>
      <c r="AA33" s="3"/>
      <c r="AB33" s="3"/>
      <c r="AC33" s="3"/>
      <c r="AE33" s="3"/>
      <c r="AF33" s="14" t="str">
        <f t="shared" si="4"/>
        <v>Yes</v>
      </c>
      <c r="AH33" s="14"/>
    </row>
    <row r="34" spans="1:34">
      <c r="A34" s="1" t="s">
        <v>77</v>
      </c>
      <c r="D34" s="12" t="s">
        <v>41</v>
      </c>
      <c r="F34" s="12"/>
      <c r="K34" s="14">
        <f>Table13[[#This Row],[Address ]] - 1</f>
        <v>1</v>
      </c>
      <c r="L34">
        <v>2</v>
      </c>
      <c r="N34" t="s">
        <v>73</v>
      </c>
      <c r="O34">
        <v>1</v>
      </c>
      <c r="Q34" s="1"/>
      <c r="R34" s="3"/>
      <c r="S34" s="3"/>
      <c r="T34" s="3"/>
      <c r="U34" s="3"/>
      <c r="V34" s="3"/>
      <c r="W34" s="3"/>
      <c r="X34" s="3"/>
      <c r="Y34" s="3"/>
      <c r="Z34" s="3"/>
      <c r="AA34" s="3"/>
      <c r="AB34" s="3"/>
      <c r="AC34" s="3"/>
      <c r="AE34" s="3"/>
      <c r="AF34" s="14" t="str">
        <f t="shared" si="4"/>
        <v>Yes</v>
      </c>
      <c r="AH34" s="14"/>
    </row>
    <row r="35" spans="1:34">
      <c r="A35" s="1" t="s">
        <v>78</v>
      </c>
      <c r="D35" s="12" t="s">
        <v>41</v>
      </c>
      <c r="F35" s="12"/>
      <c r="K35" s="14">
        <f>Table13[[#This Row],[Address ]] - 1</f>
        <v>1</v>
      </c>
      <c r="L35">
        <v>2</v>
      </c>
      <c r="N35" t="s">
        <v>73</v>
      </c>
      <c r="O35">
        <v>2</v>
      </c>
      <c r="Q35" s="1"/>
      <c r="R35" s="3"/>
      <c r="S35" s="3"/>
      <c r="T35" s="3"/>
      <c r="U35" s="3"/>
      <c r="V35" s="3"/>
      <c r="W35" s="3"/>
      <c r="X35" s="3"/>
      <c r="Y35" s="3"/>
      <c r="Z35" s="3"/>
      <c r="AA35" s="3"/>
      <c r="AB35" s="3"/>
      <c r="AC35" s="3"/>
      <c r="AE35" s="3"/>
      <c r="AF35" s="14" t="str">
        <f t="shared" si="4"/>
        <v>Yes</v>
      </c>
      <c r="AH35" s="14"/>
    </row>
    <row r="36" spans="1:34">
      <c r="A36" s="1" t="s">
        <v>79</v>
      </c>
      <c r="D36" s="12" t="s">
        <v>41</v>
      </c>
      <c r="F36" s="12"/>
      <c r="K36" s="14">
        <f>Table13[[#This Row],[Address ]] - 1</f>
        <v>1</v>
      </c>
      <c r="L36">
        <v>2</v>
      </c>
      <c r="N36" t="s">
        <v>73</v>
      </c>
      <c r="O36">
        <v>3</v>
      </c>
      <c r="Q36" s="1"/>
      <c r="R36" s="3"/>
      <c r="S36" s="3"/>
      <c r="T36" s="3"/>
      <c r="U36" s="3"/>
      <c r="V36" s="3"/>
      <c r="W36" s="3"/>
      <c r="X36" s="3"/>
      <c r="Y36" s="3"/>
      <c r="Z36" s="3"/>
      <c r="AA36" s="3"/>
      <c r="AB36" s="3"/>
      <c r="AC36" s="3"/>
      <c r="AE36" s="3"/>
      <c r="AF36" s="14" t="str">
        <f t="shared" ref="AF36:AF38" si="5">IF(NOT(ISBLANK(A36)), "Yes", "")</f>
        <v>Yes</v>
      </c>
      <c r="AH36" s="14"/>
    </row>
    <row r="37" spans="1:34">
      <c r="A37" s="1" t="s">
        <v>80</v>
      </c>
      <c r="D37" s="12" t="s">
        <v>41</v>
      </c>
      <c r="F37" s="12"/>
      <c r="K37" s="14">
        <f>Table13[[#This Row],[Address ]] - 1</f>
        <v>1</v>
      </c>
      <c r="L37">
        <v>2</v>
      </c>
      <c r="N37" t="s">
        <v>73</v>
      </c>
      <c r="O37">
        <v>4</v>
      </c>
      <c r="Q37" s="1"/>
      <c r="R37" s="3"/>
      <c r="S37" s="3"/>
      <c r="T37" s="3"/>
      <c r="U37" s="3"/>
      <c r="V37" s="3"/>
      <c r="W37" s="3"/>
      <c r="X37" s="3"/>
      <c r="Y37" s="3"/>
      <c r="Z37" s="3"/>
      <c r="AA37" s="3"/>
      <c r="AB37" s="3"/>
      <c r="AC37" s="3"/>
      <c r="AE37" s="3"/>
      <c r="AF37" s="14" t="str">
        <f t="shared" si="5"/>
        <v>Yes</v>
      </c>
      <c r="AH37" s="14"/>
    </row>
    <row r="38" spans="1:34">
      <c r="A38" s="1" t="s">
        <v>81</v>
      </c>
      <c r="D38" s="12" t="s">
        <v>41</v>
      </c>
      <c r="F38" s="12"/>
      <c r="K38" s="14">
        <f>Table13[[#This Row],[Address ]] - 1</f>
        <v>1</v>
      </c>
      <c r="L38">
        <v>2</v>
      </c>
      <c r="N38" t="s">
        <v>73</v>
      </c>
      <c r="O38">
        <v>5</v>
      </c>
      <c r="Q38" s="1"/>
      <c r="R38" s="3"/>
      <c r="S38" s="3"/>
      <c r="T38" s="3"/>
      <c r="U38" s="3"/>
      <c r="V38" s="3"/>
      <c r="W38" s="3"/>
      <c r="X38" s="3"/>
      <c r="Y38" s="3"/>
      <c r="Z38" s="3"/>
      <c r="AA38" s="3"/>
      <c r="AB38" s="3"/>
      <c r="AC38" s="3"/>
      <c r="AE38" s="3"/>
      <c r="AF38" s="14" t="str">
        <f t="shared" si="5"/>
        <v>Yes</v>
      </c>
      <c r="AH38" s="14"/>
    </row>
    <row r="39" spans="1:34">
      <c r="A39" s="1" t="s">
        <v>82</v>
      </c>
      <c r="D39" s="12" t="s">
        <v>41</v>
      </c>
      <c r="F39" s="12"/>
      <c r="K39" s="14">
        <f>Table13[[#This Row],[Address ]] - 1</f>
        <v>1</v>
      </c>
      <c r="L39">
        <v>2</v>
      </c>
      <c r="N39" t="s">
        <v>73</v>
      </c>
      <c r="O39">
        <v>6</v>
      </c>
      <c r="Q39" s="1"/>
      <c r="R39" s="3"/>
      <c r="S39" s="3"/>
      <c r="T39" s="3"/>
      <c r="U39" s="3"/>
      <c r="V39" s="3"/>
      <c r="W39" s="3"/>
      <c r="X39" s="3"/>
      <c r="Y39" s="3"/>
      <c r="Z39" s="3"/>
      <c r="AA39" s="3"/>
      <c r="AB39" s="3"/>
      <c r="AC39" s="3"/>
      <c r="AE39" s="3"/>
      <c r="AF39" s="14" t="str">
        <f t="shared" ref="AF39:AF41" si="6">IF(NOT(ISBLANK(A39)), "Yes", "")</f>
        <v>Yes</v>
      </c>
      <c r="AH39" s="14"/>
    </row>
    <row r="40" spans="1:34">
      <c r="A40" s="1" t="s">
        <v>83</v>
      </c>
      <c r="D40" s="12" t="s">
        <v>41</v>
      </c>
      <c r="F40" s="12"/>
      <c r="K40" s="14">
        <f>Table13[[#This Row],[Address ]] - 1</f>
        <v>1</v>
      </c>
      <c r="L40">
        <v>2</v>
      </c>
      <c r="N40" t="s">
        <v>73</v>
      </c>
      <c r="O40">
        <v>7</v>
      </c>
      <c r="Q40" s="1"/>
      <c r="R40" s="3"/>
      <c r="S40" s="3"/>
      <c r="T40" s="3"/>
      <c r="U40" s="3"/>
      <c r="V40" s="3"/>
      <c r="W40" s="3"/>
      <c r="X40" s="3"/>
      <c r="Y40" s="3"/>
      <c r="Z40" s="3"/>
      <c r="AA40" s="3"/>
      <c r="AB40" s="3"/>
      <c r="AC40" s="3"/>
      <c r="AE40" s="3"/>
      <c r="AF40" s="14" t="str">
        <f t="shared" si="6"/>
        <v>Yes</v>
      </c>
      <c r="AH40" s="14"/>
    </row>
    <row r="41" spans="1:34">
      <c r="A41" s="1" t="s">
        <v>84</v>
      </c>
      <c r="D41" s="12" t="s">
        <v>41</v>
      </c>
      <c r="F41" s="12"/>
      <c r="K41" s="14">
        <f>Table13[[#This Row],[Address ]] - 1</f>
        <v>1</v>
      </c>
      <c r="L41">
        <v>2</v>
      </c>
      <c r="N41" t="s">
        <v>73</v>
      </c>
      <c r="O41">
        <v>8</v>
      </c>
      <c r="Q41" s="1"/>
      <c r="R41" s="3"/>
      <c r="S41" s="3"/>
      <c r="T41" s="3"/>
      <c r="U41" s="3"/>
      <c r="V41" s="3"/>
      <c r="W41" s="3"/>
      <c r="X41" s="3"/>
      <c r="Y41" s="3"/>
      <c r="Z41" s="3"/>
      <c r="AA41" s="3"/>
      <c r="AB41" s="3"/>
      <c r="AC41" s="3"/>
      <c r="AE41" s="3"/>
      <c r="AF41" s="14" t="str">
        <f t="shared" si="6"/>
        <v>Yes</v>
      </c>
      <c r="AH41" s="14"/>
    </row>
    <row r="42" spans="1:34">
      <c r="A42" s="1" t="s">
        <v>85</v>
      </c>
      <c r="D42" s="12" t="s">
        <v>41</v>
      </c>
      <c r="F42" s="12"/>
      <c r="K42" s="14">
        <f>Table13[[#This Row],[Address ]] - 1</f>
        <v>1</v>
      </c>
      <c r="L42">
        <v>2</v>
      </c>
      <c r="N42" t="s">
        <v>73</v>
      </c>
      <c r="O42">
        <v>9</v>
      </c>
      <c r="Q42" s="1"/>
      <c r="R42" s="3"/>
      <c r="S42" s="3"/>
      <c r="T42" s="3"/>
      <c r="U42" s="3"/>
      <c r="V42" s="3"/>
      <c r="W42" s="3"/>
      <c r="X42" s="3"/>
      <c r="Y42" s="3"/>
      <c r="Z42" s="3"/>
      <c r="AA42" s="3"/>
      <c r="AB42" s="3"/>
      <c r="AC42" s="3"/>
      <c r="AE42" s="3"/>
      <c r="AF42" s="14" t="str">
        <f t="shared" ref="AF42:AF44" si="7">IF(NOT(ISBLANK(A42)), "Yes", "")</f>
        <v>Yes</v>
      </c>
      <c r="AH42" s="14"/>
    </row>
    <row r="43" spans="1:34" ht="16.5" customHeight="1">
      <c r="A43" s="1" t="s">
        <v>86</v>
      </c>
      <c r="D43" s="12" t="s">
        <v>41</v>
      </c>
      <c r="F43" s="12"/>
      <c r="K43" s="14">
        <f>Table13[[#This Row],[Address ]] - 1</f>
        <v>1</v>
      </c>
      <c r="L43">
        <v>2</v>
      </c>
      <c r="N43" t="s">
        <v>73</v>
      </c>
      <c r="O43">
        <v>10</v>
      </c>
      <c r="Q43" s="1"/>
      <c r="R43" s="3"/>
      <c r="S43" s="3"/>
      <c r="T43" s="3"/>
      <c r="U43" s="3"/>
      <c r="V43" s="3"/>
      <c r="W43" s="3"/>
      <c r="X43" s="3"/>
      <c r="Y43" s="3"/>
      <c r="Z43" s="3"/>
      <c r="AA43" s="3"/>
      <c r="AB43" s="3"/>
      <c r="AC43" s="3"/>
      <c r="AE43" s="3"/>
      <c r="AF43" s="14" t="str">
        <f t="shared" si="7"/>
        <v>Yes</v>
      </c>
      <c r="AH43" s="14"/>
    </row>
    <row r="44" spans="1:34" ht="19.5" customHeight="1">
      <c r="A44" s="1" t="s">
        <v>87</v>
      </c>
      <c r="D44" s="12" t="s">
        <v>41</v>
      </c>
      <c r="F44" s="12"/>
      <c r="K44" s="14">
        <f>Table13[[#This Row],[Address ]] - 1</f>
        <v>1</v>
      </c>
      <c r="L44">
        <v>2</v>
      </c>
      <c r="N44" t="s">
        <v>73</v>
      </c>
      <c r="O44">
        <v>11</v>
      </c>
      <c r="Q44" s="1"/>
      <c r="R44" s="3"/>
      <c r="S44" s="3"/>
      <c r="T44" s="3"/>
      <c r="U44" s="3"/>
      <c r="V44" s="3"/>
      <c r="W44" s="3"/>
      <c r="X44" s="3"/>
      <c r="Y44" s="3"/>
      <c r="Z44" s="3"/>
      <c r="AA44" s="3"/>
      <c r="AB44" s="3"/>
      <c r="AC44" s="3"/>
      <c r="AE44" s="3"/>
      <c r="AF44" s="14" t="str">
        <f t="shared" si="7"/>
        <v>Yes</v>
      </c>
      <c r="AH44" s="14"/>
    </row>
    <row r="45" spans="1:34">
      <c r="A45" s="1" t="s">
        <v>88</v>
      </c>
      <c r="D45" s="12" t="s">
        <v>41</v>
      </c>
      <c r="K45" s="14">
        <f>Table13[[#This Row],[Address ]] - 1</f>
        <v>1</v>
      </c>
      <c r="L45">
        <v>2</v>
      </c>
      <c r="N45" t="s">
        <v>73</v>
      </c>
      <c r="O45">
        <v>12</v>
      </c>
      <c r="R45" s="3"/>
      <c r="S45" s="3"/>
      <c r="T45" s="3"/>
      <c r="U45" s="3"/>
      <c r="V45" s="3"/>
      <c r="W45" s="3"/>
      <c r="X45" s="3"/>
      <c r="Y45" s="3"/>
      <c r="Z45" s="3"/>
      <c r="AA45" s="3"/>
      <c r="AB45" s="3"/>
      <c r="AC45" s="3"/>
      <c r="AE45" s="3"/>
      <c r="AF45" s="14" t="str">
        <f t="shared" ref="AF45:AF76" si="8">IF(NOT(ISBLANK(A45)), "Yes", "")</f>
        <v>Yes</v>
      </c>
      <c r="AH45" s="14"/>
    </row>
    <row r="46" spans="1:34">
      <c r="A46" s="1" t="s">
        <v>89</v>
      </c>
      <c r="D46" s="12" t="s">
        <v>41</v>
      </c>
      <c r="K46" s="14">
        <f>Table13[[#This Row],[Address ]] - 1</f>
        <v>1</v>
      </c>
      <c r="L46">
        <v>2</v>
      </c>
      <c r="N46" t="s">
        <v>73</v>
      </c>
      <c r="O46">
        <v>13</v>
      </c>
      <c r="R46" s="3"/>
      <c r="S46" s="3"/>
      <c r="T46" s="3"/>
      <c r="U46" s="3"/>
      <c r="V46" s="3"/>
      <c r="W46" s="3"/>
      <c r="X46" s="3"/>
      <c r="Y46" s="3"/>
      <c r="Z46" s="3"/>
      <c r="AA46" s="3"/>
      <c r="AB46" s="3"/>
      <c r="AC46" s="3"/>
      <c r="AE46" s="3"/>
      <c r="AF46" s="14" t="str">
        <f t="shared" si="8"/>
        <v>Yes</v>
      </c>
      <c r="AH46" s="14"/>
    </row>
    <row r="47" spans="1:34">
      <c r="A47" s="1" t="s">
        <v>90</v>
      </c>
      <c r="D47" s="12" t="s">
        <v>41</v>
      </c>
      <c r="K47" s="14">
        <f>Table13[[#This Row],[Address ]] - 1</f>
        <v>1</v>
      </c>
      <c r="L47">
        <v>2</v>
      </c>
      <c r="N47" t="s">
        <v>73</v>
      </c>
      <c r="O47">
        <v>14</v>
      </c>
      <c r="R47" s="3"/>
      <c r="S47" s="3"/>
      <c r="T47" s="3"/>
      <c r="U47" s="3"/>
      <c r="V47" s="3"/>
      <c r="W47" s="3"/>
      <c r="X47" s="3"/>
      <c r="Y47" s="3"/>
      <c r="Z47" s="3"/>
      <c r="AA47" s="3"/>
      <c r="AB47" s="3"/>
      <c r="AC47" s="3"/>
      <c r="AE47" s="3"/>
      <c r="AF47" s="14" t="str">
        <f t="shared" si="8"/>
        <v>Yes</v>
      </c>
      <c r="AH47" s="14"/>
    </row>
    <row r="48" spans="1:34">
      <c r="A48" s="1" t="s">
        <v>91</v>
      </c>
      <c r="D48" s="12" t="s">
        <v>41</v>
      </c>
      <c r="K48" s="14">
        <f>Table13[[#This Row],[Address ]] - 1</f>
        <v>1</v>
      </c>
      <c r="L48">
        <v>2</v>
      </c>
      <c r="N48" t="s">
        <v>73</v>
      </c>
      <c r="O48">
        <v>15</v>
      </c>
      <c r="R48" s="3"/>
      <c r="S48" s="3"/>
      <c r="T48" s="3"/>
      <c r="U48" s="3"/>
      <c r="V48" s="3"/>
      <c r="W48" s="3"/>
      <c r="X48" s="3"/>
      <c r="Y48" s="3"/>
      <c r="Z48" s="3"/>
      <c r="AA48" s="3"/>
      <c r="AB48" s="3"/>
      <c r="AC48" s="3"/>
      <c r="AE48" s="3"/>
      <c r="AF48" s="14" t="str">
        <f t="shared" si="8"/>
        <v>Yes</v>
      </c>
      <c r="AH48" s="14"/>
    </row>
    <row r="49" spans="1:34">
      <c r="A49" s="1" t="s">
        <v>92</v>
      </c>
      <c r="D49" s="12" t="s">
        <v>41</v>
      </c>
      <c r="K49" s="14">
        <f>Table13[[#This Row],[Address ]] - 1</f>
        <v>1</v>
      </c>
      <c r="L49">
        <v>2</v>
      </c>
      <c r="N49" t="s">
        <v>73</v>
      </c>
      <c r="O49">
        <v>16</v>
      </c>
      <c r="R49" s="3"/>
      <c r="S49" s="3"/>
      <c r="T49" s="3"/>
      <c r="U49" s="3"/>
      <c r="V49" s="3"/>
      <c r="W49" s="3"/>
      <c r="X49" s="3"/>
      <c r="Y49" s="3"/>
      <c r="Z49" s="3"/>
      <c r="AA49" s="3"/>
      <c r="AB49" s="3"/>
      <c r="AC49" s="3"/>
      <c r="AE49" s="3"/>
      <c r="AF49" s="14" t="str">
        <f t="shared" si="8"/>
        <v>Yes</v>
      </c>
      <c r="AH49" s="14"/>
    </row>
    <row r="50" spans="1:34">
      <c r="A50" s="1" t="s">
        <v>93</v>
      </c>
      <c r="D50" s="12" t="s">
        <v>41</v>
      </c>
      <c r="K50" s="14">
        <f>Table13[[#This Row],[Address ]] - 1</f>
        <v>1</v>
      </c>
      <c r="L50">
        <v>2</v>
      </c>
      <c r="N50" t="s">
        <v>73</v>
      </c>
      <c r="O50">
        <v>17</v>
      </c>
      <c r="R50" s="3"/>
      <c r="S50" s="3"/>
      <c r="T50" s="3"/>
      <c r="U50" s="3"/>
      <c r="V50" s="3"/>
      <c r="W50" s="3"/>
      <c r="X50" s="3"/>
      <c r="Y50" s="3"/>
      <c r="Z50" s="3"/>
      <c r="AA50" s="3"/>
      <c r="AB50" s="3"/>
      <c r="AC50" s="3"/>
      <c r="AE50" s="3"/>
      <c r="AF50" s="14" t="str">
        <f t="shared" si="8"/>
        <v>Yes</v>
      </c>
      <c r="AH50" s="14"/>
    </row>
    <row r="51" spans="1:34">
      <c r="A51" s="1" t="s">
        <v>94</v>
      </c>
      <c r="D51" s="12" t="s">
        <v>41</v>
      </c>
      <c r="K51" s="14">
        <f>Table13[[#This Row],[Address ]] - 1</f>
        <v>1</v>
      </c>
      <c r="L51">
        <v>2</v>
      </c>
      <c r="N51" t="s">
        <v>73</v>
      </c>
      <c r="O51">
        <v>18</v>
      </c>
      <c r="R51" s="3"/>
      <c r="S51" s="3"/>
      <c r="T51" s="3"/>
      <c r="U51" s="3"/>
      <c r="V51" s="3"/>
      <c r="W51" s="3"/>
      <c r="X51" s="3"/>
      <c r="Y51" s="3"/>
      <c r="Z51" s="3"/>
      <c r="AA51" s="3"/>
      <c r="AB51" s="3"/>
      <c r="AC51" s="3"/>
      <c r="AE51" s="3"/>
      <c r="AF51" s="14" t="str">
        <f t="shared" si="8"/>
        <v>Yes</v>
      </c>
      <c r="AH51" s="14"/>
    </row>
    <row r="52" spans="1:34">
      <c r="A52" s="1" t="s">
        <v>95</v>
      </c>
      <c r="D52" s="12" t="s">
        <v>41</v>
      </c>
      <c r="K52" s="14">
        <f>Table13[[#This Row],[Address ]] - 1</f>
        <v>1</v>
      </c>
      <c r="L52">
        <v>2</v>
      </c>
      <c r="N52" t="s">
        <v>73</v>
      </c>
      <c r="O52">
        <v>19</v>
      </c>
      <c r="R52" s="3"/>
      <c r="S52" s="3"/>
      <c r="T52" s="3"/>
      <c r="U52" s="3"/>
      <c r="V52" s="3"/>
      <c r="W52" s="3"/>
      <c r="X52" s="3"/>
      <c r="Y52" s="3"/>
      <c r="Z52" s="3"/>
      <c r="AA52" s="3"/>
      <c r="AB52" s="3"/>
      <c r="AC52" s="3"/>
      <c r="AE52" s="3"/>
      <c r="AF52" s="14" t="str">
        <f t="shared" si="8"/>
        <v>Yes</v>
      </c>
      <c r="AH52" s="14"/>
    </row>
    <row r="53" spans="1:34">
      <c r="A53" s="1" t="s">
        <v>96</v>
      </c>
      <c r="D53" s="12" t="s">
        <v>41</v>
      </c>
      <c r="K53" s="14">
        <f>Table13[[#This Row],[Address ]] - 1</f>
        <v>1</v>
      </c>
      <c r="L53">
        <v>2</v>
      </c>
      <c r="N53" t="s">
        <v>73</v>
      </c>
      <c r="O53">
        <v>20</v>
      </c>
      <c r="R53" s="3"/>
      <c r="S53" s="3"/>
      <c r="T53" s="3"/>
      <c r="U53" s="3"/>
      <c r="V53" s="3"/>
      <c r="W53" s="3"/>
      <c r="X53" s="3"/>
      <c r="Y53" s="3"/>
      <c r="Z53" s="3"/>
      <c r="AA53" s="3"/>
      <c r="AB53" s="3"/>
      <c r="AC53" s="3"/>
      <c r="AE53" s="3"/>
      <c r="AF53" s="14" t="str">
        <f t="shared" si="8"/>
        <v>Yes</v>
      </c>
      <c r="AH53" s="14"/>
    </row>
    <row r="54" spans="1:34">
      <c r="A54" s="1" t="s">
        <v>97</v>
      </c>
      <c r="D54" s="12" t="s">
        <v>41</v>
      </c>
      <c r="K54" s="14">
        <f>Table13[[#This Row],[Address ]] - 1</f>
        <v>1</v>
      </c>
      <c r="L54">
        <v>2</v>
      </c>
      <c r="N54" t="s">
        <v>73</v>
      </c>
      <c r="O54">
        <v>21</v>
      </c>
      <c r="R54" s="3"/>
      <c r="S54" s="3"/>
      <c r="T54" s="3"/>
      <c r="U54" s="3"/>
      <c r="V54" s="3"/>
      <c r="W54" s="3"/>
      <c r="X54" s="3"/>
      <c r="Y54" s="3"/>
      <c r="Z54" s="3"/>
      <c r="AA54" s="3"/>
      <c r="AB54" s="3"/>
      <c r="AC54" s="3"/>
      <c r="AE54" s="3"/>
      <c r="AF54" s="14" t="str">
        <f t="shared" si="8"/>
        <v>Yes</v>
      </c>
      <c r="AH54" s="14"/>
    </row>
    <row r="55" spans="1:34">
      <c r="A55" s="1" t="s">
        <v>98</v>
      </c>
      <c r="D55" s="12" t="s">
        <v>41</v>
      </c>
      <c r="K55" s="14">
        <f>Table13[[#This Row],[Address ]] - 1</f>
        <v>1</v>
      </c>
      <c r="L55">
        <v>2</v>
      </c>
      <c r="N55" t="s">
        <v>73</v>
      </c>
      <c r="O55">
        <v>22</v>
      </c>
      <c r="R55" s="3"/>
      <c r="S55" s="3"/>
      <c r="T55" s="3"/>
      <c r="U55" s="3"/>
      <c r="V55" s="3"/>
      <c r="W55" s="3"/>
      <c r="X55" s="3"/>
      <c r="Y55" s="3"/>
      <c r="Z55" s="3"/>
      <c r="AA55" s="3"/>
      <c r="AB55" s="3"/>
      <c r="AC55" s="3"/>
      <c r="AE55" s="3"/>
      <c r="AF55" s="14" t="str">
        <f t="shared" si="8"/>
        <v>Yes</v>
      </c>
      <c r="AH55" s="14"/>
    </row>
    <row r="56" spans="1:34">
      <c r="A56" s="1" t="s">
        <v>99</v>
      </c>
      <c r="D56" s="12" t="s">
        <v>41</v>
      </c>
      <c r="K56" s="14">
        <f>Table13[[#This Row],[Address ]] - 1</f>
        <v>1</v>
      </c>
      <c r="L56">
        <v>2</v>
      </c>
      <c r="N56" t="s">
        <v>73</v>
      </c>
      <c r="O56">
        <v>23</v>
      </c>
      <c r="R56" s="3"/>
      <c r="S56" s="3"/>
      <c r="T56" s="3"/>
      <c r="U56" s="3"/>
      <c r="V56" s="3"/>
      <c r="W56" s="3"/>
      <c r="X56" s="3"/>
      <c r="Y56" s="3"/>
      <c r="Z56" s="3"/>
      <c r="AA56" s="3"/>
      <c r="AB56" s="3"/>
      <c r="AC56" s="3"/>
      <c r="AE56" s="3"/>
      <c r="AF56" s="14" t="str">
        <f t="shared" si="8"/>
        <v>Yes</v>
      </c>
      <c r="AH56" s="14"/>
    </row>
    <row r="57" spans="1:34">
      <c r="A57" s="1" t="s">
        <v>100</v>
      </c>
      <c r="D57" s="12" t="s">
        <v>41</v>
      </c>
      <c r="K57" s="14">
        <f>Table13[[#This Row],[Address ]] - 1</f>
        <v>1</v>
      </c>
      <c r="L57">
        <v>2</v>
      </c>
      <c r="N57" t="s">
        <v>73</v>
      </c>
      <c r="O57">
        <v>24</v>
      </c>
      <c r="R57" s="3"/>
      <c r="S57" s="3"/>
      <c r="T57" s="3"/>
      <c r="U57" s="3"/>
      <c r="V57" s="3"/>
      <c r="W57" s="3"/>
      <c r="X57" s="3"/>
      <c r="Y57" s="3"/>
      <c r="Z57" s="3"/>
      <c r="AA57" s="3"/>
      <c r="AB57" s="3"/>
      <c r="AC57" s="3"/>
      <c r="AE57" s="3"/>
      <c r="AF57" s="14" t="str">
        <f t="shared" si="8"/>
        <v>Yes</v>
      </c>
      <c r="AH57" s="14"/>
    </row>
    <row r="58" spans="1:34">
      <c r="A58" s="1" t="s">
        <v>101</v>
      </c>
      <c r="D58" s="12" t="s">
        <v>41</v>
      </c>
      <c r="K58" s="14">
        <f>Table13[[#This Row],[Address ]] - 1</f>
        <v>1</v>
      </c>
      <c r="L58">
        <v>2</v>
      </c>
      <c r="N58" t="s">
        <v>73</v>
      </c>
      <c r="O58">
        <v>25</v>
      </c>
      <c r="R58" s="3"/>
      <c r="S58" s="3"/>
      <c r="T58" s="3"/>
      <c r="U58" s="3"/>
      <c r="V58" s="3"/>
      <c r="W58" s="3"/>
      <c r="X58" s="3"/>
      <c r="Y58" s="3"/>
      <c r="Z58" s="3"/>
      <c r="AA58" s="3"/>
      <c r="AB58" s="3"/>
      <c r="AC58" s="3"/>
      <c r="AE58" s="3"/>
      <c r="AF58" s="14" t="str">
        <f t="shared" si="8"/>
        <v>Yes</v>
      </c>
      <c r="AH58" s="14"/>
    </row>
    <row r="59" spans="1:34">
      <c r="A59" s="1" t="s">
        <v>102</v>
      </c>
      <c r="D59" s="12" t="s">
        <v>41</v>
      </c>
      <c r="K59" s="14">
        <f>Table13[[#This Row],[Address ]] - 1</f>
        <v>1</v>
      </c>
      <c r="L59">
        <v>2</v>
      </c>
      <c r="N59" t="s">
        <v>73</v>
      </c>
      <c r="O59">
        <v>26</v>
      </c>
      <c r="R59" s="3"/>
      <c r="S59" s="3"/>
      <c r="T59" s="3"/>
      <c r="U59" s="3"/>
      <c r="V59" s="3"/>
      <c r="W59" s="3"/>
      <c r="X59" s="3"/>
      <c r="Y59" s="3"/>
      <c r="Z59" s="3"/>
      <c r="AA59" s="3"/>
      <c r="AB59" s="3"/>
      <c r="AC59" s="3"/>
      <c r="AE59" s="3"/>
      <c r="AF59" s="14" t="str">
        <f t="shared" si="8"/>
        <v>Yes</v>
      </c>
      <c r="AH59" s="14"/>
    </row>
    <row r="60" spans="1:34">
      <c r="A60" s="1" t="s">
        <v>103</v>
      </c>
      <c r="D60" s="12" t="s">
        <v>41</v>
      </c>
      <c r="K60" s="14">
        <f>Table13[[#This Row],[Address ]] - 1</f>
        <v>1</v>
      </c>
      <c r="L60">
        <v>2</v>
      </c>
      <c r="N60" t="s">
        <v>73</v>
      </c>
      <c r="O60">
        <v>27</v>
      </c>
      <c r="R60" s="3"/>
      <c r="S60" s="3"/>
      <c r="T60" s="3"/>
      <c r="U60" s="3"/>
      <c r="V60" s="3"/>
      <c r="W60" s="3"/>
      <c r="X60" s="3"/>
      <c r="Y60" s="3"/>
      <c r="Z60" s="3"/>
      <c r="AA60" s="3"/>
      <c r="AB60" s="3"/>
      <c r="AC60" s="3"/>
      <c r="AE60" s="3"/>
      <c r="AF60" s="14" t="str">
        <f t="shared" si="8"/>
        <v>Yes</v>
      </c>
      <c r="AH60" s="14"/>
    </row>
    <row r="61" spans="1:34">
      <c r="A61" s="1" t="s">
        <v>104</v>
      </c>
      <c r="D61" s="12" t="s">
        <v>41</v>
      </c>
      <c r="K61" s="14">
        <f>Table13[[#This Row],[Address ]] - 1</f>
        <v>1</v>
      </c>
      <c r="L61">
        <v>2</v>
      </c>
      <c r="N61" t="s">
        <v>73</v>
      </c>
      <c r="O61">
        <v>28</v>
      </c>
      <c r="R61" s="3"/>
      <c r="S61" s="3"/>
      <c r="T61" s="3"/>
      <c r="U61" s="3"/>
      <c r="V61" s="3"/>
      <c r="W61" s="3"/>
      <c r="X61" s="3"/>
      <c r="Y61" s="3"/>
      <c r="Z61" s="3"/>
      <c r="AA61" s="3"/>
      <c r="AB61" s="3"/>
      <c r="AC61" s="3"/>
      <c r="AE61" s="3"/>
      <c r="AF61" s="14" t="str">
        <f t="shared" si="8"/>
        <v>Yes</v>
      </c>
      <c r="AH61" s="14"/>
    </row>
    <row r="62" spans="1:34">
      <c r="A62" s="1" t="s">
        <v>105</v>
      </c>
      <c r="D62" s="12" t="s">
        <v>41</v>
      </c>
      <c r="K62" s="14">
        <f>Table13[[#This Row],[Address ]] - 1</f>
        <v>1</v>
      </c>
      <c r="L62">
        <v>2</v>
      </c>
      <c r="N62" t="s">
        <v>73</v>
      </c>
      <c r="O62">
        <v>29</v>
      </c>
      <c r="R62" s="3"/>
      <c r="S62" s="3"/>
      <c r="T62" s="3"/>
      <c r="U62" s="3"/>
      <c r="V62" s="3"/>
      <c r="W62" s="3"/>
      <c r="X62" s="3"/>
      <c r="Y62" s="3"/>
      <c r="Z62" s="3"/>
      <c r="AA62" s="3"/>
      <c r="AB62" s="3"/>
      <c r="AC62" s="3"/>
      <c r="AE62" s="3"/>
      <c r="AF62" s="14" t="str">
        <f t="shared" si="8"/>
        <v>Yes</v>
      </c>
      <c r="AH62" s="14"/>
    </row>
    <row r="63" spans="1:34">
      <c r="A63" s="1" t="s">
        <v>106</v>
      </c>
      <c r="D63" s="12" t="s">
        <v>41</v>
      </c>
      <c r="K63" s="14">
        <f>Table13[[#This Row],[Address ]] - 1</f>
        <v>1</v>
      </c>
      <c r="L63">
        <v>2</v>
      </c>
      <c r="N63" t="s">
        <v>73</v>
      </c>
      <c r="O63">
        <v>30</v>
      </c>
      <c r="R63" s="3"/>
      <c r="S63" s="3"/>
      <c r="T63" s="3"/>
      <c r="U63" s="3"/>
      <c r="V63" s="3"/>
      <c r="W63" s="3"/>
      <c r="X63" s="3"/>
      <c r="Y63" s="3"/>
      <c r="Z63" s="3"/>
      <c r="AA63" s="3"/>
      <c r="AB63" s="3"/>
      <c r="AC63" s="3"/>
      <c r="AE63" s="3"/>
      <c r="AF63" s="14" t="str">
        <f t="shared" si="8"/>
        <v>Yes</v>
      </c>
      <c r="AH63" s="14"/>
    </row>
    <row r="64" spans="1:34" ht="30">
      <c r="A64" s="1" t="s">
        <v>109</v>
      </c>
      <c r="D64" s="12" t="s">
        <v>41</v>
      </c>
      <c r="F64" s="1">
        <v>2</v>
      </c>
      <c r="K64" s="14">
        <f>Table13[[#This Row],[Address ]] - 1</f>
        <v>2</v>
      </c>
      <c r="L64" s="15">
        <v>3</v>
      </c>
      <c r="N64" s="1" t="s">
        <v>48</v>
      </c>
      <c r="O64" s="22"/>
      <c r="Q64" s="7" t="s">
        <v>108</v>
      </c>
      <c r="R64" s="3" t="s">
        <v>125</v>
      </c>
      <c r="S64" s="3"/>
      <c r="T64" s="3"/>
      <c r="U64" s="3"/>
      <c r="V64" s="3"/>
      <c r="W64" s="3"/>
      <c r="X64" s="3"/>
      <c r="Y64" s="3"/>
      <c r="Z64" s="3"/>
      <c r="AA64" s="3"/>
      <c r="AB64" s="3"/>
      <c r="AC64" s="3"/>
      <c r="AE64" s="3"/>
      <c r="AF64" s="14" t="str">
        <f t="shared" si="8"/>
        <v>Yes</v>
      </c>
      <c r="AH64" s="14"/>
    </row>
    <row r="65" spans="1:34">
      <c r="A65" s="1" t="s">
        <v>110</v>
      </c>
      <c r="D65" s="12" t="s">
        <v>41</v>
      </c>
      <c r="K65" s="14">
        <f>Table13[[#This Row],[Address ]] - 1</f>
        <v>2</v>
      </c>
      <c r="L65" s="15">
        <v>3</v>
      </c>
      <c r="N65" s="1" t="s">
        <v>73</v>
      </c>
      <c r="O65" s="22">
        <v>0</v>
      </c>
      <c r="R65" s="3"/>
      <c r="S65" s="3"/>
      <c r="T65" s="3"/>
      <c r="U65" s="3"/>
      <c r="V65" s="3"/>
      <c r="W65" s="3"/>
      <c r="X65" s="3"/>
      <c r="Y65" s="3"/>
      <c r="Z65" s="3"/>
      <c r="AA65" s="3"/>
      <c r="AB65" s="3"/>
      <c r="AC65" s="3"/>
      <c r="AE65" s="3"/>
      <c r="AF65" s="14" t="str">
        <f t="shared" si="8"/>
        <v>Yes</v>
      </c>
      <c r="AH65" s="14"/>
    </row>
    <row r="66" spans="1:34">
      <c r="A66" s="1" t="s">
        <v>111</v>
      </c>
      <c r="D66" s="12" t="s">
        <v>41</v>
      </c>
      <c r="K66" s="14">
        <f>Table13[[#This Row],[Address ]] - 1</f>
        <v>2</v>
      </c>
      <c r="L66" s="15">
        <v>3</v>
      </c>
      <c r="N66" s="1" t="s">
        <v>73</v>
      </c>
      <c r="O66" s="22">
        <v>1</v>
      </c>
      <c r="R66" s="3"/>
      <c r="S66" s="3"/>
      <c r="T66" s="3"/>
      <c r="U66" s="3"/>
      <c r="V66" s="3"/>
      <c r="W66" s="3"/>
      <c r="X66" s="3"/>
      <c r="Y66" s="3"/>
      <c r="Z66" s="3"/>
      <c r="AA66" s="3"/>
      <c r="AB66" s="3"/>
      <c r="AC66" s="3"/>
      <c r="AE66" s="3"/>
      <c r="AF66" s="14" t="str">
        <f t="shared" si="8"/>
        <v>Yes</v>
      </c>
      <c r="AH66" s="14"/>
    </row>
    <row r="67" spans="1:34">
      <c r="A67" s="1" t="s">
        <v>112</v>
      </c>
      <c r="D67" s="12" t="s">
        <v>41</v>
      </c>
      <c r="K67" s="14">
        <f>Table13[[#This Row],[Address ]] - 1</f>
        <v>2</v>
      </c>
      <c r="L67" s="15">
        <v>3</v>
      </c>
      <c r="N67" s="1" t="s">
        <v>73</v>
      </c>
      <c r="O67" s="22">
        <v>2</v>
      </c>
      <c r="R67" s="3"/>
      <c r="S67" s="3"/>
      <c r="T67" s="3"/>
      <c r="U67" s="3"/>
      <c r="V67" s="3"/>
      <c r="W67" s="3"/>
      <c r="X67" s="3"/>
      <c r="Y67" s="3"/>
      <c r="Z67" s="3"/>
      <c r="AA67" s="3"/>
      <c r="AB67" s="3"/>
      <c r="AC67" s="3"/>
      <c r="AE67" s="3"/>
      <c r="AF67" s="14" t="str">
        <f t="shared" si="8"/>
        <v>Yes</v>
      </c>
      <c r="AH67" s="14"/>
    </row>
    <row r="68" spans="1:34">
      <c r="A68" s="1" t="s">
        <v>113</v>
      </c>
      <c r="D68" s="12" t="s">
        <v>41</v>
      </c>
      <c r="K68" s="14">
        <f>Table13[[#This Row],[Address ]] - 1</f>
        <v>2</v>
      </c>
      <c r="L68" s="15">
        <v>3</v>
      </c>
      <c r="N68" s="1" t="s">
        <v>73</v>
      </c>
      <c r="O68" s="22">
        <v>3</v>
      </c>
      <c r="R68" s="3"/>
      <c r="S68" s="3"/>
      <c r="T68" s="3"/>
      <c r="U68" s="3"/>
      <c r="V68" s="3"/>
      <c r="W68" s="3"/>
      <c r="X68" s="3"/>
      <c r="Y68" s="3"/>
      <c r="Z68" s="3"/>
      <c r="AA68" s="3"/>
      <c r="AB68" s="3"/>
      <c r="AC68" s="3"/>
      <c r="AE68" s="3"/>
      <c r="AF68" s="14" t="str">
        <f t="shared" si="8"/>
        <v>Yes</v>
      </c>
      <c r="AH68" s="14"/>
    </row>
    <row r="69" spans="1:34">
      <c r="A69" s="1" t="s">
        <v>114</v>
      </c>
      <c r="D69" s="12" t="s">
        <v>41</v>
      </c>
      <c r="K69" s="14">
        <f>Table13[[#This Row],[Address ]] - 1</f>
        <v>2</v>
      </c>
      <c r="L69" s="15">
        <v>3</v>
      </c>
      <c r="N69" s="1" t="s">
        <v>73</v>
      </c>
      <c r="O69" s="22">
        <v>4</v>
      </c>
      <c r="R69" s="3"/>
      <c r="S69" s="3"/>
      <c r="T69" s="3"/>
      <c r="U69" s="3"/>
      <c r="V69" s="3"/>
      <c r="W69" s="3"/>
      <c r="X69" s="3"/>
      <c r="Y69" s="3"/>
      <c r="Z69" s="3"/>
      <c r="AA69" s="3"/>
      <c r="AB69" s="3"/>
      <c r="AC69" s="3"/>
      <c r="AE69" s="3"/>
      <c r="AF69" s="14" t="str">
        <f t="shared" si="8"/>
        <v>Yes</v>
      </c>
      <c r="AH69" s="14"/>
    </row>
    <row r="70" spans="1:34">
      <c r="A70" s="1" t="s">
        <v>115</v>
      </c>
      <c r="D70" s="12" t="s">
        <v>41</v>
      </c>
      <c r="K70" s="14">
        <f>Table13[[#This Row],[Address ]] - 1</f>
        <v>2</v>
      </c>
      <c r="L70" s="15">
        <v>3</v>
      </c>
      <c r="N70" s="1" t="s">
        <v>73</v>
      </c>
      <c r="O70" s="22">
        <v>5</v>
      </c>
      <c r="R70" s="3"/>
      <c r="S70" s="3"/>
      <c r="T70" s="3"/>
      <c r="U70" s="3"/>
      <c r="V70" s="3"/>
      <c r="W70" s="3"/>
      <c r="X70" s="3"/>
      <c r="Y70" s="3"/>
      <c r="Z70" s="3"/>
      <c r="AA70" s="3"/>
      <c r="AB70" s="3"/>
      <c r="AC70" s="3"/>
      <c r="AE70" s="3"/>
      <c r="AF70" s="14" t="str">
        <f t="shared" si="8"/>
        <v>Yes</v>
      </c>
      <c r="AH70" s="14"/>
    </row>
    <row r="71" spans="1:34">
      <c r="A71" s="1" t="s">
        <v>116</v>
      </c>
      <c r="D71" s="12" t="s">
        <v>41</v>
      </c>
      <c r="K71" s="14">
        <f>Table13[[#This Row],[Address ]] - 1</f>
        <v>2</v>
      </c>
      <c r="L71" s="15">
        <v>3</v>
      </c>
      <c r="N71" s="1" t="s">
        <v>73</v>
      </c>
      <c r="O71" s="22">
        <v>6</v>
      </c>
      <c r="R71" s="3"/>
      <c r="S71" s="3"/>
      <c r="T71" s="3"/>
      <c r="U71" s="3"/>
      <c r="V71" s="3"/>
      <c r="W71" s="3"/>
      <c r="X71" s="3"/>
      <c r="Y71" s="3"/>
      <c r="Z71" s="3"/>
      <c r="AA71" s="3"/>
      <c r="AB71" s="3"/>
      <c r="AC71" s="3"/>
      <c r="AE71" s="3"/>
      <c r="AF71" s="14" t="str">
        <f t="shared" si="8"/>
        <v>Yes</v>
      </c>
      <c r="AH71" s="14"/>
    </row>
    <row r="72" spans="1:34">
      <c r="A72" s="1" t="s">
        <v>117</v>
      </c>
      <c r="D72" s="12" t="s">
        <v>41</v>
      </c>
      <c r="K72" s="14">
        <f>Table13[[#This Row],[Address ]] - 1</f>
        <v>2</v>
      </c>
      <c r="L72" s="15">
        <v>3</v>
      </c>
      <c r="N72" s="1" t="s">
        <v>73</v>
      </c>
      <c r="O72" s="22">
        <v>7</v>
      </c>
      <c r="R72" s="3"/>
      <c r="S72" s="3"/>
      <c r="T72" s="3"/>
      <c r="U72" s="3"/>
      <c r="V72" s="3"/>
      <c r="W72" s="3"/>
      <c r="X72" s="3"/>
      <c r="Y72" s="3"/>
      <c r="Z72" s="3"/>
      <c r="AA72" s="3"/>
      <c r="AB72" s="3"/>
      <c r="AC72" s="3"/>
      <c r="AE72" s="3"/>
      <c r="AF72" s="14" t="str">
        <f t="shared" si="8"/>
        <v>Yes</v>
      </c>
      <c r="AH72" s="14"/>
    </row>
    <row r="73" spans="1:34">
      <c r="A73" s="1" t="s">
        <v>118</v>
      </c>
      <c r="D73" s="12" t="s">
        <v>41</v>
      </c>
      <c r="K73" s="14">
        <f>Table13[[#This Row],[Address ]] - 1</f>
        <v>2</v>
      </c>
      <c r="L73" s="15">
        <v>3</v>
      </c>
      <c r="N73" s="1" t="s">
        <v>73</v>
      </c>
      <c r="O73" s="22">
        <v>8</v>
      </c>
      <c r="R73" s="3"/>
      <c r="S73" s="3"/>
      <c r="T73" s="3"/>
      <c r="U73" s="3"/>
      <c r="V73" s="3"/>
      <c r="W73" s="3"/>
      <c r="X73" s="3"/>
      <c r="Y73" s="3"/>
      <c r="Z73" s="3"/>
      <c r="AA73" s="3"/>
      <c r="AB73" s="3"/>
      <c r="AC73" s="3"/>
      <c r="AE73" s="3"/>
      <c r="AF73" s="14" t="str">
        <f t="shared" si="8"/>
        <v>Yes</v>
      </c>
      <c r="AH73" s="14"/>
    </row>
    <row r="74" spans="1:34">
      <c r="A74" s="1" t="s">
        <v>119</v>
      </c>
      <c r="D74" s="12" t="s">
        <v>41</v>
      </c>
      <c r="K74" s="14">
        <f>Table13[[#This Row],[Address ]] - 1</f>
        <v>2</v>
      </c>
      <c r="L74" s="15">
        <v>3</v>
      </c>
      <c r="N74" s="1" t="s">
        <v>73</v>
      </c>
      <c r="O74" s="22">
        <v>9</v>
      </c>
      <c r="R74" s="3"/>
      <c r="S74" s="3"/>
      <c r="T74" s="3"/>
      <c r="U74" s="3"/>
      <c r="V74" s="3"/>
      <c r="W74" s="3"/>
      <c r="X74" s="3"/>
      <c r="Y74" s="3"/>
      <c r="Z74" s="3"/>
      <c r="AA74" s="3"/>
      <c r="AB74" s="3"/>
      <c r="AC74" s="3"/>
      <c r="AE74" s="3"/>
      <c r="AF74" s="14" t="str">
        <f t="shared" si="8"/>
        <v>Yes</v>
      </c>
      <c r="AH74" s="14"/>
    </row>
    <row r="75" spans="1:34">
      <c r="A75" s="1" t="s">
        <v>120</v>
      </c>
      <c r="D75" s="12" t="s">
        <v>41</v>
      </c>
      <c r="K75" s="14">
        <f>Table13[[#This Row],[Address ]] - 1</f>
        <v>2</v>
      </c>
      <c r="L75" s="15">
        <v>3</v>
      </c>
      <c r="N75" s="1" t="s">
        <v>73</v>
      </c>
      <c r="O75" s="22">
        <v>10</v>
      </c>
      <c r="R75" s="3"/>
      <c r="S75" s="3"/>
      <c r="T75" s="3"/>
      <c r="U75" s="3"/>
      <c r="V75" s="3"/>
      <c r="W75" s="3"/>
      <c r="X75" s="3"/>
      <c r="Y75" s="3"/>
      <c r="Z75" s="3"/>
      <c r="AA75" s="3"/>
      <c r="AB75" s="3"/>
      <c r="AC75" s="3"/>
      <c r="AE75" s="3"/>
      <c r="AF75" s="14" t="str">
        <f t="shared" si="8"/>
        <v>Yes</v>
      </c>
      <c r="AH75" s="14"/>
    </row>
    <row r="76" spans="1:34">
      <c r="A76" s="1" t="s">
        <v>121</v>
      </c>
      <c r="D76" s="12" t="s">
        <v>41</v>
      </c>
      <c r="K76" s="14">
        <f>Table13[[#This Row],[Address ]] - 1</f>
        <v>2</v>
      </c>
      <c r="L76" s="15">
        <v>3</v>
      </c>
      <c r="N76" s="1" t="s">
        <v>73</v>
      </c>
      <c r="O76" s="22">
        <v>11</v>
      </c>
      <c r="R76" s="3"/>
      <c r="S76" s="3"/>
      <c r="T76" s="3"/>
      <c r="U76" s="3"/>
      <c r="V76" s="3"/>
      <c r="W76" s="3"/>
      <c r="X76" s="3"/>
      <c r="Y76" s="3"/>
      <c r="Z76" s="3"/>
      <c r="AA76" s="3"/>
      <c r="AB76" s="3"/>
      <c r="AC76" s="3"/>
      <c r="AE76" s="3"/>
      <c r="AF76" s="14" t="str">
        <f t="shared" si="8"/>
        <v>Yes</v>
      </c>
      <c r="AH76" s="14"/>
    </row>
    <row r="77" spans="1:34">
      <c r="A77" s="1" t="s">
        <v>122</v>
      </c>
      <c r="D77" s="12" t="s">
        <v>41</v>
      </c>
      <c r="K77" s="14">
        <f>Table13[[#This Row],[Address ]] - 1</f>
        <v>2</v>
      </c>
      <c r="L77" s="15">
        <v>3</v>
      </c>
      <c r="N77" s="1" t="s">
        <v>73</v>
      </c>
      <c r="O77" s="22">
        <v>12</v>
      </c>
      <c r="R77" s="3"/>
      <c r="S77" s="3"/>
      <c r="T77" s="3"/>
      <c r="U77" s="3"/>
      <c r="V77" s="3"/>
      <c r="W77" s="3"/>
      <c r="X77" s="3"/>
      <c r="Y77" s="3"/>
      <c r="Z77" s="3"/>
      <c r="AA77" s="3"/>
      <c r="AB77" s="3"/>
      <c r="AC77" s="3"/>
      <c r="AE77" s="3"/>
      <c r="AF77" s="14" t="str">
        <f t="shared" ref="AF77:AF108" si="9">IF(NOT(ISBLANK(A77)), "Yes", "")</f>
        <v>Yes</v>
      </c>
      <c r="AH77" s="14"/>
    </row>
    <row r="78" spans="1:34">
      <c r="A78" s="1" t="s">
        <v>123</v>
      </c>
      <c r="D78" s="12" t="s">
        <v>41</v>
      </c>
      <c r="K78" s="14">
        <f>Table13[[#This Row],[Address ]] - 1</f>
        <v>2</v>
      </c>
      <c r="L78" s="15">
        <v>3</v>
      </c>
      <c r="N78" s="1" t="s">
        <v>73</v>
      </c>
      <c r="O78" s="22">
        <v>13</v>
      </c>
      <c r="R78" s="3"/>
      <c r="S78" s="3"/>
      <c r="T78" s="3"/>
      <c r="U78" s="3"/>
      <c r="V78" s="3"/>
      <c r="W78" s="3"/>
      <c r="X78" s="3"/>
      <c r="Y78" s="3"/>
      <c r="Z78" s="3"/>
      <c r="AA78" s="3"/>
      <c r="AB78" s="3"/>
      <c r="AC78" s="3"/>
      <c r="AE78" s="3"/>
      <c r="AF78" s="14" t="str">
        <f t="shared" si="9"/>
        <v>Yes</v>
      </c>
      <c r="AH78" s="14"/>
    </row>
    <row r="79" spans="1:34">
      <c r="A79" s="1" t="s">
        <v>124</v>
      </c>
      <c r="D79" s="12" t="s">
        <v>41</v>
      </c>
      <c r="K79" s="14">
        <f>Table13[[#This Row],[Address ]] - 1</f>
        <v>2</v>
      </c>
      <c r="L79" s="15">
        <v>3</v>
      </c>
      <c r="N79" s="1" t="s">
        <v>73</v>
      </c>
      <c r="O79" s="22">
        <v>14</v>
      </c>
      <c r="R79" s="3"/>
      <c r="S79" s="3"/>
      <c r="T79" s="3"/>
      <c r="U79" s="3"/>
      <c r="V79" s="3"/>
      <c r="W79" s="3"/>
      <c r="X79" s="3"/>
      <c r="Y79" s="3"/>
      <c r="Z79" s="3"/>
      <c r="AA79" s="3"/>
      <c r="AB79" s="3"/>
      <c r="AC79" s="3"/>
      <c r="AE79" s="3"/>
      <c r="AF79" s="14" t="str">
        <f t="shared" si="9"/>
        <v>Yes</v>
      </c>
      <c r="AH79" s="14"/>
    </row>
    <row r="80" spans="1:34" ht="30">
      <c r="A80" s="1" t="s">
        <v>127</v>
      </c>
      <c r="D80" s="12" t="s">
        <v>41</v>
      </c>
      <c r="F80" s="1">
        <v>2</v>
      </c>
      <c r="K80" s="14">
        <f>Table13[[#This Row],[Address ]] - 1</f>
        <v>5</v>
      </c>
      <c r="L80" s="15">
        <v>6</v>
      </c>
      <c r="N80" s="1" t="s">
        <v>48</v>
      </c>
      <c r="O80" s="22"/>
      <c r="Q80" s="7" t="s">
        <v>126</v>
      </c>
      <c r="R80" s="3" t="s">
        <v>130</v>
      </c>
      <c r="S80" s="3"/>
      <c r="T80" s="3"/>
      <c r="U80" s="3"/>
      <c r="V80" s="3"/>
      <c r="W80" s="3"/>
      <c r="X80" s="3"/>
      <c r="Y80" s="3"/>
      <c r="Z80" s="3"/>
      <c r="AA80" s="3"/>
      <c r="AB80" s="3"/>
      <c r="AC80" s="3"/>
      <c r="AE80" s="3"/>
      <c r="AF80" s="14" t="str">
        <f t="shared" si="9"/>
        <v>Yes</v>
      </c>
      <c r="AH80" s="14"/>
    </row>
    <row r="81" spans="1:34">
      <c r="A81" t="s">
        <v>110</v>
      </c>
      <c r="D81" s="12" t="s">
        <v>41</v>
      </c>
      <c r="K81" s="14">
        <f>Table13[[#This Row],[Address ]] - 1</f>
        <v>5</v>
      </c>
      <c r="L81" s="15">
        <v>6</v>
      </c>
      <c r="N81" s="1" t="s">
        <v>73</v>
      </c>
      <c r="O81" s="22">
        <v>0</v>
      </c>
      <c r="R81" s="3"/>
      <c r="S81" s="3"/>
      <c r="T81" s="3"/>
      <c r="U81" s="3"/>
      <c r="V81" s="3"/>
      <c r="W81" s="3"/>
      <c r="X81" s="3"/>
      <c r="Y81" s="3"/>
      <c r="Z81" s="3"/>
      <c r="AA81" s="3"/>
      <c r="AB81" s="3"/>
      <c r="AC81" s="3"/>
      <c r="AE81" s="3"/>
      <c r="AF81" s="14" t="str">
        <f t="shared" si="9"/>
        <v>Yes</v>
      </c>
      <c r="AH81" s="14"/>
    </row>
    <row r="82" spans="1:34">
      <c r="A82" t="s">
        <v>111</v>
      </c>
      <c r="D82" s="12" t="s">
        <v>41</v>
      </c>
      <c r="K82" s="14">
        <f>Table13[[#This Row],[Address ]] - 1</f>
        <v>5</v>
      </c>
      <c r="L82" s="15">
        <v>6</v>
      </c>
      <c r="N82" s="1" t="s">
        <v>73</v>
      </c>
      <c r="O82" s="22">
        <v>1</v>
      </c>
      <c r="R82" s="3"/>
      <c r="S82" s="3"/>
      <c r="T82" s="3"/>
      <c r="U82" s="3"/>
      <c r="V82" s="3"/>
      <c r="W82" s="3"/>
      <c r="X82" s="3"/>
      <c r="Y82" s="3"/>
      <c r="Z82" s="3"/>
      <c r="AA82" s="3"/>
      <c r="AB82" s="3"/>
      <c r="AC82" s="3"/>
      <c r="AE82" s="3"/>
      <c r="AF82" s="14" t="str">
        <f t="shared" si="9"/>
        <v>Yes</v>
      </c>
      <c r="AH82" s="14"/>
    </row>
    <row r="83" spans="1:34">
      <c r="A83" t="s">
        <v>112</v>
      </c>
      <c r="D83" s="12" t="s">
        <v>41</v>
      </c>
      <c r="K83" s="14">
        <f>Table13[[#This Row],[Address ]] - 1</f>
        <v>5</v>
      </c>
      <c r="L83" s="15">
        <v>6</v>
      </c>
      <c r="N83" s="1" t="s">
        <v>73</v>
      </c>
      <c r="O83" s="22">
        <v>2</v>
      </c>
      <c r="R83" s="3"/>
      <c r="S83" s="3"/>
      <c r="T83" s="3"/>
      <c r="U83" s="3"/>
      <c r="V83" s="3"/>
      <c r="W83" s="3"/>
      <c r="X83" s="3"/>
      <c r="Y83" s="3"/>
      <c r="Z83" s="3"/>
      <c r="AA83" s="3"/>
      <c r="AB83" s="3"/>
      <c r="AC83" s="3"/>
      <c r="AE83" s="3"/>
      <c r="AF83" s="14" t="str">
        <f t="shared" si="9"/>
        <v>Yes</v>
      </c>
      <c r="AH83" s="14"/>
    </row>
    <row r="84" spans="1:34">
      <c r="A84" t="s">
        <v>113</v>
      </c>
      <c r="D84" s="12" t="s">
        <v>41</v>
      </c>
      <c r="K84" s="14">
        <f>Table13[[#This Row],[Address ]] - 1</f>
        <v>5</v>
      </c>
      <c r="L84" s="15">
        <v>6</v>
      </c>
      <c r="N84" s="1" t="s">
        <v>73</v>
      </c>
      <c r="O84" s="22">
        <v>3</v>
      </c>
      <c r="R84" s="3"/>
      <c r="S84" s="3"/>
      <c r="T84" s="3"/>
      <c r="U84" s="3"/>
      <c r="V84" s="3"/>
      <c r="W84" s="3"/>
      <c r="X84" s="3"/>
      <c r="Y84" s="3"/>
      <c r="Z84" s="3"/>
      <c r="AA84" s="3"/>
      <c r="AB84" s="3"/>
      <c r="AC84" s="3"/>
      <c r="AE84" s="3"/>
      <c r="AF84" s="14" t="str">
        <f t="shared" si="9"/>
        <v>Yes</v>
      </c>
      <c r="AH84" s="14"/>
    </row>
    <row r="85" spans="1:34">
      <c r="A85" t="s">
        <v>114</v>
      </c>
      <c r="D85" s="12" t="s">
        <v>41</v>
      </c>
      <c r="K85" s="14">
        <f>Table13[[#This Row],[Address ]] - 1</f>
        <v>5</v>
      </c>
      <c r="L85" s="15">
        <v>6</v>
      </c>
      <c r="N85" s="1" t="s">
        <v>73</v>
      </c>
      <c r="O85" s="22">
        <v>4</v>
      </c>
      <c r="R85" s="3"/>
      <c r="S85" s="3"/>
      <c r="T85" s="3"/>
      <c r="U85" s="3"/>
      <c r="V85" s="3"/>
      <c r="W85" s="3"/>
      <c r="X85" s="3"/>
      <c r="Y85" s="3"/>
      <c r="Z85" s="3"/>
      <c r="AA85" s="3"/>
      <c r="AB85" s="3"/>
      <c r="AC85" s="3"/>
      <c r="AE85" s="3"/>
      <c r="AF85" s="14" t="str">
        <f t="shared" si="9"/>
        <v>Yes</v>
      </c>
      <c r="AH85" s="14"/>
    </row>
    <row r="86" spans="1:34">
      <c r="A86" t="s">
        <v>128</v>
      </c>
      <c r="D86" s="12" t="s">
        <v>41</v>
      </c>
      <c r="K86" s="14">
        <f>Table13[[#This Row],[Address ]] - 1</f>
        <v>5</v>
      </c>
      <c r="L86" s="15">
        <v>6</v>
      </c>
      <c r="N86" s="1" t="s">
        <v>73</v>
      </c>
      <c r="O86" s="22">
        <v>5</v>
      </c>
      <c r="R86" s="3"/>
      <c r="S86" s="3"/>
      <c r="T86" s="3"/>
      <c r="U86" s="3"/>
      <c r="V86" s="3"/>
      <c r="W86" s="3"/>
      <c r="X86" s="3"/>
      <c r="Y86" s="3"/>
      <c r="Z86" s="3"/>
      <c r="AA86" s="3"/>
      <c r="AB86" s="3"/>
      <c r="AC86" s="3"/>
      <c r="AE86" s="3"/>
      <c r="AF86" s="14" t="str">
        <f t="shared" si="9"/>
        <v>Yes</v>
      </c>
      <c r="AH86" s="14"/>
    </row>
    <row r="87" spans="1:34">
      <c r="A87" t="s">
        <v>129</v>
      </c>
      <c r="D87" s="12" t="s">
        <v>41</v>
      </c>
      <c r="K87" s="14">
        <f>Table13[[#This Row],[Address ]] - 1</f>
        <v>5</v>
      </c>
      <c r="L87" s="15">
        <v>6</v>
      </c>
      <c r="N87" s="1" t="s">
        <v>73</v>
      </c>
      <c r="O87" s="22">
        <v>6</v>
      </c>
      <c r="R87" s="3"/>
      <c r="S87" s="3"/>
      <c r="T87" s="3"/>
      <c r="U87" s="3"/>
      <c r="V87" s="3"/>
      <c r="W87" s="3"/>
      <c r="X87" s="3"/>
      <c r="Y87" s="3"/>
      <c r="Z87" s="3"/>
      <c r="AA87" s="3"/>
      <c r="AB87" s="3"/>
      <c r="AC87" s="3"/>
      <c r="AE87" s="3"/>
      <c r="AF87" s="14" t="str">
        <f t="shared" si="9"/>
        <v>Yes</v>
      </c>
      <c r="AH87" s="14"/>
    </row>
    <row r="88" spans="1:34">
      <c r="A88" t="s">
        <v>117</v>
      </c>
      <c r="D88" s="12" t="s">
        <v>41</v>
      </c>
      <c r="K88" s="14">
        <f>Table13[[#This Row],[Address ]] - 1</f>
        <v>5</v>
      </c>
      <c r="L88" s="15">
        <v>6</v>
      </c>
      <c r="N88" s="1" t="s">
        <v>73</v>
      </c>
      <c r="O88" s="22">
        <v>7</v>
      </c>
      <c r="R88" s="3"/>
      <c r="S88" s="3"/>
      <c r="T88" s="3"/>
      <c r="U88" s="3"/>
      <c r="V88" s="3"/>
      <c r="W88" s="3"/>
      <c r="X88" s="3"/>
      <c r="Y88" s="3"/>
      <c r="Z88" s="3"/>
      <c r="AA88" s="3"/>
      <c r="AB88" s="3"/>
      <c r="AC88" s="3"/>
      <c r="AE88" s="3"/>
      <c r="AF88" s="14" t="str">
        <f t="shared" si="9"/>
        <v>Yes</v>
      </c>
      <c r="AH88" s="14"/>
    </row>
    <row r="89" spans="1:34">
      <c r="A89" t="s">
        <v>118</v>
      </c>
      <c r="D89" s="12" t="s">
        <v>41</v>
      </c>
      <c r="K89" s="14">
        <f>Table13[[#This Row],[Address ]] - 1</f>
        <v>5</v>
      </c>
      <c r="L89" s="15">
        <v>6</v>
      </c>
      <c r="N89" s="1" t="s">
        <v>73</v>
      </c>
      <c r="O89" s="22">
        <v>8</v>
      </c>
      <c r="R89" s="3"/>
      <c r="S89" s="3"/>
      <c r="T89" s="3"/>
      <c r="U89" s="3"/>
      <c r="V89" s="3"/>
      <c r="W89" s="3"/>
      <c r="X89" s="3"/>
      <c r="Y89" s="3"/>
      <c r="Z89" s="3"/>
      <c r="AA89" s="3"/>
      <c r="AB89" s="3"/>
      <c r="AC89" s="3"/>
      <c r="AE89" s="3"/>
      <c r="AF89" s="14" t="str">
        <f t="shared" si="9"/>
        <v>Yes</v>
      </c>
      <c r="AH89" s="14"/>
    </row>
    <row r="90" spans="1:34">
      <c r="A90" t="s">
        <v>119</v>
      </c>
      <c r="D90" s="12" t="s">
        <v>41</v>
      </c>
      <c r="K90" s="14">
        <f>Table13[[#This Row],[Address ]] - 1</f>
        <v>5</v>
      </c>
      <c r="L90" s="15">
        <v>6</v>
      </c>
      <c r="N90" s="1" t="s">
        <v>73</v>
      </c>
      <c r="O90" s="22">
        <v>9</v>
      </c>
      <c r="R90" s="3"/>
      <c r="S90" s="3"/>
      <c r="T90" s="3"/>
      <c r="U90" s="3"/>
      <c r="V90" s="3"/>
      <c r="W90" s="3"/>
      <c r="X90" s="3"/>
      <c r="Y90" s="3"/>
      <c r="Z90" s="3"/>
      <c r="AA90" s="3"/>
      <c r="AB90" s="3"/>
      <c r="AC90" s="3"/>
      <c r="AE90" s="3"/>
      <c r="AF90" s="14" t="str">
        <f t="shared" si="9"/>
        <v>Yes</v>
      </c>
      <c r="AH90" s="14"/>
    </row>
    <row r="91" spans="1:34">
      <c r="A91" t="s">
        <v>120</v>
      </c>
      <c r="D91" s="12" t="s">
        <v>41</v>
      </c>
      <c r="K91" s="14">
        <f>Table13[[#This Row],[Address ]] - 1</f>
        <v>5</v>
      </c>
      <c r="L91" s="15">
        <v>6</v>
      </c>
      <c r="N91" s="1" t="s">
        <v>73</v>
      </c>
      <c r="O91" s="22">
        <v>10</v>
      </c>
      <c r="R91" s="3"/>
      <c r="S91" s="3"/>
      <c r="T91" s="3"/>
      <c r="U91" s="3"/>
      <c r="V91" s="3"/>
      <c r="W91" s="3"/>
      <c r="X91" s="3"/>
      <c r="Y91" s="3"/>
      <c r="Z91" s="3"/>
      <c r="AA91" s="3"/>
      <c r="AB91" s="3"/>
      <c r="AC91" s="3"/>
      <c r="AE91" s="3"/>
      <c r="AF91" s="14" t="str">
        <f t="shared" si="9"/>
        <v>Yes</v>
      </c>
      <c r="AH91" s="14"/>
    </row>
    <row r="92" spans="1:34">
      <c r="A92" t="s">
        <v>121</v>
      </c>
      <c r="D92" s="12" t="s">
        <v>41</v>
      </c>
      <c r="K92" s="14">
        <f>Table13[[#This Row],[Address ]] - 1</f>
        <v>5</v>
      </c>
      <c r="L92" s="15">
        <v>6</v>
      </c>
      <c r="N92" s="1" t="s">
        <v>73</v>
      </c>
      <c r="O92" s="22">
        <v>11</v>
      </c>
      <c r="R92" s="3"/>
      <c r="S92" s="3"/>
      <c r="T92" s="3"/>
      <c r="U92" s="3"/>
      <c r="V92" s="3"/>
      <c r="W92" s="3"/>
      <c r="X92" s="3"/>
      <c r="Y92" s="3"/>
      <c r="Z92" s="3"/>
      <c r="AA92" s="3"/>
      <c r="AB92" s="3"/>
      <c r="AC92" s="3"/>
      <c r="AE92" s="3"/>
      <c r="AF92" s="14" t="str">
        <f t="shared" si="9"/>
        <v>Yes</v>
      </c>
      <c r="AH92" s="14"/>
    </row>
    <row r="93" spans="1:34">
      <c r="A93" t="s">
        <v>122</v>
      </c>
      <c r="D93" s="12" t="s">
        <v>41</v>
      </c>
      <c r="K93" s="14">
        <f>Table13[[#This Row],[Address ]] - 1</f>
        <v>5</v>
      </c>
      <c r="L93" s="15">
        <v>6</v>
      </c>
      <c r="N93" s="1" t="s">
        <v>73</v>
      </c>
      <c r="O93" s="22">
        <v>12</v>
      </c>
      <c r="R93" s="3"/>
      <c r="S93" s="3"/>
      <c r="T93" s="3"/>
      <c r="U93" s="3"/>
      <c r="V93" s="3"/>
      <c r="W93" s="3"/>
      <c r="X93" s="3"/>
      <c r="Y93" s="3"/>
      <c r="Z93" s="3"/>
      <c r="AA93" s="3"/>
      <c r="AB93" s="3"/>
      <c r="AC93" s="3"/>
      <c r="AE93" s="3"/>
      <c r="AF93" s="14" t="str">
        <f t="shared" si="9"/>
        <v>Yes</v>
      </c>
      <c r="AH93" s="14"/>
    </row>
    <row r="94" spans="1:34">
      <c r="A94" t="s">
        <v>123</v>
      </c>
      <c r="D94" s="12" t="s">
        <v>41</v>
      </c>
      <c r="K94" s="14">
        <f>Table13[[#This Row],[Address ]] - 1</f>
        <v>5</v>
      </c>
      <c r="L94" s="15">
        <v>6</v>
      </c>
      <c r="N94" s="1" t="s">
        <v>73</v>
      </c>
      <c r="O94" s="22">
        <v>13</v>
      </c>
      <c r="R94" s="3"/>
      <c r="S94" s="3"/>
      <c r="T94" s="3"/>
      <c r="U94" s="3"/>
      <c r="V94" s="3"/>
      <c r="W94" s="3"/>
      <c r="X94" s="3"/>
      <c r="Y94" s="3"/>
      <c r="Z94" s="3"/>
      <c r="AA94" s="3"/>
      <c r="AB94" s="3"/>
      <c r="AC94" s="3"/>
      <c r="AE94" s="3"/>
      <c r="AF94" s="14" t="str">
        <f t="shared" si="9"/>
        <v>Yes</v>
      </c>
      <c r="AH94" s="14"/>
    </row>
    <row r="95" spans="1:34">
      <c r="A95" t="s">
        <v>124</v>
      </c>
      <c r="D95" s="12" t="s">
        <v>41</v>
      </c>
      <c r="K95" s="14">
        <f>Table13[[#This Row],[Address ]] - 1</f>
        <v>5</v>
      </c>
      <c r="L95" s="15">
        <v>6</v>
      </c>
      <c r="N95" s="1" t="s">
        <v>73</v>
      </c>
      <c r="O95" s="22">
        <v>14</v>
      </c>
      <c r="R95" s="3"/>
      <c r="S95" s="3"/>
      <c r="T95" s="3"/>
      <c r="U95" s="3"/>
      <c r="V95" s="3"/>
      <c r="W95" s="3"/>
      <c r="X95" s="3"/>
      <c r="Y95" s="3"/>
      <c r="Z95" s="3"/>
      <c r="AA95" s="3"/>
      <c r="AB95" s="3"/>
      <c r="AC95" s="3"/>
      <c r="AE95" s="3"/>
      <c r="AF95" s="14" t="str">
        <f t="shared" si="9"/>
        <v>Yes</v>
      </c>
      <c r="AH95" s="14"/>
    </row>
    <row r="96" spans="1:34">
      <c r="A96" s="1" t="s">
        <v>132</v>
      </c>
      <c r="D96" s="12" t="s">
        <v>41</v>
      </c>
      <c r="K96" s="14">
        <f>Table13[[#This Row],[Address ]] - 1</f>
        <v>17</v>
      </c>
      <c r="L96" s="15">
        <v>18</v>
      </c>
      <c r="N96" s="1" t="s">
        <v>48</v>
      </c>
      <c r="O96" s="22"/>
      <c r="Q96" s="7" t="s">
        <v>131</v>
      </c>
      <c r="R96" s="3" t="s">
        <v>135</v>
      </c>
      <c r="S96" s="3"/>
      <c r="T96" s="3"/>
      <c r="U96" s="3"/>
      <c r="V96" s="3"/>
      <c r="W96" s="3"/>
      <c r="X96" s="3"/>
      <c r="Y96" s="3"/>
      <c r="Z96" s="3"/>
      <c r="AA96" s="3"/>
      <c r="AB96" s="3"/>
      <c r="AC96" s="3"/>
      <c r="AE96" s="3"/>
      <c r="AF96" s="14" t="str">
        <f t="shared" si="9"/>
        <v>Yes</v>
      </c>
      <c r="AH96" s="14"/>
    </row>
    <row r="97" spans="1:34">
      <c r="A97" t="s">
        <v>133</v>
      </c>
      <c r="D97" s="12" t="s">
        <v>41</v>
      </c>
      <c r="K97" s="14">
        <f>Table13[[#This Row],[Address ]] - 1</f>
        <v>17</v>
      </c>
      <c r="L97" s="15">
        <v>18</v>
      </c>
      <c r="N97" s="1" t="s">
        <v>73</v>
      </c>
      <c r="O97" s="22">
        <v>0</v>
      </c>
      <c r="R97" s="3"/>
      <c r="S97" s="3"/>
      <c r="T97" s="3"/>
      <c r="U97" s="3"/>
      <c r="V97" s="3"/>
      <c r="W97" s="3"/>
      <c r="X97" s="3"/>
      <c r="Y97" s="3"/>
      <c r="Z97" s="3"/>
      <c r="AA97" s="3"/>
      <c r="AB97" s="3"/>
      <c r="AC97" s="3"/>
      <c r="AE97" s="3"/>
      <c r="AF97" s="14" t="str">
        <f t="shared" si="9"/>
        <v>Yes</v>
      </c>
      <c r="AH97" s="14"/>
    </row>
    <row r="98" spans="1:34">
      <c r="A98" t="s">
        <v>134</v>
      </c>
      <c r="D98" s="12" t="s">
        <v>41</v>
      </c>
      <c r="K98" s="14">
        <f>Table13[[#This Row],[Address ]] - 1</f>
        <v>17</v>
      </c>
      <c r="L98" s="15">
        <v>18</v>
      </c>
      <c r="N98" s="1" t="s">
        <v>73</v>
      </c>
      <c r="O98" s="22">
        <v>1</v>
      </c>
      <c r="R98" s="3"/>
      <c r="S98" s="3"/>
      <c r="T98" s="3"/>
      <c r="U98" s="3"/>
      <c r="V98" s="3"/>
      <c r="W98" s="3"/>
      <c r="X98" s="3"/>
      <c r="Y98" s="3"/>
      <c r="Z98" s="3"/>
      <c r="AA98" s="3"/>
      <c r="AB98" s="3"/>
      <c r="AC98" s="3"/>
      <c r="AE98" s="3"/>
      <c r="AF98" s="14" t="str">
        <f t="shared" si="9"/>
        <v>Yes</v>
      </c>
      <c r="AH98" s="14"/>
    </row>
    <row r="99" spans="1:34">
      <c r="A99" s="1" t="s">
        <v>90</v>
      </c>
      <c r="D99" s="12" t="s">
        <v>41</v>
      </c>
      <c r="K99" s="14">
        <f>Table13[[#This Row],[Address ]] - 1</f>
        <v>18</v>
      </c>
      <c r="L99" s="15">
        <v>19</v>
      </c>
      <c r="N99" s="1" t="s">
        <v>48</v>
      </c>
      <c r="O99" s="22"/>
      <c r="Q99" s="7" t="s">
        <v>136</v>
      </c>
      <c r="R99" s="3" t="s">
        <v>150</v>
      </c>
      <c r="S99" s="3"/>
      <c r="T99" s="3"/>
      <c r="U99" s="3"/>
      <c r="V99" s="3"/>
      <c r="W99" s="3"/>
      <c r="X99" s="3"/>
      <c r="Y99" s="3"/>
      <c r="Z99" s="3"/>
      <c r="AA99" s="3"/>
      <c r="AB99" s="3"/>
      <c r="AC99" s="3"/>
      <c r="AE99" s="3"/>
      <c r="AF99" s="14" t="str">
        <f t="shared" si="9"/>
        <v>Yes</v>
      </c>
      <c r="AH99" s="14"/>
    </row>
    <row r="100" spans="1:34">
      <c r="A100" s="1" t="s">
        <v>137</v>
      </c>
      <c r="D100" s="12" t="s">
        <v>41</v>
      </c>
      <c r="K100" s="14">
        <f>Table13[[#This Row],[Address ]] - 1</f>
        <v>18</v>
      </c>
      <c r="L100" s="15">
        <v>19</v>
      </c>
      <c r="N100" s="1" t="s">
        <v>73</v>
      </c>
      <c r="O100" s="22">
        <v>0</v>
      </c>
      <c r="R100" s="3"/>
      <c r="S100" s="3"/>
      <c r="T100" s="3"/>
      <c r="U100" s="3"/>
      <c r="V100" s="3"/>
      <c r="W100" s="3"/>
      <c r="X100" s="3"/>
      <c r="Y100" s="3"/>
      <c r="Z100" s="3"/>
      <c r="AA100" s="3"/>
      <c r="AB100" s="3"/>
      <c r="AC100" s="3"/>
      <c r="AE100" s="3"/>
      <c r="AF100" s="14" t="str">
        <f t="shared" si="9"/>
        <v>Yes</v>
      </c>
      <c r="AH100" s="14"/>
    </row>
    <row r="101" spans="1:34">
      <c r="A101" s="1" t="s">
        <v>138</v>
      </c>
      <c r="D101" s="12" t="s">
        <v>41</v>
      </c>
      <c r="K101" s="14">
        <f>Table13[[#This Row],[Address ]] - 1</f>
        <v>18</v>
      </c>
      <c r="L101" s="15">
        <v>19</v>
      </c>
      <c r="N101" s="1" t="s">
        <v>73</v>
      </c>
      <c r="O101" s="22">
        <v>1</v>
      </c>
      <c r="R101" s="3"/>
      <c r="S101" s="3"/>
      <c r="T101" s="3"/>
      <c r="U101" s="3"/>
      <c r="V101" s="3"/>
      <c r="W101" s="3"/>
      <c r="X101" s="3"/>
      <c r="Y101" s="3"/>
      <c r="Z101" s="3"/>
      <c r="AA101" s="3"/>
      <c r="AB101" s="3"/>
      <c r="AC101" s="3"/>
      <c r="AE101" s="3"/>
      <c r="AF101" s="14" t="str">
        <f t="shared" si="9"/>
        <v>Yes</v>
      </c>
      <c r="AH101" s="14"/>
    </row>
    <row r="102" spans="1:34">
      <c r="A102" s="1" t="s">
        <v>139</v>
      </c>
      <c r="D102" s="12" t="s">
        <v>41</v>
      </c>
      <c r="K102" s="14">
        <f>Table13[[#This Row],[Address ]] - 1</f>
        <v>18</v>
      </c>
      <c r="L102" s="15">
        <v>19</v>
      </c>
      <c r="N102" s="1" t="s">
        <v>73</v>
      </c>
      <c r="O102" s="22">
        <v>2</v>
      </c>
      <c r="R102" s="3"/>
      <c r="S102" s="3"/>
      <c r="T102" s="3"/>
      <c r="U102" s="3"/>
      <c r="V102" s="3"/>
      <c r="W102" s="3"/>
      <c r="X102" s="3"/>
      <c r="Y102" s="3"/>
      <c r="Z102" s="3"/>
      <c r="AA102" s="3"/>
      <c r="AB102" s="3"/>
      <c r="AC102" s="3"/>
      <c r="AE102" s="3"/>
      <c r="AF102" s="14" t="str">
        <f t="shared" si="9"/>
        <v>Yes</v>
      </c>
      <c r="AH102" s="14"/>
    </row>
    <row r="103" spans="1:34">
      <c r="A103" s="1" t="s">
        <v>140</v>
      </c>
      <c r="D103" s="12" t="s">
        <v>41</v>
      </c>
      <c r="K103" s="14">
        <f>Table13[[#This Row],[Address ]] - 1</f>
        <v>18</v>
      </c>
      <c r="L103" s="15">
        <v>19</v>
      </c>
      <c r="N103" s="1" t="s">
        <v>73</v>
      </c>
      <c r="O103" s="22">
        <v>3</v>
      </c>
      <c r="R103" s="3"/>
      <c r="S103" s="3"/>
      <c r="T103" s="3"/>
      <c r="U103" s="3"/>
      <c r="V103" s="3"/>
      <c r="W103" s="3"/>
      <c r="X103" s="3"/>
      <c r="Y103" s="3"/>
      <c r="Z103" s="3"/>
      <c r="AA103" s="3"/>
      <c r="AB103" s="3"/>
      <c r="AC103" s="3"/>
      <c r="AE103" s="3"/>
      <c r="AF103" s="14" t="str">
        <f t="shared" si="9"/>
        <v>Yes</v>
      </c>
      <c r="AH103" s="14"/>
    </row>
    <row r="104" spans="1:34">
      <c r="A104" s="1" t="s">
        <v>141</v>
      </c>
      <c r="D104" s="12" t="s">
        <v>41</v>
      </c>
      <c r="K104" s="14">
        <f>Table13[[#This Row],[Address ]] - 1</f>
        <v>18</v>
      </c>
      <c r="L104" s="15">
        <v>19</v>
      </c>
      <c r="N104" s="1" t="s">
        <v>73</v>
      </c>
      <c r="O104" s="22">
        <v>4</v>
      </c>
      <c r="R104" s="3"/>
      <c r="S104" s="3"/>
      <c r="T104" s="3"/>
      <c r="U104" s="3"/>
      <c r="V104" s="3"/>
      <c r="W104" s="3"/>
      <c r="X104" s="3"/>
      <c r="Y104" s="3"/>
      <c r="Z104" s="3"/>
      <c r="AA104" s="3"/>
      <c r="AB104" s="3"/>
      <c r="AC104" s="3"/>
      <c r="AE104" s="3"/>
      <c r="AF104" s="14" t="str">
        <f t="shared" si="9"/>
        <v>Yes</v>
      </c>
      <c r="AH104" s="14"/>
    </row>
    <row r="105" spans="1:34">
      <c r="A105" s="1" t="s">
        <v>142</v>
      </c>
      <c r="D105" s="12" t="s">
        <v>41</v>
      </c>
      <c r="K105" s="14">
        <f>Table13[[#This Row],[Address ]] - 1</f>
        <v>18</v>
      </c>
      <c r="L105" s="15">
        <v>19</v>
      </c>
      <c r="N105" s="1" t="s">
        <v>73</v>
      </c>
      <c r="O105" s="22">
        <v>5</v>
      </c>
      <c r="R105" s="3"/>
      <c r="S105" s="3"/>
      <c r="T105" s="3"/>
      <c r="U105" s="3"/>
      <c r="V105" s="3"/>
      <c r="W105" s="3"/>
      <c r="X105" s="3"/>
      <c r="Y105" s="3"/>
      <c r="Z105" s="3"/>
      <c r="AA105" s="3"/>
      <c r="AB105" s="3"/>
      <c r="AC105" s="3"/>
      <c r="AE105" s="3"/>
      <c r="AF105" s="14" t="str">
        <f t="shared" si="9"/>
        <v>Yes</v>
      </c>
      <c r="AH105" s="14"/>
    </row>
    <row r="106" spans="1:34">
      <c r="A106" s="1" t="s">
        <v>143</v>
      </c>
      <c r="D106" s="12" t="s">
        <v>41</v>
      </c>
      <c r="K106" s="14">
        <f>Table13[[#This Row],[Address ]] - 1</f>
        <v>18</v>
      </c>
      <c r="L106" s="15">
        <v>19</v>
      </c>
      <c r="N106" s="1" t="s">
        <v>73</v>
      </c>
      <c r="O106" s="22">
        <v>6</v>
      </c>
      <c r="R106" s="3"/>
      <c r="S106" s="3"/>
      <c r="T106" s="3"/>
      <c r="U106" s="3"/>
      <c r="V106" s="3"/>
      <c r="W106" s="3"/>
      <c r="X106" s="3"/>
      <c r="Y106" s="3"/>
      <c r="Z106" s="3"/>
      <c r="AA106" s="3"/>
      <c r="AB106" s="3"/>
      <c r="AC106" s="3"/>
      <c r="AE106" s="3"/>
      <c r="AF106" s="14" t="str">
        <f t="shared" si="9"/>
        <v>Yes</v>
      </c>
      <c r="AH106" s="14"/>
    </row>
    <row r="107" spans="1:34">
      <c r="A107" s="1" t="s">
        <v>144</v>
      </c>
      <c r="D107" s="12" t="s">
        <v>41</v>
      </c>
      <c r="K107" s="14">
        <f>Table13[[#This Row],[Address ]] - 1</f>
        <v>18</v>
      </c>
      <c r="L107" s="15">
        <v>19</v>
      </c>
      <c r="N107" s="1" t="s">
        <v>73</v>
      </c>
      <c r="O107" s="22">
        <v>7</v>
      </c>
      <c r="R107" s="3"/>
      <c r="S107" s="3"/>
      <c r="T107" s="3"/>
      <c r="U107" s="3"/>
      <c r="V107" s="3"/>
      <c r="W107" s="3"/>
      <c r="X107" s="3"/>
      <c r="Y107" s="3"/>
      <c r="Z107" s="3"/>
      <c r="AA107" s="3"/>
      <c r="AB107" s="3"/>
      <c r="AC107" s="3"/>
      <c r="AE107" s="3"/>
      <c r="AF107" s="14" t="str">
        <f t="shared" si="9"/>
        <v>Yes</v>
      </c>
      <c r="AH107" s="14"/>
    </row>
    <row r="108" spans="1:34">
      <c r="A108" s="1" t="s">
        <v>145</v>
      </c>
      <c r="D108" s="12" t="s">
        <v>41</v>
      </c>
      <c r="K108" s="14">
        <f>Table13[[#This Row],[Address ]] - 1</f>
        <v>18</v>
      </c>
      <c r="L108" s="15">
        <v>19</v>
      </c>
      <c r="N108" s="1" t="s">
        <v>73</v>
      </c>
      <c r="O108" s="22">
        <v>8</v>
      </c>
      <c r="R108" s="3"/>
      <c r="S108" s="3"/>
      <c r="T108" s="3"/>
      <c r="U108" s="3"/>
      <c r="V108" s="3"/>
      <c r="W108" s="3"/>
      <c r="X108" s="3"/>
      <c r="Y108" s="3"/>
      <c r="Z108" s="3"/>
      <c r="AA108" s="3"/>
      <c r="AB108" s="3"/>
      <c r="AC108" s="3"/>
      <c r="AE108" s="3"/>
      <c r="AF108" s="14" t="str">
        <f t="shared" si="9"/>
        <v>Yes</v>
      </c>
      <c r="AH108" s="14"/>
    </row>
    <row r="109" spans="1:34">
      <c r="A109" s="1" t="s">
        <v>146</v>
      </c>
      <c r="D109" s="12" t="s">
        <v>41</v>
      </c>
      <c r="K109" s="14">
        <f>Table13[[#This Row],[Address ]] - 1</f>
        <v>18</v>
      </c>
      <c r="L109" s="15">
        <v>19</v>
      </c>
      <c r="N109" s="1" t="s">
        <v>73</v>
      </c>
      <c r="O109" s="22">
        <v>9</v>
      </c>
      <c r="R109" s="3"/>
      <c r="S109" s="3"/>
      <c r="T109" s="3"/>
      <c r="U109" s="3"/>
      <c r="V109" s="3"/>
      <c r="W109" s="3"/>
      <c r="X109" s="3"/>
      <c r="Y109" s="3"/>
      <c r="Z109" s="3"/>
      <c r="AA109" s="3"/>
      <c r="AB109" s="3"/>
      <c r="AC109" s="3"/>
      <c r="AE109" s="3"/>
      <c r="AF109" s="14" t="str">
        <f t="shared" ref="AF109:AF123" si="10">IF(NOT(ISBLANK(A109)), "Yes", "")</f>
        <v>Yes</v>
      </c>
      <c r="AH109" s="14"/>
    </row>
    <row r="110" spans="1:34">
      <c r="A110" s="1" t="s">
        <v>147</v>
      </c>
      <c r="D110" s="12" t="s">
        <v>41</v>
      </c>
      <c r="K110" s="14">
        <f>Table13[[#This Row],[Address ]] - 1</f>
        <v>18</v>
      </c>
      <c r="L110" s="15">
        <v>19</v>
      </c>
      <c r="N110" s="1" t="s">
        <v>73</v>
      </c>
      <c r="O110" s="22">
        <v>10</v>
      </c>
      <c r="R110" s="3"/>
      <c r="S110" s="3"/>
      <c r="T110" s="3"/>
      <c r="U110" s="3"/>
      <c r="V110" s="3"/>
      <c r="W110" s="3"/>
      <c r="X110" s="3"/>
      <c r="Y110" s="3"/>
      <c r="Z110" s="3"/>
      <c r="AA110" s="3"/>
      <c r="AB110" s="3"/>
      <c r="AC110" s="3"/>
      <c r="AE110" s="3"/>
      <c r="AF110" s="14" t="str">
        <f t="shared" si="10"/>
        <v>Yes</v>
      </c>
      <c r="AH110" s="14"/>
    </row>
    <row r="111" spans="1:34">
      <c r="A111" s="1" t="s">
        <v>148</v>
      </c>
      <c r="D111" s="12" t="s">
        <v>41</v>
      </c>
      <c r="K111" s="14">
        <f>Table13[[#This Row],[Address ]] - 1</f>
        <v>18</v>
      </c>
      <c r="L111" s="15">
        <v>19</v>
      </c>
      <c r="N111" s="1" t="s">
        <v>73</v>
      </c>
      <c r="O111" s="22">
        <v>11</v>
      </c>
      <c r="R111" s="3"/>
      <c r="S111" s="3"/>
      <c r="T111" s="3"/>
      <c r="U111" s="3"/>
      <c r="V111" s="3"/>
      <c r="W111" s="3"/>
      <c r="X111" s="3"/>
      <c r="Y111" s="3"/>
      <c r="Z111" s="3"/>
      <c r="AA111" s="3"/>
      <c r="AB111" s="3"/>
      <c r="AC111" s="3"/>
      <c r="AE111" s="3"/>
      <c r="AF111" s="14" t="str">
        <f t="shared" si="10"/>
        <v>Yes</v>
      </c>
      <c r="AH111" s="14"/>
    </row>
    <row r="112" spans="1:34">
      <c r="A112" s="1" t="s">
        <v>149</v>
      </c>
      <c r="D112" s="12" t="s">
        <v>41</v>
      </c>
      <c r="K112" s="14">
        <f>Table13[[#This Row],[Address ]] - 1</f>
        <v>18</v>
      </c>
      <c r="L112" s="15">
        <v>19</v>
      </c>
      <c r="N112" s="1" t="s">
        <v>73</v>
      </c>
      <c r="O112" s="22">
        <v>12</v>
      </c>
      <c r="R112" s="3"/>
      <c r="S112" s="3"/>
      <c r="T112" s="3"/>
      <c r="U112" s="3"/>
      <c r="V112" s="3"/>
      <c r="W112" s="3"/>
      <c r="X112" s="3"/>
      <c r="Y112" s="3"/>
      <c r="Z112" s="3"/>
      <c r="AA112" s="3"/>
      <c r="AB112" s="3"/>
      <c r="AC112" s="3"/>
      <c r="AE112" s="3"/>
      <c r="AF112" s="14" t="str">
        <f t="shared" si="10"/>
        <v>Yes</v>
      </c>
      <c r="AH112" s="14"/>
    </row>
    <row r="113" spans="1:34">
      <c r="A113" s="1" t="s">
        <v>91</v>
      </c>
      <c r="D113" s="12" t="s">
        <v>41</v>
      </c>
      <c r="F113" s="1">
        <v>2</v>
      </c>
      <c r="K113" s="14">
        <f>Table13[[#This Row],[Address ]] - 1</f>
        <v>19</v>
      </c>
      <c r="L113" s="15">
        <v>20</v>
      </c>
      <c r="N113" s="1" t="s">
        <v>48</v>
      </c>
      <c r="O113" s="22"/>
      <c r="Q113" s="7" t="s">
        <v>151</v>
      </c>
      <c r="R113" s="3" t="s">
        <v>173</v>
      </c>
      <c r="S113" s="3"/>
      <c r="T113" s="3"/>
      <c r="U113" s="3"/>
      <c r="V113" s="3"/>
      <c r="W113" s="3"/>
      <c r="X113" s="3"/>
      <c r="Y113" s="3"/>
      <c r="Z113" s="3"/>
      <c r="AA113" s="3"/>
      <c r="AB113" s="3"/>
      <c r="AC113" s="3"/>
      <c r="AE113" s="3"/>
      <c r="AF113" s="14" t="str">
        <f t="shared" si="10"/>
        <v>Yes</v>
      </c>
      <c r="AH113" s="14"/>
    </row>
    <row r="114" spans="1:34">
      <c r="A114" t="s">
        <v>152</v>
      </c>
      <c r="D114" s="12" t="s">
        <v>41</v>
      </c>
      <c r="K114" s="14">
        <f>Table13[[#This Row],[Address ]] - 1</f>
        <v>19</v>
      </c>
      <c r="L114" s="15">
        <v>20</v>
      </c>
      <c r="N114" s="1" t="s">
        <v>73</v>
      </c>
      <c r="O114" s="22">
        <v>0</v>
      </c>
      <c r="R114" s="3"/>
      <c r="S114" s="3"/>
      <c r="T114" s="3"/>
      <c r="U114" s="3"/>
      <c r="V114" s="3"/>
      <c r="W114" s="3"/>
      <c r="X114" s="3"/>
      <c r="Y114" s="3"/>
      <c r="Z114" s="3"/>
      <c r="AA114" s="3"/>
      <c r="AB114" s="3"/>
      <c r="AC114" s="3"/>
      <c r="AE114" s="3"/>
      <c r="AF114" s="14" t="str">
        <f t="shared" si="10"/>
        <v>Yes</v>
      </c>
      <c r="AH114" s="14"/>
    </row>
    <row r="115" spans="1:34">
      <c r="A115" t="s">
        <v>153</v>
      </c>
      <c r="D115" s="12" t="s">
        <v>41</v>
      </c>
      <c r="K115" s="14">
        <f>Table13[[#This Row],[Address ]] - 1</f>
        <v>19</v>
      </c>
      <c r="L115" s="15">
        <v>20</v>
      </c>
      <c r="N115" s="1" t="s">
        <v>73</v>
      </c>
      <c r="O115" s="22">
        <v>1</v>
      </c>
      <c r="R115" s="3"/>
      <c r="S115" s="3"/>
      <c r="T115" s="3"/>
      <c r="U115" s="3"/>
      <c r="V115" s="3"/>
      <c r="W115" s="3"/>
      <c r="X115" s="3"/>
      <c r="Y115" s="3"/>
      <c r="Z115" s="3"/>
      <c r="AA115" s="3"/>
      <c r="AB115" s="3"/>
      <c r="AC115" s="3"/>
      <c r="AE115" s="3"/>
      <c r="AF115" s="14" t="str">
        <f t="shared" si="10"/>
        <v>Yes</v>
      </c>
      <c r="AH115" s="14"/>
    </row>
    <row r="116" spans="1:34">
      <c r="A116" t="s">
        <v>154</v>
      </c>
      <c r="D116" s="12" t="s">
        <v>41</v>
      </c>
      <c r="K116" s="14">
        <f>Table13[[#This Row],[Address ]] - 1</f>
        <v>19</v>
      </c>
      <c r="L116" s="15">
        <v>20</v>
      </c>
      <c r="N116" s="1" t="s">
        <v>73</v>
      </c>
      <c r="O116" s="22">
        <v>2</v>
      </c>
      <c r="R116" s="3"/>
      <c r="S116" s="3"/>
      <c r="T116" s="3"/>
      <c r="U116" s="3"/>
      <c r="V116" s="3"/>
      <c r="W116" s="3"/>
      <c r="X116" s="3"/>
      <c r="Y116" s="3"/>
      <c r="Z116" s="3"/>
      <c r="AA116" s="3"/>
      <c r="AB116" s="3"/>
      <c r="AC116" s="3"/>
      <c r="AE116" s="3"/>
      <c r="AF116" s="14" t="str">
        <f t="shared" si="10"/>
        <v>Yes</v>
      </c>
      <c r="AH116" s="14"/>
    </row>
    <row r="117" spans="1:34">
      <c r="A117" t="s">
        <v>155</v>
      </c>
      <c r="D117" s="12" t="s">
        <v>41</v>
      </c>
      <c r="K117" s="14">
        <f>Table13[[#This Row],[Address ]] - 1</f>
        <v>19</v>
      </c>
      <c r="L117" s="15">
        <v>20</v>
      </c>
      <c r="N117" s="1" t="s">
        <v>73</v>
      </c>
      <c r="O117" s="22">
        <v>3</v>
      </c>
      <c r="R117" s="3"/>
      <c r="S117" s="3"/>
      <c r="T117" s="3"/>
      <c r="U117" s="3"/>
      <c r="V117" s="3"/>
      <c r="W117" s="3"/>
      <c r="X117" s="3"/>
      <c r="Y117" s="3"/>
      <c r="Z117" s="3"/>
      <c r="AA117" s="3"/>
      <c r="AB117" s="3"/>
      <c r="AC117" s="3"/>
      <c r="AE117" s="3"/>
      <c r="AF117" s="14" t="str">
        <f t="shared" si="10"/>
        <v>Yes</v>
      </c>
      <c r="AH117" s="14"/>
    </row>
    <row r="118" spans="1:34">
      <c r="A118" t="s">
        <v>156</v>
      </c>
      <c r="D118" s="12" t="s">
        <v>41</v>
      </c>
      <c r="K118" s="14">
        <f>Table13[[#This Row],[Address ]] - 1</f>
        <v>19</v>
      </c>
      <c r="L118" s="15">
        <v>20</v>
      </c>
      <c r="N118" s="1" t="s">
        <v>73</v>
      </c>
      <c r="O118" s="22">
        <v>4</v>
      </c>
      <c r="R118" s="3"/>
      <c r="S118" s="3"/>
      <c r="T118" s="3"/>
      <c r="U118" s="3"/>
      <c r="V118" s="3"/>
      <c r="W118" s="3"/>
      <c r="X118" s="3"/>
      <c r="Y118" s="3"/>
      <c r="Z118" s="3"/>
      <c r="AA118" s="3"/>
      <c r="AB118" s="3"/>
      <c r="AC118" s="3"/>
      <c r="AE118" s="3"/>
      <c r="AF118" s="14" t="str">
        <f t="shared" si="10"/>
        <v>Yes</v>
      </c>
      <c r="AH118" s="14"/>
    </row>
    <row r="119" spans="1:34">
      <c r="A119" t="s">
        <v>157</v>
      </c>
      <c r="D119" s="12" t="s">
        <v>41</v>
      </c>
      <c r="K119" s="14">
        <f>Table13[[#This Row],[Address ]] - 1</f>
        <v>19</v>
      </c>
      <c r="L119" s="15">
        <v>20</v>
      </c>
      <c r="N119" s="1" t="s">
        <v>73</v>
      </c>
      <c r="O119" s="22">
        <v>5</v>
      </c>
      <c r="R119" s="3"/>
      <c r="S119" s="3"/>
      <c r="T119" s="3"/>
      <c r="U119" s="3"/>
      <c r="V119" s="3"/>
      <c r="W119" s="3"/>
      <c r="X119" s="3"/>
      <c r="Y119" s="3"/>
      <c r="Z119" s="3"/>
      <c r="AA119" s="3"/>
      <c r="AB119" s="3"/>
      <c r="AC119" s="3"/>
      <c r="AE119" s="3"/>
      <c r="AF119" s="14" t="str">
        <f t="shared" si="10"/>
        <v>Yes</v>
      </c>
      <c r="AH119" s="14"/>
    </row>
    <row r="120" spans="1:34">
      <c r="A120" t="s">
        <v>158</v>
      </c>
      <c r="D120" s="12" t="s">
        <v>41</v>
      </c>
      <c r="K120" s="14">
        <f>Table13[[#This Row],[Address ]] - 1</f>
        <v>19</v>
      </c>
      <c r="L120" s="15">
        <v>20</v>
      </c>
      <c r="N120" s="1" t="s">
        <v>73</v>
      </c>
      <c r="O120" s="22">
        <v>6</v>
      </c>
      <c r="R120" s="3"/>
      <c r="S120" s="3"/>
      <c r="T120" s="3"/>
      <c r="U120" s="3"/>
      <c r="V120" s="3"/>
      <c r="W120" s="3"/>
      <c r="X120" s="3"/>
      <c r="Y120" s="3"/>
      <c r="Z120" s="3"/>
      <c r="AA120" s="3"/>
      <c r="AB120" s="3"/>
      <c r="AC120" s="3"/>
      <c r="AE120" s="3"/>
      <c r="AF120" s="14" t="str">
        <f t="shared" si="10"/>
        <v>Yes</v>
      </c>
      <c r="AH120" s="14"/>
    </row>
    <row r="121" spans="1:34">
      <c r="A121" t="s">
        <v>159</v>
      </c>
      <c r="D121" s="12" t="s">
        <v>41</v>
      </c>
      <c r="K121" s="14">
        <f>Table13[[#This Row],[Address ]] - 1</f>
        <v>19</v>
      </c>
      <c r="L121" s="15">
        <v>20</v>
      </c>
      <c r="N121" s="1" t="s">
        <v>73</v>
      </c>
      <c r="O121" s="22">
        <v>7</v>
      </c>
      <c r="R121" s="3"/>
      <c r="S121" s="3"/>
      <c r="T121" s="3"/>
      <c r="U121" s="3"/>
      <c r="V121" s="3"/>
      <c r="W121" s="3"/>
      <c r="X121" s="3"/>
      <c r="Y121" s="3"/>
      <c r="Z121" s="3"/>
      <c r="AA121" s="3"/>
      <c r="AB121" s="3"/>
      <c r="AC121" s="3"/>
      <c r="AE121" s="3"/>
      <c r="AF121" s="14" t="str">
        <f t="shared" si="10"/>
        <v>Yes</v>
      </c>
      <c r="AH121" s="14"/>
    </row>
    <row r="122" spans="1:34">
      <c r="A122" t="s">
        <v>160</v>
      </c>
      <c r="D122" s="12" t="s">
        <v>41</v>
      </c>
      <c r="K122" s="14">
        <f>Table13[[#This Row],[Address ]] - 1</f>
        <v>19</v>
      </c>
      <c r="L122" s="15">
        <v>20</v>
      </c>
      <c r="N122" s="1" t="s">
        <v>73</v>
      </c>
      <c r="O122" s="22">
        <v>8</v>
      </c>
      <c r="R122" s="3"/>
      <c r="S122" s="3"/>
      <c r="T122" s="3"/>
      <c r="U122" s="3"/>
      <c r="V122" s="3"/>
      <c r="W122" s="3"/>
      <c r="X122" s="3"/>
      <c r="Y122" s="3"/>
      <c r="Z122" s="3"/>
      <c r="AA122" s="3"/>
      <c r="AB122" s="3"/>
      <c r="AC122" s="3"/>
      <c r="AE122" s="3"/>
      <c r="AF122" s="14" t="str">
        <f t="shared" si="10"/>
        <v>Yes</v>
      </c>
      <c r="AH122" s="14"/>
    </row>
    <row r="123" spans="1:34">
      <c r="A123" t="s">
        <v>161</v>
      </c>
      <c r="D123" s="12" t="s">
        <v>41</v>
      </c>
      <c r="K123" s="14">
        <f>Table13[[#This Row],[Address ]] - 1</f>
        <v>19</v>
      </c>
      <c r="L123" s="15">
        <v>20</v>
      </c>
      <c r="N123" s="1" t="s">
        <v>73</v>
      </c>
      <c r="O123" s="22">
        <v>9</v>
      </c>
      <c r="R123" s="3"/>
      <c r="S123" s="3"/>
      <c r="T123" s="3"/>
      <c r="U123" s="3"/>
      <c r="V123" s="3"/>
      <c r="W123" s="3"/>
      <c r="X123" s="3"/>
      <c r="Y123" s="3"/>
      <c r="Z123" s="3"/>
      <c r="AA123" s="3"/>
      <c r="AB123" s="3"/>
      <c r="AC123" s="3"/>
      <c r="AE123" s="3"/>
      <c r="AF123" s="14" t="str">
        <f t="shared" si="10"/>
        <v>Yes</v>
      </c>
      <c r="AH123" s="14"/>
    </row>
    <row r="124" spans="1:34">
      <c r="A124" t="s">
        <v>162</v>
      </c>
      <c r="D124" s="12" t="s">
        <v>41</v>
      </c>
      <c r="K124" s="14">
        <f>Table13[[#This Row],[Address ]] - 1</f>
        <v>19</v>
      </c>
      <c r="L124" s="15">
        <v>20</v>
      </c>
      <c r="N124" s="1" t="s">
        <v>73</v>
      </c>
      <c r="O124" s="22">
        <v>10</v>
      </c>
      <c r="R124" s="3"/>
      <c r="S124" s="3"/>
      <c r="T124" s="3"/>
      <c r="U124" s="3"/>
      <c r="V124" s="3"/>
      <c r="W124" s="3"/>
      <c r="X124" s="3"/>
      <c r="Y124" s="3"/>
      <c r="Z124" s="3"/>
      <c r="AA124" s="3"/>
      <c r="AB124" s="3"/>
      <c r="AC124" s="3"/>
      <c r="AE124" s="3"/>
      <c r="AF124" s="14" t="str">
        <f t="shared" ref="AF124:AF152" si="11">IF(NOT(ISBLANK(A124)), "Yes", "")</f>
        <v>Yes</v>
      </c>
      <c r="AH124" s="14"/>
    </row>
    <row r="125" spans="1:34">
      <c r="A125" t="s">
        <v>163</v>
      </c>
      <c r="D125" s="12" t="s">
        <v>41</v>
      </c>
      <c r="K125" s="14">
        <f>Table13[[#This Row],[Address ]] - 1</f>
        <v>19</v>
      </c>
      <c r="L125" s="15">
        <v>20</v>
      </c>
      <c r="N125" s="1" t="s">
        <v>73</v>
      </c>
      <c r="O125" s="22">
        <v>11</v>
      </c>
      <c r="R125" s="3"/>
      <c r="S125" s="3"/>
      <c r="T125" s="3"/>
      <c r="U125" s="3"/>
      <c r="V125" s="3"/>
      <c r="W125" s="3"/>
      <c r="X125" s="3"/>
      <c r="Y125" s="3"/>
      <c r="Z125" s="3"/>
      <c r="AA125" s="3"/>
      <c r="AB125" s="3"/>
      <c r="AC125" s="3"/>
      <c r="AE125" s="3"/>
      <c r="AF125" s="14" t="str">
        <f t="shared" si="11"/>
        <v>Yes</v>
      </c>
      <c r="AH125" s="14"/>
    </row>
    <row r="126" spans="1:34">
      <c r="A126" t="s">
        <v>164</v>
      </c>
      <c r="D126" s="12" t="s">
        <v>41</v>
      </c>
      <c r="K126" s="14">
        <f>Table13[[#This Row],[Address ]] - 1</f>
        <v>19</v>
      </c>
      <c r="L126" s="15">
        <v>20</v>
      </c>
      <c r="N126" s="1" t="s">
        <v>73</v>
      </c>
      <c r="O126" s="22">
        <v>12</v>
      </c>
      <c r="R126" s="3"/>
      <c r="S126" s="3"/>
      <c r="T126" s="3"/>
      <c r="U126" s="3"/>
      <c r="V126" s="3"/>
      <c r="W126" s="3"/>
      <c r="X126" s="3"/>
      <c r="Y126" s="3"/>
      <c r="Z126" s="3"/>
      <c r="AA126" s="3"/>
      <c r="AB126" s="3"/>
      <c r="AC126" s="3"/>
      <c r="AE126" s="3"/>
      <c r="AF126" s="14" t="str">
        <f t="shared" si="11"/>
        <v>Yes</v>
      </c>
      <c r="AH126" s="14"/>
    </row>
    <row r="127" spans="1:34">
      <c r="A127" t="s">
        <v>165</v>
      </c>
      <c r="D127" s="12" t="s">
        <v>41</v>
      </c>
      <c r="K127" s="14">
        <f>Table13[[#This Row],[Address ]] - 1</f>
        <v>19</v>
      </c>
      <c r="L127" s="15">
        <v>20</v>
      </c>
      <c r="N127" s="1" t="s">
        <v>73</v>
      </c>
      <c r="O127" s="22">
        <v>13</v>
      </c>
      <c r="R127" s="3"/>
      <c r="S127" s="3"/>
      <c r="T127" s="3"/>
      <c r="U127" s="3"/>
      <c r="V127" s="3"/>
      <c r="W127" s="3"/>
      <c r="X127" s="3"/>
      <c r="Y127" s="3"/>
      <c r="Z127" s="3"/>
      <c r="AA127" s="3"/>
      <c r="AB127" s="3"/>
      <c r="AC127" s="3"/>
      <c r="AE127" s="3"/>
      <c r="AF127" s="14" t="str">
        <f t="shared" si="11"/>
        <v>Yes</v>
      </c>
      <c r="AH127" s="14"/>
    </row>
    <row r="128" spans="1:34">
      <c r="A128" t="s">
        <v>166</v>
      </c>
      <c r="D128" s="12" t="s">
        <v>41</v>
      </c>
      <c r="K128" s="14">
        <f>Table13[[#This Row],[Address ]] - 1</f>
        <v>19</v>
      </c>
      <c r="L128" s="15">
        <v>20</v>
      </c>
      <c r="N128" s="1" t="s">
        <v>73</v>
      </c>
      <c r="O128" s="22">
        <v>14</v>
      </c>
      <c r="R128" s="3"/>
      <c r="S128" s="3"/>
      <c r="T128" s="3"/>
      <c r="U128" s="3"/>
      <c r="V128" s="3"/>
      <c r="W128" s="3"/>
      <c r="X128" s="3"/>
      <c r="Y128" s="3"/>
      <c r="Z128" s="3"/>
      <c r="AA128" s="3"/>
      <c r="AB128" s="3"/>
      <c r="AC128" s="3"/>
      <c r="AE128" s="3"/>
      <c r="AF128" s="14" t="str">
        <f t="shared" si="11"/>
        <v>Yes</v>
      </c>
      <c r="AH128" s="14"/>
    </row>
    <row r="129" spans="1:34">
      <c r="A129" t="s">
        <v>167</v>
      </c>
      <c r="D129" s="12" t="s">
        <v>41</v>
      </c>
      <c r="K129" s="14">
        <f>Table13[[#This Row],[Address ]] - 1</f>
        <v>19</v>
      </c>
      <c r="L129" s="15">
        <v>20</v>
      </c>
      <c r="N129" s="1" t="s">
        <v>73</v>
      </c>
      <c r="O129" s="22">
        <v>15</v>
      </c>
      <c r="R129" s="3"/>
      <c r="S129" s="3"/>
      <c r="T129" s="3"/>
      <c r="U129" s="3"/>
      <c r="V129" s="3"/>
      <c r="W129" s="3"/>
      <c r="X129" s="3"/>
      <c r="Y129" s="3"/>
      <c r="Z129" s="3"/>
      <c r="AA129" s="3"/>
      <c r="AB129" s="3"/>
      <c r="AC129" s="3"/>
      <c r="AE129" s="3"/>
      <c r="AF129" s="14" t="str">
        <f t="shared" si="11"/>
        <v>Yes</v>
      </c>
      <c r="AH129" s="14"/>
    </row>
    <row r="130" spans="1:34">
      <c r="A130" t="s">
        <v>168</v>
      </c>
      <c r="D130" s="12" t="s">
        <v>41</v>
      </c>
      <c r="K130" s="14">
        <f>Table13[[#This Row],[Address ]] - 1</f>
        <v>19</v>
      </c>
      <c r="L130" s="15">
        <v>20</v>
      </c>
      <c r="N130" s="1" t="s">
        <v>73</v>
      </c>
      <c r="O130" s="22">
        <v>16</v>
      </c>
      <c r="R130" s="3"/>
      <c r="S130" s="3"/>
      <c r="T130" s="3"/>
      <c r="U130" s="3"/>
      <c r="V130" s="3"/>
      <c r="W130" s="3"/>
      <c r="X130" s="3"/>
      <c r="Y130" s="3"/>
      <c r="Z130" s="3"/>
      <c r="AA130" s="3"/>
      <c r="AB130" s="3"/>
      <c r="AC130" s="3"/>
      <c r="AE130" s="3"/>
      <c r="AF130" s="14" t="str">
        <f t="shared" si="11"/>
        <v>Yes</v>
      </c>
      <c r="AH130" s="14"/>
    </row>
    <row r="131" spans="1:34">
      <c r="A131" t="s">
        <v>169</v>
      </c>
      <c r="D131" s="12" t="s">
        <v>41</v>
      </c>
      <c r="K131" s="14">
        <f>Table13[[#This Row],[Address ]] - 1</f>
        <v>19</v>
      </c>
      <c r="L131" s="15">
        <v>20</v>
      </c>
      <c r="N131" s="1" t="s">
        <v>73</v>
      </c>
      <c r="O131" s="22">
        <v>17</v>
      </c>
      <c r="R131" s="3"/>
      <c r="S131" s="3"/>
      <c r="T131" s="3"/>
      <c r="U131" s="3"/>
      <c r="V131" s="3"/>
      <c r="W131" s="3"/>
      <c r="X131" s="3"/>
      <c r="Y131" s="3"/>
      <c r="Z131" s="3"/>
      <c r="AA131" s="3"/>
      <c r="AB131" s="3"/>
      <c r="AC131" s="3"/>
      <c r="AE131" s="3"/>
      <c r="AF131" s="14" t="str">
        <f t="shared" si="11"/>
        <v>Yes</v>
      </c>
      <c r="AH131" s="14"/>
    </row>
    <row r="132" spans="1:34">
      <c r="A132" t="s">
        <v>171</v>
      </c>
      <c r="D132" s="12" t="s">
        <v>41</v>
      </c>
      <c r="K132" s="14">
        <f>Table13[[#This Row],[Address ]] - 1</f>
        <v>19</v>
      </c>
      <c r="L132" s="15">
        <v>20</v>
      </c>
      <c r="N132" s="1" t="s">
        <v>73</v>
      </c>
      <c r="O132" s="22">
        <v>18</v>
      </c>
      <c r="R132" s="3"/>
      <c r="S132" s="3"/>
      <c r="T132" s="3"/>
      <c r="U132" s="3"/>
      <c r="V132" s="3"/>
      <c r="W132" s="3"/>
      <c r="X132" s="3"/>
      <c r="Y132" s="3"/>
      <c r="Z132" s="3"/>
      <c r="AA132" s="3"/>
      <c r="AB132" s="3"/>
      <c r="AC132" s="3"/>
      <c r="AE132" s="3"/>
      <c r="AF132" s="14" t="str">
        <f t="shared" si="11"/>
        <v>Yes</v>
      </c>
      <c r="AH132" s="14"/>
    </row>
    <row r="133" spans="1:34">
      <c r="A133" t="s">
        <v>170</v>
      </c>
      <c r="D133" s="12" t="s">
        <v>41</v>
      </c>
      <c r="K133" s="14">
        <f>Table13[[#This Row],[Address ]] - 1</f>
        <v>19</v>
      </c>
      <c r="L133" s="15">
        <v>20</v>
      </c>
      <c r="N133" s="1" t="s">
        <v>73</v>
      </c>
      <c r="O133" s="22">
        <v>19</v>
      </c>
      <c r="R133" s="3"/>
      <c r="S133" s="3"/>
      <c r="T133" s="3"/>
      <c r="U133" s="3"/>
      <c r="V133" s="3"/>
      <c r="W133" s="3"/>
      <c r="X133" s="3"/>
      <c r="Y133" s="3"/>
      <c r="Z133" s="3"/>
      <c r="AA133" s="3"/>
      <c r="AB133" s="3"/>
      <c r="AC133" s="3"/>
      <c r="AE133" s="3"/>
      <c r="AF133" s="14" t="str">
        <f t="shared" si="11"/>
        <v>Yes</v>
      </c>
      <c r="AH133" s="14"/>
    </row>
    <row r="134" spans="1:34">
      <c r="A134" t="s">
        <v>172</v>
      </c>
      <c r="D134" s="12" t="s">
        <v>41</v>
      </c>
      <c r="K134" s="14">
        <f>Table13[[#This Row],[Address ]] - 1</f>
        <v>19</v>
      </c>
      <c r="L134" s="15">
        <v>20</v>
      </c>
      <c r="N134" s="1" t="s">
        <v>73</v>
      </c>
      <c r="O134" s="22">
        <v>20</v>
      </c>
      <c r="R134" s="3"/>
      <c r="S134" s="3"/>
      <c r="T134" s="3"/>
      <c r="U134" s="3"/>
      <c r="V134" s="3"/>
      <c r="W134" s="3"/>
      <c r="X134" s="3"/>
      <c r="Y134" s="3"/>
      <c r="Z134" s="3"/>
      <c r="AA134" s="3"/>
      <c r="AB134" s="3"/>
      <c r="AC134" s="3"/>
      <c r="AE134" s="3"/>
      <c r="AF134" s="14" t="str">
        <f t="shared" si="11"/>
        <v>Yes</v>
      </c>
      <c r="AH134" s="14"/>
    </row>
    <row r="135" spans="1:34">
      <c r="A135" s="1" t="s">
        <v>92</v>
      </c>
      <c r="D135" s="12" t="s">
        <v>41</v>
      </c>
      <c r="K135" s="14">
        <f>Table13[[#This Row],[Address ]] - 1</f>
        <v>21</v>
      </c>
      <c r="L135" s="15">
        <v>22</v>
      </c>
      <c r="N135" s="1" t="s">
        <v>48</v>
      </c>
      <c r="Q135" s="7" t="s">
        <v>174</v>
      </c>
      <c r="R135" s="3" t="s">
        <v>185</v>
      </c>
      <c r="S135" s="3"/>
      <c r="T135" s="3"/>
      <c r="U135" s="3"/>
      <c r="V135" s="3"/>
      <c r="W135" s="3"/>
      <c r="X135" s="3"/>
      <c r="Y135" s="3"/>
      <c r="Z135" s="3"/>
      <c r="AA135" s="3"/>
      <c r="AB135" s="3"/>
      <c r="AC135" s="3"/>
      <c r="AE135" s="3"/>
      <c r="AF135" s="14" t="str">
        <f t="shared" si="11"/>
        <v>Yes</v>
      </c>
      <c r="AH135" s="14"/>
    </row>
    <row r="136" spans="1:34">
      <c r="A136" t="s">
        <v>175</v>
      </c>
      <c r="D136" s="12" t="s">
        <v>41</v>
      </c>
      <c r="K136" s="14">
        <f>Table13[[#This Row],[Address ]] - 1</f>
        <v>21</v>
      </c>
      <c r="L136" s="15">
        <v>22</v>
      </c>
      <c r="N136" s="1" t="s">
        <v>73</v>
      </c>
      <c r="O136" s="22">
        <v>0</v>
      </c>
      <c r="R136" s="3"/>
      <c r="S136" s="3"/>
      <c r="T136" s="3"/>
      <c r="U136" s="3"/>
      <c r="V136" s="3"/>
      <c r="W136" s="3"/>
      <c r="X136" s="3"/>
      <c r="Y136" s="3"/>
      <c r="Z136" s="3"/>
      <c r="AA136" s="3"/>
      <c r="AB136" s="3"/>
      <c r="AC136" s="3"/>
      <c r="AE136" s="3"/>
      <c r="AF136" s="14" t="str">
        <f t="shared" si="11"/>
        <v>Yes</v>
      </c>
      <c r="AH136" s="14"/>
    </row>
    <row r="137" spans="1:34">
      <c r="A137" t="s">
        <v>176</v>
      </c>
      <c r="D137" s="12" t="s">
        <v>41</v>
      </c>
      <c r="K137" s="14">
        <f>Table13[[#This Row],[Address ]] - 1</f>
        <v>21</v>
      </c>
      <c r="L137" s="15">
        <v>22</v>
      </c>
      <c r="N137" s="1" t="s">
        <v>73</v>
      </c>
      <c r="O137" s="22">
        <v>1</v>
      </c>
      <c r="R137" s="3"/>
      <c r="S137" s="3"/>
      <c r="T137" s="3"/>
      <c r="U137" s="3"/>
      <c r="V137" s="3"/>
      <c r="W137" s="3"/>
      <c r="X137" s="3"/>
      <c r="Y137" s="3"/>
      <c r="Z137" s="3"/>
      <c r="AA137" s="3"/>
      <c r="AB137" s="3"/>
      <c r="AC137" s="3"/>
      <c r="AE137" s="3"/>
      <c r="AF137" s="14" t="str">
        <f t="shared" si="11"/>
        <v>Yes</v>
      </c>
      <c r="AH137" s="14"/>
    </row>
    <row r="138" spans="1:34">
      <c r="A138" t="s">
        <v>177</v>
      </c>
      <c r="D138" s="12" t="s">
        <v>41</v>
      </c>
      <c r="K138" s="14">
        <f>Table13[[#This Row],[Address ]] - 1</f>
        <v>21</v>
      </c>
      <c r="L138" s="15">
        <v>22</v>
      </c>
      <c r="N138" s="1" t="s">
        <v>73</v>
      </c>
      <c r="O138" s="22">
        <v>2</v>
      </c>
      <c r="R138" s="3"/>
      <c r="S138" s="3"/>
      <c r="T138" s="3"/>
      <c r="U138" s="3"/>
      <c r="V138" s="3"/>
      <c r="W138" s="3"/>
      <c r="X138" s="3"/>
      <c r="Y138" s="3"/>
      <c r="Z138" s="3"/>
      <c r="AA138" s="3"/>
      <c r="AB138" s="3"/>
      <c r="AC138" s="3"/>
      <c r="AE138" s="3"/>
      <c r="AF138" s="14" t="str">
        <f t="shared" si="11"/>
        <v>Yes</v>
      </c>
      <c r="AH138" s="14"/>
    </row>
    <row r="139" spans="1:34">
      <c r="A139" t="s">
        <v>178</v>
      </c>
      <c r="D139" s="12" t="s">
        <v>41</v>
      </c>
      <c r="K139" s="14">
        <f>Table13[[#This Row],[Address ]] - 1</f>
        <v>21</v>
      </c>
      <c r="L139" s="15">
        <v>22</v>
      </c>
      <c r="N139" s="1" t="s">
        <v>73</v>
      </c>
      <c r="O139" s="22">
        <v>3</v>
      </c>
      <c r="R139" s="3"/>
      <c r="S139" s="3"/>
      <c r="T139" s="3"/>
      <c r="U139" s="3"/>
      <c r="V139" s="3"/>
      <c r="W139" s="3"/>
      <c r="X139" s="3"/>
      <c r="Y139" s="3"/>
      <c r="Z139" s="3"/>
      <c r="AA139" s="3"/>
      <c r="AB139" s="3"/>
      <c r="AC139" s="3"/>
      <c r="AE139" s="3"/>
      <c r="AF139" s="14" t="str">
        <f t="shared" si="11"/>
        <v>Yes</v>
      </c>
      <c r="AH139" s="14"/>
    </row>
    <row r="140" spans="1:34">
      <c r="A140" t="s">
        <v>179</v>
      </c>
      <c r="D140" s="12" t="s">
        <v>41</v>
      </c>
      <c r="K140" s="14">
        <f>Table13[[#This Row],[Address ]] - 1</f>
        <v>21</v>
      </c>
      <c r="L140" s="15">
        <v>22</v>
      </c>
      <c r="N140" s="1" t="s">
        <v>73</v>
      </c>
      <c r="O140" s="22">
        <v>4</v>
      </c>
      <c r="R140" s="3"/>
      <c r="S140" s="3"/>
      <c r="T140" s="3"/>
      <c r="U140" s="3"/>
      <c r="V140" s="3"/>
      <c r="W140" s="3"/>
      <c r="X140" s="3"/>
      <c r="Y140" s="3"/>
      <c r="Z140" s="3"/>
      <c r="AA140" s="3"/>
      <c r="AB140" s="3"/>
      <c r="AC140" s="3"/>
      <c r="AE140" s="3"/>
      <c r="AF140" s="14" t="str">
        <f t="shared" si="11"/>
        <v>Yes</v>
      </c>
      <c r="AH140" s="14"/>
    </row>
    <row r="141" spans="1:34">
      <c r="A141" t="s">
        <v>180</v>
      </c>
      <c r="D141" s="12" t="s">
        <v>41</v>
      </c>
      <c r="K141" s="14">
        <f>Table13[[#This Row],[Address ]] - 1</f>
        <v>21</v>
      </c>
      <c r="L141" s="15">
        <v>22</v>
      </c>
      <c r="N141" s="1" t="s">
        <v>73</v>
      </c>
      <c r="O141" s="22">
        <v>5</v>
      </c>
      <c r="R141" s="3"/>
      <c r="S141" s="3"/>
      <c r="T141" s="3"/>
      <c r="U141" s="3"/>
      <c r="V141" s="3"/>
      <c r="W141" s="3"/>
      <c r="X141" s="3"/>
      <c r="Y141" s="3"/>
      <c r="Z141" s="3"/>
      <c r="AA141" s="3"/>
      <c r="AB141" s="3"/>
      <c r="AC141" s="3"/>
      <c r="AE141" s="3"/>
      <c r="AF141" s="14" t="str">
        <f t="shared" si="11"/>
        <v>Yes</v>
      </c>
      <c r="AH141" s="14"/>
    </row>
    <row r="142" spans="1:34">
      <c r="A142" t="s">
        <v>168</v>
      </c>
      <c r="D142" s="12" t="s">
        <v>41</v>
      </c>
      <c r="K142" s="14">
        <f>Table13[[#This Row],[Address ]] - 1</f>
        <v>21</v>
      </c>
      <c r="L142" s="15">
        <v>22</v>
      </c>
      <c r="N142" s="1" t="s">
        <v>73</v>
      </c>
      <c r="O142" s="22">
        <v>6</v>
      </c>
      <c r="R142" s="3"/>
      <c r="S142" s="3"/>
      <c r="T142" s="3"/>
      <c r="U142" s="3"/>
      <c r="V142" s="3"/>
      <c r="W142" s="3"/>
      <c r="X142" s="3"/>
      <c r="Y142" s="3"/>
      <c r="Z142" s="3"/>
      <c r="AA142" s="3"/>
      <c r="AB142" s="3"/>
      <c r="AC142" s="3"/>
      <c r="AE142" s="3"/>
      <c r="AF142" s="14" t="str">
        <f t="shared" si="11"/>
        <v>Yes</v>
      </c>
      <c r="AH142" s="14"/>
    </row>
    <row r="143" spans="1:34">
      <c r="A143" t="s">
        <v>181</v>
      </c>
      <c r="D143" s="12" t="s">
        <v>41</v>
      </c>
      <c r="K143" s="14">
        <f>Table13[[#This Row],[Address ]] - 1</f>
        <v>21</v>
      </c>
      <c r="L143" s="15">
        <v>22</v>
      </c>
      <c r="N143" s="1" t="s">
        <v>73</v>
      </c>
      <c r="O143" s="22">
        <v>7</v>
      </c>
      <c r="R143" s="3"/>
      <c r="S143" s="3"/>
      <c r="T143" s="3"/>
      <c r="U143" s="3"/>
      <c r="V143" s="3"/>
      <c r="W143" s="3"/>
      <c r="X143" s="3"/>
      <c r="Y143" s="3"/>
      <c r="Z143" s="3"/>
      <c r="AA143" s="3"/>
      <c r="AB143" s="3"/>
      <c r="AC143" s="3"/>
      <c r="AE143" s="3"/>
      <c r="AF143" s="14" t="str">
        <f t="shared" si="11"/>
        <v>Yes</v>
      </c>
      <c r="AH143" s="14"/>
    </row>
    <row r="144" spans="1:34">
      <c r="A144" t="s">
        <v>90</v>
      </c>
      <c r="D144" s="12" t="s">
        <v>41</v>
      </c>
      <c r="K144" s="14">
        <f>Table13[[#This Row],[Address ]] - 1</f>
        <v>21</v>
      </c>
      <c r="L144" s="15">
        <v>22</v>
      </c>
      <c r="N144" s="1" t="s">
        <v>73</v>
      </c>
      <c r="O144" s="22">
        <v>8</v>
      </c>
      <c r="R144" s="3"/>
      <c r="S144" s="3"/>
      <c r="T144" s="3"/>
      <c r="U144" s="3"/>
      <c r="V144" s="3"/>
      <c r="W144" s="3"/>
      <c r="X144" s="3"/>
      <c r="Y144" s="3"/>
      <c r="Z144" s="3"/>
      <c r="AA144" s="3"/>
      <c r="AB144" s="3"/>
      <c r="AC144" s="3"/>
      <c r="AE144" s="3"/>
      <c r="AF144" s="14" t="str">
        <f t="shared" si="11"/>
        <v>Yes</v>
      </c>
      <c r="AH144" s="14"/>
    </row>
    <row r="145" spans="1:34">
      <c r="A145" t="s">
        <v>182</v>
      </c>
      <c r="D145" s="12" t="s">
        <v>41</v>
      </c>
      <c r="K145" s="14">
        <f>Table13[[#This Row],[Address ]] - 1</f>
        <v>21</v>
      </c>
      <c r="L145" s="15">
        <v>22</v>
      </c>
      <c r="N145" s="1" t="s">
        <v>73</v>
      </c>
      <c r="O145" s="22">
        <v>9</v>
      </c>
      <c r="R145" s="3"/>
      <c r="S145" s="3"/>
      <c r="T145" s="3"/>
      <c r="U145" s="3"/>
      <c r="V145" s="3"/>
      <c r="W145" s="3"/>
      <c r="X145" s="3"/>
      <c r="Y145" s="3"/>
      <c r="Z145" s="3"/>
      <c r="AA145" s="3"/>
      <c r="AB145" s="3"/>
      <c r="AC145" s="3"/>
      <c r="AE145" s="3"/>
      <c r="AF145" s="14" t="str">
        <f t="shared" si="11"/>
        <v>Yes</v>
      </c>
      <c r="AH145" s="14"/>
    </row>
    <row r="146" spans="1:34">
      <c r="A146" t="s">
        <v>183</v>
      </c>
      <c r="D146" s="12" t="s">
        <v>41</v>
      </c>
      <c r="K146" s="14">
        <f>Table13[[#This Row],[Address ]] - 1</f>
        <v>21</v>
      </c>
      <c r="L146" s="15">
        <v>22</v>
      </c>
      <c r="N146" s="1" t="s">
        <v>73</v>
      </c>
      <c r="O146" s="22">
        <v>10</v>
      </c>
      <c r="R146" s="3"/>
      <c r="S146" s="3"/>
      <c r="T146" s="3"/>
      <c r="U146" s="3"/>
      <c r="V146" s="3"/>
      <c r="W146" s="3"/>
      <c r="X146" s="3"/>
      <c r="Y146" s="3"/>
      <c r="Z146" s="3"/>
      <c r="AA146" s="3"/>
      <c r="AB146" s="3"/>
      <c r="AC146" s="3"/>
      <c r="AE146" s="3"/>
      <c r="AF146" s="14" t="str">
        <f t="shared" si="11"/>
        <v>Yes</v>
      </c>
      <c r="AH146" s="14"/>
    </row>
    <row r="147" spans="1:34">
      <c r="A147" t="s">
        <v>145</v>
      </c>
      <c r="D147" s="12" t="s">
        <v>41</v>
      </c>
      <c r="K147" s="14">
        <f>Table13[[#This Row],[Address ]] - 1</f>
        <v>21</v>
      </c>
      <c r="L147" s="15">
        <v>22</v>
      </c>
      <c r="N147" s="1" t="s">
        <v>73</v>
      </c>
      <c r="O147" s="22">
        <v>11</v>
      </c>
      <c r="R147" s="3"/>
      <c r="S147" s="3"/>
      <c r="T147" s="3"/>
      <c r="U147" s="3"/>
      <c r="V147" s="3"/>
      <c r="W147" s="3"/>
      <c r="X147" s="3"/>
      <c r="Y147" s="3"/>
      <c r="Z147" s="3"/>
      <c r="AA147" s="3"/>
      <c r="AB147" s="3"/>
      <c r="AC147" s="3"/>
      <c r="AE147" s="3"/>
      <c r="AF147" s="14" t="str">
        <f t="shared" si="11"/>
        <v>Yes</v>
      </c>
      <c r="AH147" s="14"/>
    </row>
    <row r="148" spans="1:34">
      <c r="A148" t="s">
        <v>184</v>
      </c>
      <c r="D148" s="12" t="s">
        <v>41</v>
      </c>
      <c r="K148" s="14">
        <f>Table13[[#This Row],[Address ]] - 1</f>
        <v>21</v>
      </c>
      <c r="L148" s="15">
        <v>22</v>
      </c>
      <c r="N148" s="1" t="s">
        <v>73</v>
      </c>
      <c r="O148" s="22">
        <v>12</v>
      </c>
      <c r="R148" s="3"/>
      <c r="S148" s="3"/>
      <c r="T148" s="3"/>
      <c r="U148" s="3"/>
      <c r="V148" s="3"/>
      <c r="W148" s="3"/>
      <c r="X148" s="3"/>
      <c r="Y148" s="3"/>
      <c r="Z148" s="3"/>
      <c r="AA148" s="3"/>
      <c r="AB148" s="3"/>
      <c r="AC148" s="3"/>
      <c r="AE148" s="3"/>
      <c r="AF148" s="14" t="str">
        <f t="shared" si="11"/>
        <v>Yes</v>
      </c>
      <c r="AH148" s="14"/>
    </row>
    <row r="149" spans="1:34">
      <c r="A149" t="s">
        <v>186</v>
      </c>
      <c r="D149" s="12" t="s">
        <v>41</v>
      </c>
      <c r="K149" s="14">
        <f>Table13[[#This Row],[Address ]] - 1</f>
        <v>22</v>
      </c>
      <c r="L149" s="15">
        <v>23</v>
      </c>
      <c r="N149" s="1" t="s">
        <v>48</v>
      </c>
      <c r="Q149" s="7" t="s">
        <v>187</v>
      </c>
      <c r="R149" s="3" t="s">
        <v>200</v>
      </c>
      <c r="S149" s="3"/>
      <c r="T149" s="3"/>
      <c r="U149" s="3"/>
      <c r="V149" s="3"/>
      <c r="W149" s="3"/>
      <c r="X149" s="3"/>
      <c r="Y149" s="3"/>
      <c r="Z149" s="3"/>
      <c r="AA149" s="3"/>
      <c r="AB149" s="3"/>
      <c r="AC149" s="3"/>
      <c r="AE149" s="3"/>
      <c r="AF149" s="14" t="str">
        <f t="shared" si="11"/>
        <v>Yes</v>
      </c>
      <c r="AH149" s="14"/>
    </row>
    <row r="150" spans="1:34">
      <c r="A150" t="s">
        <v>188</v>
      </c>
      <c r="D150" s="12" t="s">
        <v>41</v>
      </c>
      <c r="K150" s="14">
        <f>Table13[[#This Row],[Address ]] - 1</f>
        <v>22</v>
      </c>
      <c r="L150" s="15">
        <v>23</v>
      </c>
      <c r="N150" s="1" t="s">
        <v>73</v>
      </c>
      <c r="O150" s="22">
        <v>0</v>
      </c>
      <c r="R150" s="3"/>
      <c r="S150" s="3"/>
      <c r="T150" s="3"/>
      <c r="U150" s="3"/>
      <c r="V150" s="3"/>
      <c r="W150" s="3"/>
      <c r="X150" s="3"/>
      <c r="Y150" s="3"/>
      <c r="Z150" s="3"/>
      <c r="AA150" s="3"/>
      <c r="AB150" s="3"/>
      <c r="AC150" s="3"/>
      <c r="AE150" s="3"/>
      <c r="AF150" s="14" t="str">
        <f t="shared" si="11"/>
        <v>Yes</v>
      </c>
      <c r="AH150" s="14"/>
    </row>
    <row r="151" spans="1:34">
      <c r="A151" t="s">
        <v>189</v>
      </c>
      <c r="D151" s="12" t="s">
        <v>41</v>
      </c>
      <c r="K151" s="14">
        <f>Table13[[#This Row],[Address ]] - 1</f>
        <v>22</v>
      </c>
      <c r="L151" s="15">
        <v>23</v>
      </c>
      <c r="N151" s="1" t="s">
        <v>73</v>
      </c>
      <c r="O151" s="22">
        <v>1</v>
      </c>
      <c r="R151" s="3"/>
      <c r="S151" s="3"/>
      <c r="T151" s="3"/>
      <c r="U151" s="3"/>
      <c r="V151" s="3"/>
      <c r="W151" s="3"/>
      <c r="X151" s="3"/>
      <c r="Y151" s="3"/>
      <c r="Z151" s="3"/>
      <c r="AA151" s="3"/>
      <c r="AB151" s="3"/>
      <c r="AC151" s="3"/>
      <c r="AE151" s="3"/>
      <c r="AF151" s="14" t="str">
        <f t="shared" si="11"/>
        <v>Yes</v>
      </c>
      <c r="AH151" s="14"/>
    </row>
    <row r="152" spans="1:34">
      <c r="A152" t="s">
        <v>190</v>
      </c>
      <c r="D152" s="12" t="s">
        <v>41</v>
      </c>
      <c r="K152" s="14">
        <f>Table13[[#This Row],[Address ]] - 1</f>
        <v>22</v>
      </c>
      <c r="L152" s="15">
        <v>23</v>
      </c>
      <c r="N152" s="1" t="s">
        <v>73</v>
      </c>
      <c r="O152" s="22">
        <v>2</v>
      </c>
      <c r="R152" s="3"/>
      <c r="S152" s="3"/>
      <c r="T152" s="3"/>
      <c r="U152" s="3"/>
      <c r="V152" s="3"/>
      <c r="W152" s="3"/>
      <c r="X152" s="3"/>
      <c r="Y152" s="3"/>
      <c r="Z152" s="3"/>
      <c r="AA152" s="3"/>
      <c r="AB152" s="3"/>
      <c r="AC152" s="3"/>
      <c r="AE152" s="3"/>
      <c r="AF152" s="14" t="str">
        <f t="shared" si="11"/>
        <v>Yes</v>
      </c>
      <c r="AH152" s="14"/>
    </row>
    <row r="153" spans="1:34">
      <c r="A153" t="s">
        <v>191</v>
      </c>
      <c r="D153" s="12" t="s">
        <v>41</v>
      </c>
      <c r="K153" s="14">
        <f>Table13[[#This Row],[Address ]] - 1</f>
        <v>22</v>
      </c>
      <c r="L153" s="15">
        <v>23</v>
      </c>
      <c r="N153" s="1" t="s">
        <v>73</v>
      </c>
      <c r="O153" s="22">
        <v>3</v>
      </c>
      <c r="R153" s="3"/>
      <c r="S153" s="3"/>
      <c r="T153" s="3"/>
      <c r="U153" s="3"/>
      <c r="V153" s="3"/>
      <c r="W153" s="3"/>
      <c r="X153" s="3"/>
      <c r="Y153" s="3"/>
      <c r="Z153" s="3"/>
      <c r="AA153" s="3"/>
      <c r="AB153" s="3"/>
      <c r="AC153" s="3"/>
      <c r="AE153" s="3"/>
      <c r="AF153" s="14" t="str">
        <f t="shared" ref="AF153:AF186" si="12">IF(NOT(ISBLANK(A153)), "Yes", "")</f>
        <v>Yes</v>
      </c>
      <c r="AH153" s="14"/>
    </row>
    <row r="154" spans="1:34">
      <c r="A154" t="s">
        <v>192</v>
      </c>
      <c r="D154" s="12" t="s">
        <v>41</v>
      </c>
      <c r="K154" s="14">
        <f>Table13[[#This Row],[Address ]] - 1</f>
        <v>22</v>
      </c>
      <c r="L154" s="15">
        <v>23</v>
      </c>
      <c r="N154" s="1" t="s">
        <v>73</v>
      </c>
      <c r="O154" s="22">
        <v>4</v>
      </c>
      <c r="R154" s="3"/>
      <c r="S154" s="3"/>
      <c r="T154" s="3"/>
      <c r="U154" s="3"/>
      <c r="V154" s="3"/>
      <c r="W154" s="3"/>
      <c r="X154" s="3"/>
      <c r="Y154" s="3"/>
      <c r="Z154" s="3"/>
      <c r="AA154" s="3"/>
      <c r="AB154" s="3"/>
      <c r="AC154" s="3"/>
      <c r="AE154" s="3"/>
      <c r="AF154" s="14" t="str">
        <f t="shared" si="12"/>
        <v>Yes</v>
      </c>
      <c r="AH154" s="14"/>
    </row>
    <row r="155" spans="1:34">
      <c r="A155" t="s">
        <v>193</v>
      </c>
      <c r="D155" s="12" t="s">
        <v>41</v>
      </c>
      <c r="K155" s="14">
        <f>Table13[[#This Row],[Address ]] - 1</f>
        <v>22</v>
      </c>
      <c r="L155" s="15">
        <v>23</v>
      </c>
      <c r="N155" s="1" t="s">
        <v>73</v>
      </c>
      <c r="O155" s="22">
        <v>5</v>
      </c>
      <c r="R155" s="3"/>
      <c r="S155" s="3"/>
      <c r="T155" s="3"/>
      <c r="U155" s="3"/>
      <c r="V155" s="3"/>
      <c r="W155" s="3"/>
      <c r="X155" s="3"/>
      <c r="Y155" s="3"/>
      <c r="Z155" s="3"/>
      <c r="AA155" s="3"/>
      <c r="AB155" s="3"/>
      <c r="AC155" s="3"/>
      <c r="AE155" s="3"/>
      <c r="AF155" s="14" t="str">
        <f t="shared" si="12"/>
        <v>Yes</v>
      </c>
      <c r="AH155" s="14"/>
    </row>
    <row r="156" spans="1:34">
      <c r="A156" t="s">
        <v>194</v>
      </c>
      <c r="D156" s="12" t="s">
        <v>41</v>
      </c>
      <c r="K156" s="14">
        <f>Table13[[#This Row],[Address ]] - 1</f>
        <v>22</v>
      </c>
      <c r="L156" s="15">
        <v>23</v>
      </c>
      <c r="N156" s="1" t="s">
        <v>73</v>
      </c>
      <c r="O156" s="22">
        <v>6</v>
      </c>
      <c r="R156" s="3"/>
      <c r="S156" s="3"/>
      <c r="T156" s="3"/>
      <c r="U156" s="3"/>
      <c r="V156" s="3"/>
      <c r="W156" s="3"/>
      <c r="X156" s="3"/>
      <c r="Y156" s="3"/>
      <c r="Z156" s="3"/>
      <c r="AA156" s="3"/>
      <c r="AB156" s="3"/>
      <c r="AC156" s="3"/>
      <c r="AE156" s="3"/>
      <c r="AF156" s="14" t="str">
        <f t="shared" si="12"/>
        <v>Yes</v>
      </c>
      <c r="AH156" s="14"/>
    </row>
    <row r="157" spans="1:34">
      <c r="A157" t="s">
        <v>195</v>
      </c>
      <c r="D157" s="12" t="s">
        <v>41</v>
      </c>
      <c r="K157" s="14">
        <f>Table13[[#This Row],[Address ]] - 1</f>
        <v>22</v>
      </c>
      <c r="L157" s="15">
        <v>23</v>
      </c>
      <c r="N157" s="1" t="s">
        <v>73</v>
      </c>
      <c r="O157" s="22">
        <v>7</v>
      </c>
      <c r="R157" s="3"/>
      <c r="S157" s="3"/>
      <c r="T157" s="3"/>
      <c r="U157" s="3"/>
      <c r="V157" s="3"/>
      <c r="W157" s="3"/>
      <c r="X157" s="3"/>
      <c r="Y157" s="3"/>
      <c r="Z157" s="3"/>
      <c r="AA157" s="3"/>
      <c r="AB157" s="3"/>
      <c r="AC157" s="3"/>
      <c r="AE157" s="3"/>
      <c r="AF157" s="14" t="str">
        <f t="shared" si="12"/>
        <v>Yes</v>
      </c>
      <c r="AH157" s="14"/>
    </row>
    <row r="158" spans="1:34">
      <c r="A158" t="s">
        <v>196</v>
      </c>
      <c r="D158" s="12" t="s">
        <v>41</v>
      </c>
      <c r="K158" s="14">
        <f>Table13[[#This Row],[Address ]] - 1</f>
        <v>22</v>
      </c>
      <c r="L158" s="15">
        <v>23</v>
      </c>
      <c r="N158" s="1" t="s">
        <v>73</v>
      </c>
      <c r="O158" s="22">
        <v>8</v>
      </c>
      <c r="R158" s="3"/>
      <c r="S158" s="3"/>
      <c r="T158" s="3"/>
      <c r="U158" s="3"/>
      <c r="V158" s="3"/>
      <c r="W158" s="3"/>
      <c r="X158" s="3"/>
      <c r="Y158" s="3"/>
      <c r="Z158" s="3"/>
      <c r="AA158" s="3"/>
      <c r="AB158" s="3"/>
      <c r="AC158" s="3"/>
      <c r="AE158" s="3"/>
      <c r="AF158" s="14" t="str">
        <f t="shared" si="12"/>
        <v>Yes</v>
      </c>
      <c r="AH158" s="14"/>
    </row>
    <row r="159" spans="1:34">
      <c r="A159" t="s">
        <v>197</v>
      </c>
      <c r="D159" s="12" t="s">
        <v>41</v>
      </c>
      <c r="K159" s="14">
        <f>Table13[[#This Row],[Address ]] - 1</f>
        <v>22</v>
      </c>
      <c r="L159" s="15">
        <v>23</v>
      </c>
      <c r="N159" s="1" t="s">
        <v>73</v>
      </c>
      <c r="O159" s="22">
        <v>9</v>
      </c>
      <c r="R159" s="3"/>
      <c r="S159" s="3"/>
      <c r="T159" s="3"/>
      <c r="U159" s="3"/>
      <c r="V159" s="3"/>
      <c r="W159" s="3"/>
      <c r="X159" s="3"/>
      <c r="Y159" s="3"/>
      <c r="Z159" s="3"/>
      <c r="AA159" s="3"/>
      <c r="AB159" s="3"/>
      <c r="AC159" s="3"/>
      <c r="AE159" s="3"/>
      <c r="AF159" s="14" t="str">
        <f t="shared" si="12"/>
        <v>Yes</v>
      </c>
      <c r="AH159" s="14"/>
    </row>
    <row r="160" spans="1:34">
      <c r="A160" t="s">
        <v>198</v>
      </c>
      <c r="D160" s="12" t="s">
        <v>41</v>
      </c>
      <c r="K160" s="14">
        <f>Table13[[#This Row],[Address ]] - 1</f>
        <v>22</v>
      </c>
      <c r="L160" s="15">
        <v>23</v>
      </c>
      <c r="N160" s="1" t="s">
        <v>73</v>
      </c>
      <c r="O160" s="22">
        <v>10</v>
      </c>
      <c r="R160" s="3"/>
      <c r="S160" s="3"/>
      <c r="T160" s="3"/>
      <c r="U160" s="3"/>
      <c r="V160" s="3"/>
      <c r="W160" s="3"/>
      <c r="X160" s="3"/>
      <c r="Y160" s="3"/>
      <c r="Z160" s="3"/>
      <c r="AA160" s="3"/>
      <c r="AB160" s="3"/>
      <c r="AC160" s="3"/>
      <c r="AE160" s="3"/>
      <c r="AF160" s="14" t="str">
        <f t="shared" si="12"/>
        <v>Yes</v>
      </c>
      <c r="AH160" s="14"/>
    </row>
    <row r="161" spans="1:34">
      <c r="A161" t="s">
        <v>199</v>
      </c>
      <c r="D161" s="12" t="s">
        <v>41</v>
      </c>
      <c r="K161" s="14">
        <f>Table13[[#This Row],[Address ]] - 1</f>
        <v>22</v>
      </c>
      <c r="L161" s="15">
        <v>23</v>
      </c>
      <c r="N161" s="1" t="s">
        <v>73</v>
      </c>
      <c r="O161" s="22">
        <v>11</v>
      </c>
      <c r="R161" s="3"/>
      <c r="S161" s="3"/>
      <c r="T161" s="3"/>
      <c r="U161" s="3"/>
      <c r="V161" s="3"/>
      <c r="W161" s="3"/>
      <c r="X161" s="3"/>
      <c r="Y161" s="3"/>
      <c r="Z161" s="3"/>
      <c r="AA161" s="3"/>
      <c r="AB161" s="3"/>
      <c r="AC161" s="3"/>
      <c r="AE161" s="3"/>
      <c r="AF161" s="14" t="str">
        <f t="shared" si="12"/>
        <v>Yes</v>
      </c>
      <c r="AH161" s="14"/>
    </row>
    <row r="162" spans="1:34" ht="30">
      <c r="A162" s="1" t="s">
        <v>202</v>
      </c>
      <c r="D162" s="12" t="s">
        <v>41</v>
      </c>
      <c r="K162" s="14">
        <f>Table13[[#This Row],[Address ]] - 1</f>
        <v>23</v>
      </c>
      <c r="L162" s="15">
        <v>24</v>
      </c>
      <c r="N162" s="1" t="s">
        <v>48</v>
      </c>
      <c r="Q162" s="7" t="s">
        <v>201</v>
      </c>
      <c r="R162" t="s">
        <v>207</v>
      </c>
      <c r="S162" s="3"/>
      <c r="T162" s="3"/>
      <c r="U162" s="3"/>
      <c r="V162" s="3"/>
      <c r="W162" s="3"/>
      <c r="X162" s="3"/>
      <c r="Y162" s="3"/>
      <c r="Z162" s="3"/>
      <c r="AA162" s="3"/>
      <c r="AB162" s="3"/>
      <c r="AC162" s="3"/>
      <c r="AE162" s="3"/>
      <c r="AF162" s="14" t="str">
        <f t="shared" si="12"/>
        <v>Yes</v>
      </c>
      <c r="AH162" s="14"/>
    </row>
    <row r="163" spans="1:34">
      <c r="A163" t="s">
        <v>188</v>
      </c>
      <c r="D163" s="12" t="s">
        <v>41</v>
      </c>
      <c r="K163" s="14">
        <f>Table13[[#This Row],[Address ]] - 1</f>
        <v>23</v>
      </c>
      <c r="L163" s="15">
        <v>24</v>
      </c>
      <c r="N163" s="1" t="s">
        <v>73</v>
      </c>
      <c r="O163" s="22">
        <v>0</v>
      </c>
      <c r="R163" s="3"/>
      <c r="S163" s="3"/>
      <c r="T163" s="3"/>
      <c r="U163" s="3"/>
      <c r="V163" s="3"/>
      <c r="W163" s="3"/>
      <c r="X163" s="3"/>
      <c r="Y163" s="3"/>
      <c r="Z163" s="3"/>
      <c r="AA163" s="3"/>
      <c r="AB163" s="3"/>
      <c r="AC163" s="3"/>
      <c r="AE163" s="3"/>
      <c r="AF163" s="14" t="str">
        <f t="shared" si="12"/>
        <v>Yes</v>
      </c>
      <c r="AH163" s="14"/>
    </row>
    <row r="164" spans="1:34">
      <c r="A164" t="s">
        <v>189</v>
      </c>
      <c r="D164" s="12" t="s">
        <v>41</v>
      </c>
      <c r="K164" s="14">
        <f>Table13[[#This Row],[Address ]] - 1</f>
        <v>23</v>
      </c>
      <c r="L164" s="15">
        <v>24</v>
      </c>
      <c r="N164" s="1" t="s">
        <v>73</v>
      </c>
      <c r="O164" s="22">
        <v>1</v>
      </c>
      <c r="R164" s="3"/>
      <c r="S164" s="3"/>
      <c r="T164" s="3"/>
      <c r="U164" s="3"/>
      <c r="V164" s="3"/>
      <c r="W164" s="3"/>
      <c r="X164" s="3"/>
      <c r="Y164" s="3"/>
      <c r="Z164" s="3"/>
      <c r="AA164" s="3"/>
      <c r="AB164" s="3"/>
      <c r="AC164" s="3"/>
      <c r="AE164" s="3"/>
      <c r="AF164" s="14" t="str">
        <f t="shared" si="12"/>
        <v>Yes</v>
      </c>
      <c r="AH164" s="14"/>
    </row>
    <row r="165" spans="1:34">
      <c r="A165" t="s">
        <v>190</v>
      </c>
      <c r="D165" s="12" t="s">
        <v>41</v>
      </c>
      <c r="K165" s="14">
        <f>Table13[[#This Row],[Address ]] - 1</f>
        <v>23</v>
      </c>
      <c r="L165" s="15">
        <v>24</v>
      </c>
      <c r="N165" s="1" t="s">
        <v>73</v>
      </c>
      <c r="O165" s="22">
        <v>2</v>
      </c>
      <c r="R165" s="3"/>
      <c r="S165" s="3"/>
      <c r="T165" s="3"/>
      <c r="U165" s="3"/>
      <c r="V165" s="3"/>
      <c r="W165" s="3"/>
      <c r="X165" s="3"/>
      <c r="Y165" s="3"/>
      <c r="Z165" s="3"/>
      <c r="AA165" s="3"/>
      <c r="AB165" s="3"/>
      <c r="AC165" s="3"/>
      <c r="AE165" s="3"/>
      <c r="AF165" s="14" t="str">
        <f t="shared" si="12"/>
        <v>Yes</v>
      </c>
      <c r="AH165" s="14"/>
    </row>
    <row r="166" spans="1:34">
      <c r="A166" t="s">
        <v>191</v>
      </c>
      <c r="D166" s="12" t="s">
        <v>41</v>
      </c>
      <c r="K166" s="14">
        <f>Table13[[#This Row],[Address ]] - 1</f>
        <v>23</v>
      </c>
      <c r="L166" s="15">
        <v>24</v>
      </c>
      <c r="N166" s="1" t="s">
        <v>73</v>
      </c>
      <c r="O166" s="22">
        <v>3</v>
      </c>
      <c r="R166" s="3"/>
      <c r="S166" s="3"/>
      <c r="T166" s="3"/>
      <c r="U166" s="3"/>
      <c r="V166" s="3"/>
      <c r="W166" s="3"/>
      <c r="X166" s="3"/>
      <c r="Y166" s="3"/>
      <c r="Z166" s="3"/>
      <c r="AA166" s="3"/>
      <c r="AB166" s="3"/>
      <c r="AC166" s="3"/>
      <c r="AE166" s="3"/>
      <c r="AF166" s="14" t="str">
        <f t="shared" si="12"/>
        <v>Yes</v>
      </c>
      <c r="AH166" s="14"/>
    </row>
    <row r="167" spans="1:34">
      <c r="A167" t="s">
        <v>192</v>
      </c>
      <c r="D167" s="12" t="s">
        <v>41</v>
      </c>
      <c r="K167" s="14">
        <f>Table13[[#This Row],[Address ]] - 1</f>
        <v>23</v>
      </c>
      <c r="L167" s="15">
        <v>24</v>
      </c>
      <c r="N167" s="1" t="s">
        <v>73</v>
      </c>
      <c r="O167" s="22">
        <v>4</v>
      </c>
      <c r="R167" s="3"/>
      <c r="S167" s="3"/>
      <c r="T167" s="3"/>
      <c r="U167" s="3"/>
      <c r="V167" s="3"/>
      <c r="W167" s="3"/>
      <c r="X167" s="3"/>
      <c r="Y167" s="3"/>
      <c r="Z167" s="3"/>
      <c r="AA167" s="3"/>
      <c r="AB167" s="3"/>
      <c r="AC167" s="3"/>
      <c r="AE167" s="3"/>
      <c r="AF167" s="14" t="str">
        <f t="shared" si="12"/>
        <v>Yes</v>
      </c>
      <c r="AH167" s="14"/>
    </row>
    <row r="168" spans="1:34">
      <c r="A168" t="s">
        <v>193</v>
      </c>
      <c r="D168" s="12" t="s">
        <v>41</v>
      </c>
      <c r="K168" s="14">
        <f>Table13[[#This Row],[Address ]] - 1</f>
        <v>23</v>
      </c>
      <c r="L168" s="15">
        <v>24</v>
      </c>
      <c r="N168" s="1" t="s">
        <v>73</v>
      </c>
      <c r="O168" s="22">
        <v>5</v>
      </c>
      <c r="R168" s="3"/>
      <c r="S168" s="3"/>
      <c r="T168" s="3"/>
      <c r="U168" s="3"/>
      <c r="V168" s="3"/>
      <c r="W168" s="3"/>
      <c r="X168" s="3"/>
      <c r="Y168" s="3"/>
      <c r="Z168" s="3"/>
      <c r="AA168" s="3"/>
      <c r="AB168" s="3"/>
      <c r="AC168" s="3"/>
      <c r="AE168" s="3"/>
      <c r="AF168" s="14" t="str">
        <f t="shared" si="12"/>
        <v>Yes</v>
      </c>
      <c r="AH168" s="14"/>
    </row>
    <row r="169" spans="1:34">
      <c r="A169" t="s">
        <v>194</v>
      </c>
      <c r="D169" s="12" t="s">
        <v>41</v>
      </c>
      <c r="K169" s="14">
        <f>Table13[[#This Row],[Address ]] - 1</f>
        <v>23</v>
      </c>
      <c r="L169" s="15">
        <v>24</v>
      </c>
      <c r="N169" s="1" t="s">
        <v>73</v>
      </c>
      <c r="O169" s="22">
        <v>6</v>
      </c>
      <c r="R169" s="3"/>
      <c r="S169" s="3"/>
      <c r="T169" s="3"/>
      <c r="U169" s="3"/>
      <c r="V169" s="3"/>
      <c r="W169" s="3"/>
      <c r="X169" s="3"/>
      <c r="Y169" s="3"/>
      <c r="Z169" s="3"/>
      <c r="AA169" s="3"/>
      <c r="AB169" s="3"/>
      <c r="AC169" s="3"/>
      <c r="AE169" s="3"/>
      <c r="AF169" s="14" t="str">
        <f t="shared" si="12"/>
        <v>Yes</v>
      </c>
      <c r="AH169" s="14"/>
    </row>
    <row r="170" spans="1:34">
      <c r="A170" t="s">
        <v>195</v>
      </c>
      <c r="D170" s="12" t="s">
        <v>41</v>
      </c>
      <c r="K170" s="14">
        <f>Table13[[#This Row],[Address ]] - 1</f>
        <v>23</v>
      </c>
      <c r="L170" s="15">
        <v>24</v>
      </c>
      <c r="N170" s="1" t="s">
        <v>73</v>
      </c>
      <c r="O170" s="22">
        <v>7</v>
      </c>
      <c r="R170" s="3"/>
      <c r="S170" s="3"/>
      <c r="T170" s="3"/>
      <c r="U170" s="3"/>
      <c r="V170" s="3"/>
      <c r="W170" s="3"/>
      <c r="X170" s="3"/>
      <c r="Y170" s="3"/>
      <c r="Z170" s="3"/>
      <c r="AA170" s="3"/>
      <c r="AB170" s="3"/>
      <c r="AC170" s="3"/>
      <c r="AE170" s="3"/>
      <c r="AF170" s="14" t="str">
        <f t="shared" si="12"/>
        <v>Yes</v>
      </c>
      <c r="AH170" s="14"/>
    </row>
    <row r="171" spans="1:34">
      <c r="A171" t="s">
        <v>196</v>
      </c>
      <c r="D171" s="12" t="s">
        <v>41</v>
      </c>
      <c r="K171" s="14">
        <f>Table13[[#This Row],[Address ]] - 1</f>
        <v>23</v>
      </c>
      <c r="L171" s="15">
        <v>24</v>
      </c>
      <c r="N171" s="1" t="s">
        <v>73</v>
      </c>
      <c r="O171" s="22">
        <v>8</v>
      </c>
      <c r="R171" s="3"/>
      <c r="S171" s="3"/>
      <c r="T171" s="3"/>
      <c r="U171" s="3"/>
      <c r="V171" s="3"/>
      <c r="W171" s="3"/>
      <c r="X171" s="3"/>
      <c r="Y171" s="3"/>
      <c r="Z171" s="3"/>
      <c r="AA171" s="3"/>
      <c r="AB171" s="3"/>
      <c r="AC171" s="3"/>
      <c r="AE171" s="3"/>
      <c r="AF171" s="14" t="str">
        <f t="shared" si="12"/>
        <v>Yes</v>
      </c>
      <c r="AH171" s="14"/>
    </row>
    <row r="172" spans="1:34">
      <c r="A172" t="s">
        <v>197</v>
      </c>
      <c r="D172" s="12" t="s">
        <v>41</v>
      </c>
      <c r="K172" s="14">
        <f>Table13[[#This Row],[Address ]] - 1</f>
        <v>23</v>
      </c>
      <c r="L172" s="15">
        <v>24</v>
      </c>
      <c r="N172" s="1" t="s">
        <v>73</v>
      </c>
      <c r="O172" s="22">
        <v>9</v>
      </c>
      <c r="R172" s="3"/>
      <c r="S172" s="3"/>
      <c r="T172" s="3"/>
      <c r="U172" s="3"/>
      <c r="V172" s="3"/>
      <c r="W172" s="3"/>
      <c r="X172" s="3"/>
      <c r="Y172" s="3"/>
      <c r="Z172" s="3"/>
      <c r="AA172" s="3"/>
      <c r="AB172" s="3"/>
      <c r="AC172" s="3"/>
      <c r="AE172" s="3"/>
      <c r="AF172" s="14" t="str">
        <f t="shared" si="12"/>
        <v>Yes</v>
      </c>
      <c r="AH172" s="14"/>
    </row>
    <row r="173" spans="1:34">
      <c r="A173" t="s">
        <v>198</v>
      </c>
      <c r="D173" s="12" t="s">
        <v>41</v>
      </c>
      <c r="K173" s="14">
        <f>Table13[[#This Row],[Address ]] - 1</f>
        <v>23</v>
      </c>
      <c r="L173" s="15">
        <v>24</v>
      </c>
      <c r="N173" s="1" t="s">
        <v>73</v>
      </c>
      <c r="O173" s="22">
        <v>10</v>
      </c>
      <c r="R173" s="3"/>
      <c r="S173" s="3"/>
      <c r="T173" s="3"/>
      <c r="U173" s="3"/>
      <c r="V173" s="3"/>
      <c r="W173" s="3"/>
      <c r="X173" s="3"/>
      <c r="Y173" s="3"/>
      <c r="Z173" s="3"/>
      <c r="AA173" s="3"/>
      <c r="AB173" s="3"/>
      <c r="AC173" s="3"/>
      <c r="AE173" s="3"/>
      <c r="AF173" s="14" t="str">
        <f t="shared" si="12"/>
        <v>Yes</v>
      </c>
      <c r="AH173" s="14"/>
    </row>
    <row r="174" spans="1:34">
      <c r="A174" t="s">
        <v>199</v>
      </c>
      <c r="D174" s="12" t="s">
        <v>41</v>
      </c>
      <c r="K174" s="14">
        <f>Table13[[#This Row],[Address ]] - 1</f>
        <v>23</v>
      </c>
      <c r="L174" s="15">
        <v>24</v>
      </c>
      <c r="N174" s="1" t="s">
        <v>73</v>
      </c>
      <c r="O174" s="22">
        <v>11</v>
      </c>
      <c r="R174" s="3"/>
      <c r="S174" s="3"/>
      <c r="T174" s="3"/>
      <c r="U174" s="3"/>
      <c r="V174" s="3"/>
      <c r="W174" s="3"/>
      <c r="X174" s="3"/>
      <c r="Y174" s="3"/>
      <c r="Z174" s="3"/>
      <c r="AA174" s="3"/>
      <c r="AB174" s="3"/>
      <c r="AC174" s="3"/>
      <c r="AE174" s="3"/>
      <c r="AF174" s="14" t="str">
        <f t="shared" si="12"/>
        <v>Yes</v>
      </c>
      <c r="AH174" s="14"/>
    </row>
    <row r="175" spans="1:34">
      <c r="A175" t="s">
        <v>203</v>
      </c>
      <c r="D175" s="12" t="s">
        <v>41</v>
      </c>
      <c r="K175" s="14">
        <f>Table13[[#This Row],[Address ]] - 1</f>
        <v>23</v>
      </c>
      <c r="L175" s="15">
        <v>24</v>
      </c>
      <c r="N175" s="1" t="s">
        <v>73</v>
      </c>
      <c r="O175" s="22">
        <v>12</v>
      </c>
      <c r="R175" s="3"/>
      <c r="S175" s="3"/>
      <c r="T175" s="3"/>
      <c r="U175" s="3"/>
      <c r="V175" s="3"/>
      <c r="W175" s="3"/>
      <c r="X175" s="3"/>
      <c r="Y175" s="3"/>
      <c r="Z175" s="3"/>
      <c r="AA175" s="3"/>
      <c r="AB175" s="3"/>
      <c r="AC175" s="3"/>
      <c r="AE175" s="3"/>
      <c r="AF175" s="14" t="str">
        <f t="shared" si="12"/>
        <v>Yes</v>
      </c>
      <c r="AH175" s="14"/>
    </row>
    <row r="176" spans="1:34">
      <c r="A176" t="s">
        <v>204</v>
      </c>
      <c r="D176" s="12" t="s">
        <v>41</v>
      </c>
      <c r="K176" s="14">
        <f>Table13[[#This Row],[Address ]] - 1</f>
        <v>23</v>
      </c>
      <c r="L176" s="15">
        <v>24</v>
      </c>
      <c r="N176" s="1" t="s">
        <v>73</v>
      </c>
      <c r="O176" s="22">
        <v>13</v>
      </c>
      <c r="R176" s="3"/>
      <c r="S176" s="3"/>
      <c r="T176" s="3"/>
      <c r="U176" s="3"/>
      <c r="V176" s="3"/>
      <c r="W176" s="3"/>
      <c r="X176" s="3"/>
      <c r="Y176" s="3"/>
      <c r="Z176" s="3"/>
      <c r="AA176" s="3"/>
      <c r="AB176" s="3"/>
      <c r="AC176" s="3"/>
      <c r="AE176" s="3"/>
      <c r="AF176" s="14" t="str">
        <f t="shared" si="12"/>
        <v>Yes</v>
      </c>
      <c r="AH176" s="14"/>
    </row>
    <row r="177" spans="1:34">
      <c r="A177" t="s">
        <v>205</v>
      </c>
      <c r="D177" s="12" t="s">
        <v>41</v>
      </c>
      <c r="K177" s="14">
        <f>Table13[[#This Row],[Address ]] - 1</f>
        <v>23</v>
      </c>
      <c r="L177" s="15">
        <v>24</v>
      </c>
      <c r="N177" s="1" t="s">
        <v>73</v>
      </c>
      <c r="O177" s="22">
        <v>14</v>
      </c>
      <c r="R177" s="3"/>
      <c r="S177" s="3"/>
      <c r="T177" s="3"/>
      <c r="U177" s="3"/>
      <c r="V177" s="3"/>
      <c r="W177" s="3"/>
      <c r="X177" s="3"/>
      <c r="Y177" s="3"/>
      <c r="Z177" s="3"/>
      <c r="AA177" s="3"/>
      <c r="AB177" s="3"/>
      <c r="AC177" s="3"/>
      <c r="AE177" s="3"/>
      <c r="AF177" s="14" t="str">
        <f t="shared" si="12"/>
        <v>Yes</v>
      </c>
      <c r="AH177" s="14"/>
    </row>
    <row r="178" spans="1:34">
      <c r="A178" t="s">
        <v>206</v>
      </c>
      <c r="D178" s="12" t="s">
        <v>41</v>
      </c>
      <c r="K178" s="14">
        <f>Table13[[#This Row],[Address ]] - 1</f>
        <v>23</v>
      </c>
      <c r="L178" s="15">
        <v>24</v>
      </c>
      <c r="N178" s="1" t="s">
        <v>73</v>
      </c>
      <c r="O178" s="22">
        <v>15</v>
      </c>
      <c r="R178" s="3"/>
      <c r="S178" s="3"/>
      <c r="T178" s="3"/>
      <c r="U178" s="3"/>
      <c r="V178" s="3"/>
      <c r="W178" s="3"/>
      <c r="X178" s="3"/>
      <c r="Y178" s="3"/>
      <c r="Z178" s="3"/>
      <c r="AA178" s="3"/>
      <c r="AB178" s="3"/>
      <c r="AC178" s="3"/>
      <c r="AE178" s="3"/>
      <c r="AF178" s="14" t="str">
        <f t="shared" si="12"/>
        <v>Yes</v>
      </c>
      <c r="AH178" s="14"/>
    </row>
    <row r="179" spans="1:34">
      <c r="A179" t="s">
        <v>209</v>
      </c>
      <c r="D179" s="12" t="s">
        <v>41</v>
      </c>
      <c r="K179" s="14">
        <f>Table13[[#This Row],[Address ]] - 1</f>
        <v>24</v>
      </c>
      <c r="L179" s="15">
        <v>25</v>
      </c>
      <c r="N179" s="1" t="s">
        <v>48</v>
      </c>
      <c r="Q179" t="s">
        <v>208</v>
      </c>
      <c r="R179" t="s">
        <v>217</v>
      </c>
      <c r="S179"/>
      <c r="T179"/>
      <c r="U179"/>
      <c r="V179"/>
      <c r="W179"/>
      <c r="X179"/>
      <c r="Y179"/>
      <c r="Z179"/>
      <c r="AA179" s="3"/>
      <c r="AB179" s="3"/>
      <c r="AC179" s="3"/>
      <c r="AE179" s="3"/>
      <c r="AF179" s="14" t="str">
        <f t="shared" si="12"/>
        <v>Yes</v>
      </c>
      <c r="AH179" s="14"/>
    </row>
    <row r="180" spans="1:34">
      <c r="A180" t="s">
        <v>210</v>
      </c>
      <c r="D180" s="12" t="s">
        <v>41</v>
      </c>
      <c r="K180" s="14">
        <f>Table13[[#This Row],[Address ]] - 1</f>
        <v>24</v>
      </c>
      <c r="L180" s="15">
        <v>25</v>
      </c>
      <c r="N180" s="1" t="s">
        <v>73</v>
      </c>
      <c r="O180" s="22">
        <v>0</v>
      </c>
      <c r="R180" s="3"/>
      <c r="S180" s="3"/>
      <c r="T180" s="3"/>
      <c r="U180" s="3"/>
      <c r="V180" s="3"/>
      <c r="W180" s="3"/>
      <c r="X180" s="3"/>
      <c r="Y180" s="3"/>
      <c r="Z180" s="3"/>
      <c r="AA180" s="3"/>
      <c r="AB180" s="3"/>
      <c r="AC180" s="3"/>
      <c r="AE180" s="3"/>
      <c r="AF180" s="14" t="str">
        <f t="shared" si="12"/>
        <v>Yes</v>
      </c>
      <c r="AH180" s="14"/>
    </row>
    <row r="181" spans="1:34">
      <c r="A181" t="s">
        <v>211</v>
      </c>
      <c r="D181" s="12" t="s">
        <v>41</v>
      </c>
      <c r="K181" s="14">
        <f>Table13[[#This Row],[Address ]] - 1</f>
        <v>24</v>
      </c>
      <c r="L181" s="15">
        <v>25</v>
      </c>
      <c r="N181" s="1" t="s">
        <v>73</v>
      </c>
      <c r="O181" s="22">
        <v>1</v>
      </c>
      <c r="R181" s="3"/>
      <c r="S181" s="3"/>
      <c r="T181" s="3"/>
      <c r="U181" s="3"/>
      <c r="V181" s="3"/>
      <c r="W181" s="3"/>
      <c r="X181" s="3"/>
      <c r="Y181" s="3"/>
      <c r="Z181" s="3"/>
      <c r="AA181" s="3"/>
      <c r="AB181" s="3"/>
      <c r="AC181" s="3"/>
      <c r="AE181" s="3"/>
      <c r="AF181" s="14" t="str">
        <f t="shared" si="12"/>
        <v>Yes</v>
      </c>
      <c r="AH181" s="14"/>
    </row>
    <row r="182" spans="1:34">
      <c r="A182" t="s">
        <v>212</v>
      </c>
      <c r="D182" s="12" t="s">
        <v>41</v>
      </c>
      <c r="K182" s="14">
        <f>Table13[[#This Row],[Address ]] - 1</f>
        <v>24</v>
      </c>
      <c r="L182" s="15">
        <v>25</v>
      </c>
      <c r="N182" s="1" t="s">
        <v>73</v>
      </c>
      <c r="O182" s="22">
        <v>2</v>
      </c>
      <c r="R182" s="3"/>
      <c r="S182" s="3"/>
      <c r="T182" s="3"/>
      <c r="U182" s="3"/>
      <c r="V182" s="3"/>
      <c r="W182" s="3"/>
      <c r="X182" s="3"/>
      <c r="Y182" s="3"/>
      <c r="Z182" s="3"/>
      <c r="AA182" s="3"/>
      <c r="AB182" s="3"/>
      <c r="AC182" s="3"/>
      <c r="AE182" s="3"/>
      <c r="AF182" s="14" t="str">
        <f t="shared" si="12"/>
        <v>Yes</v>
      </c>
      <c r="AH182" s="14"/>
    </row>
    <row r="183" spans="1:34">
      <c r="A183" t="s">
        <v>213</v>
      </c>
      <c r="D183" s="12" t="s">
        <v>41</v>
      </c>
      <c r="K183" s="14">
        <f>Table13[[#This Row],[Address ]] - 1</f>
        <v>24</v>
      </c>
      <c r="L183" s="15">
        <v>25</v>
      </c>
      <c r="N183" s="1" t="s">
        <v>73</v>
      </c>
      <c r="O183" s="22">
        <v>3</v>
      </c>
      <c r="R183" s="3"/>
      <c r="S183" s="3"/>
      <c r="T183" s="3"/>
      <c r="U183" s="3"/>
      <c r="V183" s="3"/>
      <c r="W183" s="3"/>
      <c r="X183" s="3"/>
      <c r="Y183" s="3"/>
      <c r="Z183" s="3"/>
      <c r="AA183" s="3"/>
      <c r="AB183" s="3"/>
      <c r="AC183" s="3"/>
      <c r="AE183" s="3"/>
      <c r="AF183" s="14" t="str">
        <f t="shared" si="12"/>
        <v>Yes</v>
      </c>
      <c r="AH183" s="14"/>
    </row>
    <row r="184" spans="1:34">
      <c r="A184" t="s">
        <v>214</v>
      </c>
      <c r="D184" s="12" t="s">
        <v>41</v>
      </c>
      <c r="K184" s="14">
        <f>Table13[[#This Row],[Address ]] - 1</f>
        <v>24</v>
      </c>
      <c r="L184" s="15">
        <v>25</v>
      </c>
      <c r="N184" s="1" t="s">
        <v>73</v>
      </c>
      <c r="O184" s="22">
        <v>4</v>
      </c>
      <c r="R184" s="3"/>
      <c r="S184" s="3"/>
      <c r="T184" s="3"/>
      <c r="U184" s="3"/>
      <c r="V184" s="3"/>
      <c r="W184" s="3"/>
      <c r="X184" s="3"/>
      <c r="Y184" s="3"/>
      <c r="Z184" s="3"/>
      <c r="AA184" s="3"/>
      <c r="AB184" s="3"/>
      <c r="AC184" s="3"/>
      <c r="AE184" s="3"/>
      <c r="AF184" s="14" t="str">
        <f t="shared" si="12"/>
        <v>Yes</v>
      </c>
      <c r="AH184" s="14"/>
    </row>
    <row r="185" spans="1:34">
      <c r="A185" t="s">
        <v>215</v>
      </c>
      <c r="D185" s="12" t="s">
        <v>41</v>
      </c>
      <c r="K185" s="14">
        <f>Table13[[#This Row],[Address ]] - 1</f>
        <v>24</v>
      </c>
      <c r="L185" s="15">
        <v>25</v>
      </c>
      <c r="N185" s="1" t="s">
        <v>73</v>
      </c>
      <c r="O185" s="22">
        <v>5</v>
      </c>
      <c r="R185" s="3"/>
      <c r="S185" s="3"/>
      <c r="T185" s="3"/>
      <c r="U185" s="3"/>
      <c r="V185" s="3"/>
      <c r="W185" s="3"/>
      <c r="X185" s="3"/>
      <c r="Y185" s="3"/>
      <c r="Z185" s="3"/>
      <c r="AA185" s="3"/>
      <c r="AB185" s="3"/>
      <c r="AC185" s="3"/>
      <c r="AE185" s="3"/>
      <c r="AF185" s="14" t="str">
        <f t="shared" si="12"/>
        <v>Yes</v>
      </c>
      <c r="AH185" s="14"/>
    </row>
    <row r="186" spans="1:34">
      <c r="A186" t="s">
        <v>216</v>
      </c>
      <c r="D186" s="12" t="s">
        <v>41</v>
      </c>
      <c r="K186" s="14">
        <f>Table13[[#This Row],[Address ]] - 1</f>
        <v>24</v>
      </c>
      <c r="L186" s="15">
        <v>25</v>
      </c>
      <c r="N186" s="1" t="s">
        <v>73</v>
      </c>
      <c r="O186" s="22">
        <v>6</v>
      </c>
      <c r="R186" s="3"/>
      <c r="S186" s="3"/>
      <c r="T186" s="3"/>
      <c r="U186" s="3"/>
      <c r="V186" s="3"/>
      <c r="W186" s="3"/>
      <c r="X186" s="3"/>
      <c r="Y186" s="3"/>
      <c r="Z186" s="3"/>
      <c r="AA186" s="3"/>
      <c r="AB186" s="3"/>
      <c r="AC186" s="3"/>
      <c r="AE186" s="3"/>
      <c r="AF186" s="14" t="str">
        <f t="shared" si="12"/>
        <v>Yes</v>
      </c>
      <c r="AH186" s="14"/>
    </row>
    <row r="187" spans="1:34">
      <c r="A187" t="s">
        <v>218</v>
      </c>
      <c r="D187" s="12" t="s">
        <v>41</v>
      </c>
      <c r="K187" s="14">
        <f>Table13[[#This Row],[Address ]] - 1</f>
        <v>25</v>
      </c>
      <c r="L187" s="15">
        <v>26</v>
      </c>
      <c r="N187" s="1" t="s">
        <v>48</v>
      </c>
      <c r="Q187" s="7" t="s">
        <v>223</v>
      </c>
      <c r="R187" s="3" t="s">
        <v>224</v>
      </c>
      <c r="S187" s="3"/>
      <c r="T187" s="3"/>
      <c r="U187" s="3"/>
      <c r="V187" s="3"/>
      <c r="W187" s="3"/>
      <c r="X187" s="3"/>
      <c r="Y187" s="3"/>
      <c r="Z187" s="3"/>
      <c r="AA187" s="3"/>
      <c r="AB187" s="3"/>
      <c r="AC187" s="3"/>
      <c r="AE187" s="3"/>
      <c r="AF187" s="14" t="str">
        <f t="shared" ref="AF187:AF208" si="13">IF(NOT(ISBLANK(A187)), "Yes", "")</f>
        <v>Yes</v>
      </c>
      <c r="AH187" s="14"/>
    </row>
    <row r="188" spans="1:34">
      <c r="A188" t="s">
        <v>219</v>
      </c>
      <c r="D188" s="12" t="s">
        <v>41</v>
      </c>
      <c r="K188" s="14">
        <f>Table13[[#This Row],[Address ]] - 1</f>
        <v>25</v>
      </c>
      <c r="L188" s="15">
        <v>26</v>
      </c>
      <c r="N188" s="1" t="s">
        <v>73</v>
      </c>
      <c r="O188" s="22">
        <v>0</v>
      </c>
      <c r="R188" s="3"/>
      <c r="S188" s="3"/>
      <c r="T188" s="3"/>
      <c r="U188" s="3"/>
      <c r="V188" s="3"/>
      <c r="W188" s="3"/>
      <c r="X188" s="3"/>
      <c r="Y188" s="3"/>
      <c r="Z188" s="3"/>
      <c r="AA188" s="3"/>
      <c r="AB188" s="3"/>
      <c r="AC188" s="3"/>
      <c r="AE188" s="3"/>
      <c r="AF188" s="14" t="str">
        <f t="shared" si="13"/>
        <v>Yes</v>
      </c>
      <c r="AH188" s="14"/>
    </row>
    <row r="189" spans="1:34">
      <c r="A189" t="s">
        <v>220</v>
      </c>
      <c r="D189" s="12" t="s">
        <v>41</v>
      </c>
      <c r="K189" s="14">
        <f>Table13[[#This Row],[Address ]] - 1</f>
        <v>25</v>
      </c>
      <c r="L189" s="15">
        <v>26</v>
      </c>
      <c r="N189" s="1" t="s">
        <v>73</v>
      </c>
      <c r="O189" s="22">
        <v>1</v>
      </c>
      <c r="R189" s="3"/>
      <c r="S189" s="3"/>
      <c r="T189" s="3"/>
      <c r="U189" s="3"/>
      <c r="V189" s="3"/>
      <c r="W189" s="3"/>
      <c r="X189" s="3"/>
      <c r="Y189" s="3"/>
      <c r="Z189" s="3"/>
      <c r="AA189" s="3"/>
      <c r="AB189" s="3"/>
      <c r="AC189" s="3"/>
      <c r="AE189" s="3"/>
      <c r="AF189" s="14" t="str">
        <f t="shared" si="13"/>
        <v>Yes</v>
      </c>
      <c r="AH189" s="14"/>
    </row>
    <row r="190" spans="1:34">
      <c r="A190" t="s">
        <v>221</v>
      </c>
      <c r="D190" s="12" t="s">
        <v>41</v>
      </c>
      <c r="K190" s="14">
        <f>Table13[[#This Row],[Address ]] - 1</f>
        <v>25</v>
      </c>
      <c r="L190" s="15">
        <v>26</v>
      </c>
      <c r="N190" s="1" t="s">
        <v>73</v>
      </c>
      <c r="O190" s="22">
        <v>2</v>
      </c>
      <c r="R190" s="3"/>
      <c r="S190" s="3"/>
      <c r="T190" s="3"/>
      <c r="U190" s="3"/>
      <c r="V190" s="3"/>
      <c r="W190" s="3"/>
      <c r="X190" s="3"/>
      <c r="Y190" s="3"/>
      <c r="Z190" s="3"/>
      <c r="AA190" s="3"/>
      <c r="AB190" s="3"/>
      <c r="AC190" s="3"/>
      <c r="AE190" s="3"/>
      <c r="AF190" s="14" t="str">
        <f t="shared" si="13"/>
        <v>Yes</v>
      </c>
      <c r="AH190" s="14"/>
    </row>
    <row r="191" spans="1:34">
      <c r="A191" t="s">
        <v>222</v>
      </c>
      <c r="D191" s="12" t="s">
        <v>41</v>
      </c>
      <c r="K191" s="14">
        <f>Table13[[#This Row],[Address ]] - 1</f>
        <v>25</v>
      </c>
      <c r="L191" s="15">
        <v>26</v>
      </c>
      <c r="N191" s="1" t="s">
        <v>73</v>
      </c>
      <c r="O191" s="22">
        <v>3</v>
      </c>
      <c r="R191" s="3"/>
      <c r="S191" s="3"/>
      <c r="T191" s="3"/>
      <c r="U191" s="3"/>
      <c r="V191" s="3"/>
      <c r="W191" s="3"/>
      <c r="X191" s="3"/>
      <c r="Y191" s="3"/>
      <c r="Z191" s="3"/>
      <c r="AA191" s="3"/>
      <c r="AB191" s="3"/>
      <c r="AC191" s="3"/>
      <c r="AE191" s="3"/>
      <c r="AF191" s="14" t="str">
        <f t="shared" si="13"/>
        <v>Yes</v>
      </c>
      <c r="AH191" s="14"/>
    </row>
    <row r="192" spans="1:34">
      <c r="A192" t="s">
        <v>225</v>
      </c>
      <c r="D192" s="12" t="s">
        <v>41</v>
      </c>
      <c r="F192" s="1">
        <v>2</v>
      </c>
      <c r="K192" s="14">
        <f>Table13[[#This Row],[Address ]] - 1</f>
        <v>127</v>
      </c>
      <c r="L192" s="15">
        <v>128</v>
      </c>
      <c r="N192" s="1" t="s">
        <v>244</v>
      </c>
      <c r="Q192" t="s">
        <v>226</v>
      </c>
      <c r="R192" t="s">
        <v>227</v>
      </c>
      <c r="S192"/>
      <c r="T192"/>
      <c r="U192"/>
      <c r="V192"/>
      <c r="W192"/>
      <c r="X192"/>
      <c r="Y192"/>
      <c r="Z192"/>
      <c r="AA192" s="3"/>
      <c r="AB192" s="3"/>
      <c r="AC192" s="3"/>
      <c r="AE192" s="3"/>
      <c r="AF192" s="14" t="str">
        <f t="shared" si="13"/>
        <v>Yes</v>
      </c>
      <c r="AH192" s="14"/>
    </row>
    <row r="193" spans="1:34">
      <c r="A193" t="s">
        <v>228</v>
      </c>
      <c r="D193" s="12" t="s">
        <v>41</v>
      </c>
      <c r="G193">
        <v>512</v>
      </c>
      <c r="K193" s="14">
        <f>Table13[[#This Row],[Address ]] - 1</f>
        <v>129</v>
      </c>
      <c r="L193" s="15">
        <v>130</v>
      </c>
      <c r="N193" s="1" t="s">
        <v>244</v>
      </c>
      <c r="O193" s="22"/>
      <c r="Q193" t="s">
        <v>229</v>
      </c>
      <c r="R193" t="s">
        <v>232</v>
      </c>
      <c r="S193"/>
      <c r="T193"/>
      <c r="U193"/>
      <c r="V193"/>
      <c r="W193"/>
      <c r="X193"/>
      <c r="Y193"/>
      <c r="Z193"/>
      <c r="AA193" s="3"/>
      <c r="AB193" s="3"/>
      <c r="AC193" s="3"/>
      <c r="AE193" s="3"/>
      <c r="AF193" s="14" t="str">
        <f t="shared" si="13"/>
        <v>Yes</v>
      </c>
      <c r="AH193" s="14"/>
    </row>
    <row r="194" spans="1:34">
      <c r="A194" t="s">
        <v>230</v>
      </c>
      <c r="D194" s="12" t="s">
        <v>41</v>
      </c>
      <c r="G194">
        <v>32</v>
      </c>
      <c r="K194" s="14">
        <f>Table13[[#This Row],[Address ]] - 1</f>
        <v>130</v>
      </c>
      <c r="L194" s="15">
        <v>131</v>
      </c>
      <c r="N194" s="1" t="s">
        <v>242</v>
      </c>
      <c r="O194" s="22"/>
      <c r="Q194" t="s">
        <v>231</v>
      </c>
      <c r="R194" t="s">
        <v>233</v>
      </c>
      <c r="S194"/>
      <c r="T194"/>
      <c r="U194"/>
      <c r="V194"/>
      <c r="W194"/>
      <c r="X194"/>
      <c r="Y194"/>
      <c r="Z194"/>
      <c r="AA194" s="3"/>
      <c r="AB194" s="3"/>
      <c r="AC194" s="3"/>
      <c r="AE194" s="3"/>
      <c r="AF194" s="14" t="str">
        <f t="shared" si="13"/>
        <v>Yes</v>
      </c>
      <c r="AH194" s="14"/>
    </row>
    <row r="195" spans="1:34">
      <c r="A195" t="s">
        <v>243</v>
      </c>
      <c r="D195" s="12" t="s">
        <v>41</v>
      </c>
      <c r="G195" s="1">
        <v>32</v>
      </c>
      <c r="K195" s="14">
        <f>Table13[[#This Row],[Address ]] - 1</f>
        <v>131</v>
      </c>
      <c r="L195" s="15">
        <v>132</v>
      </c>
      <c r="N195" s="1" t="s">
        <v>242</v>
      </c>
      <c r="O195" s="22"/>
      <c r="Q195" t="s">
        <v>234</v>
      </c>
      <c r="R195" t="s">
        <v>235</v>
      </c>
      <c r="S195"/>
      <c r="T195"/>
      <c r="U195"/>
      <c r="V195"/>
      <c r="W195"/>
      <c r="X195"/>
      <c r="Y195"/>
      <c r="Z195"/>
      <c r="AA195" s="3"/>
      <c r="AB195" s="3"/>
      <c r="AC195" s="3"/>
      <c r="AE195" s="3"/>
      <c r="AF195" s="14" t="str">
        <f t="shared" si="13"/>
        <v>Yes</v>
      </c>
      <c r="AH195" s="14"/>
    </row>
    <row r="196" spans="1:34">
      <c r="A196" t="s">
        <v>237</v>
      </c>
      <c r="D196" s="12" t="s">
        <v>41</v>
      </c>
      <c r="K196" s="14">
        <f>Table13[[#This Row],[Address ]] - 1</f>
        <v>132</v>
      </c>
      <c r="L196" s="15">
        <v>133</v>
      </c>
      <c r="N196" s="1" t="s">
        <v>244</v>
      </c>
      <c r="Q196" t="s">
        <v>236</v>
      </c>
      <c r="R196" t="s">
        <v>238</v>
      </c>
      <c r="S196"/>
      <c r="T196"/>
      <c r="U196"/>
      <c r="V196"/>
      <c r="W196"/>
      <c r="X196"/>
      <c r="Y196"/>
      <c r="Z196"/>
      <c r="AA196" s="3"/>
      <c r="AB196" s="3"/>
      <c r="AC196" s="3"/>
      <c r="AE196" s="3"/>
      <c r="AF196" s="14" t="str">
        <f t="shared" si="13"/>
        <v>Yes</v>
      </c>
      <c r="AH196" s="14"/>
    </row>
    <row r="197" spans="1:34">
      <c r="A197" t="s">
        <v>241</v>
      </c>
      <c r="D197" s="12" t="s">
        <v>41</v>
      </c>
      <c r="G197" s="1">
        <v>128</v>
      </c>
      <c r="K197" s="14">
        <f>Table13[[#This Row],[Address ]] - 1</f>
        <v>134</v>
      </c>
      <c r="L197" s="15">
        <v>135</v>
      </c>
      <c r="N197" s="1" t="s">
        <v>242</v>
      </c>
      <c r="Q197" t="s">
        <v>239</v>
      </c>
      <c r="R197" t="s">
        <v>240</v>
      </c>
      <c r="S197"/>
      <c r="T197"/>
      <c r="U197"/>
      <c r="V197"/>
      <c r="W197"/>
      <c r="X197"/>
      <c r="Y197"/>
      <c r="Z197"/>
      <c r="AA197" s="3"/>
      <c r="AB197" s="3"/>
      <c r="AC197" s="3"/>
      <c r="AE197" s="3"/>
      <c r="AF197" s="14" t="str">
        <f>IF(NOT(ISBLANK(R197)), "Yes", "")</f>
        <v>Yes</v>
      </c>
      <c r="AH197" s="14"/>
    </row>
    <row r="198" spans="1:34">
      <c r="A198" t="s">
        <v>245</v>
      </c>
      <c r="D198" s="12" t="s">
        <v>41</v>
      </c>
      <c r="G198">
        <v>189600</v>
      </c>
      <c r="K198" s="14">
        <f>Table13[[#This Row],[Address ]] - 1</f>
        <v>135</v>
      </c>
      <c r="L198" s="15">
        <v>136</v>
      </c>
      <c r="N198" s="1" t="s">
        <v>244</v>
      </c>
      <c r="Q198" t="s">
        <v>42</v>
      </c>
      <c r="R198" t="s">
        <v>246</v>
      </c>
      <c r="S198"/>
      <c r="T198"/>
      <c r="U198"/>
      <c r="V198"/>
      <c r="W198"/>
      <c r="X198"/>
      <c r="Y198"/>
      <c r="Z198"/>
      <c r="AA198" s="3"/>
      <c r="AB198" s="3"/>
      <c r="AC198" s="3"/>
      <c r="AE198" s="3"/>
      <c r="AF198" s="14" t="str">
        <f t="shared" si="13"/>
        <v>Yes</v>
      </c>
      <c r="AH198" s="14"/>
    </row>
    <row r="199" spans="1:34">
      <c r="A199" t="s">
        <v>248</v>
      </c>
      <c r="D199" s="12" t="s">
        <v>41</v>
      </c>
      <c r="G199">
        <v>189600</v>
      </c>
      <c r="K199" s="14">
        <f>Table13[[#This Row],[Address ]] - 1</f>
        <v>136</v>
      </c>
      <c r="L199" s="15">
        <v>137</v>
      </c>
      <c r="N199" s="1" t="s">
        <v>244</v>
      </c>
      <c r="Q199" t="s">
        <v>247</v>
      </c>
      <c r="R199" t="s">
        <v>251</v>
      </c>
      <c r="S199"/>
      <c r="T199"/>
      <c r="U199"/>
      <c r="V199"/>
      <c r="W199"/>
      <c r="X199"/>
      <c r="Y199"/>
      <c r="Z199"/>
      <c r="AA199" s="3"/>
      <c r="AB199" s="3"/>
      <c r="AC199" s="3"/>
      <c r="AE199" s="3"/>
      <c r="AF199" s="14" t="str">
        <f t="shared" si="13"/>
        <v>Yes</v>
      </c>
      <c r="AH199" s="14"/>
    </row>
    <row r="200" spans="1:34">
      <c r="A200" t="s">
        <v>249</v>
      </c>
      <c r="D200" s="12" t="s">
        <v>41</v>
      </c>
      <c r="G200">
        <v>177700</v>
      </c>
      <c r="K200" s="14">
        <f>Table13[[#This Row],[Address ]] - 1</f>
        <v>137</v>
      </c>
      <c r="L200" s="15">
        <v>138</v>
      </c>
      <c r="N200" s="1" t="s">
        <v>244</v>
      </c>
      <c r="Q200" t="s">
        <v>43</v>
      </c>
      <c r="R200" t="s">
        <v>250</v>
      </c>
      <c r="S200"/>
      <c r="T200"/>
      <c r="U200"/>
      <c r="V200"/>
      <c r="W200"/>
      <c r="X200"/>
      <c r="Y200"/>
      <c r="Z200"/>
      <c r="AA200" s="3"/>
      <c r="AB200" s="3"/>
      <c r="AC200" s="3"/>
      <c r="AE200" s="3"/>
      <c r="AF200" s="14" t="str">
        <f t="shared" si="13"/>
        <v>Yes</v>
      </c>
      <c r="AH200" s="14"/>
    </row>
    <row r="201" spans="1:34">
      <c r="A201" t="s">
        <v>252</v>
      </c>
      <c r="D201" s="12" t="s">
        <v>41</v>
      </c>
      <c r="G201">
        <v>177700</v>
      </c>
      <c r="K201" s="14">
        <f>Table13[[#This Row],[Address ]] - 1</f>
        <v>138</v>
      </c>
      <c r="L201" s="15">
        <v>139</v>
      </c>
      <c r="N201" s="1" t="s">
        <v>244</v>
      </c>
      <c r="Q201" t="s">
        <v>253</v>
      </c>
      <c r="R201" t="s">
        <v>254</v>
      </c>
      <c r="S201"/>
      <c r="T201"/>
      <c r="U201"/>
      <c r="V201"/>
      <c r="W201"/>
      <c r="X201"/>
      <c r="Y201"/>
      <c r="Z201"/>
      <c r="AA201" s="3"/>
      <c r="AB201" s="3"/>
      <c r="AC201" s="3"/>
      <c r="AE201" s="3"/>
      <c r="AF201" s="14" t="str">
        <f t="shared" si="13"/>
        <v>Yes</v>
      </c>
      <c r="AH201" s="14"/>
    </row>
    <row r="202" spans="1:34">
      <c r="A202" t="s">
        <v>255</v>
      </c>
      <c r="D202" s="12" t="s">
        <v>41</v>
      </c>
      <c r="G202">
        <v>32</v>
      </c>
      <c r="K202" s="14">
        <f>Table13[[#This Row],[Address ]] - 1</f>
        <v>139</v>
      </c>
      <c r="L202" s="15">
        <v>140</v>
      </c>
      <c r="N202" s="1" t="s">
        <v>244</v>
      </c>
      <c r="Q202" t="s">
        <v>256</v>
      </c>
      <c r="R202" t="s">
        <v>257</v>
      </c>
      <c r="S202"/>
      <c r="T202"/>
      <c r="U202"/>
      <c r="V202"/>
      <c r="W202"/>
      <c r="X202"/>
      <c r="Y202"/>
      <c r="Z202"/>
      <c r="AA202" s="3"/>
      <c r="AB202" s="3"/>
      <c r="AC202" s="3"/>
      <c r="AE202" s="3"/>
      <c r="AF202" s="14" t="str">
        <f t="shared" si="13"/>
        <v>Yes</v>
      </c>
      <c r="AH202" s="14"/>
    </row>
    <row r="203" spans="1:34">
      <c r="A203" t="s">
        <v>262</v>
      </c>
      <c r="D203" s="12" t="s">
        <v>41</v>
      </c>
      <c r="G203" s="1">
        <v>32</v>
      </c>
      <c r="K203" s="14">
        <f>Table13[[#This Row],[Address ]] - 1</f>
        <v>140</v>
      </c>
      <c r="L203" s="15">
        <v>141</v>
      </c>
      <c r="N203" s="1" t="s">
        <v>244</v>
      </c>
      <c r="Q203" t="s">
        <v>258</v>
      </c>
      <c r="R203" t="s">
        <v>266</v>
      </c>
      <c r="S203"/>
      <c r="T203"/>
      <c r="U203"/>
      <c r="V203"/>
      <c r="W203"/>
      <c r="X203"/>
      <c r="Y203"/>
      <c r="Z203"/>
      <c r="AA203" s="3"/>
      <c r="AB203" s="3"/>
      <c r="AC203" s="3"/>
      <c r="AE203" s="3"/>
      <c r="AF203" s="14" t="str">
        <f t="shared" si="13"/>
        <v>Yes</v>
      </c>
      <c r="AH203" s="14"/>
    </row>
    <row r="204" spans="1:34">
      <c r="A204" t="s">
        <v>263</v>
      </c>
      <c r="D204" s="12" t="s">
        <v>41</v>
      </c>
      <c r="G204" s="1">
        <v>64</v>
      </c>
      <c r="K204" s="14">
        <f>Table13[[#This Row],[Address ]] - 1</f>
        <v>141</v>
      </c>
      <c r="L204" s="15">
        <v>142</v>
      </c>
      <c r="N204" s="1" t="s">
        <v>244</v>
      </c>
      <c r="Q204" t="s">
        <v>259</v>
      </c>
      <c r="R204" t="s">
        <v>267</v>
      </c>
      <c r="S204"/>
      <c r="T204"/>
      <c r="U204"/>
      <c r="V204"/>
      <c r="W204"/>
      <c r="X204"/>
      <c r="Y204"/>
      <c r="Z204"/>
      <c r="AA204" s="3"/>
      <c r="AB204" s="3"/>
      <c r="AC204" s="3"/>
      <c r="AE204" s="3"/>
      <c r="AF204" s="14" t="str">
        <f t="shared" si="13"/>
        <v>Yes</v>
      </c>
      <c r="AH204" s="14"/>
    </row>
    <row r="205" spans="1:34">
      <c r="A205" t="s">
        <v>264</v>
      </c>
      <c r="D205" s="12" t="s">
        <v>41</v>
      </c>
      <c r="G205" s="1">
        <v>64</v>
      </c>
      <c r="K205" s="14">
        <f>Table13[[#This Row],[Address ]] - 1</f>
        <v>142</v>
      </c>
      <c r="L205" s="15">
        <v>143</v>
      </c>
      <c r="N205" s="1" t="s">
        <v>244</v>
      </c>
      <c r="Q205" t="s">
        <v>260</v>
      </c>
      <c r="R205" t="s">
        <v>268</v>
      </c>
      <c r="S205"/>
      <c r="T205"/>
      <c r="U205"/>
      <c r="V205"/>
      <c r="W205"/>
      <c r="X205"/>
      <c r="Y205"/>
      <c r="Z205"/>
      <c r="AA205" s="3"/>
      <c r="AB205" s="3"/>
      <c r="AC205" s="3"/>
      <c r="AE205" s="3"/>
      <c r="AF205" s="14" t="str">
        <f t="shared" si="13"/>
        <v>Yes</v>
      </c>
      <c r="AH205" s="14"/>
    </row>
    <row r="206" spans="1:34">
      <c r="A206" t="s">
        <v>265</v>
      </c>
      <c r="D206" s="12" t="s">
        <v>41</v>
      </c>
      <c r="G206" s="1">
        <v>128</v>
      </c>
      <c r="K206" s="14">
        <f>Table13[[#This Row],[Address ]] - 1</f>
        <v>143</v>
      </c>
      <c r="L206" s="15">
        <v>144</v>
      </c>
      <c r="N206" s="1" t="s">
        <v>244</v>
      </c>
      <c r="Q206" t="s">
        <v>261</v>
      </c>
      <c r="R206" t="s">
        <v>269</v>
      </c>
      <c r="S206"/>
      <c r="T206"/>
      <c r="U206"/>
      <c r="V206"/>
      <c r="W206"/>
      <c r="X206"/>
      <c r="Y206"/>
      <c r="Z206"/>
      <c r="AA206" s="3"/>
      <c r="AB206" s="3"/>
      <c r="AC206" s="3"/>
      <c r="AE206" s="3"/>
      <c r="AF206" s="14" t="str">
        <f t="shared" si="13"/>
        <v>Yes</v>
      </c>
      <c r="AH206" s="14"/>
    </row>
    <row r="207" spans="1:34">
      <c r="A207" t="s">
        <v>271</v>
      </c>
      <c r="D207" s="12" t="s">
        <v>41</v>
      </c>
      <c r="F207" s="1">
        <v>2</v>
      </c>
      <c r="K207" s="14">
        <f>Table13[[#This Row],[Address ]] - 1</f>
        <v>144</v>
      </c>
      <c r="L207" s="15">
        <v>145</v>
      </c>
      <c r="N207" s="1" t="s">
        <v>244</v>
      </c>
      <c r="Q207" t="s">
        <v>270</v>
      </c>
      <c r="R207" t="s">
        <v>272</v>
      </c>
      <c r="S207"/>
      <c r="T207"/>
      <c r="U207"/>
      <c r="V207"/>
      <c r="W207"/>
      <c r="X207"/>
      <c r="Y207"/>
      <c r="Z207"/>
      <c r="AA207" s="3"/>
      <c r="AB207" s="3"/>
      <c r="AC207" s="3"/>
      <c r="AE207" s="3"/>
      <c r="AF207" s="14" t="str">
        <f t="shared" si="13"/>
        <v>Yes</v>
      </c>
      <c r="AH207" s="14"/>
    </row>
    <row r="208" spans="1:34">
      <c r="A208" t="s">
        <v>273</v>
      </c>
      <c r="D208" s="12" t="s">
        <v>41</v>
      </c>
      <c r="K208" s="14">
        <f>Table13[[#This Row],[Address ]] - 1</f>
        <v>149</v>
      </c>
      <c r="L208" s="15">
        <v>150</v>
      </c>
      <c r="N208" s="1" t="s">
        <v>48</v>
      </c>
      <c r="Q208" t="s">
        <v>274</v>
      </c>
      <c r="R208" t="s">
        <v>290</v>
      </c>
      <c r="S208"/>
      <c r="T208"/>
      <c r="U208"/>
      <c r="V208"/>
      <c r="W208"/>
      <c r="X208"/>
      <c r="Y208"/>
      <c r="Z208"/>
      <c r="AA208" s="3"/>
      <c r="AB208" s="3"/>
      <c r="AC208" s="3"/>
      <c r="AE208" s="3"/>
      <c r="AF208" s="14" t="str">
        <f t="shared" si="13"/>
        <v>Yes</v>
      </c>
      <c r="AH208" s="14"/>
    </row>
    <row r="209" spans="1:34">
      <c r="A209" t="s">
        <v>84</v>
      </c>
      <c r="D209" s="12" t="s">
        <v>41</v>
      </c>
      <c r="K209" s="14">
        <f>Table13[[#This Row],[Address ]] - 1</f>
        <v>149</v>
      </c>
      <c r="L209" s="15">
        <v>150</v>
      </c>
      <c r="N209" s="1" t="s">
        <v>73</v>
      </c>
      <c r="O209" s="21">
        <v>0</v>
      </c>
      <c r="Q209"/>
      <c r="R209"/>
      <c r="S209"/>
      <c r="T209"/>
      <c r="U209"/>
      <c r="V209"/>
      <c r="W209"/>
      <c r="X209"/>
      <c r="Y209"/>
      <c r="Z209"/>
      <c r="AA209" s="3"/>
      <c r="AB209" s="3"/>
      <c r="AC209" s="3"/>
      <c r="AE209" s="3"/>
      <c r="AF209" s="14" t="str">
        <f t="shared" ref="AF209:AF225" si="14">IF(NOT(ISBLANK(A209)), "Yes", "")</f>
        <v>Yes</v>
      </c>
      <c r="AH209" s="14"/>
    </row>
    <row r="210" spans="1:34">
      <c r="A210" t="s">
        <v>275</v>
      </c>
      <c r="D210" s="12" t="s">
        <v>41</v>
      </c>
      <c r="K210" s="14">
        <f>Table13[[#This Row],[Address ]] - 1</f>
        <v>149</v>
      </c>
      <c r="L210" s="15">
        <v>150</v>
      </c>
      <c r="N210" s="1" t="s">
        <v>73</v>
      </c>
      <c r="O210" s="21">
        <v>1</v>
      </c>
      <c r="Q210"/>
      <c r="R210"/>
      <c r="S210"/>
      <c r="T210"/>
      <c r="U210"/>
      <c r="V210"/>
      <c r="W210"/>
      <c r="X210"/>
      <c r="Y210"/>
      <c r="Z210"/>
      <c r="AA210" s="3"/>
      <c r="AB210" s="3"/>
      <c r="AC210" s="3"/>
      <c r="AE210" s="3"/>
      <c r="AF210" s="14" t="str">
        <f t="shared" si="14"/>
        <v>Yes</v>
      </c>
      <c r="AH210" s="14"/>
    </row>
    <row r="211" spans="1:34">
      <c r="A211" t="s">
        <v>276</v>
      </c>
      <c r="D211" s="12" t="s">
        <v>41</v>
      </c>
      <c r="K211" s="14">
        <f>Table13[[#This Row],[Address ]] - 1</f>
        <v>149</v>
      </c>
      <c r="L211" s="15">
        <v>150</v>
      </c>
      <c r="N211" s="1" t="s">
        <v>73</v>
      </c>
      <c r="O211" s="21">
        <v>2</v>
      </c>
      <c r="Q211"/>
      <c r="R211"/>
      <c r="S211"/>
      <c r="T211"/>
      <c r="U211"/>
      <c r="V211"/>
      <c r="W211"/>
      <c r="X211"/>
      <c r="Y211"/>
      <c r="Z211"/>
      <c r="AA211" s="3"/>
      <c r="AB211" s="3"/>
      <c r="AC211" s="3"/>
      <c r="AE211" s="3"/>
      <c r="AF211" s="14" t="str">
        <f t="shared" si="14"/>
        <v>Yes</v>
      </c>
      <c r="AH211" s="14"/>
    </row>
    <row r="212" spans="1:34">
      <c r="A212" t="s">
        <v>277</v>
      </c>
      <c r="D212" s="12" t="s">
        <v>41</v>
      </c>
      <c r="K212" s="14">
        <f>Table13[[#This Row],[Address ]] - 1</f>
        <v>149</v>
      </c>
      <c r="L212" s="15">
        <v>150</v>
      </c>
      <c r="N212" s="1" t="s">
        <v>73</v>
      </c>
      <c r="O212" s="21">
        <v>3</v>
      </c>
      <c r="Q212"/>
      <c r="R212"/>
      <c r="S212"/>
      <c r="T212"/>
      <c r="U212"/>
      <c r="V212"/>
      <c r="W212"/>
      <c r="X212"/>
      <c r="Y212"/>
      <c r="Z212"/>
      <c r="AA212" s="3"/>
      <c r="AB212" s="3"/>
      <c r="AC212" s="3"/>
      <c r="AE212" s="3"/>
      <c r="AF212" s="14" t="str">
        <f t="shared" si="14"/>
        <v>Yes</v>
      </c>
      <c r="AH212" s="14"/>
    </row>
    <row r="213" spans="1:34">
      <c r="A213" t="s">
        <v>278</v>
      </c>
      <c r="D213" s="12" t="s">
        <v>41</v>
      </c>
      <c r="K213" s="14">
        <f>Table13[[#This Row],[Address ]] - 1</f>
        <v>149</v>
      </c>
      <c r="L213" s="15">
        <v>150</v>
      </c>
      <c r="N213" s="1" t="s">
        <v>73</v>
      </c>
      <c r="O213" s="21">
        <v>4</v>
      </c>
      <c r="Q213"/>
      <c r="R213"/>
      <c r="S213"/>
      <c r="T213"/>
      <c r="U213"/>
      <c r="V213"/>
      <c r="W213"/>
      <c r="X213"/>
      <c r="Y213"/>
      <c r="Z213"/>
      <c r="AA213" s="3"/>
      <c r="AB213" s="3"/>
      <c r="AC213" s="3"/>
      <c r="AE213" s="3"/>
      <c r="AF213" s="14" t="str">
        <f t="shared" si="14"/>
        <v>Yes</v>
      </c>
      <c r="AH213" s="14"/>
    </row>
    <row r="214" spans="1:34">
      <c r="A214" t="s">
        <v>279</v>
      </c>
      <c r="D214" s="12" t="s">
        <v>41</v>
      </c>
      <c r="K214" s="14">
        <f>Table13[[#This Row],[Address ]] - 1</f>
        <v>149</v>
      </c>
      <c r="L214" s="15">
        <v>150</v>
      </c>
      <c r="N214" s="1" t="s">
        <v>73</v>
      </c>
      <c r="O214" s="21">
        <v>5</v>
      </c>
      <c r="Q214"/>
      <c r="R214"/>
      <c r="S214"/>
      <c r="T214"/>
      <c r="U214"/>
      <c r="V214"/>
      <c r="W214"/>
      <c r="X214"/>
      <c r="Y214"/>
      <c r="Z214"/>
      <c r="AA214" s="3"/>
      <c r="AB214" s="3"/>
      <c r="AC214" s="3"/>
      <c r="AE214" s="3"/>
      <c r="AF214" s="14" t="str">
        <f t="shared" si="14"/>
        <v>Yes</v>
      </c>
      <c r="AH214" s="14"/>
    </row>
    <row r="215" spans="1:34">
      <c r="A215" t="s">
        <v>280</v>
      </c>
      <c r="D215" s="12" t="s">
        <v>41</v>
      </c>
      <c r="K215" s="14">
        <f>Table13[[#This Row],[Address ]] - 1</f>
        <v>149</v>
      </c>
      <c r="L215" s="15">
        <v>150</v>
      </c>
      <c r="N215" s="1" t="s">
        <v>73</v>
      </c>
      <c r="O215" s="21">
        <v>6</v>
      </c>
      <c r="Q215"/>
      <c r="R215"/>
      <c r="S215"/>
      <c r="T215"/>
      <c r="U215"/>
      <c r="V215"/>
      <c r="W215"/>
      <c r="X215"/>
      <c r="Y215"/>
      <c r="Z215"/>
      <c r="AA215" s="3"/>
      <c r="AB215" s="3"/>
      <c r="AC215" s="3"/>
      <c r="AE215" s="3"/>
      <c r="AF215" s="14" t="str">
        <f t="shared" si="14"/>
        <v>Yes</v>
      </c>
      <c r="AH215" s="14"/>
    </row>
    <row r="216" spans="1:34">
      <c r="A216" t="s">
        <v>281</v>
      </c>
      <c r="D216" s="12" t="s">
        <v>41</v>
      </c>
      <c r="K216" s="14">
        <f>Table13[[#This Row],[Address ]] - 1</f>
        <v>149</v>
      </c>
      <c r="L216" s="15">
        <v>150</v>
      </c>
      <c r="N216" s="1" t="s">
        <v>73</v>
      </c>
      <c r="O216" s="21">
        <v>7</v>
      </c>
      <c r="Q216"/>
      <c r="R216"/>
      <c r="S216"/>
      <c r="T216"/>
      <c r="U216"/>
      <c r="V216"/>
      <c r="W216"/>
      <c r="X216"/>
      <c r="Y216"/>
      <c r="Z216"/>
      <c r="AA216" s="3"/>
      <c r="AB216" s="3"/>
      <c r="AC216" s="3"/>
      <c r="AE216" s="3"/>
      <c r="AF216" s="14" t="str">
        <f t="shared" si="14"/>
        <v>Yes</v>
      </c>
      <c r="AH216" s="14"/>
    </row>
    <row r="217" spans="1:34">
      <c r="A217" t="s">
        <v>282</v>
      </c>
      <c r="D217" s="12" t="s">
        <v>41</v>
      </c>
      <c r="K217" s="14">
        <f>Table13[[#This Row],[Address ]] - 1</f>
        <v>149</v>
      </c>
      <c r="L217" s="15">
        <v>150</v>
      </c>
      <c r="N217" s="1" t="s">
        <v>73</v>
      </c>
      <c r="O217" s="21">
        <v>8</v>
      </c>
      <c r="Q217"/>
      <c r="R217"/>
      <c r="S217"/>
      <c r="T217"/>
      <c r="U217"/>
      <c r="V217"/>
      <c r="W217"/>
      <c r="X217"/>
      <c r="Y217"/>
      <c r="Z217"/>
      <c r="AA217" s="3"/>
      <c r="AB217" s="3"/>
      <c r="AC217" s="3"/>
      <c r="AE217" s="3"/>
      <c r="AF217" s="14" t="str">
        <f t="shared" si="14"/>
        <v>Yes</v>
      </c>
      <c r="AH217" s="14"/>
    </row>
    <row r="218" spans="1:34">
      <c r="A218" t="s">
        <v>283</v>
      </c>
      <c r="D218" s="12" t="s">
        <v>41</v>
      </c>
      <c r="K218" s="14">
        <f>Table13[[#This Row],[Address ]] - 1</f>
        <v>149</v>
      </c>
      <c r="L218" s="15">
        <v>150</v>
      </c>
      <c r="N218" s="1" t="s">
        <v>73</v>
      </c>
      <c r="O218" s="21">
        <v>9</v>
      </c>
      <c r="Q218"/>
      <c r="R218"/>
      <c r="S218"/>
      <c r="T218"/>
      <c r="U218"/>
      <c r="V218"/>
      <c r="W218"/>
      <c r="X218"/>
      <c r="Y218"/>
      <c r="Z218"/>
      <c r="AA218" s="3"/>
      <c r="AB218" s="3"/>
      <c r="AC218" s="3"/>
      <c r="AE218" s="3"/>
      <c r="AF218" s="14" t="str">
        <f t="shared" si="14"/>
        <v>Yes</v>
      </c>
      <c r="AH218" s="14"/>
    </row>
    <row r="219" spans="1:34">
      <c r="A219" t="s">
        <v>284</v>
      </c>
      <c r="D219" s="12" t="s">
        <v>41</v>
      </c>
      <c r="K219" s="14">
        <f>Table13[[#This Row],[Address ]] - 1</f>
        <v>149</v>
      </c>
      <c r="L219" s="15">
        <v>150</v>
      </c>
      <c r="N219" s="1" t="s">
        <v>73</v>
      </c>
      <c r="O219" s="21">
        <v>10</v>
      </c>
      <c r="Q219"/>
      <c r="R219"/>
      <c r="S219"/>
      <c r="T219"/>
      <c r="U219"/>
      <c r="V219"/>
      <c r="W219"/>
      <c r="X219"/>
      <c r="Y219"/>
      <c r="Z219"/>
      <c r="AA219" s="3"/>
      <c r="AB219" s="3"/>
      <c r="AC219" s="3"/>
      <c r="AE219" s="3"/>
      <c r="AF219" s="14" t="str">
        <f t="shared" si="14"/>
        <v>Yes</v>
      </c>
      <c r="AH219" s="14"/>
    </row>
    <row r="220" spans="1:34">
      <c r="A220" t="s">
        <v>285</v>
      </c>
      <c r="D220" s="12" t="s">
        <v>41</v>
      </c>
      <c r="K220" s="14">
        <f>Table13[[#This Row],[Address ]] - 1</f>
        <v>149</v>
      </c>
      <c r="L220" s="15">
        <v>150</v>
      </c>
      <c r="N220" s="1" t="s">
        <v>73</v>
      </c>
      <c r="O220" s="21">
        <v>11</v>
      </c>
      <c r="Q220"/>
      <c r="R220"/>
      <c r="S220"/>
      <c r="T220"/>
      <c r="U220"/>
      <c r="V220"/>
      <c r="W220"/>
      <c r="X220"/>
      <c r="Y220"/>
      <c r="Z220"/>
      <c r="AA220" s="3"/>
      <c r="AB220" s="3"/>
      <c r="AC220" s="3"/>
      <c r="AE220" s="3"/>
      <c r="AF220" s="14" t="str">
        <f t="shared" si="14"/>
        <v>Yes</v>
      </c>
      <c r="AH220" s="14"/>
    </row>
    <row r="221" spans="1:34">
      <c r="A221" t="s">
        <v>286</v>
      </c>
      <c r="D221" s="12" t="s">
        <v>41</v>
      </c>
      <c r="K221" s="14">
        <f>Table13[[#This Row],[Address ]] - 1</f>
        <v>149</v>
      </c>
      <c r="L221" s="15">
        <v>150</v>
      </c>
      <c r="N221" s="1" t="s">
        <v>73</v>
      </c>
      <c r="O221" s="21">
        <v>12</v>
      </c>
      <c r="Q221"/>
      <c r="R221"/>
      <c r="S221"/>
      <c r="T221"/>
      <c r="U221"/>
      <c r="V221"/>
      <c r="W221"/>
      <c r="X221"/>
      <c r="Y221"/>
      <c r="Z221"/>
      <c r="AA221" s="3"/>
      <c r="AB221" s="3"/>
      <c r="AC221" s="3"/>
      <c r="AE221" s="3"/>
      <c r="AF221" s="14" t="str">
        <f t="shared" si="14"/>
        <v>Yes</v>
      </c>
      <c r="AH221" s="14"/>
    </row>
    <row r="222" spans="1:34">
      <c r="A222" t="s">
        <v>287</v>
      </c>
      <c r="D222" s="12" t="s">
        <v>41</v>
      </c>
      <c r="K222" s="14">
        <f>Table13[[#This Row],[Address ]] - 1</f>
        <v>149</v>
      </c>
      <c r="L222" s="15">
        <v>150</v>
      </c>
      <c r="N222" s="1" t="s">
        <v>73</v>
      </c>
      <c r="O222" s="21">
        <v>13</v>
      </c>
      <c r="Q222"/>
      <c r="R222"/>
      <c r="S222"/>
      <c r="T222"/>
      <c r="U222"/>
      <c r="V222"/>
      <c r="W222"/>
      <c r="X222"/>
      <c r="Y222"/>
      <c r="Z222"/>
      <c r="AA222" s="3"/>
      <c r="AB222" s="3"/>
      <c r="AC222" s="3"/>
      <c r="AE222" s="3"/>
      <c r="AF222" s="14" t="str">
        <f t="shared" si="14"/>
        <v>Yes</v>
      </c>
      <c r="AH222" s="14"/>
    </row>
    <row r="223" spans="1:34">
      <c r="A223" t="s">
        <v>288</v>
      </c>
      <c r="D223" s="12" t="s">
        <v>41</v>
      </c>
      <c r="K223" s="14">
        <f>Table13[[#This Row],[Address ]] - 1</f>
        <v>149</v>
      </c>
      <c r="L223" s="15">
        <v>150</v>
      </c>
      <c r="N223" s="1" t="s">
        <v>73</v>
      </c>
      <c r="O223" s="21">
        <v>14</v>
      </c>
      <c r="Q223"/>
      <c r="R223"/>
      <c r="S223"/>
      <c r="T223"/>
      <c r="U223"/>
      <c r="V223"/>
      <c r="W223"/>
      <c r="X223"/>
      <c r="Y223"/>
      <c r="Z223"/>
      <c r="AA223" s="3"/>
      <c r="AB223" s="3"/>
      <c r="AC223" s="3"/>
      <c r="AE223" s="3"/>
      <c r="AF223" s="14" t="str">
        <f t="shared" si="14"/>
        <v>Yes</v>
      </c>
      <c r="AH223" s="14"/>
    </row>
    <row r="224" spans="1:34">
      <c r="A224" t="s">
        <v>289</v>
      </c>
      <c r="D224" s="12" t="s">
        <v>41</v>
      </c>
      <c r="K224" s="14">
        <f>Table13[[#This Row],[Address ]] - 1</f>
        <v>149</v>
      </c>
      <c r="L224" s="15">
        <v>150</v>
      </c>
      <c r="N224" s="1" t="s">
        <v>73</v>
      </c>
      <c r="O224" s="21">
        <v>15</v>
      </c>
      <c r="Q224"/>
      <c r="R224"/>
      <c r="S224"/>
      <c r="T224"/>
      <c r="U224"/>
      <c r="V224"/>
      <c r="W224"/>
      <c r="X224"/>
      <c r="Y224"/>
      <c r="Z224"/>
      <c r="AA224" s="3"/>
      <c r="AB224" s="3"/>
      <c r="AC224" s="3"/>
      <c r="AE224" s="3"/>
      <c r="AF224" s="14" t="str">
        <f t="shared" si="14"/>
        <v>Yes</v>
      </c>
      <c r="AH224" s="14"/>
    </row>
    <row r="225" spans="1:34">
      <c r="A225" t="s">
        <v>291</v>
      </c>
      <c r="D225" s="12" t="s">
        <v>41</v>
      </c>
      <c r="G225" s="1">
        <v>64</v>
      </c>
      <c r="K225" s="14">
        <f>Table13[[#This Row],[Address ]] - 1</f>
        <v>150</v>
      </c>
      <c r="L225" s="15">
        <v>151</v>
      </c>
      <c r="N225" s="1" t="s">
        <v>244</v>
      </c>
      <c r="Q225" t="s">
        <v>292</v>
      </c>
      <c r="R225" t="s">
        <v>293</v>
      </c>
      <c r="S225"/>
      <c r="T225"/>
      <c r="U225"/>
      <c r="V225"/>
      <c r="W225"/>
      <c r="X225"/>
      <c r="Y225"/>
      <c r="Z225"/>
      <c r="AA225" s="3"/>
      <c r="AB225" s="3"/>
      <c r="AC225" s="3"/>
      <c r="AE225" s="3"/>
      <c r="AF225" s="14" t="str">
        <f t="shared" si="14"/>
        <v>Yes</v>
      </c>
      <c r="AH225" s="14"/>
    </row>
  </sheetData>
  <phoneticPr fontId="8" type="noConversion"/>
  <pageMargins left="0.7" right="0.7" top="0.75" bottom="0.75" header="0.3" footer="0.3"/>
  <pageSetup orientation="portrait" horizontalDpi="1200" verticalDpi="12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Tony Olivo</dc:creator>
  <cp:keywords/>
  <dc:description/>
  <cp:lastModifiedBy>Jasen Liu</cp:lastModifiedBy>
  <cp:revision/>
  <dcterms:created xsi:type="dcterms:W3CDTF">2019-10-06T17:35:21Z</dcterms:created>
  <dcterms:modified xsi:type="dcterms:W3CDTF">2022-10-04T19:51:09Z</dcterms:modified>
  <cp:category/>
  <cp:contentStatus/>
</cp:coreProperties>
</file>