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- in N2 mobility" sheetId="1" state="visible" r:id="rId2"/>
    <sheet name="N2+ in N2 mobilit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<sst xmlns="http://schemas.openxmlformats.org/spreadsheetml/2006/main" count="111" uniqueCount="9">
  <si>
    <t xml:space="preserve">NaN</t>
  </si>
  <si>
    <t xml:space="preserve">(</t>
  </si>
  <si>
    <t xml:space="preserve">,</t>
  </si>
  <si>
    <t xml:space="preserve">)</t>
  </si>
  <si>
    <t xml:space="preserve">E_gap</t>
  </si>
  <si>
    <t xml:space="preserve">v_ions</t>
  </si>
  <si>
    <t xml:space="preserve">mu_e</t>
  </si>
  <si>
    <t xml:space="preserve">mu_e/mu_N2+</t>
  </si>
  <si>
    <t xml:space="preserve">v_e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</si>
</sst>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Z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4" activeCellId="0" sqref="W4"/>
    </sheetView>
  </sheetViews>
  <sheetFormatPr defaultColWidth="8.5390625" defaultRowHeight="15" zeroHeight="false" outlineLevelRow="0" outlineLevelCol="0"/>
  <sheetData>
    <row r="4" customFormat="false" ht="15" hidden="false" customHeight="false" outlineLevel="0" collapsed="false">
      <c r="A4" s="1"/>
      <c r="B4" s="0" t="n">
        <v>1</v>
      </c>
      <c r="C4" s="0" t="s">
        <v>0</v>
      </c>
      <c r="D4" s="2" t="n">
        <v>0.03</v>
      </c>
      <c r="E4" s="2" t="n">
        <v>4.751E+025</v>
      </c>
      <c r="F4" s="2" t="n">
        <v>9.501E+023</v>
      </c>
      <c r="G4" s="2" t="n">
        <v>5.047E+025</v>
      </c>
      <c r="H4" s="2" t="n">
        <v>1.009E+024</v>
      </c>
      <c r="I4" s="2" t="n">
        <v>3.496E-015</v>
      </c>
      <c r="J4" s="2" t="n">
        <v>3.702E-015</v>
      </c>
      <c r="K4" s="0" t="n">
        <v>0</v>
      </c>
      <c r="L4" s="0" t="n">
        <v>0</v>
      </c>
      <c r="M4" s="2" t="n">
        <v>-2.002E-021</v>
      </c>
      <c r="N4" s="2" t="n">
        <v>-1.943E-021</v>
      </c>
      <c r="O4" s="2" t="n">
        <v>-5.885E-023</v>
      </c>
      <c r="P4" s="0" t="n">
        <v>0</v>
      </c>
      <c r="Q4" s="0" t="n">
        <v>0.4805</v>
      </c>
      <c r="R4" s="0" t="n">
        <v>1</v>
      </c>
      <c r="S4" s="0" t="n">
        <v>1</v>
      </c>
      <c r="V4" s="1"/>
      <c r="W4" s="2"/>
      <c r="X4" s="2"/>
      <c r="Z4" s="2"/>
    </row>
    <row r="5" customFormat="false" ht="15" hidden="false" customHeight="false" outlineLevel="0" collapsed="false">
      <c r="A5" s="1"/>
      <c r="B5" s="0" t="n">
        <v>2</v>
      </c>
      <c r="C5" s="2" t="n">
        <v>0.01148</v>
      </c>
      <c r="D5" s="2" t="n">
        <v>0.04868</v>
      </c>
      <c r="E5" s="2" t="n">
        <v>3.046E+025</v>
      </c>
      <c r="F5" s="2" t="n">
        <v>9.884E+023</v>
      </c>
      <c r="G5" s="2" t="n">
        <v>3.194E+025</v>
      </c>
      <c r="H5" s="2" t="n">
        <v>1.037E+024</v>
      </c>
      <c r="I5" s="2" t="n">
        <v>5.518E-015</v>
      </c>
      <c r="J5" s="2" t="n">
        <v>5.775E-015</v>
      </c>
      <c r="K5" s="0" t="n">
        <v>0</v>
      </c>
      <c r="L5" s="0" t="n">
        <v>0</v>
      </c>
      <c r="M5" s="2" t="n">
        <v>4.013E-021</v>
      </c>
      <c r="N5" s="2" t="n">
        <v>3.458E-021</v>
      </c>
      <c r="O5" s="2" t="n">
        <v>5.552E-022</v>
      </c>
      <c r="P5" s="0" t="n">
        <v>0</v>
      </c>
      <c r="Q5" s="0" t="n">
        <v>0.7797</v>
      </c>
      <c r="R5" s="0" t="n">
        <v>1</v>
      </c>
      <c r="S5" s="0" t="n">
        <v>1</v>
      </c>
      <c r="V5" s="1"/>
      <c r="W5" s="2"/>
      <c r="X5" s="2"/>
      <c r="Z5" s="2"/>
    </row>
    <row r="6" customFormat="false" ht="15" hidden="false" customHeight="false" outlineLevel="0" collapsed="false">
      <c r="A6" s="1"/>
      <c r="B6" s="0" t="n">
        <v>3</v>
      </c>
      <c r="C6" s="2" t="n">
        <v>0.04616</v>
      </c>
      <c r="D6" s="2" t="n">
        <v>0.079</v>
      </c>
      <c r="E6" s="2" t="n">
        <v>1.943E+025</v>
      </c>
      <c r="F6" s="2" t="n">
        <v>1.023E+024</v>
      </c>
      <c r="G6" s="2" t="n">
        <v>2.041E+025</v>
      </c>
      <c r="H6" s="2" t="n">
        <v>1.075E+024</v>
      </c>
      <c r="I6" s="2" t="n">
        <v>8.649E-015</v>
      </c>
      <c r="J6" s="2" t="n">
        <v>9.05E-015</v>
      </c>
      <c r="K6" s="0" t="n">
        <v>0</v>
      </c>
      <c r="L6" s="0" t="n">
        <v>0</v>
      </c>
      <c r="M6" s="2" t="n">
        <v>4.142E-020</v>
      </c>
      <c r="N6" s="2" t="n">
        <v>2.176E-020</v>
      </c>
      <c r="O6" s="2" t="n">
        <v>1.966E-020</v>
      </c>
      <c r="P6" s="0" t="n">
        <v>0</v>
      </c>
      <c r="Q6" s="0" t="n">
        <v>1.265</v>
      </c>
      <c r="R6" s="0" t="n">
        <v>1</v>
      </c>
      <c r="S6" s="0" t="n">
        <v>1</v>
      </c>
      <c r="V6" s="1"/>
      <c r="W6" s="2"/>
      <c r="X6" s="2"/>
      <c r="Z6" s="2"/>
    </row>
    <row r="7" customFormat="false" ht="15" hidden="false" customHeight="false" outlineLevel="0" collapsed="false">
      <c r="A7" s="1"/>
      <c r="B7" s="0" t="n">
        <v>4</v>
      </c>
      <c r="C7" s="0" t="n">
        <v>0.1399</v>
      </c>
      <c r="D7" s="0" t="n">
        <v>0.1282</v>
      </c>
      <c r="E7" s="2" t="n">
        <v>1.249E+025</v>
      </c>
      <c r="F7" s="2" t="n">
        <v>1.068E+024</v>
      </c>
      <c r="G7" s="2" t="n">
        <v>1.337E+025</v>
      </c>
      <c r="H7" s="2" t="n">
        <v>1.142E+024</v>
      </c>
      <c r="I7" s="2" t="n">
        <v>1.328E-014</v>
      </c>
      <c r="J7" s="2" t="n">
        <v>1.408E-014</v>
      </c>
      <c r="K7" s="0" t="n">
        <v>0</v>
      </c>
      <c r="L7" s="0" t="n">
        <v>0</v>
      </c>
      <c r="M7" s="2" t="n">
        <v>2.446E-019</v>
      </c>
      <c r="N7" s="2" t="n">
        <v>7.255E-020</v>
      </c>
      <c r="O7" s="2" t="n">
        <v>1.72E-019</v>
      </c>
      <c r="P7" s="0" t="n">
        <v>0</v>
      </c>
      <c r="Q7" s="0" t="n">
        <v>2.053</v>
      </c>
      <c r="R7" s="0" t="n">
        <v>1</v>
      </c>
      <c r="S7" s="0" t="n">
        <v>1</v>
      </c>
      <c r="V7" s="1"/>
      <c r="W7" s="2"/>
      <c r="X7" s="2"/>
      <c r="Z7" s="2"/>
    </row>
    <row r="8" customFormat="false" ht="15" hidden="false" customHeight="false" outlineLevel="0" collapsed="false">
      <c r="A8" s="1"/>
      <c r="B8" s="0" t="n">
        <v>5</v>
      </c>
      <c r="C8" s="0" t="n">
        <v>0.3725</v>
      </c>
      <c r="D8" s="0" t="n">
        <v>0.208</v>
      </c>
      <c r="E8" s="2" t="n">
        <v>8.218E+024</v>
      </c>
      <c r="F8" s="2" t="n">
        <v>1.14E+024</v>
      </c>
      <c r="G8" s="2" t="n">
        <v>9.15E+024</v>
      </c>
      <c r="H8" s="2" t="n">
        <v>1.269E+024</v>
      </c>
      <c r="I8" s="2" t="n">
        <v>1.971E-014</v>
      </c>
      <c r="J8" s="2" t="n">
        <v>2.14E-014</v>
      </c>
      <c r="K8" s="0" t="n">
        <v>0</v>
      </c>
      <c r="L8" s="0" t="n">
        <v>0</v>
      </c>
      <c r="M8" s="2" t="n">
        <v>1.14E-018</v>
      </c>
      <c r="N8" s="2" t="n">
        <v>1.966E-019</v>
      </c>
      <c r="O8" s="2" t="n">
        <v>9.434E-019</v>
      </c>
      <c r="P8" s="0" t="n">
        <v>0</v>
      </c>
      <c r="Q8" s="0" t="n">
        <v>3.332</v>
      </c>
      <c r="R8" s="0" t="n">
        <v>1</v>
      </c>
      <c r="S8" s="0" t="n">
        <v>1</v>
      </c>
      <c r="V8" s="1"/>
      <c r="W8" s="2"/>
      <c r="X8" s="2"/>
      <c r="Z8" s="2"/>
    </row>
    <row r="9" customFormat="false" ht="15" hidden="false" customHeight="false" outlineLevel="0" collapsed="false">
      <c r="A9" s="1"/>
      <c r="B9" s="0" t="n">
        <v>6</v>
      </c>
      <c r="C9" s="0" t="n">
        <v>2.522</v>
      </c>
      <c r="D9" s="0" t="n">
        <v>0.3375</v>
      </c>
      <c r="E9" s="2" t="n">
        <v>5.602E+024</v>
      </c>
      <c r="F9" s="2" t="n">
        <v>1.261E+024</v>
      </c>
      <c r="G9" s="2" t="n">
        <v>6.502E+024</v>
      </c>
      <c r="H9" s="2" t="n">
        <v>1.463E+024</v>
      </c>
      <c r="I9" s="2" t="n">
        <v>2.822E-014</v>
      </c>
      <c r="J9" s="2" t="n">
        <v>3.14E-014</v>
      </c>
      <c r="K9" s="0" t="n">
        <v>0</v>
      </c>
      <c r="L9" s="0" t="n">
        <v>0</v>
      </c>
      <c r="M9" s="2" t="n">
        <v>3.563E-017</v>
      </c>
      <c r="N9" s="2" t="n">
        <v>4.877E-019</v>
      </c>
      <c r="O9" s="2" t="n">
        <v>3.514E-017</v>
      </c>
      <c r="P9" s="0" t="n">
        <v>0</v>
      </c>
      <c r="Q9" s="0" t="n">
        <v>5.406</v>
      </c>
      <c r="R9" s="0" t="n">
        <v>1</v>
      </c>
      <c r="S9" s="0" t="n">
        <v>1</v>
      </c>
      <c r="V9" s="1"/>
      <c r="W9" s="2"/>
      <c r="X9" s="2"/>
      <c r="Z9" s="2"/>
    </row>
    <row r="10" customFormat="false" ht="15" hidden="false" customHeight="false" outlineLevel="0" collapsed="false">
      <c r="A10" s="1"/>
      <c r="B10" s="0" t="n">
        <v>7</v>
      </c>
      <c r="C10" s="0" t="n">
        <v>13.74</v>
      </c>
      <c r="D10" s="0" t="n">
        <v>0.5477</v>
      </c>
      <c r="E10" s="2" t="n">
        <v>3.881E+024</v>
      </c>
      <c r="F10" s="2" t="n">
        <v>1.417E+024</v>
      </c>
      <c r="G10" s="2" t="n">
        <v>4.455E+024</v>
      </c>
      <c r="H10" s="2" t="n">
        <v>1.627E+024</v>
      </c>
      <c r="I10" s="2" t="n">
        <v>4.14E-014</v>
      </c>
      <c r="J10" s="2" t="n">
        <v>4.532E-014</v>
      </c>
      <c r="K10" s="0" t="n">
        <v>0</v>
      </c>
      <c r="L10" s="0" t="n">
        <v>0</v>
      </c>
      <c r="M10" s="2" t="n">
        <v>7.325E-016</v>
      </c>
      <c r="N10" s="2" t="n">
        <v>1.305E-018</v>
      </c>
      <c r="O10" s="2" t="n">
        <v>7.312E-016</v>
      </c>
      <c r="P10" s="0" t="n">
        <v>0</v>
      </c>
      <c r="Q10" s="0" t="n">
        <v>8.773</v>
      </c>
      <c r="R10" s="0" t="n">
        <v>1</v>
      </c>
      <c r="S10" s="0" t="n">
        <v>1</v>
      </c>
      <c r="V10" s="1"/>
      <c r="W10" s="2"/>
      <c r="X10" s="2"/>
      <c r="Z10" s="2"/>
    </row>
    <row r="11" customFormat="false" ht="15" hidden="false" customHeight="false" outlineLevel="0" collapsed="false">
      <c r="A11" s="1"/>
      <c r="B11" s="0" t="n">
        <v>8</v>
      </c>
      <c r="C11" s="0" t="n">
        <v>39.99</v>
      </c>
      <c r="D11" s="0" t="n">
        <v>0.8888</v>
      </c>
      <c r="E11" s="2" t="n">
        <v>2.61E+024</v>
      </c>
      <c r="F11" s="2" t="n">
        <v>1.546E+024</v>
      </c>
      <c r="G11" s="2" t="n">
        <v>2.871E+024</v>
      </c>
      <c r="H11" s="2" t="n">
        <v>1.701E+024</v>
      </c>
      <c r="I11" s="2" t="n">
        <v>6.603E-014</v>
      </c>
      <c r="J11" s="2" t="n">
        <v>6.739E-014</v>
      </c>
      <c r="K11" s="0" t="n">
        <v>0</v>
      </c>
      <c r="L11" s="0" t="n">
        <v>0</v>
      </c>
      <c r="M11" s="2" t="n">
        <v>4.174E-015</v>
      </c>
      <c r="N11" s="2" t="n">
        <v>3.611E-018</v>
      </c>
      <c r="O11" s="2" t="n">
        <v>4.17E-015</v>
      </c>
      <c r="P11" s="0" t="n">
        <v>0</v>
      </c>
      <c r="Q11" s="0" t="n">
        <v>14.24</v>
      </c>
      <c r="R11" s="0" t="n">
        <v>1</v>
      </c>
      <c r="S11" s="0" t="n">
        <v>1</v>
      </c>
      <c r="V11" s="1"/>
      <c r="W11" s="2"/>
      <c r="X11" s="2"/>
      <c r="Z11" s="2"/>
    </row>
    <row r="12" customFormat="false" ht="15" hidden="false" customHeight="false" outlineLevel="0" collapsed="false">
      <c r="A12" s="1"/>
      <c r="B12" s="0" t="n">
        <v>9</v>
      </c>
      <c r="C12" s="0" t="n">
        <v>74.44</v>
      </c>
      <c r="D12" s="0" t="n">
        <v>1.442</v>
      </c>
      <c r="E12" s="2" t="n">
        <v>1.765E+024</v>
      </c>
      <c r="F12" s="2" t="n">
        <v>1.697E+024</v>
      </c>
      <c r="G12" s="2" t="n">
        <v>2.097E+024</v>
      </c>
      <c r="H12" s="2" t="n">
        <v>2.016E+024</v>
      </c>
      <c r="I12" s="2" t="n">
        <v>1.004E-013</v>
      </c>
      <c r="J12" s="2" t="n">
        <v>9.967E-014</v>
      </c>
      <c r="K12" s="2" t="n">
        <v>5.521E-022</v>
      </c>
      <c r="L12" s="2" t="n">
        <v>4.202E-027</v>
      </c>
      <c r="M12" s="2" t="n">
        <v>9.78E-015</v>
      </c>
      <c r="N12" s="2" t="n">
        <v>8.085E-018</v>
      </c>
      <c r="O12" s="2" t="n">
        <v>9.772E-015</v>
      </c>
      <c r="P12" s="2" t="n">
        <v>7.964E-022</v>
      </c>
      <c r="Q12" s="0" t="n">
        <v>23.1</v>
      </c>
      <c r="R12" s="0" t="n">
        <v>1</v>
      </c>
      <c r="S12" s="0" t="n">
        <v>1</v>
      </c>
      <c r="V12" s="1"/>
      <c r="W12" s="2"/>
      <c r="X12" s="2"/>
      <c r="Z12" s="2"/>
    </row>
    <row r="13" customFormat="false" ht="15" hidden="false" customHeight="false" outlineLevel="0" collapsed="false">
      <c r="A13" s="1"/>
      <c r="B13" s="0" t="n">
        <v>10</v>
      </c>
      <c r="C13" s="0" t="n">
        <v>101.6</v>
      </c>
      <c r="D13" s="0" t="n">
        <v>2.34</v>
      </c>
      <c r="E13" s="2" t="n">
        <v>1.337E+024</v>
      </c>
      <c r="F13" s="2" t="n">
        <v>2.087E+024</v>
      </c>
      <c r="G13" s="2" t="n">
        <v>1.841E+024</v>
      </c>
      <c r="H13" s="2" t="n">
        <v>2.872E+024</v>
      </c>
      <c r="I13" s="2" t="n">
        <v>1.306E-013</v>
      </c>
      <c r="J13" s="2" t="n">
        <v>1.315E-013</v>
      </c>
      <c r="K13" s="2" t="n">
        <v>4.052E-019</v>
      </c>
      <c r="L13" s="2" t="n">
        <v>2.982E-024</v>
      </c>
      <c r="M13" s="2" t="n">
        <v>1.381E-014</v>
      </c>
      <c r="N13" s="2" t="n">
        <v>1.475E-017</v>
      </c>
      <c r="O13" s="2" t="n">
        <v>1.379E-014</v>
      </c>
      <c r="P13" s="2" t="n">
        <v>9.484E-019</v>
      </c>
      <c r="Q13" s="0" t="n">
        <v>37.49</v>
      </c>
      <c r="R13" s="0" t="n">
        <v>1</v>
      </c>
      <c r="S13" s="0" t="n">
        <v>1</v>
      </c>
      <c r="V13" s="1"/>
      <c r="W13" s="2"/>
      <c r="X13" s="2"/>
      <c r="Z13" s="2"/>
    </row>
    <row r="14" customFormat="false" ht="15" hidden="false" customHeight="false" outlineLevel="0" collapsed="false">
      <c r="A14" s="1"/>
      <c r="B14" s="0" t="n">
        <v>11</v>
      </c>
      <c r="C14" s="0" t="n">
        <v>145.8</v>
      </c>
      <c r="D14" s="0" t="n">
        <v>3.798</v>
      </c>
      <c r="E14" s="2" t="n">
        <v>1.121E+024</v>
      </c>
      <c r="F14" s="2" t="n">
        <v>2.84E+024</v>
      </c>
      <c r="G14" s="2" t="n">
        <v>1.625E+024</v>
      </c>
      <c r="H14" s="2" t="n">
        <v>4.115E+024</v>
      </c>
      <c r="I14" s="2" t="n">
        <v>1.513E-013</v>
      </c>
      <c r="J14" s="2" t="n">
        <v>1.568E-013</v>
      </c>
      <c r="K14" s="2" t="n">
        <v>2.833E-017</v>
      </c>
      <c r="L14" s="2" t="n">
        <v>1.733E-022</v>
      </c>
      <c r="M14" s="2" t="n">
        <v>2.383E-014</v>
      </c>
      <c r="N14" s="2" t="n">
        <v>2.584E-017</v>
      </c>
      <c r="O14" s="2" t="n">
        <v>2.37E-014</v>
      </c>
      <c r="P14" s="2" t="n">
        <v>1.076E-016</v>
      </c>
      <c r="Q14" s="0" t="n">
        <v>60.83</v>
      </c>
      <c r="R14" s="0" t="n">
        <v>1</v>
      </c>
      <c r="S14" s="0" t="n">
        <v>1</v>
      </c>
      <c r="V14" s="1"/>
      <c r="W14" s="2"/>
      <c r="X14" s="2"/>
      <c r="Z14" s="2"/>
    </row>
    <row r="15" customFormat="false" ht="15" hidden="false" customHeight="false" outlineLevel="0" collapsed="false">
      <c r="A15" s="1"/>
      <c r="B15" s="0" t="n">
        <v>12</v>
      </c>
      <c r="C15" s="0" t="n">
        <v>283</v>
      </c>
      <c r="D15" s="0" t="n">
        <v>6.163</v>
      </c>
      <c r="E15" s="2" t="n">
        <v>9.506E+023</v>
      </c>
      <c r="F15" s="2" t="n">
        <v>3.906E+024</v>
      </c>
      <c r="G15" s="2" t="n">
        <v>1.363E+024</v>
      </c>
      <c r="H15" s="2" t="n">
        <v>5.6E+024</v>
      </c>
      <c r="I15" s="2" t="n">
        <v>1.709E-013</v>
      </c>
      <c r="J15" s="2" t="n">
        <v>1.85E-013</v>
      </c>
      <c r="K15" s="2" t="n">
        <v>4.666E-016</v>
      </c>
      <c r="L15" s="2" t="n">
        <v>1.734E-021</v>
      </c>
      <c r="M15" s="2" t="n">
        <v>7.615E-014</v>
      </c>
      <c r="N15" s="2" t="n">
        <v>4.791E-017</v>
      </c>
      <c r="O15" s="2" t="n">
        <v>7.322E-014</v>
      </c>
      <c r="P15" s="2" t="n">
        <v>2.876E-015</v>
      </c>
      <c r="Q15" s="0" t="n">
        <v>98.71</v>
      </c>
      <c r="R15" s="0" t="n">
        <v>1</v>
      </c>
      <c r="S15" s="0" t="n">
        <v>1</v>
      </c>
      <c r="V15" s="1"/>
      <c r="W15" s="2"/>
      <c r="X15" s="2"/>
      <c r="Z15" s="2"/>
    </row>
    <row r="16" customFormat="false" ht="15" hidden="false" customHeight="false" outlineLevel="0" collapsed="false">
      <c r="A16" s="1"/>
      <c r="B16" s="0" t="n">
        <v>13</v>
      </c>
      <c r="C16" s="0" t="n">
        <v>561.5</v>
      </c>
      <c r="D16" s="0" t="n">
        <v>10</v>
      </c>
      <c r="E16" s="2" t="n">
        <v>7.891E+023</v>
      </c>
      <c r="F16" s="2" t="n">
        <v>5.261E+024</v>
      </c>
      <c r="G16" s="2" t="n">
        <v>1.13E+024</v>
      </c>
      <c r="H16" s="2" t="n">
        <v>7.535E+024</v>
      </c>
      <c r="I16" s="2" t="n">
        <v>1.963E-013</v>
      </c>
      <c r="J16" s="2" t="n">
        <v>2.229E-013</v>
      </c>
      <c r="K16" s="2" t="n">
        <v>3.1E-015</v>
      </c>
      <c r="L16" s="2" t="n">
        <v>6.996E-021</v>
      </c>
      <c r="M16" s="2" t="n">
        <v>2.488E-013</v>
      </c>
      <c r="N16" s="2" t="n">
        <v>9.149E-017</v>
      </c>
      <c r="O16" s="2" t="n">
        <v>2.177E-013</v>
      </c>
      <c r="P16" s="2" t="n">
        <v>3.1E-014</v>
      </c>
      <c r="Q16" s="0" t="n">
        <v>160.2</v>
      </c>
      <c r="R16" s="0" t="n">
        <v>1</v>
      </c>
      <c r="S16" s="0" t="n">
        <v>1</v>
      </c>
      <c r="V16" s="1"/>
      <c r="W16" s="2"/>
      <c r="X16" s="2"/>
      <c r="Z16" s="2"/>
    </row>
    <row r="17" customFormat="false" ht="15" hidden="false" customHeight="false" outlineLevel="0" collapsed="false">
      <c r="V17" s="1"/>
      <c r="W17" s="2"/>
      <c r="X17" s="2"/>
      <c r="Z17" s="2"/>
    </row>
    <row r="18" customFormat="false" ht="15" hidden="false" customHeight="false" outlineLevel="0" collapsed="false">
      <c r="V18" s="1"/>
      <c r="W18" s="2"/>
      <c r="X18" s="2"/>
      <c r="Z18" s="2"/>
    </row>
    <row r="19" customFormat="false" ht="15" hidden="false" customHeight="false" outlineLevel="0" collapsed="false">
      <c r="V19" s="1"/>
      <c r="W19" s="2"/>
      <c r="X19" s="2"/>
      <c r="Z19" s="2"/>
    </row>
    <row r="20" customFormat="false" ht="15" hidden="false" customHeight="false" outlineLevel="0" collapsed="false">
      <c r="D20" s="0" t="s">
        <v>1</v>
      </c>
      <c r="E20" s="2" t="n">
        <v>0.03</v>
      </c>
      <c r="F20" s="0" t="s">
        <v>2</v>
      </c>
      <c r="G20" s="2" t="n">
        <v>4.751E+025</v>
      </c>
      <c r="H20" s="0" t="s">
        <v>3</v>
      </c>
      <c r="Q20" s="2"/>
      <c r="S20" s="2"/>
      <c r="V20" s="1"/>
      <c r="W20" s="2"/>
      <c r="X20" s="2"/>
      <c r="Z20" s="2"/>
    </row>
    <row r="21" customFormat="false" ht="15" hidden="false" customHeight="false" outlineLevel="0" collapsed="false">
      <c r="D21" s="0" t="s">
        <v>1</v>
      </c>
      <c r="E21" s="2" t="n">
        <v>0.04868</v>
      </c>
      <c r="F21" s="0" t="s">
        <v>2</v>
      </c>
      <c r="G21" s="2" t="n">
        <v>3.046E+025</v>
      </c>
      <c r="H21" s="0" t="s">
        <v>3</v>
      </c>
      <c r="Q21" s="2"/>
      <c r="S21" s="2"/>
      <c r="V21" s="1"/>
      <c r="W21" s="2"/>
      <c r="X21" s="2"/>
      <c r="Z21" s="2"/>
    </row>
    <row r="22" customFormat="false" ht="15" hidden="false" customHeight="false" outlineLevel="0" collapsed="false">
      <c r="D22" s="0" t="s">
        <v>1</v>
      </c>
      <c r="E22" s="2" t="n">
        <v>0.079</v>
      </c>
      <c r="F22" s="0" t="s">
        <v>2</v>
      </c>
      <c r="G22" s="2" t="n">
        <v>1.943E+025</v>
      </c>
      <c r="H22" s="0" t="s">
        <v>3</v>
      </c>
      <c r="Q22" s="2"/>
      <c r="S22" s="2"/>
      <c r="V22" s="1"/>
      <c r="W22" s="2"/>
      <c r="X22" s="2"/>
      <c r="Z22" s="2"/>
    </row>
    <row r="23" customFormat="false" ht="15" hidden="false" customHeight="false" outlineLevel="0" collapsed="false">
      <c r="D23" s="0" t="s">
        <v>1</v>
      </c>
      <c r="E23" s="0" t="n">
        <v>0.1282</v>
      </c>
      <c r="F23" s="0" t="s">
        <v>2</v>
      </c>
      <c r="G23" s="2" t="n">
        <v>1.249E+025</v>
      </c>
      <c r="H23" s="0" t="s">
        <v>3</v>
      </c>
      <c r="S23" s="2"/>
      <c r="V23" s="1"/>
      <c r="W23" s="2"/>
      <c r="X23" s="2"/>
      <c r="Z23" s="2"/>
    </row>
    <row r="24" customFormat="false" ht="15" hidden="false" customHeight="false" outlineLevel="0" collapsed="false">
      <c r="D24" s="0" t="s">
        <v>1</v>
      </c>
      <c r="E24" s="0" t="n">
        <v>0.208</v>
      </c>
      <c r="F24" s="0" t="s">
        <v>2</v>
      </c>
      <c r="G24" s="2" t="n">
        <v>8.218E+024</v>
      </c>
      <c r="H24" s="0" t="s">
        <v>3</v>
      </c>
      <c r="S24" s="2"/>
      <c r="V24" s="1"/>
      <c r="W24" s="2"/>
      <c r="X24" s="2"/>
      <c r="Z24" s="2"/>
    </row>
    <row r="25" customFormat="false" ht="15" hidden="false" customHeight="false" outlineLevel="0" collapsed="false">
      <c r="D25" s="0" t="s">
        <v>1</v>
      </c>
      <c r="E25" s="0" t="n">
        <v>0.3375</v>
      </c>
      <c r="F25" s="0" t="s">
        <v>2</v>
      </c>
      <c r="G25" s="2" t="n">
        <v>5.602E+024</v>
      </c>
      <c r="H25" s="0" t="s">
        <v>3</v>
      </c>
      <c r="S25" s="2"/>
      <c r="V25" s="1"/>
      <c r="W25" s="2"/>
      <c r="X25" s="2"/>
      <c r="Z25" s="2"/>
    </row>
    <row r="26" customFormat="false" ht="15" hidden="false" customHeight="false" outlineLevel="0" collapsed="false">
      <c r="D26" s="0" t="s">
        <v>1</v>
      </c>
      <c r="E26" s="0" t="n">
        <v>0.5477</v>
      </c>
      <c r="F26" s="0" t="s">
        <v>2</v>
      </c>
      <c r="G26" s="2" t="n">
        <v>3.881E+024</v>
      </c>
      <c r="H26" s="0" t="s">
        <v>3</v>
      </c>
      <c r="S26" s="2"/>
    </row>
    <row r="27" customFormat="false" ht="15" hidden="false" customHeight="false" outlineLevel="0" collapsed="false">
      <c r="D27" s="0" t="s">
        <v>1</v>
      </c>
      <c r="E27" s="0" t="n">
        <v>0.8888</v>
      </c>
      <c r="F27" s="0" t="s">
        <v>2</v>
      </c>
      <c r="G27" s="2" t="n">
        <v>2.61E+024</v>
      </c>
      <c r="H27" s="0" t="s">
        <v>3</v>
      </c>
      <c r="S27" s="2"/>
    </row>
    <row r="28" customFormat="false" ht="15" hidden="false" customHeight="false" outlineLevel="0" collapsed="false">
      <c r="D28" s="0" t="s">
        <v>1</v>
      </c>
      <c r="E28" s="0" t="n">
        <v>1.442</v>
      </c>
      <c r="F28" s="0" t="s">
        <v>2</v>
      </c>
      <c r="G28" s="2" t="n">
        <v>1.765E+024</v>
      </c>
      <c r="H28" s="0" t="s">
        <v>3</v>
      </c>
      <c r="S28" s="2"/>
    </row>
    <row r="29" customFormat="false" ht="15" hidden="false" customHeight="false" outlineLevel="0" collapsed="false">
      <c r="D29" s="0" t="s">
        <v>1</v>
      </c>
      <c r="E29" s="0" t="n">
        <v>2.34</v>
      </c>
      <c r="F29" s="0" t="s">
        <v>2</v>
      </c>
      <c r="G29" s="2" t="n">
        <v>1.337E+024</v>
      </c>
      <c r="H29" s="0" t="s">
        <v>3</v>
      </c>
      <c r="S29" s="2"/>
    </row>
    <row r="30" customFormat="false" ht="15" hidden="false" customHeight="false" outlineLevel="0" collapsed="false">
      <c r="D30" s="0" t="s">
        <v>1</v>
      </c>
      <c r="E30" s="0" t="n">
        <v>3.798</v>
      </c>
      <c r="F30" s="0" t="s">
        <v>2</v>
      </c>
      <c r="G30" s="2" t="n">
        <v>1.121E+024</v>
      </c>
      <c r="H30" s="0" t="s">
        <v>3</v>
      </c>
      <c r="S30" s="2"/>
    </row>
    <row r="31" customFormat="false" ht="15" hidden="false" customHeight="false" outlineLevel="0" collapsed="false">
      <c r="D31" s="0" t="s">
        <v>1</v>
      </c>
      <c r="E31" s="0" t="n">
        <v>6.163</v>
      </c>
      <c r="F31" s="0" t="s">
        <v>2</v>
      </c>
      <c r="G31" s="2" t="n">
        <v>9.506E+023</v>
      </c>
      <c r="H31" s="0" t="s">
        <v>3</v>
      </c>
      <c r="S31" s="2"/>
    </row>
    <row r="32" customFormat="false" ht="15" hidden="false" customHeight="false" outlineLevel="0" collapsed="false">
      <c r="D32" s="0" t="s">
        <v>1</v>
      </c>
      <c r="E32" s="0" t="n">
        <v>10</v>
      </c>
      <c r="F32" s="0" t="s">
        <v>2</v>
      </c>
      <c r="G32" s="2" t="n">
        <v>7.891E+023</v>
      </c>
      <c r="H32" s="0" t="s">
        <v>3</v>
      </c>
      <c r="S3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7" activeCellId="0" sqref="K27"/>
    </sheetView>
  </sheetViews>
  <sheetFormatPr defaultColWidth="8.5390625" defaultRowHeight="15" zeroHeight="false" outlineLevelRow="0" outlineLevelCol="0"/>
  <cols>
    <col collapsed="false" customWidth="true" hidden="false" outlineLevel="0" max="9" min="9" style="0" width="12.45"/>
    <col collapsed="false" customWidth="true" hidden="false" outlineLevel="0" max="15" min="15" style="2" width="12.23"/>
  </cols>
  <sheetData>
    <row r="1" customFormat="false" ht="15" hidden="false" customHeight="false" outlineLevel="0" collapsed="false">
      <c r="A1" s="2" t="n">
        <v>6</v>
      </c>
      <c r="B1" s="2" t="n">
        <v>1.9</v>
      </c>
      <c r="D1" s="2" t="n">
        <f aca="false">B1/10000</f>
        <v>0.00019</v>
      </c>
    </row>
    <row r="2" customFormat="false" ht="15" hidden="false" customHeight="false" outlineLevel="0" collapsed="false">
      <c r="A2" s="2" t="n">
        <v>8</v>
      </c>
      <c r="B2" s="2" t="n">
        <v>1.89</v>
      </c>
      <c r="D2" s="2" t="n">
        <f aca="false">B2/10000</f>
        <v>0.000189</v>
      </c>
    </row>
    <row r="3" customFormat="false" ht="15" hidden="false" customHeight="false" outlineLevel="0" collapsed="false">
      <c r="A3" s="2" t="n">
        <v>10</v>
      </c>
      <c r="B3" s="2" t="n">
        <v>1.88</v>
      </c>
      <c r="D3" s="2" t="n">
        <f aca="false">B3/10000</f>
        <v>0.000188</v>
      </c>
    </row>
    <row r="4" customFormat="false" ht="15" hidden="false" customHeight="false" outlineLevel="0" collapsed="false">
      <c r="A4" s="2" t="n">
        <v>12</v>
      </c>
      <c r="B4" s="2" t="n">
        <v>1.88</v>
      </c>
      <c r="D4" s="2" t="n">
        <f aca="false">B4/10000</f>
        <v>0.000188</v>
      </c>
    </row>
    <row r="5" customFormat="false" ht="15" hidden="false" customHeight="false" outlineLevel="0" collapsed="false">
      <c r="A5" s="2" t="n">
        <v>15</v>
      </c>
      <c r="B5" s="2" t="n">
        <v>1.87</v>
      </c>
      <c r="D5" s="2" t="n">
        <f aca="false">B5/10000</f>
        <v>0.000187</v>
      </c>
    </row>
    <row r="6" customFormat="false" ht="15" hidden="false" customHeight="false" outlineLevel="0" collapsed="false">
      <c r="A6" s="2" t="n">
        <v>20</v>
      </c>
      <c r="B6" s="2" t="n">
        <v>1.85</v>
      </c>
      <c r="D6" s="2" t="n">
        <f aca="false">B6/10000</f>
        <v>0.000185</v>
      </c>
    </row>
    <row r="7" customFormat="false" ht="15" hidden="false" customHeight="false" outlineLevel="0" collapsed="false">
      <c r="A7" s="2" t="n">
        <v>25</v>
      </c>
      <c r="B7" s="2" t="n">
        <v>1.84</v>
      </c>
      <c r="D7" s="2" t="n">
        <f aca="false">B7/10000</f>
        <v>0.000184</v>
      </c>
    </row>
    <row r="8" customFormat="false" ht="15" hidden="false" customHeight="false" outlineLevel="0" collapsed="false">
      <c r="A8" s="2" t="n">
        <v>30</v>
      </c>
      <c r="B8" s="2" t="n">
        <v>1.83</v>
      </c>
      <c r="D8" s="2" t="n">
        <f aca="false">B8/10000</f>
        <v>0.000183</v>
      </c>
    </row>
    <row r="9" customFormat="false" ht="15" hidden="false" customHeight="false" outlineLevel="0" collapsed="false">
      <c r="A9" s="2" t="n">
        <v>40</v>
      </c>
      <c r="B9" s="2" t="n">
        <v>1.8</v>
      </c>
      <c r="D9" s="2" t="n">
        <f aca="false">B9/10000</f>
        <v>0.00018</v>
      </c>
    </row>
    <row r="10" customFormat="false" ht="15" hidden="false" customHeight="false" outlineLevel="0" collapsed="false">
      <c r="A10" s="2" t="n">
        <v>50</v>
      </c>
      <c r="B10" s="2" t="n">
        <v>1.76</v>
      </c>
      <c r="D10" s="2" t="n">
        <f aca="false">B10/10000</f>
        <v>0.000176</v>
      </c>
    </row>
    <row r="11" customFormat="false" ht="15" hidden="false" customHeight="false" outlineLevel="0" collapsed="false">
      <c r="A11" s="2" t="n">
        <v>60</v>
      </c>
      <c r="B11" s="2" t="n">
        <v>1.72</v>
      </c>
      <c r="D11" s="2" t="n">
        <f aca="false">B11/10000</f>
        <v>0.000172</v>
      </c>
    </row>
    <row r="12" customFormat="false" ht="15" hidden="false" customHeight="false" outlineLevel="0" collapsed="false">
      <c r="A12" s="2" t="n">
        <v>80</v>
      </c>
      <c r="B12" s="2" t="n">
        <v>1.66</v>
      </c>
      <c r="D12" s="2" t="n">
        <f aca="false">B12/10000</f>
        <v>0.000166</v>
      </c>
      <c r="H12" s="0" t="s">
        <v>1</v>
      </c>
      <c r="I12" s="2" t="n">
        <v>6</v>
      </c>
      <c r="J12" s="0" t="s">
        <v>2</v>
      </c>
      <c r="K12" s="2" t="n">
        <v>0.00019</v>
      </c>
      <c r="L12" s="0" t="s">
        <v>3</v>
      </c>
    </row>
    <row r="13" customFormat="false" ht="15" hidden="false" customHeight="false" outlineLevel="0" collapsed="false">
      <c r="A13" s="2" t="n">
        <v>100</v>
      </c>
      <c r="B13" s="2" t="n">
        <v>1.6</v>
      </c>
      <c r="D13" s="2" t="n">
        <f aca="false">B13/10000</f>
        <v>0.00016</v>
      </c>
      <c r="H13" s="0" t="s">
        <v>1</v>
      </c>
      <c r="I13" s="2" t="n">
        <v>8</v>
      </c>
      <c r="J13" s="0" t="s">
        <v>2</v>
      </c>
      <c r="K13" s="2" t="n">
        <v>0.000189</v>
      </c>
      <c r="L13" s="0" t="s">
        <v>3</v>
      </c>
    </row>
    <row r="14" customFormat="false" ht="15" hidden="false" customHeight="false" outlineLevel="0" collapsed="false">
      <c r="A14" s="2" t="n">
        <v>120</v>
      </c>
      <c r="B14" s="2" t="n">
        <v>1.54</v>
      </c>
      <c r="D14" s="2" t="n">
        <f aca="false">B14/10000</f>
        <v>0.000154</v>
      </c>
      <c r="H14" s="0" t="s">
        <v>1</v>
      </c>
      <c r="I14" s="2" t="n">
        <v>10</v>
      </c>
      <c r="J14" s="0" t="s">
        <v>2</v>
      </c>
      <c r="K14" s="2" t="n">
        <v>0.000188</v>
      </c>
      <c r="L14" s="0" t="s">
        <v>3</v>
      </c>
    </row>
    <row r="15" customFormat="false" ht="15" hidden="false" customHeight="false" outlineLevel="0" collapsed="false">
      <c r="A15" s="2" t="n">
        <v>150</v>
      </c>
      <c r="B15" s="2" t="n">
        <v>1.47</v>
      </c>
      <c r="D15" s="2" t="n">
        <f aca="false">B15/10000</f>
        <v>0.000147</v>
      </c>
      <c r="H15" s="0" t="s">
        <v>1</v>
      </c>
      <c r="I15" s="2" t="n">
        <v>12</v>
      </c>
      <c r="J15" s="0" t="s">
        <v>2</v>
      </c>
      <c r="K15" s="2" t="n">
        <v>0.000188</v>
      </c>
      <c r="L15" s="0" t="s">
        <v>3</v>
      </c>
    </row>
    <row r="16" customFormat="false" ht="15" hidden="false" customHeight="false" outlineLevel="0" collapsed="false">
      <c r="A16" s="2" t="n">
        <v>200</v>
      </c>
      <c r="B16" s="2" t="n">
        <v>1.37</v>
      </c>
      <c r="D16" s="2" t="n">
        <f aca="false">B16/10000</f>
        <v>0.000137</v>
      </c>
      <c r="H16" s="0" t="s">
        <v>1</v>
      </c>
      <c r="I16" s="2" t="n">
        <v>15</v>
      </c>
      <c r="J16" s="0" t="s">
        <v>2</v>
      </c>
      <c r="K16" s="2" t="n">
        <v>0.000187</v>
      </c>
      <c r="L16" s="0" t="s">
        <v>3</v>
      </c>
    </row>
    <row r="17" customFormat="false" ht="15" hidden="false" customHeight="false" outlineLevel="0" collapsed="false">
      <c r="A17" s="2" t="n">
        <v>250</v>
      </c>
      <c r="B17" s="2" t="n">
        <v>1.28</v>
      </c>
      <c r="D17" s="2" t="n">
        <f aca="false">B17/10000</f>
        <v>0.000128</v>
      </c>
      <c r="H17" s="0" t="s">
        <v>1</v>
      </c>
      <c r="I17" s="2" t="n">
        <v>20</v>
      </c>
      <c r="J17" s="0" t="s">
        <v>2</v>
      </c>
      <c r="K17" s="2" t="n">
        <v>0.000185</v>
      </c>
      <c r="L17" s="0" t="s">
        <v>3</v>
      </c>
    </row>
    <row r="18" customFormat="false" ht="15" hidden="false" customHeight="false" outlineLevel="0" collapsed="false">
      <c r="A18" s="2" t="n">
        <v>300</v>
      </c>
      <c r="B18" s="2" t="n">
        <v>1.2</v>
      </c>
      <c r="D18" s="2" t="n">
        <f aca="false">B18/10000</f>
        <v>0.00012</v>
      </c>
      <c r="H18" s="0" t="s">
        <v>1</v>
      </c>
      <c r="I18" s="2" t="n">
        <v>25</v>
      </c>
      <c r="J18" s="0" t="s">
        <v>2</v>
      </c>
      <c r="K18" s="2" t="n">
        <v>0.000184</v>
      </c>
      <c r="L18" s="0" t="s">
        <v>3</v>
      </c>
    </row>
    <row r="19" customFormat="false" ht="15" hidden="false" customHeight="false" outlineLevel="0" collapsed="false">
      <c r="A19" s="2" t="n">
        <v>400</v>
      </c>
      <c r="B19" s="2" t="n">
        <v>1.1</v>
      </c>
      <c r="D19" s="2" t="n">
        <f aca="false">B19/10000</f>
        <v>0.00011</v>
      </c>
      <c r="H19" s="0" t="s">
        <v>1</v>
      </c>
      <c r="I19" s="2" t="n">
        <v>30</v>
      </c>
      <c r="J19" s="0" t="s">
        <v>2</v>
      </c>
      <c r="K19" s="2" t="n">
        <v>0.000183</v>
      </c>
      <c r="L19" s="0" t="s">
        <v>3</v>
      </c>
    </row>
    <row r="20" customFormat="false" ht="15" hidden="false" customHeight="false" outlineLevel="0" collapsed="false">
      <c r="A20" s="2" t="n">
        <v>500</v>
      </c>
      <c r="B20" s="2" t="n">
        <v>1.02</v>
      </c>
      <c r="D20" s="2" t="n">
        <f aca="false">B20/10000</f>
        <v>0.000102</v>
      </c>
      <c r="H20" s="0" t="s">
        <v>1</v>
      </c>
      <c r="I20" s="2" t="n">
        <v>40</v>
      </c>
      <c r="J20" s="0" t="s">
        <v>2</v>
      </c>
      <c r="K20" s="2" t="n">
        <v>0.00018</v>
      </c>
      <c r="L20" s="0" t="s">
        <v>3</v>
      </c>
    </row>
    <row r="21" customFormat="false" ht="15" hidden="false" customHeight="false" outlineLevel="0" collapsed="false">
      <c r="A21" s="2" t="n">
        <v>600</v>
      </c>
      <c r="B21" s="2" t="n">
        <v>0.95</v>
      </c>
      <c r="D21" s="2" t="n">
        <f aca="false">B21/10000</f>
        <v>9.5E-005</v>
      </c>
      <c r="H21" s="0" t="s">
        <v>1</v>
      </c>
      <c r="I21" s="2" t="n">
        <v>50</v>
      </c>
      <c r="J21" s="0" t="s">
        <v>2</v>
      </c>
      <c r="K21" s="2" t="n">
        <v>0.000176</v>
      </c>
      <c r="L21" s="0" t="s">
        <v>3</v>
      </c>
    </row>
    <row r="22" customFormat="false" ht="15" hidden="false" customHeight="false" outlineLevel="0" collapsed="false">
      <c r="A22" s="2" t="n">
        <v>800</v>
      </c>
      <c r="B22" s="2" t="n">
        <v>0.85</v>
      </c>
      <c r="D22" s="2" t="n">
        <f aca="false">B22/10000</f>
        <v>8.5E-005</v>
      </c>
      <c r="H22" s="0" t="s">
        <v>1</v>
      </c>
      <c r="I22" s="2" t="n">
        <v>60</v>
      </c>
      <c r="J22" s="0" t="s">
        <v>2</v>
      </c>
      <c r="K22" s="2" t="n">
        <v>0.000172</v>
      </c>
      <c r="L22" s="0" t="s">
        <v>3</v>
      </c>
    </row>
    <row r="23" customFormat="false" ht="15" hidden="false" customHeight="false" outlineLevel="0" collapsed="false">
      <c r="H23" s="0" t="s">
        <v>1</v>
      </c>
      <c r="I23" s="2" t="n">
        <v>80</v>
      </c>
      <c r="J23" s="0" t="s">
        <v>2</v>
      </c>
      <c r="K23" s="2" t="n">
        <v>0.000166</v>
      </c>
      <c r="L23" s="0" t="s">
        <v>3</v>
      </c>
    </row>
    <row r="24" customFormat="false" ht="15" hidden="false" customHeight="false" outlineLevel="0" collapsed="false">
      <c r="H24" s="0" t="s">
        <v>1</v>
      </c>
      <c r="I24" s="2" t="n">
        <v>100</v>
      </c>
      <c r="J24" s="0" t="s">
        <v>2</v>
      </c>
      <c r="K24" s="2" t="n">
        <v>0.00016</v>
      </c>
      <c r="L24" s="0" t="s">
        <v>3</v>
      </c>
    </row>
    <row r="25" customFormat="false" ht="15" hidden="false" customHeight="false" outlineLevel="0" collapsed="false">
      <c r="H25" s="0" t="s">
        <v>1</v>
      </c>
      <c r="I25" s="2" t="n">
        <v>120</v>
      </c>
      <c r="J25" s="0" t="s">
        <v>2</v>
      </c>
      <c r="K25" s="2" t="n">
        <v>0.000154</v>
      </c>
      <c r="L25" s="0" t="s">
        <v>3</v>
      </c>
    </row>
    <row r="26" customFormat="false" ht="15" hidden="false" customHeight="false" outlineLevel="0" collapsed="false">
      <c r="H26" s="0" t="s">
        <v>1</v>
      </c>
      <c r="I26" s="2" t="n">
        <v>150</v>
      </c>
      <c r="J26" s="0" t="s">
        <v>2</v>
      </c>
      <c r="K26" s="2" t="n">
        <v>0.000147</v>
      </c>
      <c r="L26" s="0" t="s">
        <v>3</v>
      </c>
    </row>
    <row r="27" customFormat="false" ht="15" hidden="false" customHeight="false" outlineLevel="0" collapsed="false">
      <c r="H27" s="0" t="s">
        <v>1</v>
      </c>
      <c r="I27" s="2" t="n">
        <v>200</v>
      </c>
      <c r="J27" s="0" t="s">
        <v>2</v>
      </c>
      <c r="K27" s="2" t="n">
        <v>0.000137</v>
      </c>
      <c r="L27" s="0" t="s">
        <v>3</v>
      </c>
      <c r="N27" s="0" t="s">
        <v>4</v>
      </c>
      <c r="O27" s="2" t="n">
        <f aca="false">5000000</f>
        <v>5000000</v>
      </c>
    </row>
    <row r="28" customFormat="false" ht="15" hidden="false" customHeight="false" outlineLevel="0" collapsed="false">
      <c r="H28" s="0" t="s">
        <v>1</v>
      </c>
      <c r="I28" s="2" t="n">
        <v>250</v>
      </c>
      <c r="J28" s="0" t="s">
        <v>2</v>
      </c>
      <c r="K28" s="2" t="n">
        <v>0.000128</v>
      </c>
      <c r="L28" s="0" t="s">
        <v>3</v>
      </c>
    </row>
    <row r="29" customFormat="false" ht="15" hidden="false" customHeight="false" outlineLevel="0" collapsed="false">
      <c r="H29" s="0" t="s">
        <v>1</v>
      </c>
      <c r="I29" s="2" t="n">
        <v>300</v>
      </c>
      <c r="J29" s="0" t="s">
        <v>2</v>
      </c>
      <c r="K29" s="2" t="n">
        <v>0.00012</v>
      </c>
      <c r="L29" s="0" t="s">
        <v>3</v>
      </c>
      <c r="N29" s="0" t="s">
        <v>5</v>
      </c>
      <c r="O29" s="2" t="n">
        <f aca="false">O27*K27</f>
        <v>685</v>
      </c>
    </row>
    <row r="30" customFormat="false" ht="15" hidden="false" customHeight="false" outlineLevel="0" collapsed="false">
      <c r="H30" s="0" t="s">
        <v>1</v>
      </c>
      <c r="I30" s="2" t="n">
        <v>400</v>
      </c>
      <c r="J30" s="0" t="s">
        <v>2</v>
      </c>
      <c r="K30" s="2" t="n">
        <v>0.00011</v>
      </c>
      <c r="L30" s="0" t="s">
        <v>3</v>
      </c>
    </row>
    <row r="31" customFormat="false" ht="13.8" hidden="false" customHeight="false" outlineLevel="0" collapsed="false">
      <c r="H31" s="0" t="s">
        <v>1</v>
      </c>
      <c r="I31" s="2" t="n">
        <v>500</v>
      </c>
      <c r="J31" s="0" t="s">
        <v>2</v>
      </c>
      <c r="K31" s="2" t="n">
        <v>0.000102</v>
      </c>
      <c r="L31" s="0" t="s">
        <v>3</v>
      </c>
      <c r="N31" s="0" t="s">
        <v>6</v>
      </c>
      <c r="O31" s="0" t="n">
        <v>0.09</v>
      </c>
      <c r="Q31" s="0" t="s">
        <v>7</v>
      </c>
      <c r="R31" s="0" t="n">
        <f aca="false">O31/K24</f>
        <v>562.5</v>
      </c>
    </row>
    <row r="32" customFormat="false" ht="15" hidden="false" customHeight="false" outlineLevel="0" collapsed="false">
      <c r="H32" s="0" t="s">
        <v>1</v>
      </c>
      <c r="I32" s="2" t="n">
        <v>600</v>
      </c>
      <c r="J32" s="0" t="s">
        <v>2</v>
      </c>
      <c r="K32" s="2" t="n">
        <v>9.5E-005</v>
      </c>
      <c r="L32" s="0" t="s">
        <v>3</v>
      </c>
    </row>
    <row r="33" customFormat="false" ht="13.8" hidden="false" customHeight="false" outlineLevel="0" collapsed="false">
      <c r="H33" s="0" t="s">
        <v>1</v>
      </c>
      <c r="I33" s="2" t="n">
        <v>800</v>
      </c>
      <c r="J33" s="0" t="s">
        <v>2</v>
      </c>
      <c r="K33" s="2" t="n">
        <v>8.5E-005</v>
      </c>
      <c r="L33" s="0" t="s">
        <v>3</v>
      </c>
      <c r="N33" s="0" t="s">
        <v>8</v>
      </c>
      <c r="O33" s="2" t="n">
        <f aca="false">O29*(O31/K27)</f>
        <v>450000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2021-03-23T16:52:02Z</dcterms:created>
  <dc:creator>Arturo Popoli</dc:creator>
  <dc:description/>
  <dc:language>en-US</dc:language>
  <cp:lastModifiedBy/>
  <dcterms:modified xsi:type="dcterms:W3CDTF">2021-03-24T10:13:04Z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