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BootCamp_Inteligência Artificial Aplicada a Dados com Copilot\"/>
    </mc:Choice>
  </mc:AlternateContent>
  <xr:revisionPtr revIDLastSave="0" documentId="13_ncr:1_{E6D27F84-D8B8-4480-974A-05C26296DD04}" xr6:coauthVersionLast="47" xr6:coauthVersionMax="47" xr10:uidLastSave="{00000000-0000-0000-0000-000000000000}"/>
  <bookViews>
    <workbookView xWindow="-108" yWindow="-108" windowWidth="23256" windowHeight="12576" activeTab="1" xr2:uid="{8001E69D-9EFD-4D5B-A3CB-D96378E435B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4" i="2"/>
  <c r="M21" i="2"/>
  <c r="J7" i="1"/>
  <c r="J6" i="1"/>
</calcChain>
</file>

<file path=xl/sharedStrings.xml><?xml version="1.0" encoding="utf-8"?>
<sst xmlns="http://schemas.openxmlformats.org/spreadsheetml/2006/main" count="55" uniqueCount="50">
  <si>
    <t>Backlog</t>
  </si>
  <si>
    <t>Task</t>
  </si>
  <si>
    <t>Owner</t>
  </si>
  <si>
    <t>Status</t>
  </si>
  <si>
    <t>Data</t>
  </si>
  <si>
    <t>Prioridade</t>
  </si>
  <si>
    <t>Done</t>
  </si>
  <si>
    <t>In Progress</t>
  </si>
  <si>
    <t>Stuck</t>
  </si>
  <si>
    <t>Tarefa 1</t>
  </si>
  <si>
    <t>Tarefa 2</t>
  </si>
  <si>
    <t>Tarefa 3</t>
  </si>
  <si>
    <t>Tarefa 4</t>
  </si>
  <si>
    <t>Tarefa 5</t>
  </si>
  <si>
    <t>Pedro</t>
  </si>
  <si>
    <t>João</t>
  </si>
  <si>
    <t>Carlos</t>
  </si>
  <si>
    <t>Total de Atividades</t>
  </si>
  <si>
    <t>Atividades Concluídas</t>
  </si>
  <si>
    <t>Resultado corte receita</t>
  </si>
  <si>
    <t>Ressarcimento Reintera</t>
  </si>
  <si>
    <t>Receitas Financeiras</t>
  </si>
  <si>
    <t>Pai/Filho</t>
  </si>
  <si>
    <t>Variação Cambial</t>
  </si>
  <si>
    <t>Outras Receitas/Despesas</t>
  </si>
  <si>
    <t>Equivalência Patrimonial</t>
  </si>
  <si>
    <t>IRPJ CSRM</t>
  </si>
  <si>
    <t>Código</t>
  </si>
  <si>
    <t>Descrição</t>
  </si>
  <si>
    <t>Cod.Bal</t>
  </si>
  <si>
    <t>Tipo</t>
  </si>
  <si>
    <t>Cod.Bal2</t>
  </si>
  <si>
    <t>Inter</t>
  </si>
  <si>
    <t>c6</t>
  </si>
  <si>
    <t>bmg</t>
  </si>
  <si>
    <t>agua</t>
  </si>
  <si>
    <t>energia</t>
  </si>
  <si>
    <t>net casa</t>
  </si>
  <si>
    <t>net pai</t>
  </si>
  <si>
    <t>aluguel</t>
  </si>
  <si>
    <t>pedagio</t>
  </si>
  <si>
    <t>seguro</t>
  </si>
  <si>
    <t>das</t>
  </si>
  <si>
    <t>bloqueio</t>
  </si>
  <si>
    <t>casa</t>
  </si>
  <si>
    <t>ipva</t>
  </si>
  <si>
    <t>Caixa</t>
  </si>
  <si>
    <t>BMG</t>
  </si>
  <si>
    <t>Cmin</t>
  </si>
  <si>
    <t>Pord11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</si>
</sst>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2" xfId="0" applyFill="1" applyBorder="1"/>
    <xf numFmtId="0" fontId="0" fillId="4" borderId="2" xfId="0" applyFill="1" applyBorder="1"/>
    <xf numFmtId="0" fontId="1" fillId="0" borderId="1" xfId="1"/>
    <xf numFmtId="14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4" fontId="0" fillId="0" borderId="0" xfId="0" applyNumberFormat="1"/>
  </cellXfs>
  <cellStyles count="2">
    <cellStyle name="Normal" xfId="0" builtinId="0"/>
    <cellStyle name="Título 2" xfId="1" builtinId="17"/>
  </cellStyles>
  <dxfs count="3">
    <dxf>
      <font>
        <color theme="0"/>
      </font>
      <fill>
        <patternFill>
          <fgColor theme="0"/>
          <bgColor theme="3" tint="0.24994659260841701"/>
        </patternFill>
      </fill>
    </dxf>
    <dxf>
      <font>
        <color theme="0"/>
      </font>
      <fill>
        <patternFill>
          <fgColor theme="0"/>
          <bgColor theme="5" tint="-0.24994659260841701"/>
        </patternFill>
      </fill>
    </dxf>
    <dxf>
      <font>
        <color theme="0"/>
      </font>
      <fill>
        <patternFill>
          <fgColor theme="0"/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Planilha1!$I$6</c:f>
              <c:strCache>
                <c:ptCount val="1"/>
                <c:pt idx="0">
                  <c:v>Total de Atividades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Planilha1!$J$6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D-42F3-8E61-78FA674A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106512"/>
        <c:axId val="1025107952"/>
      </c:barChart>
      <c:barChart>
        <c:barDir val="col"/>
        <c:grouping val="clustered"/>
        <c:varyColors val="0"/>
        <c:ser>
          <c:idx val="1"/>
          <c:order val="1"/>
          <c:tx>
            <c:strRef>
              <c:f>Planilha1!$I$7</c:f>
              <c:strCache>
                <c:ptCount val="1"/>
                <c:pt idx="0">
                  <c:v>Atividades Concluídas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Planilha1!$J$7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D-42F3-8E61-78FA674A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694479"/>
        <c:axId val="938687279"/>
      </c:barChart>
      <c:catAx>
        <c:axId val="1025106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5107952"/>
        <c:crosses val="autoZero"/>
        <c:auto val="1"/>
        <c:lblAlgn val="ctr"/>
        <c:lblOffset val="100"/>
        <c:noMultiLvlLbl val="0"/>
      </c:catAx>
      <c:valAx>
        <c:axId val="1025107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5106512"/>
        <c:crosses val="autoZero"/>
        <c:crossBetween val="between"/>
      </c:valAx>
      <c:valAx>
        <c:axId val="938687279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938694479"/>
        <c:crosses val="max"/>
        <c:crossBetween val="between"/>
      </c:valAx>
      <c:catAx>
        <c:axId val="938694479"/>
        <c:scaling>
          <c:orientation val="minMax"/>
        </c:scaling>
        <c:delete val="1"/>
        <c:axPos val="b"/>
        <c:majorTickMark val="out"/>
        <c:minorTickMark val="none"/>
        <c:tickLblPos val="nextTo"/>
        <c:crossAx val="938687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3</xdr:row>
      <xdr:rowOff>381000</xdr:rowOff>
    </xdr:from>
    <xdr:to>
      <xdr:col>7</xdr:col>
      <xdr:colOff>541020</xdr:colOff>
      <xdr:row>15</xdr:row>
      <xdr:rowOff>144780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FF7FBD8-9D85-F7A1-0173-245F07E29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7077A-6DB1-4C21-8BB0-B18B3B964B34}">
  <dimension ref="B1:J16"/>
  <sheetViews>
    <sheetView showGridLines="0" workbookViewId="0">
      <selection activeCell="P12" sqref="P12"/>
    </sheetView>
  </sheetViews>
  <sheetFormatPr defaultRowHeight="14.4" x14ac:dyDescent="0.3"/>
  <cols>
    <col min="2" max="2" width="1.33203125" customWidth="1"/>
    <col min="5" max="5" width="9.88671875" bestFit="1" customWidth="1"/>
    <col min="6" max="6" width="10.33203125" bestFit="1" customWidth="1"/>
    <col min="9" max="9" width="18.77734375" bestFit="1" customWidth="1"/>
    <col min="10" max="10" width="2" bestFit="1" customWidth="1"/>
  </cols>
  <sheetData>
    <row r="1" spans="2:10" s="1" customFormat="1" x14ac:dyDescent="0.3"/>
    <row r="4" spans="2:10" ht="33" customHeight="1" thickBot="1" x14ac:dyDescent="0.4">
      <c r="B4" s="7"/>
      <c r="C4" s="7" t="s">
        <v>0</v>
      </c>
      <c r="D4" s="7"/>
      <c r="E4" s="7"/>
      <c r="F4" s="7"/>
      <c r="G4" s="7"/>
    </row>
    <row r="5" spans="2:10" ht="33" customHeight="1" thickTop="1" thickBot="1" x14ac:dyDescent="0.4">
      <c r="B5" s="7"/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</row>
    <row r="6" spans="2:10" ht="15" thickTop="1" x14ac:dyDescent="0.3">
      <c r="B6" s="5"/>
      <c r="C6" s="6" t="s">
        <v>9</v>
      </c>
      <c r="D6" s="6" t="s">
        <v>14</v>
      </c>
      <c r="E6" s="6" t="s">
        <v>6</v>
      </c>
      <c r="F6" s="8">
        <v>45693</v>
      </c>
      <c r="G6" s="9">
        <v>1</v>
      </c>
      <c r="I6" t="s">
        <v>17</v>
      </c>
      <c r="J6">
        <f>COUNTA(C6:C15)</f>
        <v>5</v>
      </c>
    </row>
    <row r="7" spans="2:10" x14ac:dyDescent="0.3">
      <c r="B7" s="5"/>
      <c r="C7" s="6" t="s">
        <v>10</v>
      </c>
      <c r="D7" s="6" t="s">
        <v>15</v>
      </c>
      <c r="E7" s="6" t="s">
        <v>7</v>
      </c>
      <c r="F7" s="8">
        <v>45691</v>
      </c>
      <c r="G7" s="9">
        <v>2</v>
      </c>
      <c r="I7" t="s">
        <v>18</v>
      </c>
      <c r="J7">
        <f>COUNTIF(E6:E15,"Done")</f>
        <v>2</v>
      </c>
    </row>
    <row r="8" spans="2:10" x14ac:dyDescent="0.3">
      <c r="B8" s="5"/>
      <c r="C8" s="6" t="s">
        <v>11</v>
      </c>
      <c r="D8" s="6" t="s">
        <v>16</v>
      </c>
      <c r="E8" s="6" t="s">
        <v>8</v>
      </c>
      <c r="F8" s="8">
        <v>45687</v>
      </c>
      <c r="G8" s="9">
        <v>3</v>
      </c>
    </row>
    <row r="9" spans="2:10" x14ac:dyDescent="0.3">
      <c r="B9" s="5"/>
      <c r="C9" s="6" t="s">
        <v>12</v>
      </c>
      <c r="D9" s="6" t="s">
        <v>14</v>
      </c>
      <c r="E9" s="6" t="s">
        <v>7</v>
      </c>
      <c r="F9" s="8">
        <v>45662</v>
      </c>
      <c r="G9" s="9">
        <v>4</v>
      </c>
    </row>
    <row r="10" spans="2:10" x14ac:dyDescent="0.3">
      <c r="B10" s="5"/>
      <c r="C10" s="6" t="s">
        <v>13</v>
      </c>
      <c r="D10" s="6" t="s">
        <v>15</v>
      </c>
      <c r="E10" s="6" t="s">
        <v>6</v>
      </c>
      <c r="F10" s="8">
        <v>45698</v>
      </c>
      <c r="G10" s="9">
        <v>3</v>
      </c>
    </row>
    <row r="11" spans="2:10" x14ac:dyDescent="0.3">
      <c r="B11" s="5"/>
      <c r="C11" s="6"/>
      <c r="D11" s="6"/>
      <c r="E11" s="6"/>
      <c r="F11" s="6"/>
      <c r="G11" s="9"/>
    </row>
    <row r="12" spans="2:10" x14ac:dyDescent="0.3">
      <c r="B12" s="5"/>
      <c r="C12" s="6"/>
      <c r="D12" s="6"/>
      <c r="E12" s="6"/>
      <c r="F12" s="6"/>
      <c r="G12" s="9"/>
    </row>
    <row r="13" spans="2:10" x14ac:dyDescent="0.3">
      <c r="B13" s="5"/>
      <c r="C13" s="6"/>
      <c r="D13" s="6"/>
      <c r="E13" s="6"/>
      <c r="F13" s="6"/>
      <c r="G13" s="9"/>
    </row>
    <row r="14" spans="2:10" x14ac:dyDescent="0.3">
      <c r="B14" s="5"/>
      <c r="C14" s="6"/>
      <c r="D14" s="6"/>
      <c r="E14" s="6"/>
      <c r="F14" s="6"/>
      <c r="G14" s="9"/>
    </row>
    <row r="15" spans="2:10" x14ac:dyDescent="0.3">
      <c r="B15" s="5"/>
      <c r="C15" s="6"/>
      <c r="D15" s="6"/>
      <c r="E15" s="6"/>
      <c r="F15" s="6"/>
      <c r="G15" s="9"/>
    </row>
    <row r="16" spans="2:10" x14ac:dyDescent="0.3">
      <c r="C16" s="2"/>
      <c r="D16" s="3"/>
      <c r="E16" s="3"/>
      <c r="F16" s="3"/>
      <c r="G16" s="3"/>
      <c r="H16" s="3"/>
      <c r="I16" s="3"/>
      <c r="J16" s="4"/>
    </row>
  </sheetData>
  <phoneticPr fontId="2" type="noConversion"/>
  <conditionalFormatting sqref="E6:E15">
    <cfRule type="expression" dxfId="2" priority="2">
      <formula>$E6="Done"</formula>
    </cfRule>
    <cfRule type="expression" dxfId="1" priority="3">
      <formula>$E6="Stuck"</formula>
    </cfRule>
    <cfRule type="expression" dxfId="0" priority="4">
      <formula>$E6="In Progress"</formula>
    </cfRule>
  </conditionalFormatting>
  <dataValidations count="1">
    <dataValidation type="list" allowBlank="1" showInputMessage="1" showErrorMessage="1" sqref="E6:E15" xr:uid="{76616A60-01A6-4ADD-9519-E759333E9D88}">
      <formula1>"Stuck,In Progress,Done"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B4C46F8-0819-4307-8021-0C3200392B0C}">
            <x14:iconSet iconSet="4Rating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3Triangles" iconId="1"/>
              <x14:cfIcon iconSet="3Stars" iconId="0"/>
              <x14:cfIcon iconSet="3Stars" iconId="1"/>
              <x14:cfIcon iconSet="3Stars" iconId="2"/>
            </x14:iconSet>
          </x14:cfRule>
          <xm:sqref>G6:G15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F2E5-21C2-40DD-A0B8-D6DB072FC8DC}">
  <dimension ref="A1:N21"/>
  <sheetViews>
    <sheetView tabSelected="1" topLeftCell="E1" workbookViewId="0">
      <selection activeCell="Q3" sqref="Q3:V28"/>
    </sheetView>
  </sheetViews>
  <sheetFormatPr defaultRowHeight="14.4" x14ac:dyDescent="0.3"/>
  <cols>
    <col min="2" max="2" width="20.44140625" bestFit="1" customWidth="1"/>
    <col min="18" max="18" width="41.88671875" bestFit="1" customWidth="1"/>
  </cols>
  <sheetData>
    <row r="1" spans="1:14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</row>
    <row r="2" spans="1:14" x14ac:dyDescent="0.3">
      <c r="A2">
        <v>95</v>
      </c>
      <c r="B2" t="s">
        <v>19</v>
      </c>
      <c r="C2">
        <v>27</v>
      </c>
      <c r="E2">
        <v>51</v>
      </c>
    </row>
    <row r="3" spans="1:14" x14ac:dyDescent="0.3">
      <c r="A3">
        <v>96</v>
      </c>
      <c r="B3" t="s">
        <v>20</v>
      </c>
      <c r="C3">
        <v>27</v>
      </c>
      <c r="E3">
        <v>51</v>
      </c>
      <c r="L3" t="s">
        <v>49</v>
      </c>
      <c r="M3" s="10">
        <v>2303.3000000000002</v>
      </c>
    </row>
    <row r="4" spans="1:14" x14ac:dyDescent="0.3">
      <c r="A4">
        <v>130</v>
      </c>
      <c r="B4" t="s">
        <v>21</v>
      </c>
      <c r="C4">
        <v>27</v>
      </c>
      <c r="D4" t="s">
        <v>22</v>
      </c>
      <c r="E4">
        <v>51</v>
      </c>
      <c r="L4" t="s">
        <v>48</v>
      </c>
      <c r="M4" s="10">
        <f>3264+470.42</f>
        <v>3734.42</v>
      </c>
    </row>
    <row r="5" spans="1:14" x14ac:dyDescent="0.3">
      <c r="A5">
        <v>135</v>
      </c>
      <c r="B5" t="s">
        <v>23</v>
      </c>
      <c r="C5">
        <v>27</v>
      </c>
      <c r="D5" t="s">
        <v>22</v>
      </c>
      <c r="E5">
        <v>51</v>
      </c>
      <c r="L5" t="s">
        <v>47</v>
      </c>
      <c r="M5" s="10">
        <f>1152+308</f>
        <v>1460</v>
      </c>
    </row>
    <row r="6" spans="1:14" x14ac:dyDescent="0.3">
      <c r="A6">
        <v>140</v>
      </c>
      <c r="B6" t="s">
        <v>24</v>
      </c>
      <c r="C6">
        <v>27</v>
      </c>
      <c r="E6">
        <v>51</v>
      </c>
      <c r="L6" t="s">
        <v>46</v>
      </c>
      <c r="M6">
        <v>374.93</v>
      </c>
    </row>
    <row r="7" spans="1:14" x14ac:dyDescent="0.3">
      <c r="A7">
        <v>150</v>
      </c>
      <c r="B7" t="s">
        <v>25</v>
      </c>
      <c r="C7">
        <v>27</v>
      </c>
      <c r="E7">
        <v>51</v>
      </c>
      <c r="L7" t="s">
        <v>32</v>
      </c>
    </row>
    <row r="8" spans="1:14" x14ac:dyDescent="0.3">
      <c r="A8">
        <v>170</v>
      </c>
      <c r="B8" t="s">
        <v>26</v>
      </c>
      <c r="C8">
        <v>27</v>
      </c>
      <c r="E8">
        <v>51</v>
      </c>
      <c r="L8" t="s">
        <v>33</v>
      </c>
      <c r="M8">
        <v>-797.17</v>
      </c>
      <c r="N8">
        <v>797.17</v>
      </c>
    </row>
    <row r="9" spans="1:14" x14ac:dyDescent="0.3">
      <c r="L9" t="s">
        <v>34</v>
      </c>
      <c r="M9">
        <v>-1441.8</v>
      </c>
      <c r="N9">
        <v>1441.8</v>
      </c>
    </row>
    <row r="10" spans="1:14" x14ac:dyDescent="0.3">
      <c r="L10" t="s">
        <v>35</v>
      </c>
      <c r="M10">
        <v>0</v>
      </c>
      <c r="N10">
        <v>136</v>
      </c>
    </row>
    <row r="11" spans="1:14" x14ac:dyDescent="0.3">
      <c r="L11" t="s">
        <v>36</v>
      </c>
      <c r="M11">
        <v>-199</v>
      </c>
      <c r="N11">
        <v>199</v>
      </c>
    </row>
    <row r="12" spans="1:14" x14ac:dyDescent="0.3">
      <c r="L12" t="s">
        <v>37</v>
      </c>
      <c r="M12">
        <v>-79</v>
      </c>
      <c r="N12">
        <v>79</v>
      </c>
    </row>
    <row r="13" spans="1:14" x14ac:dyDescent="0.3">
      <c r="L13" t="s">
        <v>38</v>
      </c>
      <c r="M13">
        <v>0</v>
      </c>
      <c r="N13">
        <v>69.900000000000006</v>
      </c>
    </row>
    <row r="14" spans="1:14" x14ac:dyDescent="0.3">
      <c r="L14" t="s">
        <v>39</v>
      </c>
      <c r="M14">
        <v>-1069</v>
      </c>
      <c r="N14">
        <v>1069</v>
      </c>
    </row>
    <row r="15" spans="1:14" x14ac:dyDescent="0.3">
      <c r="L15" t="s">
        <v>40</v>
      </c>
      <c r="M15">
        <v>-30</v>
      </c>
      <c r="N15">
        <v>30</v>
      </c>
    </row>
    <row r="16" spans="1:14" x14ac:dyDescent="0.3">
      <c r="L16" t="s">
        <v>41</v>
      </c>
      <c r="M16">
        <v>-187</v>
      </c>
      <c r="N16">
        <v>187</v>
      </c>
    </row>
    <row r="17" spans="12:14" x14ac:dyDescent="0.3">
      <c r="L17" t="s">
        <v>42</v>
      </c>
    </row>
    <row r="18" spans="12:14" x14ac:dyDescent="0.3">
      <c r="L18" t="s">
        <v>43</v>
      </c>
      <c r="M18">
        <v>-55</v>
      </c>
      <c r="N18">
        <v>55</v>
      </c>
    </row>
    <row r="19" spans="12:14" x14ac:dyDescent="0.3">
      <c r="L19" t="s">
        <v>44</v>
      </c>
      <c r="M19">
        <v>-300</v>
      </c>
      <c r="N19">
        <v>300</v>
      </c>
    </row>
    <row r="20" spans="12:14" x14ac:dyDescent="0.3">
      <c r="L20" t="s">
        <v>45</v>
      </c>
      <c r="M20">
        <v>-787</v>
      </c>
      <c r="N20">
        <v>787</v>
      </c>
    </row>
    <row r="21" spans="12:14" x14ac:dyDescent="0.3">
      <c r="M21" s="10">
        <f>SUM(M3:M20)</f>
        <v>2927.6800000000003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Porfirio dos Santos</dc:creator>
  <cp:lastModifiedBy>Allan Porfirio dos Santos</cp:lastModifiedBy>
  <dcterms:created xsi:type="dcterms:W3CDTF">2025-02-04T23:03:32Z</dcterms:created>
  <dcterms:modified xsi:type="dcterms:W3CDTF">2025-02-06T21:02:01Z</dcterms:modified>
</cp:coreProperties>
</file>