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cara_thesis\csvs\"/>
    </mc:Choice>
  </mc:AlternateContent>
  <bookViews>
    <workbookView xWindow="0" yWindow="0" windowWidth="19200" windowHeight="11595" activeTab="1"/>
  </bookViews>
  <sheets>
    <sheet name="ruf_betas_042816" sheetId="1" r:id="rId1"/>
    <sheet name="15.14" sheetId="2" r:id="rId2"/>
  </sheets>
  <calcPr calcId="152511"/>
</workbook>
</file>

<file path=xl/calcChain.xml><?xml version="1.0" encoding="utf-8"?>
<calcChain xmlns="http://schemas.openxmlformats.org/spreadsheetml/2006/main">
  <c r="C17" i="2" l="1"/>
  <c r="D20" i="1" l="1"/>
  <c r="E20" i="1"/>
  <c r="F20" i="1"/>
  <c r="G20" i="1"/>
  <c r="H20" i="1"/>
  <c r="I20" i="1"/>
  <c r="J20" i="1"/>
  <c r="K20" i="1"/>
  <c r="L20" i="1"/>
  <c r="M20" i="1"/>
  <c r="C20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C19" i="1"/>
  <c r="C18" i="1"/>
  <c r="C17" i="1"/>
</calcChain>
</file>

<file path=xl/sharedStrings.xml><?xml version="1.0" encoding="utf-8"?>
<sst xmlns="http://schemas.openxmlformats.org/spreadsheetml/2006/main" count="68" uniqueCount="19">
  <si>
    <t>id</t>
  </si>
  <si>
    <t>intercept</t>
  </si>
  <si>
    <t>beachgrass_dune</t>
  </si>
  <si>
    <t>brackish_marsh</t>
  </si>
  <si>
    <t>coastal_scrub</t>
  </si>
  <si>
    <t>conifer_forest</t>
  </si>
  <si>
    <t>fresh_marsh</t>
  </si>
  <si>
    <t>fruit</t>
  </si>
  <si>
    <t>meadow</t>
  </si>
  <si>
    <t>pasture</t>
  </si>
  <si>
    <t>shrub_swale</t>
  </si>
  <si>
    <t>wooded_swale</t>
  </si>
  <si>
    <t>NA</t>
  </si>
  <si>
    <t>mean</t>
  </si>
  <si>
    <t>n</t>
  </si>
  <si>
    <t>stdev</t>
  </si>
  <si>
    <t>se</t>
  </si>
  <si>
    <t>non-norm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</si>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</sst>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0" fontId="18" fillId="0" borderId="0" xfId="0" applyFont="1" applyAlignment="1">
      <alignment vertical="center"/>
    </xf>
    <xf numFmtId="11" fontId="18" fillId="0" borderId="0" xfId="0" applyNumberFormat="1" applyFont="1" applyAlignment="1">
      <alignment vertical="center"/>
    </xf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809749706673439E-2"/>
                  <c:y val="-1.4442638613954022E-16"/>
                </c:manualLayout>
              </c:layout>
              <c:tx>
                <c:rich>
                  <a:bodyPr/>
                  <a:lstStyle/>
                  <a:p>
                    <a:fld id="{6CEFD2D9-C714-49E6-9A92-ACCFEAB50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1.2441681658185533E-2"/>
                  <c:y val="0"/>
                </c:manualLayout>
              </c:layout>
              <c:tx>
                <c:rich>
                  <a:bodyPr/>
                  <a:lstStyle/>
                  <a:p>
                    <a:fld id="{C34E0D98-04F5-42DC-A670-7E9A74571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9.1238998826693909E-2"/>
                  <c:y val="0"/>
                </c:manualLayout>
              </c:layout>
              <c:tx>
                <c:rich>
                  <a:bodyPr/>
                  <a:lstStyle/>
                  <a:p>
                    <a:fld id="{B3DBD6B6-6D26-441F-958E-61A3DB2D8C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2.073613609697585E-2"/>
                  <c:y val="-7.2213193069770109E-17"/>
                </c:manualLayout>
              </c:layout>
              <c:tx>
                <c:rich>
                  <a:bodyPr/>
                  <a:lstStyle/>
                  <a:p>
                    <a:fld id="{6C8A9BA0-DA30-4AC0-B0E8-28928F094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3.110420414546387E-2"/>
                  <c:y val="-7.2213193069770109E-17"/>
                </c:manualLayout>
              </c:layout>
              <c:tx>
                <c:rich>
                  <a:bodyPr/>
                  <a:lstStyle/>
                  <a:p>
                    <a:fld id="{933157C5-050A-4E00-BC54-866C02304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0.12234320297215781"/>
                  <c:y val="0"/>
                </c:manualLayout>
              </c:layout>
              <c:tx>
                <c:rich>
                  <a:bodyPr/>
                  <a:lstStyle/>
                  <a:p>
                    <a:fld id="{9BB9880E-1CB8-45E6-BE0C-5247B78934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0.21150858818915405"/>
                  <c:y val="0"/>
                </c:manualLayout>
              </c:layout>
              <c:tx>
                <c:rich>
                  <a:bodyPr/>
                  <a:lstStyle/>
                  <a:p>
                    <a:fld id="{93FDDEBD-F853-4E3A-A523-A9E7C6B30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4.1472272193951776E-2"/>
                  <c:y val="-3.6106596534885054E-17"/>
                </c:manualLayout>
              </c:layout>
              <c:tx>
                <c:rich>
                  <a:bodyPr/>
                  <a:lstStyle/>
                  <a:p>
                    <a:fld id="{EF80DA25-2873-4BD9-9360-6248AF29B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4.7693113023044541E-2"/>
                  <c:y val="0"/>
                </c:manualLayout>
              </c:layout>
              <c:tx>
                <c:rich>
                  <a:bodyPr/>
                  <a:lstStyle/>
                  <a:p>
                    <a:fld id="{01C89787-E468-4973-8B46-D5B5F7095F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8.0870930778205966E-2"/>
                  <c:y val="-1.8053298267442527E-17"/>
                </c:manualLayout>
              </c:layout>
              <c:tx>
                <c:rich>
                  <a:bodyPr/>
                  <a:lstStyle/>
                  <a:p>
                    <a:fld id="{8E71D56A-C7D2-49CA-BB30-3962B1DCD7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6.2208408290927664E-2"/>
                  <c:y val="0"/>
                </c:manualLayout>
              </c:layout>
              <c:tx>
                <c:rich>
                  <a:bodyPr/>
                  <a:lstStyle/>
                  <a:p>
                    <a:fld id="{08C86E14-E9C5-4475-A204-C5F35CA17B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ruf_betas_042816!$C$20:$M$20</c:f>
                <c:numCache>
                  <c:formatCode>General</c:formatCode>
                  <c:ptCount val="11"/>
                  <c:pt idx="0">
                    <c:v>1.2483447255546396E-2</c:v>
                  </c:pt>
                  <c:pt idx="1">
                    <c:v>8.2988805987059371E-3</c:v>
                  </c:pt>
                  <c:pt idx="2">
                    <c:v>4.5469800120329071E-2</c:v>
                  </c:pt>
                  <c:pt idx="3">
                    <c:v>1.0547275779755397E-2</c:v>
                  </c:pt>
                  <c:pt idx="4">
                    <c:v>1.3374287459725201E-2</c:v>
                  </c:pt>
                  <c:pt idx="5">
                    <c:v>6.119310860347061E-2</c:v>
                  </c:pt>
                  <c:pt idx="6">
                    <c:v>0.1064486348182181</c:v>
                  </c:pt>
                  <c:pt idx="7">
                    <c:v>2.0901433116643147E-2</c:v>
                  </c:pt>
                  <c:pt idx="8">
                    <c:v>2.1782912406759912E-2</c:v>
                  </c:pt>
                  <c:pt idx="9">
                    <c:v>4.0242056619874698E-2</c:v>
                  </c:pt>
                  <c:pt idx="10">
                    <c:v>3.2756021310848753E-2</c:v>
                  </c:pt>
                </c:numCache>
              </c:numRef>
            </c:plus>
            <c:minus>
              <c:numRef>
                <c:f>ruf_betas_042816!$C$20:$M$20</c:f>
                <c:numCache>
                  <c:formatCode>General</c:formatCode>
                  <c:ptCount val="11"/>
                  <c:pt idx="0">
                    <c:v>1.2483447255546396E-2</c:v>
                  </c:pt>
                  <c:pt idx="1">
                    <c:v>8.2988805987059371E-3</c:v>
                  </c:pt>
                  <c:pt idx="2">
                    <c:v>4.5469800120329071E-2</c:v>
                  </c:pt>
                  <c:pt idx="3">
                    <c:v>1.0547275779755397E-2</c:v>
                  </c:pt>
                  <c:pt idx="4">
                    <c:v>1.3374287459725201E-2</c:v>
                  </c:pt>
                  <c:pt idx="5">
                    <c:v>6.119310860347061E-2</c:v>
                  </c:pt>
                  <c:pt idx="6">
                    <c:v>0.1064486348182181</c:v>
                  </c:pt>
                  <c:pt idx="7">
                    <c:v>2.0901433116643147E-2</c:v>
                  </c:pt>
                  <c:pt idx="8">
                    <c:v>2.1782912406759912E-2</c:v>
                  </c:pt>
                  <c:pt idx="9">
                    <c:v>4.0242056619874698E-2</c:v>
                  </c:pt>
                  <c:pt idx="10">
                    <c:v>3.2756021310848753E-2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ruf_betas_042816!$C$1:$M$1</c:f>
              <c:strCache>
                <c:ptCount val="11"/>
                <c:pt idx="0">
                  <c:v>intercept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ruf_betas_042816!$C$17:$M$17</c:f>
              <c:numCache>
                <c:formatCode>General</c:formatCode>
                <c:ptCount val="11"/>
                <c:pt idx="0">
                  <c:v>5.7295534803062063E-2</c:v>
                </c:pt>
                <c:pt idx="1">
                  <c:v>2.2495212104420331E-2</c:v>
                </c:pt>
                <c:pt idx="2">
                  <c:v>7.8022227233564043E-2</c:v>
                </c:pt>
                <c:pt idx="3">
                  <c:v>4.0956389312376648E-2</c:v>
                </c:pt>
                <c:pt idx="4">
                  <c:v>4.5944995975707122E-2</c:v>
                </c:pt>
                <c:pt idx="5">
                  <c:v>0.12643820511826726</c:v>
                </c:pt>
                <c:pt idx="6">
                  <c:v>0.23901562899780973</c:v>
                </c:pt>
                <c:pt idx="7">
                  <c:v>6.3336170787197693E-2</c:v>
                </c:pt>
                <c:pt idx="8">
                  <c:v>3.4232796369116684E-2</c:v>
                </c:pt>
                <c:pt idx="9">
                  <c:v>0.11339796009135185</c:v>
                </c:pt>
                <c:pt idx="10">
                  <c:v>0.10455850021870035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ruf_betas_042816!$C$18:$M$18</c15:f>
                <c15:dlblRangeCache>
                  <c:ptCount val="11"/>
                  <c:pt idx="0">
                    <c:v>14</c:v>
                  </c:pt>
                  <c:pt idx="1">
                    <c:v>6</c:v>
                  </c:pt>
                  <c:pt idx="2">
                    <c:v>6</c:v>
                  </c:pt>
                  <c:pt idx="3">
                    <c:v>12</c:v>
                  </c:pt>
                  <c:pt idx="4">
                    <c:v>14</c:v>
                  </c:pt>
                  <c:pt idx="5">
                    <c:v>13</c:v>
                  </c:pt>
                  <c:pt idx="6">
                    <c:v>4</c:v>
                  </c:pt>
                  <c:pt idx="7">
                    <c:v>14</c:v>
                  </c:pt>
                  <c:pt idx="8">
                    <c:v>7</c:v>
                  </c:pt>
                  <c:pt idx="9">
                    <c:v>14</c:v>
                  </c:pt>
                  <c:pt idx="10">
                    <c:v>12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5405056"/>
        <c:axId val="260578896"/>
      </c:barChart>
      <c:catAx>
        <c:axId val="25540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0578896"/>
        <c:crosses val="autoZero"/>
        <c:auto val="1"/>
        <c:lblAlgn val="ctr"/>
        <c:lblOffset val="100"/>
        <c:noMultiLvlLbl val="0"/>
      </c:catAx>
      <c:valAx>
        <c:axId val="2605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beta coefficient +/- SE (summer RUF)</a:t>
                </a:r>
              </a:p>
            </c:rich>
          </c:tx>
          <c:layout>
            <c:manualLayout>
              <c:xMode val="edge"/>
              <c:yMode val="edge"/>
              <c:x val="0.43209519551890468"/>
              <c:y val="0.92712948156014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54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normalized UD heights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'15.14'!$C$1:$M$1</c:f>
              <c:strCache>
                <c:ptCount val="11"/>
                <c:pt idx="0">
                  <c:v>intercept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'15.14'!$C$15:$M$15</c:f>
              <c:numCache>
                <c:formatCode>General</c:formatCode>
                <c:ptCount val="11"/>
                <c:pt idx="0">
                  <c:v>5.1047600115355599E-2</c:v>
                </c:pt>
                <c:pt idx="1">
                  <c:v>1.89585272992191E-2</c:v>
                </c:pt>
                <c:pt idx="2">
                  <c:v>0.25299321073194397</c:v>
                </c:pt>
                <c:pt idx="3">
                  <c:v>4.2841265562808199E-2</c:v>
                </c:pt>
                <c:pt idx="4">
                  <c:v>9.0345271371232605E-2</c:v>
                </c:pt>
                <c:pt idx="5">
                  <c:v>-2.1867454654730299E-2</c:v>
                </c:pt>
                <c:pt idx="6">
                  <c:v>0.29305915463189802</c:v>
                </c:pt>
                <c:pt idx="7">
                  <c:v>9.4702223094826704E-2</c:v>
                </c:pt>
                <c:pt idx="8">
                  <c:v>0.11629534010793099</c:v>
                </c:pt>
                <c:pt idx="9">
                  <c:v>0.14426322678995099</c:v>
                </c:pt>
                <c:pt idx="10">
                  <c:v>0.36428000537855398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760096"/>
        <c:axId val="352762448"/>
      </c:barChart>
      <c:catAx>
        <c:axId val="35276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2448"/>
        <c:crosses val="autoZero"/>
        <c:auto val="1"/>
        <c:lblAlgn val="ctr"/>
        <c:lblOffset val="100"/>
        <c:noMultiLvlLbl val="0"/>
      </c:catAx>
      <c:valAx>
        <c:axId val="3527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non-normalized</a:t>
            </a:r>
            <a:r>
              <a:rPr lang="en-US" baseline="0"/>
              <a:t> UD heights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'15.14'!$C$1:$M$1</c:f>
              <c:strCache>
                <c:ptCount val="11"/>
                <c:pt idx="0">
                  <c:v>intercept</c:v>
                </c:pt>
                <c:pt idx="1">
                  <c:v>beachgrass_dune</c:v>
                </c:pt>
                <c:pt idx="2">
                  <c:v>brackish_marsh</c:v>
                </c:pt>
                <c:pt idx="3">
                  <c:v>coastal_scrub</c:v>
                </c:pt>
                <c:pt idx="4">
                  <c:v>conifer_forest</c:v>
                </c:pt>
                <c:pt idx="5">
                  <c:v>fresh_marsh</c:v>
                </c:pt>
                <c:pt idx="6">
                  <c:v>fruit</c:v>
                </c:pt>
                <c:pt idx="7">
                  <c:v>meadow</c:v>
                </c:pt>
                <c:pt idx="8">
                  <c:v>pasture</c:v>
                </c:pt>
                <c:pt idx="9">
                  <c:v>shrub_swale</c:v>
                </c:pt>
                <c:pt idx="10">
                  <c:v>wooded_swale</c:v>
                </c:pt>
              </c:strCache>
            </c:strRef>
          </c:cat>
          <c:val>
            <c:numRef>
              <c:f>'15.14'!$C$16:$M$16</c:f>
              <c:numCache>
                <c:formatCode>0.00E+00</c:formatCode>
                <c:ptCount val="11"/>
                <c:pt idx="0">
                  <c:v>3.940745E-7</c:v>
                </c:pt>
                <c:pt idx="1">
                  <c:v>1.742962E-7</c:v>
                </c:pt>
                <c:pt idx="2">
                  <c:v>2.0785129999999998E-6</c:v>
                </c:pt>
                <c:pt idx="3">
                  <c:v>4.455394E-7</c:v>
                </c:pt>
                <c:pt idx="4">
                  <c:v>7.5710529999999998E-7</c:v>
                </c:pt>
                <c:pt idx="5">
                  <c:v>2.5049179999999998E-7</c:v>
                </c:pt>
                <c:pt idx="6">
                  <c:v>2.1808029999999998E-6</c:v>
                </c:pt>
                <c:pt idx="7">
                  <c:v>9.3680519999999999E-7</c:v>
                </c:pt>
                <c:pt idx="8">
                  <c:v>9.314087E-7</c:v>
                </c:pt>
                <c:pt idx="9">
                  <c:v>1.194592E-6</c:v>
                </c:pt>
                <c:pt idx="10">
                  <c:v>3.5685319999999998E-6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254208"/>
        <c:axId val="358245192"/>
      </c:barChart>
      <c:catAx>
        <c:axId val="35825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45192"/>
        <c:crosses val="autoZero"/>
        <c:auto val="1"/>
        <c:lblAlgn val="ctr"/>
        <c:lblOffset val="100"/>
        <c:noMultiLvlLbl val="0"/>
      </c:catAx>
      <c:valAx>
        <c:axId val="35824519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228601</xdr:colOff>
      <xdr:row>21</xdr:row>
      <xdr:rowOff>19050</xdr:rowOff>
    </xdr:from>
    <xdr:to>
      <xdr:col>12</xdr:col>
      <xdr:colOff>257175</xdr:colOff>
      <xdr:row>38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19</xdr:row>
      <xdr:rowOff>147637</xdr:rowOff>
    </xdr:from>
    <xdr:to>
      <xdr:col>8</xdr:col>
      <xdr:colOff>295275</xdr:colOff>
      <xdr:row>34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404812</xdr:colOff>
      <xdr:row>4</xdr:row>
      <xdr:rowOff>14287</xdr:rowOff>
    </xdr:from>
    <xdr:to>
      <xdr:col>8</xdr:col>
      <xdr:colOff>309562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" sqref="B1:M1"/>
    </sheetView>
  </sheetViews>
  <sheetFormatPr defaultRowHeight="15" x14ac:dyDescent="0.25"/>
  <cols>
    <col min="12" max="12" width="12.71093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15.01</v>
      </c>
      <c r="C2">
        <v>1.6505120402786198E-2</v>
      </c>
      <c r="D2">
        <v>4.5178781794164298E-2</v>
      </c>
      <c r="E2">
        <v>0.183962747518263</v>
      </c>
      <c r="F2">
        <v>5.32393345659374E-2</v>
      </c>
      <c r="G2">
        <v>0.15259444605032199</v>
      </c>
      <c r="H2">
        <v>0.75342865027414196</v>
      </c>
      <c r="I2">
        <v>0.51004197321671896</v>
      </c>
      <c r="J2">
        <v>0.25086533076642598</v>
      </c>
      <c r="K2">
        <v>8.2121344237289007E-2</v>
      </c>
      <c r="L2">
        <v>0.30936125941312598</v>
      </c>
      <c r="M2">
        <v>0.20535043981137899</v>
      </c>
    </row>
    <row r="3" spans="1:13" x14ac:dyDescent="0.25">
      <c r="A3">
        <v>12</v>
      </c>
      <c r="B3">
        <v>15.02</v>
      </c>
      <c r="C3">
        <v>1.5772211994676801E-2</v>
      </c>
      <c r="D3">
        <v>3.6457961829545499E-2</v>
      </c>
      <c r="E3">
        <v>2.0860925417743099E-2</v>
      </c>
      <c r="F3">
        <v>5.2766801297580199E-2</v>
      </c>
      <c r="G3">
        <v>7.6992780745511205E-2</v>
      </c>
      <c r="H3" t="s">
        <v>12</v>
      </c>
      <c r="I3" t="s">
        <v>12</v>
      </c>
      <c r="J3">
        <v>0.124654558968449</v>
      </c>
      <c r="K3">
        <v>8.5150989961543203E-2</v>
      </c>
      <c r="L3">
        <v>0.45848287662178999</v>
      </c>
      <c r="M3">
        <v>0.165761341952573</v>
      </c>
    </row>
    <row r="4" spans="1:13" x14ac:dyDescent="0.25">
      <c r="A4">
        <v>21</v>
      </c>
      <c r="B4">
        <v>15.03</v>
      </c>
      <c r="C4">
        <v>5.2607724827939198E-2</v>
      </c>
      <c r="D4" t="s">
        <v>12</v>
      </c>
      <c r="E4" t="s">
        <v>12</v>
      </c>
      <c r="F4">
        <v>8.1524160959882894E-2</v>
      </c>
      <c r="G4">
        <v>1.17343311740881E-2</v>
      </c>
      <c r="H4">
        <v>0.104340708768001</v>
      </c>
      <c r="I4" t="s">
        <v>12</v>
      </c>
      <c r="J4">
        <v>0.12912282969519701</v>
      </c>
      <c r="K4" t="s">
        <v>12</v>
      </c>
      <c r="L4">
        <v>0.16602368125925299</v>
      </c>
      <c r="M4">
        <v>6.9610477924547304E-2</v>
      </c>
    </row>
    <row r="5" spans="1:13" x14ac:dyDescent="0.25">
      <c r="A5">
        <v>28</v>
      </c>
      <c r="B5">
        <v>15.04</v>
      </c>
      <c r="C5">
        <v>7.0796894931670601E-2</v>
      </c>
      <c r="D5" t="s">
        <v>12</v>
      </c>
      <c r="E5" t="s">
        <v>12</v>
      </c>
      <c r="F5">
        <v>1.1184772209393999E-2</v>
      </c>
      <c r="G5">
        <v>2.8442755904431699E-3</v>
      </c>
      <c r="H5">
        <v>1.11455840029473E-2</v>
      </c>
      <c r="I5" t="s">
        <v>12</v>
      </c>
      <c r="J5">
        <v>1.1210635395256401E-2</v>
      </c>
      <c r="K5" t="s">
        <v>12</v>
      </c>
      <c r="L5">
        <v>1.51398403406924E-2</v>
      </c>
      <c r="M5">
        <v>8.3296009979777503E-3</v>
      </c>
    </row>
    <row r="6" spans="1:13" x14ac:dyDescent="0.25">
      <c r="A6">
        <v>35</v>
      </c>
      <c r="B6">
        <v>15.05</v>
      </c>
      <c r="C6">
        <v>7.4418389102947596E-2</v>
      </c>
      <c r="D6" t="s">
        <v>12</v>
      </c>
      <c r="E6">
        <v>-2.4848350389301598E-3</v>
      </c>
      <c r="F6">
        <v>1.3155714993963299E-2</v>
      </c>
      <c r="G6">
        <v>1.8458052435079302E-2</v>
      </c>
      <c r="H6">
        <v>1.9250212291862401E-2</v>
      </c>
      <c r="I6">
        <v>1.8323363539395902E-2</v>
      </c>
      <c r="J6">
        <v>1.83394547500879E-2</v>
      </c>
      <c r="K6">
        <v>-1.03558563510506E-2</v>
      </c>
      <c r="L6">
        <v>1.9835815550265399E-2</v>
      </c>
      <c r="M6">
        <v>4.5727771591709203E-2</v>
      </c>
    </row>
    <row r="7" spans="1:13" x14ac:dyDescent="0.25">
      <c r="A7">
        <v>45</v>
      </c>
      <c r="B7">
        <v>15.06</v>
      </c>
      <c r="C7">
        <v>8.8280225865028497E-2</v>
      </c>
      <c r="D7">
        <v>-2.4427527629696201E-3</v>
      </c>
      <c r="E7" t="s">
        <v>12</v>
      </c>
      <c r="F7">
        <v>-3.94070462658876E-4</v>
      </c>
      <c r="G7">
        <v>1.0927430717941699E-2</v>
      </c>
      <c r="H7">
        <v>5.5012435982194699E-2</v>
      </c>
      <c r="I7" t="s">
        <v>12</v>
      </c>
      <c r="J7">
        <v>5.0455250755804801E-2</v>
      </c>
      <c r="K7" t="s">
        <v>12</v>
      </c>
      <c r="L7">
        <v>4.01373234996645E-2</v>
      </c>
      <c r="M7" t="s">
        <v>12</v>
      </c>
    </row>
    <row r="8" spans="1:13" x14ac:dyDescent="0.25">
      <c r="A8">
        <v>52</v>
      </c>
      <c r="B8">
        <v>15.07</v>
      </c>
      <c r="C8">
        <v>0.130454950032801</v>
      </c>
      <c r="D8" t="s">
        <v>12</v>
      </c>
      <c r="E8" t="s">
        <v>12</v>
      </c>
      <c r="F8" t="s">
        <v>12</v>
      </c>
      <c r="G8">
        <v>2.66509375078572E-2</v>
      </c>
      <c r="H8">
        <v>7.9920458110289208E-3</v>
      </c>
      <c r="I8" t="s">
        <v>12</v>
      </c>
      <c r="J8">
        <v>-5.4565929938518998E-2</v>
      </c>
      <c r="K8" t="s">
        <v>12</v>
      </c>
      <c r="L8">
        <v>-4.31190951096223E-2</v>
      </c>
      <c r="M8">
        <v>0.104896915807859</v>
      </c>
    </row>
    <row r="9" spans="1:13" x14ac:dyDescent="0.25">
      <c r="A9">
        <v>58</v>
      </c>
      <c r="B9">
        <v>15.08</v>
      </c>
      <c r="C9">
        <v>4.3757447718528103E-2</v>
      </c>
      <c r="D9" t="s">
        <v>12</v>
      </c>
      <c r="E9">
        <v>-3.0529860665784898E-3</v>
      </c>
      <c r="F9">
        <v>-5.8058741226256804E-3</v>
      </c>
      <c r="G9">
        <v>-4.0271325212746503E-3</v>
      </c>
      <c r="H9">
        <v>-5.3558482441647603E-3</v>
      </c>
      <c r="I9" t="s">
        <v>12</v>
      </c>
      <c r="J9">
        <v>-5.8709465505611602E-3</v>
      </c>
      <c r="K9">
        <v>-8.2821248244110308E-3</v>
      </c>
      <c r="L9">
        <v>-6.6995074067499301E-4</v>
      </c>
      <c r="M9">
        <v>3.2119844117344101E-4</v>
      </c>
    </row>
    <row r="10" spans="1:13" x14ac:dyDescent="0.25">
      <c r="A10">
        <v>67</v>
      </c>
      <c r="B10">
        <v>15.09</v>
      </c>
      <c r="C10">
        <v>0.16823984614916701</v>
      </c>
      <c r="D10" t="s">
        <v>12</v>
      </c>
      <c r="E10" t="s">
        <v>12</v>
      </c>
      <c r="F10">
        <v>7.8916732946743298E-2</v>
      </c>
      <c r="G10">
        <v>6.5196750133941703E-2</v>
      </c>
      <c r="H10">
        <v>0.111807005540037</v>
      </c>
      <c r="I10" t="s">
        <v>12</v>
      </c>
      <c r="J10">
        <v>6.12271909086173E-2</v>
      </c>
      <c r="K10">
        <v>-2.0295127625019602E-2</v>
      </c>
      <c r="L10">
        <v>1.24366848860103E-2</v>
      </c>
      <c r="M10">
        <v>7.3218706401335598E-2</v>
      </c>
    </row>
    <row r="11" spans="1:13" x14ac:dyDescent="0.25">
      <c r="A11">
        <v>75</v>
      </c>
      <c r="B11">
        <v>15.1</v>
      </c>
      <c r="C11">
        <v>4.1671540300241401E-2</v>
      </c>
      <c r="D11" t="s">
        <v>12</v>
      </c>
      <c r="E11" t="s">
        <v>12</v>
      </c>
      <c r="F11">
        <v>0.10048010794602399</v>
      </c>
      <c r="G11">
        <v>0.116154019408568</v>
      </c>
      <c r="H11">
        <v>0.22676564650296899</v>
      </c>
      <c r="I11" t="s">
        <v>12</v>
      </c>
      <c r="J11">
        <v>8.8300983378916106E-2</v>
      </c>
      <c r="K11" t="s">
        <v>12</v>
      </c>
      <c r="L11">
        <v>0.17053214754771201</v>
      </c>
      <c r="M11">
        <v>0.21703463865665801</v>
      </c>
    </row>
    <row r="12" spans="1:13" x14ac:dyDescent="0.25">
      <c r="A12">
        <v>82</v>
      </c>
      <c r="B12">
        <v>15.11</v>
      </c>
      <c r="C12">
        <v>1.4970598268025E-2</v>
      </c>
      <c r="D12" t="s">
        <v>12</v>
      </c>
      <c r="E12" t="s">
        <v>12</v>
      </c>
      <c r="F12" t="s">
        <v>12</v>
      </c>
      <c r="G12" s="1">
        <v>8.0879725958195396E-5</v>
      </c>
      <c r="H12" s="1">
        <v>-6.9323253450283805E-5</v>
      </c>
      <c r="I12" t="s">
        <v>12</v>
      </c>
      <c r="J12" s="1">
        <v>1.8746411163148799E-5</v>
      </c>
      <c r="K12" t="s">
        <v>12</v>
      </c>
      <c r="L12" s="1">
        <v>-3.5541999234645802E-5</v>
      </c>
      <c r="M12" s="1">
        <v>4.88957367623092E-5</v>
      </c>
    </row>
    <row r="13" spans="1:13" x14ac:dyDescent="0.25">
      <c r="A13">
        <v>88</v>
      </c>
      <c r="B13">
        <v>15.12</v>
      </c>
      <c r="C13">
        <v>2.9443764546287301E-2</v>
      </c>
      <c r="D13">
        <v>3.6967953925264398E-2</v>
      </c>
      <c r="E13">
        <v>1.5854300838942799E-2</v>
      </c>
      <c r="F13">
        <v>6.3694380933203995E-2</v>
      </c>
      <c r="G13">
        <v>7.5218581803050799E-2</v>
      </c>
      <c r="H13">
        <v>0.381347631277071</v>
      </c>
      <c r="I13">
        <v>0.13463802460322599</v>
      </c>
      <c r="J13">
        <v>0.11828791670260901</v>
      </c>
      <c r="K13">
        <v>-5.0049909224651702E-3</v>
      </c>
      <c r="L13">
        <v>0.295205728448802</v>
      </c>
      <c r="M13" t="s">
        <v>12</v>
      </c>
    </row>
    <row r="14" spans="1:13" x14ac:dyDescent="0.25">
      <c r="A14">
        <v>98</v>
      </c>
      <c r="B14">
        <v>15.13</v>
      </c>
      <c r="C14">
        <v>4.1711729874145502E-3</v>
      </c>
      <c r="D14">
        <v>-1.4919945870168301E-4</v>
      </c>
      <c r="E14" t="s">
        <v>12</v>
      </c>
      <c r="F14">
        <v>-1.2665508173298801E-4</v>
      </c>
      <c r="G14" s="1">
        <v>5.9319517180324099E-5</v>
      </c>
      <c r="H14">
        <v>-1.00627760433553E-4</v>
      </c>
      <c r="I14" t="s">
        <v>12</v>
      </c>
      <c r="J14" s="1">
        <v>-4.1853317505373197E-5</v>
      </c>
      <c r="K14" t="s">
        <v>12</v>
      </c>
      <c r="L14" s="1">
        <v>-2.2555228808797701E-5</v>
      </c>
      <c r="M14">
        <v>1.22009923875913E-4</v>
      </c>
    </row>
    <row r="15" spans="1:13" x14ac:dyDescent="0.25">
      <c r="A15">
        <v>106</v>
      </c>
      <c r="B15">
        <v>15.14</v>
      </c>
      <c r="C15">
        <v>5.1047600115355599E-2</v>
      </c>
      <c r="D15">
        <v>1.89585272992191E-2</v>
      </c>
      <c r="E15">
        <v>0.25299321073194397</v>
      </c>
      <c r="F15">
        <v>4.2841265562808199E-2</v>
      </c>
      <c r="G15">
        <v>9.0345271371232605E-2</v>
      </c>
      <c r="H15">
        <v>-2.1867454654730299E-2</v>
      </c>
      <c r="I15">
        <v>0.29305915463189802</v>
      </c>
      <c r="J15">
        <v>9.4702223094826704E-2</v>
      </c>
      <c r="K15">
        <v>0.11629534010793099</v>
      </c>
      <c r="L15">
        <v>0.14426322678995099</v>
      </c>
      <c r="M15">
        <v>0.36428000537855398</v>
      </c>
    </row>
    <row r="17" spans="2:13" x14ac:dyDescent="0.25">
      <c r="B17" t="s">
        <v>13</v>
      </c>
      <c r="C17">
        <f>AVERAGE(C2:C15)</f>
        <v>5.7295534803062063E-2</v>
      </c>
      <c r="D17">
        <f t="shared" ref="D17:M17" si="0">AVERAGE(D2:D15)</f>
        <v>2.2495212104420331E-2</v>
      </c>
      <c r="E17">
        <f t="shared" si="0"/>
        <v>7.8022227233564043E-2</v>
      </c>
      <c r="F17">
        <f t="shared" si="0"/>
        <v>4.0956389312376648E-2</v>
      </c>
      <c r="G17">
        <f t="shared" si="0"/>
        <v>4.5944995975707122E-2</v>
      </c>
      <c r="H17">
        <f t="shared" si="0"/>
        <v>0.12643820511826726</v>
      </c>
      <c r="I17">
        <f t="shared" si="0"/>
        <v>0.23901562899780973</v>
      </c>
      <c r="J17">
        <f t="shared" si="0"/>
        <v>6.3336170787197693E-2</v>
      </c>
      <c r="K17">
        <f t="shared" si="0"/>
        <v>3.4232796369116684E-2</v>
      </c>
      <c r="L17">
        <f t="shared" si="0"/>
        <v>0.11339796009135185</v>
      </c>
      <c r="M17">
        <f t="shared" si="0"/>
        <v>0.10455850021870035</v>
      </c>
    </row>
    <row r="18" spans="2:13" x14ac:dyDescent="0.25">
      <c r="B18" t="s">
        <v>14</v>
      </c>
      <c r="C18">
        <f>COUNT(C2:C15)</f>
        <v>14</v>
      </c>
      <c r="D18">
        <f t="shared" ref="D18:M18" si="1">COUNT(D2:D15)</f>
        <v>6</v>
      </c>
      <c r="E18">
        <f t="shared" si="1"/>
        <v>6</v>
      </c>
      <c r="F18">
        <f t="shared" si="1"/>
        <v>12</v>
      </c>
      <c r="G18">
        <f t="shared" si="1"/>
        <v>14</v>
      </c>
      <c r="H18">
        <f t="shared" si="1"/>
        <v>13</v>
      </c>
      <c r="I18">
        <f t="shared" si="1"/>
        <v>4</v>
      </c>
      <c r="J18">
        <f t="shared" si="1"/>
        <v>14</v>
      </c>
      <c r="K18">
        <f t="shared" si="1"/>
        <v>7</v>
      </c>
      <c r="L18">
        <f t="shared" si="1"/>
        <v>14</v>
      </c>
      <c r="M18">
        <f t="shared" si="1"/>
        <v>12</v>
      </c>
    </row>
    <row r="19" spans="2:13" x14ac:dyDescent="0.25">
      <c r="B19" t="s">
        <v>15</v>
      </c>
      <c r="C19">
        <f>STDEV(C2:C15)</f>
        <v>4.6708782636118058E-2</v>
      </c>
      <c r="D19">
        <f t="shared" ref="D19:M19" si="2">STDEV(D2:D15)</f>
        <v>2.032802290311251E-2</v>
      </c>
      <c r="E19">
        <f t="shared" si="2"/>
        <v>0.11137780900114737</v>
      </c>
      <c r="F19">
        <f t="shared" si="2"/>
        <v>3.6536835063953992E-2</v>
      </c>
      <c r="G19">
        <f t="shared" si="2"/>
        <v>5.0042001466518889E-2</v>
      </c>
      <c r="H19">
        <f t="shared" si="2"/>
        <v>0.22063489077484985</v>
      </c>
      <c r="I19">
        <f t="shared" si="2"/>
        <v>0.21289726963643621</v>
      </c>
      <c r="J19">
        <f t="shared" si="2"/>
        <v>7.8206001615049314E-2</v>
      </c>
      <c r="K19">
        <f t="shared" si="2"/>
        <v>5.7632169058990178E-2</v>
      </c>
      <c r="L19">
        <f t="shared" si="2"/>
        <v>0.15057198841072936</v>
      </c>
      <c r="M19">
        <f t="shared" si="2"/>
        <v>0.11347018632839788</v>
      </c>
    </row>
    <row r="20" spans="2:13" x14ac:dyDescent="0.25">
      <c r="B20" t="s">
        <v>16</v>
      </c>
      <c r="C20">
        <f>C19/(SQRT(C18))</f>
        <v>1.2483447255546396E-2</v>
      </c>
      <c r="D20">
        <f t="shared" ref="D20:M20" si="3">D19/(SQRT(D18))</f>
        <v>8.2988805987059371E-3</v>
      </c>
      <c r="E20">
        <f t="shared" si="3"/>
        <v>4.5469800120329071E-2</v>
      </c>
      <c r="F20">
        <f t="shared" si="3"/>
        <v>1.0547275779755397E-2</v>
      </c>
      <c r="G20">
        <f t="shared" si="3"/>
        <v>1.3374287459725201E-2</v>
      </c>
      <c r="H20">
        <f t="shared" si="3"/>
        <v>6.119310860347061E-2</v>
      </c>
      <c r="I20">
        <f t="shared" si="3"/>
        <v>0.1064486348182181</v>
      </c>
      <c r="J20">
        <f t="shared" si="3"/>
        <v>2.0901433116643147E-2</v>
      </c>
      <c r="K20">
        <f t="shared" si="3"/>
        <v>2.1782912406759912E-2</v>
      </c>
      <c r="L20">
        <f t="shared" si="3"/>
        <v>4.0242056619874698E-2</v>
      </c>
      <c r="M20">
        <f t="shared" si="3"/>
        <v>3.2756021310848753E-2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51" sqref="H51"/>
    </sheetView>
  </sheetViews>
  <sheetFormatPr defaultRowHeight="15" x14ac:dyDescent="0.25"/>
  <cols>
    <col min="2" max="2" width="6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15" spans="1:13" x14ac:dyDescent="0.25">
      <c r="B15" t="s">
        <v>17</v>
      </c>
      <c r="C15">
        <v>5.1047600115355599E-2</v>
      </c>
      <c r="D15">
        <v>1.89585272992191E-2</v>
      </c>
      <c r="E15">
        <v>0.25299321073194397</v>
      </c>
      <c r="F15">
        <v>4.2841265562808199E-2</v>
      </c>
      <c r="G15">
        <v>9.0345271371232605E-2</v>
      </c>
      <c r="H15">
        <v>-2.1867454654730299E-2</v>
      </c>
      <c r="I15">
        <v>0.29305915463189802</v>
      </c>
      <c r="J15">
        <v>9.4702223094826704E-2</v>
      </c>
      <c r="K15">
        <v>0.11629534010793099</v>
      </c>
      <c r="L15">
        <v>0.14426322678995099</v>
      </c>
      <c r="M15">
        <v>0.36428000537855398</v>
      </c>
    </row>
    <row r="16" spans="1:13" x14ac:dyDescent="0.25">
      <c r="A16" s="2"/>
      <c r="B16" s="2" t="s">
        <v>18</v>
      </c>
      <c r="C16" s="5">
        <v>3.940745E-7</v>
      </c>
      <c r="D16" s="5">
        <v>1.742962E-7</v>
      </c>
      <c r="E16" s="5">
        <v>2.0785129999999998E-6</v>
      </c>
      <c r="F16" s="5">
        <v>4.455394E-7</v>
      </c>
      <c r="G16" s="5">
        <v>7.5710529999999998E-7</v>
      </c>
      <c r="H16" s="1">
        <v>2.5049179999999998E-7</v>
      </c>
      <c r="I16" s="1">
        <v>2.1808029999999998E-6</v>
      </c>
      <c r="J16" s="1">
        <v>9.3680519999999999E-7</v>
      </c>
      <c r="K16" s="1">
        <v>9.314087E-7</v>
      </c>
      <c r="L16" s="1">
        <v>1.194592E-6</v>
      </c>
      <c r="M16" s="1">
        <v>3.5685319999999998E-6</v>
      </c>
    </row>
    <row r="17" spans="1:7" x14ac:dyDescent="0.25">
      <c r="A17" s="2"/>
      <c r="B17" s="2"/>
      <c r="C17" s="5">
        <f>C16*100000000</f>
        <v>39.407449999999997</v>
      </c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3"/>
      <c r="C19" s="2"/>
      <c r="D19" s="2"/>
      <c r="E19" s="2"/>
      <c r="F19" s="2"/>
      <c r="G19" s="2"/>
    </row>
    <row r="20" spans="1:7" x14ac:dyDescent="0.25">
      <c r="A20" s="2"/>
      <c r="B20" s="3"/>
      <c r="C20" s="2"/>
      <c r="D20" s="2"/>
      <c r="E20" s="2"/>
      <c r="F20" s="2"/>
      <c r="G20" s="2"/>
    </row>
    <row r="21" spans="1:7" x14ac:dyDescent="0.25">
      <c r="A21" s="2"/>
      <c r="B21" s="3"/>
      <c r="C21" s="2"/>
      <c r="D21" s="2"/>
      <c r="E21" s="2"/>
      <c r="F21" s="2"/>
      <c r="G21" s="2"/>
    </row>
    <row r="22" spans="1:7" x14ac:dyDescent="0.25">
      <c r="A22" s="2"/>
      <c r="B22" s="3"/>
      <c r="C22" s="2"/>
      <c r="D22" s="2"/>
      <c r="E22" s="2"/>
      <c r="F22" s="2"/>
      <c r="G22" s="2"/>
    </row>
    <row r="23" spans="1:7" x14ac:dyDescent="0.25">
      <c r="A23" s="2"/>
      <c r="B23" s="3"/>
      <c r="C23" s="2"/>
      <c r="D23" s="2"/>
      <c r="E23" s="2"/>
      <c r="F23" s="2"/>
      <c r="G23" s="2"/>
    </row>
    <row r="24" spans="1:7" x14ac:dyDescent="0.25">
      <c r="A24" s="2"/>
      <c r="B24" s="3"/>
      <c r="C24" s="2"/>
      <c r="D24" s="2"/>
      <c r="E24" s="2"/>
      <c r="F24" s="2"/>
      <c r="G24" s="2"/>
    </row>
    <row r="25" spans="1:7" x14ac:dyDescent="0.25">
      <c r="A25" s="2"/>
      <c r="B25" s="3"/>
      <c r="C25" s="2"/>
      <c r="D25" s="2"/>
      <c r="E25" s="2"/>
      <c r="F25" s="2"/>
      <c r="G25" s="2"/>
    </row>
    <row r="26" spans="1:7" x14ac:dyDescent="0.25">
      <c r="A26" s="2"/>
      <c r="B26" s="3"/>
      <c r="C26" s="2"/>
      <c r="D26" s="2"/>
      <c r="E26" s="2"/>
      <c r="F26" s="2"/>
      <c r="G26" s="2"/>
    </row>
    <row r="27" spans="1:7" x14ac:dyDescent="0.25">
      <c r="A27" s="2"/>
      <c r="B27" s="3"/>
      <c r="C27" s="2"/>
      <c r="D27" s="2"/>
      <c r="E27" s="2"/>
      <c r="F27" s="2"/>
      <c r="G27" s="2"/>
    </row>
    <row r="28" spans="1:7" x14ac:dyDescent="0.25">
      <c r="A28" s="2"/>
      <c r="B28" s="3"/>
      <c r="C28" s="2"/>
      <c r="D28" s="2"/>
      <c r="E28" s="2"/>
      <c r="F28" s="2"/>
      <c r="G28" s="2"/>
    </row>
    <row r="29" spans="1:7" x14ac:dyDescent="0.25">
      <c r="A29" s="2"/>
      <c r="B29" s="3"/>
      <c r="C29" s="2"/>
      <c r="D29" s="2"/>
      <c r="E29" s="2"/>
      <c r="F29" s="2"/>
      <c r="G29" s="2"/>
    </row>
    <row r="30" spans="1:7" x14ac:dyDescent="0.25">
      <c r="A30" s="2"/>
      <c r="B30" s="4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ruf_betas_042816</vt:lpstr>
      <vt:lpstr>15.14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L. Appel</dc:creator>
  <cp:lastModifiedBy>cla236</cp:lastModifiedBy>
  <dcterms:created xsi:type="dcterms:W3CDTF">2016-04-28T19:48:03Z</dcterms:created>
  <dcterms:modified xsi:type="dcterms:W3CDTF">2016-04-29T01:36:43Z</dcterms:modified>
</cp:coreProperties>
</file>