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ara_thesis\csvs\"/>
    </mc:Choice>
  </mc:AlternateContent>
  <bookViews>
    <workbookView xWindow="0" yWindow="0" windowWidth="19200" windowHeight="11595"/>
  </bookViews>
  <sheets>
    <sheet name="ruf_log_betas_042916" sheetId="1" r:id="rId1"/>
  </sheets>
  <calcPr calcId="0"/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C20" i="1"/>
  <c r="D19" i="1"/>
  <c r="E19" i="1"/>
  <c r="F19" i="1"/>
  <c r="G19" i="1"/>
  <c r="H19" i="1"/>
  <c r="I19" i="1"/>
  <c r="J19" i="1"/>
  <c r="K19" i="1"/>
  <c r="L19" i="1"/>
  <c r="M19" i="1"/>
  <c r="C19" i="1"/>
  <c r="D18" i="1"/>
  <c r="E18" i="1"/>
  <c r="F18" i="1"/>
  <c r="G18" i="1"/>
  <c r="H18" i="1"/>
  <c r="I18" i="1"/>
  <c r="J18" i="1"/>
  <c r="K18" i="1"/>
  <c r="L18" i="1"/>
  <c r="M18" i="1"/>
  <c r="C18" i="1"/>
  <c r="D17" i="1"/>
  <c r="E17" i="1"/>
  <c r="F17" i="1"/>
  <c r="G17" i="1"/>
  <c r="H17" i="1"/>
  <c r="I17" i="1"/>
  <c r="J17" i="1"/>
  <c r="K17" i="1"/>
  <c r="L17" i="1"/>
  <c r="M17" i="1"/>
  <c r="C17" i="1"/>
</calcChain>
</file>

<file path=xl/sharedStrings.xml><?xml version="1.0" encoding="utf-8"?>
<sst xmlns="http://schemas.openxmlformats.org/spreadsheetml/2006/main" count="62" uniqueCount="18">
  <si>
    <t>id</t>
  </si>
  <si>
    <t>beachgrass_dune</t>
  </si>
  <si>
    <t>brackish_marsh</t>
  </si>
  <si>
    <t>coastal_scrub</t>
  </si>
  <si>
    <t>conifer_forest</t>
  </si>
  <si>
    <t>fresh_marsh</t>
  </si>
  <si>
    <t>fruit</t>
  </si>
  <si>
    <t>meadow</t>
  </si>
  <si>
    <t>pasture</t>
  </si>
  <si>
    <t>shrub_swale</t>
  </si>
  <si>
    <t>wooded_swale</t>
  </si>
  <si>
    <t>NA</t>
  </si>
  <si>
    <t>mean</t>
  </si>
  <si>
    <t>n</t>
  </si>
  <si>
    <t>sd</t>
  </si>
  <si>
    <t>se</t>
  </si>
  <si>
    <t>15.10</t>
  </si>
  <si>
    <t>intercept (beach)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</si>
</sst>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ruf_log_betas_042916!$C$20:$M$20</c:f>
                <c:numCache>
                  <c:formatCode>General</c:formatCode>
                  <c:ptCount val="11"/>
                  <c:pt idx="0">
                    <c:v>1.5344044093902163</c:v>
                  </c:pt>
                  <c:pt idx="1">
                    <c:v>9.3215286604891229E-2</c:v>
                  </c:pt>
                  <c:pt idx="2">
                    <c:v>0.17038829312205189</c:v>
                  </c:pt>
                  <c:pt idx="3">
                    <c:v>0.13527735553371772</c:v>
                  </c:pt>
                  <c:pt idx="4">
                    <c:v>0.11725755432674469</c:v>
                  </c:pt>
                  <c:pt idx="5">
                    <c:v>0.22148023959093563</c:v>
                  </c:pt>
                  <c:pt idx="6">
                    <c:v>0.2902356216121772</c:v>
                  </c:pt>
                  <c:pt idx="7">
                    <c:v>0.14286240851300636</c:v>
                  </c:pt>
                  <c:pt idx="8">
                    <c:v>0.18506760711070624</c:v>
                  </c:pt>
                  <c:pt idx="9">
                    <c:v>0.14290056773397355</c:v>
                  </c:pt>
                  <c:pt idx="10">
                    <c:v>0.1605474360233328</c:v>
                  </c:pt>
                </c:numCache>
              </c:numRef>
            </c:plus>
            <c:minus>
              <c:numRef>
                <c:f>ruf_log_betas_042916!$C$20:$M$20</c:f>
                <c:numCache>
                  <c:formatCode>General</c:formatCode>
                  <c:ptCount val="11"/>
                  <c:pt idx="0">
                    <c:v>1.5344044093902163</c:v>
                  </c:pt>
                  <c:pt idx="1">
                    <c:v>9.3215286604891229E-2</c:v>
                  </c:pt>
                  <c:pt idx="2">
                    <c:v>0.17038829312205189</c:v>
                  </c:pt>
                  <c:pt idx="3">
                    <c:v>0.13527735553371772</c:v>
                  </c:pt>
                  <c:pt idx="4">
                    <c:v>0.11725755432674469</c:v>
                  </c:pt>
                  <c:pt idx="5">
                    <c:v>0.22148023959093563</c:v>
                  </c:pt>
                  <c:pt idx="6">
                    <c:v>0.2902356216121772</c:v>
                  </c:pt>
                  <c:pt idx="7">
                    <c:v>0.14286240851300636</c:v>
                  </c:pt>
                  <c:pt idx="8">
                    <c:v>0.18506760711070624</c:v>
                  </c:pt>
                  <c:pt idx="9">
                    <c:v>0.14290056773397355</c:v>
                  </c:pt>
                  <c:pt idx="10">
                    <c:v>0.1605474360233328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ruf_log_betas_042916!$C$17:$M$17</c:f>
              <c:numCache>
                <c:formatCode>General</c:formatCode>
                <c:ptCount val="11"/>
                <c:pt idx="0">
                  <c:v>-9.3806741047510283</c:v>
                </c:pt>
                <c:pt idx="1">
                  <c:v>0.1435043766793514</c:v>
                </c:pt>
                <c:pt idx="2">
                  <c:v>7.0018731407469004E-2</c:v>
                </c:pt>
                <c:pt idx="3">
                  <c:v>0.19758854312956403</c:v>
                </c:pt>
                <c:pt idx="4">
                  <c:v>1.4316637991631362E-2</c:v>
                </c:pt>
                <c:pt idx="5">
                  <c:v>0.28895527785407199</c:v>
                </c:pt>
                <c:pt idx="6">
                  <c:v>0.44551809281436128</c:v>
                </c:pt>
                <c:pt idx="7">
                  <c:v>8.8184883354866656E-2</c:v>
                </c:pt>
                <c:pt idx="8">
                  <c:v>-0.35099896245978762</c:v>
                </c:pt>
                <c:pt idx="9">
                  <c:v>0.30365387196075622</c:v>
                </c:pt>
                <c:pt idx="10">
                  <c:v>0.12804190681562877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1631560"/>
        <c:axId val="271632344"/>
      </c:barChart>
      <c:catAx>
        <c:axId val="27163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632344"/>
        <c:crosses val="autoZero"/>
        <c:auto val="1"/>
        <c:lblAlgn val="ctr"/>
        <c:lblOffset val="100"/>
        <c:noMultiLvlLbl val="0"/>
      </c:catAx>
      <c:valAx>
        <c:axId val="271632344"/>
        <c:scaling>
          <c:orientation val="minMax"/>
          <c:min val="-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163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0601677050269"/>
          <c:y val="2.6666671756940444E-2"/>
          <c:w val="0.74974974720549281"/>
          <c:h val="0.83569703377657534"/>
        </c:manualLayout>
      </c:layout>
      <c:barChart>
        <c:barDir val="bar"/>
        <c:grouping val="clustered"/>
        <c:varyColors val="0"/>
        <c:ser>
          <c:idx val="13"/>
          <c:order val="0"/>
          <c:tx>
            <c:strRef>
              <c:f>ruf_log_betas_042916!$B$15</c:f>
              <c:strCache>
                <c:ptCount val="1"/>
                <c:pt idx="0">
                  <c:v>15.14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ruf_log_betas_042916!$C$15:$M$15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2"/>
          <c:order val="1"/>
          <c:tx>
            <c:strRef>
              <c:f>ruf_log_betas_042916!$B$14</c:f>
              <c:strCache>
                <c:ptCount val="1"/>
                <c:pt idx="0">
                  <c:v>15.13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ruf_log_betas_042916!$C$14:$M$14</c:f>
              <c:numCache>
                <c:formatCode>General</c:formatCode>
                <c:ptCount val="11"/>
                <c:pt idx="0">
                  <c:v>-13.401632493970601</c:v>
                </c:pt>
                <c:pt idx="1">
                  <c:v>0</c:v>
                </c:pt>
                <c:pt idx="2">
                  <c:v>0</c:v>
                </c:pt>
                <c:pt idx="3">
                  <c:v>0.28198858577140701</c:v>
                </c:pt>
                <c:pt idx="4">
                  <c:v>0.50595858144753003</c:v>
                </c:pt>
                <c:pt idx="5">
                  <c:v>1.46235730537704</c:v>
                </c:pt>
                <c:pt idx="6">
                  <c:v>0</c:v>
                </c:pt>
                <c:pt idx="7">
                  <c:v>1.0495598487997799</c:v>
                </c:pt>
                <c:pt idx="8">
                  <c:v>0</c:v>
                </c:pt>
                <c:pt idx="9">
                  <c:v>1.25332590136144</c:v>
                </c:pt>
                <c:pt idx="10">
                  <c:v>0</c:v>
                </c:pt>
              </c:numCache>
            </c:numRef>
          </c:val>
        </c:ser>
        <c:ser>
          <c:idx val="11"/>
          <c:order val="2"/>
          <c:tx>
            <c:strRef>
              <c:f>ruf_log_betas_042916!$B$13</c:f>
              <c:strCache>
                <c:ptCount val="1"/>
                <c:pt idx="0">
                  <c:v>15.12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ruf_log_betas_042916!$C$13:$M$13</c:f>
              <c:numCache>
                <c:formatCode>General</c:formatCode>
                <c:ptCount val="11"/>
                <c:pt idx="0">
                  <c:v>-14.133252476506501</c:v>
                </c:pt>
                <c:pt idx="1">
                  <c:v>0.45707293789078501</c:v>
                </c:pt>
                <c:pt idx="2">
                  <c:v>-0.26541016278232099</c:v>
                </c:pt>
                <c:pt idx="3">
                  <c:v>0.78056066076519304</c:v>
                </c:pt>
                <c:pt idx="4">
                  <c:v>0.57542610010786899</c:v>
                </c:pt>
                <c:pt idx="5">
                  <c:v>1.3950925466096</c:v>
                </c:pt>
                <c:pt idx="6">
                  <c:v>0.83536696104670205</c:v>
                </c:pt>
                <c:pt idx="7">
                  <c:v>0.64348910336216503</c:v>
                </c:pt>
                <c:pt idx="8">
                  <c:v>0</c:v>
                </c:pt>
                <c:pt idx="9">
                  <c:v>1.34698026600849</c:v>
                </c:pt>
                <c:pt idx="10">
                  <c:v>0</c:v>
                </c:pt>
              </c:numCache>
            </c:numRef>
          </c:val>
        </c:ser>
        <c:ser>
          <c:idx val="10"/>
          <c:order val="3"/>
          <c:tx>
            <c:strRef>
              <c:f>ruf_log_betas_042916!$B$12</c:f>
              <c:strCache>
                <c:ptCount val="1"/>
                <c:pt idx="0">
                  <c:v>15.11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ruf_log_betas_042916!$C$12:$M$12</c:f>
              <c:numCache>
                <c:formatCode>General</c:formatCode>
                <c:ptCount val="11"/>
                <c:pt idx="0">
                  <c:v>-12.476627813337601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-0.764092611414524</c:v>
                </c:pt>
                <c:pt idx="5">
                  <c:v>-0.47270629459796598</c:v>
                </c:pt>
                <c:pt idx="6">
                  <c:v>0</c:v>
                </c:pt>
                <c:pt idx="7">
                  <c:v>-0.411678671440808</c:v>
                </c:pt>
                <c:pt idx="8">
                  <c:v>0</c:v>
                </c:pt>
                <c:pt idx="9">
                  <c:v>-0.357008819273617</c:v>
                </c:pt>
                <c:pt idx="10">
                  <c:v>-1.0410016966886499</c:v>
                </c:pt>
              </c:numCache>
            </c:numRef>
          </c:val>
        </c:ser>
        <c:ser>
          <c:idx val="9"/>
          <c:order val="4"/>
          <c:tx>
            <c:strRef>
              <c:f>ruf_log_betas_042916!$B$11</c:f>
              <c:strCache>
                <c:ptCount val="1"/>
                <c:pt idx="0">
                  <c:v>15.10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ruf_log_betas_042916!$C$11:$M$11</c:f>
              <c:numCache>
                <c:formatCode>General</c:formatCode>
                <c:ptCount val="11"/>
                <c:pt idx="0">
                  <c:v>-3.9003691879896398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-0.148467649760363</c:v>
                </c:pt>
                <c:pt idx="5">
                  <c:v>-8.4939368872372106E-2</c:v>
                </c:pt>
                <c:pt idx="6">
                  <c:v>0</c:v>
                </c:pt>
                <c:pt idx="7">
                  <c:v>-0.172746416764888</c:v>
                </c:pt>
                <c:pt idx="8">
                  <c:v>0</c:v>
                </c:pt>
                <c:pt idx="9">
                  <c:v>-7.7352083023900398E-2</c:v>
                </c:pt>
                <c:pt idx="10">
                  <c:v>-2.5813751440687701E-2</c:v>
                </c:pt>
              </c:numCache>
            </c:numRef>
          </c:val>
        </c:ser>
        <c:ser>
          <c:idx val="8"/>
          <c:order val="5"/>
          <c:tx>
            <c:strRef>
              <c:f>ruf_log_betas_042916!$B$10</c:f>
              <c:strCache>
                <c:ptCount val="1"/>
                <c:pt idx="0">
                  <c:v>15.09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ruf_log_betas_042916!$C$10:$M$10</c:f>
              <c:numCache>
                <c:formatCode>General</c:formatCode>
                <c:ptCount val="11"/>
                <c:pt idx="0">
                  <c:v>-13.156948735272</c:v>
                </c:pt>
                <c:pt idx="1">
                  <c:v>0</c:v>
                </c:pt>
                <c:pt idx="2">
                  <c:v>0</c:v>
                </c:pt>
                <c:pt idx="3">
                  <c:v>0.36566599942778499</c:v>
                </c:pt>
                <c:pt idx="4">
                  <c:v>0.26798762193852299</c:v>
                </c:pt>
                <c:pt idx="5">
                  <c:v>1.0402779170877301</c:v>
                </c:pt>
                <c:pt idx="6">
                  <c:v>0</c:v>
                </c:pt>
                <c:pt idx="7">
                  <c:v>0.385030945506254</c:v>
                </c:pt>
                <c:pt idx="8">
                  <c:v>-0.69884595215840795</c:v>
                </c:pt>
                <c:pt idx="9">
                  <c:v>0.43785269546667399</c:v>
                </c:pt>
                <c:pt idx="10">
                  <c:v>0.59336869237624501</c:v>
                </c:pt>
              </c:numCache>
            </c:numRef>
          </c:val>
        </c:ser>
        <c:ser>
          <c:idx val="7"/>
          <c:order val="6"/>
          <c:tx>
            <c:strRef>
              <c:f>ruf_log_betas_042916!$B$9</c:f>
              <c:strCache>
                <c:ptCount val="1"/>
                <c:pt idx="0">
                  <c:v>15.08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ruf_log_betas_042916!$C$9:$M$9</c:f>
              <c:numCache>
                <c:formatCode>General</c:formatCode>
                <c:ptCount val="11"/>
                <c:pt idx="0">
                  <c:v>-12.379279862589</c:v>
                </c:pt>
                <c:pt idx="1">
                  <c:v>0</c:v>
                </c:pt>
                <c:pt idx="2">
                  <c:v>0</c:v>
                </c:pt>
                <c:pt idx="3">
                  <c:v>-0.77533145380234902</c:v>
                </c:pt>
                <c:pt idx="4">
                  <c:v>-0.73341594644059704</c:v>
                </c:pt>
                <c:pt idx="5">
                  <c:v>-1.2337004819166699</c:v>
                </c:pt>
                <c:pt idx="6">
                  <c:v>0</c:v>
                </c:pt>
                <c:pt idx="7">
                  <c:v>-1.0776111819354199</c:v>
                </c:pt>
                <c:pt idx="8">
                  <c:v>-0.87110870909951399</c:v>
                </c:pt>
                <c:pt idx="9">
                  <c:v>8.9310256874622698E-2</c:v>
                </c:pt>
                <c:pt idx="10">
                  <c:v>-0.22572863829500101</c:v>
                </c:pt>
              </c:numCache>
            </c:numRef>
          </c:val>
        </c:ser>
        <c:ser>
          <c:idx val="6"/>
          <c:order val="7"/>
          <c:tx>
            <c:strRef>
              <c:f>ruf_log_betas_042916!$B$8</c:f>
              <c:strCache>
                <c:ptCount val="1"/>
                <c:pt idx="0">
                  <c:v>15.07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ruf_log_betas_042916!$C$8:$M$8</c:f>
              <c:numCache>
                <c:formatCode>General</c:formatCode>
                <c:ptCount val="11"/>
                <c:pt idx="0">
                  <c:v>-13.391745711239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0.19948264854276099</c:v>
                </c:pt>
                <c:pt idx="5">
                  <c:v>8.7301540026638799E-2</c:v>
                </c:pt>
                <c:pt idx="6">
                  <c:v>0</c:v>
                </c:pt>
                <c:pt idx="7">
                  <c:v>-0.118557564320124</c:v>
                </c:pt>
                <c:pt idx="8">
                  <c:v>0</c:v>
                </c:pt>
                <c:pt idx="9">
                  <c:v>-0.34211334555205902</c:v>
                </c:pt>
                <c:pt idx="10">
                  <c:v>0.49857009938611002</c:v>
                </c:pt>
              </c:numCache>
            </c:numRef>
          </c:val>
        </c:ser>
        <c:ser>
          <c:idx val="5"/>
          <c:order val="8"/>
          <c:tx>
            <c:strRef>
              <c:f>ruf_log_betas_042916!$B$7</c:f>
              <c:strCache>
                <c:ptCount val="1"/>
                <c:pt idx="0">
                  <c:v>15.06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ruf_log_betas_042916!$C$7:$M$7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9"/>
          <c:tx>
            <c:strRef>
              <c:f>ruf_log_betas_042916!$B$6</c:f>
              <c:strCache>
                <c:ptCount val="1"/>
                <c:pt idx="0">
                  <c:v>15.05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ruf_log_betas_042916!$C$6:$M$6</c:f>
              <c:numCache>
                <c:formatCode>General</c:formatCode>
                <c:ptCount val="11"/>
                <c:pt idx="0">
                  <c:v>-12.3681180927948</c:v>
                </c:pt>
                <c:pt idx="1">
                  <c:v>0</c:v>
                </c:pt>
                <c:pt idx="2">
                  <c:v>0</c:v>
                </c:pt>
                <c:pt idx="3">
                  <c:v>0.32654736071325602</c:v>
                </c:pt>
                <c:pt idx="4">
                  <c:v>-0.357736246932022</c:v>
                </c:pt>
                <c:pt idx="5">
                  <c:v>0.33818957672304101</c:v>
                </c:pt>
                <c:pt idx="6">
                  <c:v>-0.100590911577277</c:v>
                </c:pt>
                <c:pt idx="7">
                  <c:v>-0.20635190084343799</c:v>
                </c:pt>
                <c:pt idx="8">
                  <c:v>-0.70150380814772095</c:v>
                </c:pt>
                <c:pt idx="9">
                  <c:v>0.24463993740658899</c:v>
                </c:pt>
                <c:pt idx="10">
                  <c:v>0.33809673971415999</c:v>
                </c:pt>
              </c:numCache>
            </c:numRef>
          </c:val>
        </c:ser>
        <c:ser>
          <c:idx val="3"/>
          <c:order val="10"/>
          <c:tx>
            <c:strRef>
              <c:f>ruf_log_betas_042916!$B$5</c:f>
              <c:strCache>
                <c:ptCount val="1"/>
                <c:pt idx="0">
                  <c:v>15.04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ruf_log_betas_042916!$C$5:$M$5</c:f>
              <c:numCache>
                <c:formatCode>General</c:formatCode>
                <c:ptCount val="11"/>
                <c:pt idx="0">
                  <c:v>-13.371025312350801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-0.29165941391265598</c:v>
                </c:pt>
                <c:pt idx="5">
                  <c:v>-0.45272804797189697</c:v>
                </c:pt>
                <c:pt idx="6">
                  <c:v>0</c:v>
                </c:pt>
                <c:pt idx="7">
                  <c:v>-6.9108727762275696E-2</c:v>
                </c:pt>
                <c:pt idx="8">
                  <c:v>0</c:v>
                </c:pt>
                <c:pt idx="9">
                  <c:v>0.18806468263380599</c:v>
                </c:pt>
                <c:pt idx="10">
                  <c:v>-0.143209263469701</c:v>
                </c:pt>
              </c:numCache>
            </c:numRef>
          </c:val>
        </c:ser>
        <c:ser>
          <c:idx val="2"/>
          <c:order val="11"/>
          <c:tx>
            <c:strRef>
              <c:f>ruf_log_betas_042916!$B$4</c:f>
              <c:strCache>
                <c:ptCount val="1"/>
                <c:pt idx="0">
                  <c:v>15.03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ruf_log_betas_042916!$C$4:$M$4</c:f>
              <c:numCache>
                <c:formatCode>General</c:formatCode>
                <c:ptCount val="11"/>
                <c:pt idx="0">
                  <c:v>-14.020081007429701</c:v>
                </c:pt>
                <c:pt idx="1">
                  <c:v>0</c:v>
                </c:pt>
                <c:pt idx="2">
                  <c:v>0</c:v>
                </c:pt>
                <c:pt idx="3">
                  <c:v>0.57127592176684805</c:v>
                </c:pt>
                <c:pt idx="4">
                  <c:v>0.44747693592662002</c:v>
                </c:pt>
                <c:pt idx="5">
                  <c:v>0.633004953430641</c:v>
                </c:pt>
                <c:pt idx="6">
                  <c:v>0</c:v>
                </c:pt>
                <c:pt idx="7">
                  <c:v>0.57167894467452496</c:v>
                </c:pt>
                <c:pt idx="8">
                  <c:v>0</c:v>
                </c:pt>
                <c:pt idx="9">
                  <c:v>0.74214613479282299</c:v>
                </c:pt>
                <c:pt idx="10">
                  <c:v>0.97626662875216697</c:v>
                </c:pt>
              </c:numCache>
            </c:numRef>
          </c:val>
        </c:ser>
        <c:ser>
          <c:idx val="1"/>
          <c:order val="12"/>
          <c:tx>
            <c:strRef>
              <c:f>ruf_log_betas_042916!$B$3</c:f>
              <c:strCache>
                <c:ptCount val="1"/>
                <c:pt idx="0">
                  <c:v>15.02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ruf_log_betas_042916!$C$3:$M$3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3"/>
          <c:tx>
            <c:strRef>
              <c:f>ruf_log_betas_042916!$B$2</c:f>
              <c:strCache>
                <c:ptCount val="1"/>
                <c:pt idx="0">
                  <c:v>15.01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ruf_log_betas_042916!$C$1:$M$1</c:f>
              <c:strCache>
                <c:ptCount val="11"/>
                <c:pt idx="0">
                  <c:v>intercept (beach)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ruf_log_betas_042916!$C$2:$M$2</c:f>
              <c:numCache>
                <c:formatCode>General</c:formatCode>
                <c:ptCount val="11"/>
                <c:pt idx="0">
                  <c:v>-8.7303567730347709</c:v>
                </c:pt>
                <c:pt idx="1">
                  <c:v>0.26044894550597197</c:v>
                </c:pt>
                <c:pt idx="2">
                  <c:v>0.54548508841219701</c:v>
                </c:pt>
                <c:pt idx="3">
                  <c:v>0.42517835665350001</c:v>
                </c:pt>
                <c:pt idx="4">
                  <c:v>0.49947291237969799</c:v>
                </c:pt>
                <c:pt idx="5">
                  <c:v>1.04426896620715</c:v>
                </c:pt>
                <c:pt idx="6">
                  <c:v>1.04729632178802</c:v>
                </c:pt>
                <c:pt idx="7">
                  <c:v>0.64088398769236299</c:v>
                </c:pt>
                <c:pt idx="8">
                  <c:v>0.16546469464691699</c:v>
                </c:pt>
                <c:pt idx="9">
                  <c:v>0.72530858075571902</c:v>
                </c:pt>
                <c:pt idx="10">
                  <c:v>0.437912164637274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743528"/>
        <c:axId val="122743136"/>
      </c:barChart>
      <c:catAx>
        <c:axId val="1227435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743136"/>
        <c:crosses val="autoZero"/>
        <c:auto val="1"/>
        <c:lblAlgn val="ctr"/>
        <c:lblOffset val="1000"/>
        <c:tickLblSkip val="1"/>
        <c:noMultiLvlLbl val="0"/>
      </c:catAx>
      <c:valAx>
        <c:axId val="122743136"/>
        <c:scaling>
          <c:orientation val="minMax"/>
          <c:max val="1.5"/>
          <c:min val="-1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74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4064617961521"/>
          <c:y val="0.93622924098864058"/>
          <c:w val="0.7368377055733687"/>
          <c:h val="6.1695645277145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33</xdr:row>
      <xdr:rowOff>171450</xdr:rowOff>
    </xdr:from>
    <xdr:to>
      <xdr:col>13</xdr:col>
      <xdr:colOff>390525</xdr:colOff>
      <xdr:row>53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109536</xdr:colOff>
      <xdr:row>2</xdr:row>
      <xdr:rowOff>19050</xdr:rowOff>
    </xdr:from>
    <xdr:to>
      <xdr:col>13</xdr:col>
      <xdr:colOff>514350</xdr:colOff>
      <xdr:row>33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9" sqref="L9"/>
    </sheetView>
  </sheetViews>
  <sheetFormatPr defaultRowHeight="15" x14ac:dyDescent="0.25"/>
  <cols>
    <col min="2" max="2" width="9.140625" style="1"/>
  </cols>
  <sheetData>
    <row r="1" spans="1:13" x14ac:dyDescent="0.25">
      <c r="B1" s="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 s="1">
        <v>15.01</v>
      </c>
      <c r="C2">
        <v>-8.7303567730347709</v>
      </c>
      <c r="D2">
        <v>0.26044894550597197</v>
      </c>
      <c r="E2">
        <v>0.54548508841219701</v>
      </c>
      <c r="F2">
        <v>0.42517835665350001</v>
      </c>
      <c r="G2">
        <v>0.49947291237969799</v>
      </c>
      <c r="H2">
        <v>1.04426896620715</v>
      </c>
      <c r="I2">
        <v>1.04729632178802</v>
      </c>
      <c r="J2">
        <v>0.64088398769236299</v>
      </c>
      <c r="K2">
        <v>0.16546469464691699</v>
      </c>
      <c r="L2">
        <v>0.72530858075571902</v>
      </c>
      <c r="M2">
        <v>0.437912164637274</v>
      </c>
    </row>
    <row r="3" spans="1:13" x14ac:dyDescent="0.25">
      <c r="A3">
        <v>12</v>
      </c>
      <c r="B3" s="1">
        <v>15.02</v>
      </c>
      <c r="C3">
        <v>0</v>
      </c>
      <c r="D3">
        <v>0</v>
      </c>
      <c r="E3">
        <v>0</v>
      </c>
      <c r="F3">
        <v>0</v>
      </c>
      <c r="G3">
        <v>0</v>
      </c>
      <c r="H3" t="s">
        <v>11</v>
      </c>
      <c r="I3" t="s">
        <v>11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21</v>
      </c>
      <c r="B4" s="1">
        <v>15.03</v>
      </c>
      <c r="C4">
        <v>-14.020081007429701</v>
      </c>
      <c r="D4" t="s">
        <v>11</v>
      </c>
      <c r="E4" t="s">
        <v>11</v>
      </c>
      <c r="F4">
        <v>0.57127592176684805</v>
      </c>
      <c r="G4">
        <v>0.44747693592662002</v>
      </c>
      <c r="H4">
        <v>0.633004953430641</v>
      </c>
      <c r="I4" t="s">
        <v>11</v>
      </c>
      <c r="J4">
        <v>0.57167894467452496</v>
      </c>
      <c r="K4" t="s">
        <v>11</v>
      </c>
      <c r="L4">
        <v>0.74214613479282299</v>
      </c>
      <c r="M4">
        <v>0.97626662875216697</v>
      </c>
    </row>
    <row r="5" spans="1:13" x14ac:dyDescent="0.25">
      <c r="A5">
        <v>28</v>
      </c>
      <c r="B5" s="1">
        <v>15.04</v>
      </c>
      <c r="C5">
        <v>-13.371025312350801</v>
      </c>
      <c r="D5" t="s">
        <v>11</v>
      </c>
      <c r="E5" t="s">
        <v>11</v>
      </c>
      <c r="F5" t="s">
        <v>11</v>
      </c>
      <c r="G5">
        <v>-0.29165941391265598</v>
      </c>
      <c r="H5">
        <v>-0.45272804797189697</v>
      </c>
      <c r="I5" t="s">
        <v>11</v>
      </c>
      <c r="J5">
        <v>-6.9108727762275696E-2</v>
      </c>
      <c r="K5" t="s">
        <v>11</v>
      </c>
      <c r="L5">
        <v>0.18806468263380599</v>
      </c>
      <c r="M5">
        <v>-0.143209263469701</v>
      </c>
    </row>
    <row r="6" spans="1:13" x14ac:dyDescent="0.25">
      <c r="A6">
        <v>34</v>
      </c>
      <c r="B6" s="1">
        <v>15.05</v>
      </c>
      <c r="C6">
        <v>-12.3681180927948</v>
      </c>
      <c r="D6" t="s">
        <v>11</v>
      </c>
      <c r="E6" t="s">
        <v>11</v>
      </c>
      <c r="F6">
        <v>0.32654736071325602</v>
      </c>
      <c r="G6">
        <v>-0.357736246932022</v>
      </c>
      <c r="H6">
        <v>0.33818957672304101</v>
      </c>
      <c r="I6">
        <v>-0.100590911577277</v>
      </c>
      <c r="J6">
        <v>-0.20635190084343799</v>
      </c>
      <c r="K6">
        <v>-0.70150380814772095</v>
      </c>
      <c r="L6">
        <v>0.24463993740658899</v>
      </c>
      <c r="M6">
        <v>0.33809673971415999</v>
      </c>
    </row>
    <row r="7" spans="1:13" x14ac:dyDescent="0.25">
      <c r="A7">
        <v>43</v>
      </c>
      <c r="B7" s="1">
        <v>15.06</v>
      </c>
      <c r="C7">
        <v>0</v>
      </c>
      <c r="D7">
        <v>0</v>
      </c>
      <c r="E7" t="s">
        <v>11</v>
      </c>
      <c r="F7">
        <v>0</v>
      </c>
      <c r="G7">
        <v>0</v>
      </c>
      <c r="H7">
        <v>0</v>
      </c>
      <c r="I7" t="s">
        <v>11</v>
      </c>
      <c r="J7">
        <v>0</v>
      </c>
      <c r="K7" t="s">
        <v>11</v>
      </c>
      <c r="L7">
        <v>0</v>
      </c>
      <c r="M7" t="s">
        <v>11</v>
      </c>
    </row>
    <row r="8" spans="1:13" x14ac:dyDescent="0.25">
      <c r="A8">
        <v>50</v>
      </c>
      <c r="B8" s="1">
        <v>15.07</v>
      </c>
      <c r="C8">
        <v>-13.391745711239</v>
      </c>
      <c r="D8" t="s">
        <v>11</v>
      </c>
      <c r="E8" t="s">
        <v>11</v>
      </c>
      <c r="F8" t="s">
        <v>11</v>
      </c>
      <c r="G8">
        <v>0.19948264854276099</v>
      </c>
      <c r="H8">
        <v>8.7301540026638799E-2</v>
      </c>
      <c r="I8" t="s">
        <v>11</v>
      </c>
      <c r="J8">
        <v>-0.118557564320124</v>
      </c>
      <c r="K8" t="s">
        <v>11</v>
      </c>
      <c r="L8">
        <v>-0.34211334555205902</v>
      </c>
      <c r="M8">
        <v>0.49857009938611002</v>
      </c>
    </row>
    <row r="9" spans="1:13" x14ac:dyDescent="0.25">
      <c r="A9">
        <v>56</v>
      </c>
      <c r="B9" s="1">
        <v>15.08</v>
      </c>
      <c r="C9">
        <v>-12.379279862589</v>
      </c>
      <c r="D9" t="s">
        <v>11</v>
      </c>
      <c r="E9" t="s">
        <v>11</v>
      </c>
      <c r="F9">
        <v>-0.77533145380234902</v>
      </c>
      <c r="G9">
        <v>-0.73341594644059704</v>
      </c>
      <c r="H9">
        <v>-1.2337004819166699</v>
      </c>
      <c r="I9" t="s">
        <v>11</v>
      </c>
      <c r="J9">
        <v>-1.0776111819354199</v>
      </c>
      <c r="K9">
        <v>-0.87110870909951399</v>
      </c>
      <c r="L9">
        <v>8.9310256874622698E-2</v>
      </c>
      <c r="M9">
        <v>-0.22572863829500101</v>
      </c>
    </row>
    <row r="10" spans="1:13" x14ac:dyDescent="0.25">
      <c r="A10">
        <v>64</v>
      </c>
      <c r="B10" s="1">
        <v>15.09</v>
      </c>
      <c r="C10">
        <v>-13.156948735272</v>
      </c>
      <c r="D10" t="s">
        <v>11</v>
      </c>
      <c r="E10" t="s">
        <v>11</v>
      </c>
      <c r="F10">
        <v>0.36566599942778499</v>
      </c>
      <c r="G10">
        <v>0.26798762193852299</v>
      </c>
      <c r="H10">
        <v>1.0402779170877301</v>
      </c>
      <c r="I10" t="s">
        <v>11</v>
      </c>
      <c r="J10">
        <v>0.385030945506254</v>
      </c>
      <c r="K10">
        <v>-0.69884595215840795</v>
      </c>
      <c r="L10">
        <v>0.43785269546667399</v>
      </c>
      <c r="M10">
        <v>0.59336869237624501</v>
      </c>
    </row>
    <row r="11" spans="1:13" x14ac:dyDescent="0.25">
      <c r="A11">
        <v>72</v>
      </c>
      <c r="B11" s="1" t="s">
        <v>16</v>
      </c>
      <c r="C11">
        <v>-3.9003691879896398</v>
      </c>
      <c r="D11" t="s">
        <v>11</v>
      </c>
      <c r="E11" t="s">
        <v>11</v>
      </c>
      <c r="F11" t="s">
        <v>11</v>
      </c>
      <c r="G11">
        <v>-0.148467649760363</v>
      </c>
      <c r="H11">
        <v>-8.4939368872372106E-2</v>
      </c>
      <c r="I11" t="s">
        <v>11</v>
      </c>
      <c r="J11">
        <v>-0.172746416764888</v>
      </c>
      <c r="K11" t="s">
        <v>11</v>
      </c>
      <c r="L11">
        <v>-7.7352083023900398E-2</v>
      </c>
      <c r="M11">
        <v>-2.5813751440687701E-2</v>
      </c>
    </row>
    <row r="12" spans="1:13" x14ac:dyDescent="0.25">
      <c r="A12">
        <v>78</v>
      </c>
      <c r="B12" s="1">
        <v>15.11</v>
      </c>
      <c r="C12">
        <v>-12.476627813337601</v>
      </c>
      <c r="D12" t="s">
        <v>11</v>
      </c>
      <c r="E12" t="s">
        <v>11</v>
      </c>
      <c r="F12" t="s">
        <v>11</v>
      </c>
      <c r="G12">
        <v>-0.764092611414524</v>
      </c>
      <c r="H12">
        <v>-0.47270629459796598</v>
      </c>
      <c r="I12" t="s">
        <v>11</v>
      </c>
      <c r="J12">
        <v>-0.411678671440808</v>
      </c>
      <c r="K12" t="s">
        <v>11</v>
      </c>
      <c r="L12">
        <v>-0.357008819273617</v>
      </c>
      <c r="M12">
        <v>-1.0410016966886499</v>
      </c>
    </row>
    <row r="13" spans="1:13" x14ac:dyDescent="0.25">
      <c r="A13">
        <v>84</v>
      </c>
      <c r="B13" s="1">
        <v>15.12</v>
      </c>
      <c r="C13">
        <v>-14.133252476506501</v>
      </c>
      <c r="D13">
        <v>0.45707293789078501</v>
      </c>
      <c r="E13">
        <v>-0.26541016278232099</v>
      </c>
      <c r="F13">
        <v>0.78056066076519304</v>
      </c>
      <c r="G13">
        <v>0.57542610010786899</v>
      </c>
      <c r="H13">
        <v>1.3950925466096</v>
      </c>
      <c r="I13">
        <v>0.83536696104670205</v>
      </c>
      <c r="J13">
        <v>0.64348910336216503</v>
      </c>
      <c r="K13" t="s">
        <v>11</v>
      </c>
      <c r="L13">
        <v>1.34698026600849</v>
      </c>
      <c r="M13" t="s">
        <v>11</v>
      </c>
    </row>
    <row r="14" spans="1:13" x14ac:dyDescent="0.25">
      <c r="A14">
        <v>93</v>
      </c>
      <c r="B14" s="1">
        <v>15.13</v>
      </c>
      <c r="C14">
        <v>-13.401632493970601</v>
      </c>
      <c r="D14" t="s">
        <v>11</v>
      </c>
      <c r="E14" t="s">
        <v>11</v>
      </c>
      <c r="F14">
        <v>0.28198858577140701</v>
      </c>
      <c r="G14">
        <v>0.50595858144753003</v>
      </c>
      <c r="H14">
        <v>1.46235730537704</v>
      </c>
      <c r="I14" t="s">
        <v>11</v>
      </c>
      <c r="J14">
        <v>1.0495598487997799</v>
      </c>
      <c r="K14" t="s">
        <v>11</v>
      </c>
      <c r="L14">
        <v>1.25332590136144</v>
      </c>
      <c r="M14" t="s">
        <v>11</v>
      </c>
    </row>
    <row r="15" spans="1:13" x14ac:dyDescent="0.25">
      <c r="A15">
        <v>99</v>
      </c>
      <c r="B15" s="1">
        <v>15.14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7" spans="2:13" x14ac:dyDescent="0.25">
      <c r="B17" s="1" t="s">
        <v>12</v>
      </c>
      <c r="C17">
        <f>AVERAGE(C2:C15)</f>
        <v>-9.3806741047510283</v>
      </c>
      <c r="D17">
        <f t="shared" ref="D17:M17" si="0">AVERAGE(D2:D15)</f>
        <v>0.1435043766793514</v>
      </c>
      <c r="E17">
        <f t="shared" si="0"/>
        <v>7.0018731407469004E-2</v>
      </c>
      <c r="F17">
        <f t="shared" si="0"/>
        <v>0.19758854312956403</v>
      </c>
      <c r="G17">
        <f t="shared" si="0"/>
        <v>1.4316637991631362E-2</v>
      </c>
      <c r="H17">
        <f t="shared" si="0"/>
        <v>0.28895527785407199</v>
      </c>
      <c r="I17">
        <f t="shared" si="0"/>
        <v>0.44551809281436128</v>
      </c>
      <c r="J17">
        <f t="shared" si="0"/>
        <v>8.8184883354866656E-2</v>
      </c>
      <c r="K17">
        <f t="shared" si="0"/>
        <v>-0.35099896245978762</v>
      </c>
      <c r="L17">
        <f t="shared" si="0"/>
        <v>0.30365387196075622</v>
      </c>
      <c r="M17">
        <f t="shared" si="0"/>
        <v>0.12804190681562877</v>
      </c>
    </row>
    <row r="18" spans="2:13" x14ac:dyDescent="0.25">
      <c r="B18" s="1" t="s">
        <v>13</v>
      </c>
      <c r="C18">
        <f>COUNT(C2:C15)</f>
        <v>14</v>
      </c>
      <c r="D18">
        <f t="shared" ref="D18:M18" si="1">COUNT(D2:D15)</f>
        <v>5</v>
      </c>
      <c r="E18">
        <f t="shared" si="1"/>
        <v>4</v>
      </c>
      <c r="F18">
        <f t="shared" si="1"/>
        <v>10</v>
      </c>
      <c r="G18">
        <f t="shared" si="1"/>
        <v>14</v>
      </c>
      <c r="H18">
        <f t="shared" si="1"/>
        <v>13</v>
      </c>
      <c r="I18">
        <f t="shared" si="1"/>
        <v>4</v>
      </c>
      <c r="J18">
        <f t="shared" si="1"/>
        <v>14</v>
      </c>
      <c r="K18">
        <f t="shared" si="1"/>
        <v>6</v>
      </c>
      <c r="L18">
        <f t="shared" si="1"/>
        <v>14</v>
      </c>
      <c r="M18">
        <f t="shared" si="1"/>
        <v>11</v>
      </c>
    </row>
    <row r="19" spans="2:13" x14ac:dyDescent="0.25">
      <c r="B19" s="1" t="s">
        <v>14</v>
      </c>
      <c r="C19">
        <f>STDEV(C2:C15)</f>
        <v>5.7412155926934094</v>
      </c>
      <c r="D19">
        <f t="shared" ref="D19:M19" si="2">STDEV(D2:D15)</f>
        <v>0.20843571739066238</v>
      </c>
      <c r="E19">
        <f t="shared" si="2"/>
        <v>0.34077658624410379</v>
      </c>
      <c r="F19">
        <f t="shared" si="2"/>
        <v>0.42778455933093085</v>
      </c>
      <c r="G19">
        <f t="shared" si="2"/>
        <v>0.438737594301711</v>
      </c>
      <c r="H19">
        <f t="shared" si="2"/>
        <v>0.79855836034716787</v>
      </c>
      <c r="I19">
        <f t="shared" si="2"/>
        <v>0.58047124322435439</v>
      </c>
      <c r="J19">
        <f t="shared" si="2"/>
        <v>0.53454218610500659</v>
      </c>
      <c r="K19">
        <f t="shared" si="2"/>
        <v>0.45332120533910203</v>
      </c>
      <c r="L19">
        <f t="shared" si="2"/>
        <v>0.53468496483601213</v>
      </c>
      <c r="M19">
        <f t="shared" si="2"/>
        <v>0.53247560634298308</v>
      </c>
    </row>
    <row r="20" spans="2:13" x14ac:dyDescent="0.25">
      <c r="B20" s="1" t="s">
        <v>15</v>
      </c>
      <c r="C20">
        <f>C19/(SQRT(C18))</f>
        <v>1.5344044093902163</v>
      </c>
      <c r="D20">
        <f t="shared" ref="D20:M20" si="3">D19/(SQRT(D18))</f>
        <v>9.3215286604891229E-2</v>
      </c>
      <c r="E20">
        <f t="shared" si="3"/>
        <v>0.17038829312205189</v>
      </c>
      <c r="F20">
        <f t="shared" si="3"/>
        <v>0.13527735553371772</v>
      </c>
      <c r="G20">
        <f t="shared" si="3"/>
        <v>0.11725755432674469</v>
      </c>
      <c r="H20">
        <f t="shared" si="3"/>
        <v>0.22148023959093563</v>
      </c>
      <c r="I20">
        <f t="shared" si="3"/>
        <v>0.2902356216121772</v>
      </c>
      <c r="J20">
        <f t="shared" si="3"/>
        <v>0.14286240851300636</v>
      </c>
      <c r="K20">
        <f t="shared" si="3"/>
        <v>0.18506760711070624</v>
      </c>
      <c r="L20">
        <f t="shared" si="3"/>
        <v>0.14290056773397355</v>
      </c>
      <c r="M20">
        <f t="shared" si="3"/>
        <v>0.1605474360233328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ruf_log_betas_042916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L. Appel</dc:creator>
  <cp:lastModifiedBy>cla236</cp:lastModifiedBy>
  <dcterms:created xsi:type="dcterms:W3CDTF">2016-04-30T22:37:59Z</dcterms:created>
  <dcterms:modified xsi:type="dcterms:W3CDTF">2016-05-01T00:12:57Z</dcterms:modified>
</cp:coreProperties>
</file>