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719ae38677a324b0/ALM/FI_TradeIdeas/Oct-12 - Copy/"/>
    </mc:Choice>
  </mc:AlternateContent>
  <xr:revisionPtr revIDLastSave="1710" documentId="13_ncr:1_{B90DC4A7-530E-4B10-B60C-31D4FECB242F}" xr6:coauthVersionLast="47" xr6:coauthVersionMax="47" xr10:uidLastSave="{C164D176-FC80-4466-A42A-B9D834D7BF20}"/>
  <bookViews>
    <workbookView xWindow="-108" yWindow="-108" windowWidth="23256" windowHeight="12576" activeTab="2" xr2:uid="{04F7BC57-1A2A-40A0-A39F-FE77451EB58D}"/>
  </bookViews>
  <sheets>
    <sheet name="Sheet1" sheetId="6" r:id="rId1"/>
    <sheet name="Topdown" sheetId="1" r:id="rId2"/>
    <sheet name="Bottomup_Buy" sheetId="2" r:id="rId3"/>
    <sheet name="Bottomup_Sell" sheetId="5" r:id="rId4"/>
    <sheet name="Bnch_Curves" sheetId="4" state="hidden" r:id="rId5"/>
  </sheets>
  <externalReferences>
    <externalReference r:id="rId6"/>
  </externalReferences>
  <definedNames>
    <definedName name="_xlnm._FilterDatabase" localSheetId="2" hidden="1">Bottomup_Buy!$A$12:$AB$124</definedName>
    <definedName name="_xlnm._FilterDatabase" localSheetId="3" hidden="1">Bottomup_Sell!$A$12:$AB$124</definedName>
    <definedName name="Slicer_BICS_LEVEL_1_SECTOR_NAME11">#N/A</definedName>
    <definedName name="Slicer_Category">#N/A</definedName>
    <definedName name="Slicer_Category1">#N/A</definedName>
    <definedName name="Slicer_Currency">#N/A</definedName>
    <definedName name="Slicer_Currency1">#N/A</definedName>
    <definedName name="Slicer_Dur_Bin1">#N/A</definedName>
    <definedName name="Slicer_Dur_Bin11">#N/A</definedName>
    <definedName name="Slicer_MARKET_SECTOR_DES">#N/A</definedName>
  </definedNames>
  <calcPr calcId="191029"/>
  <pivotCaches>
    <pivotCache cacheId="2" r:id="rId7"/>
    <pivotCache cacheId="3" r:id="rId8"/>
    <pivotCache cacheId="4" r:id="rId9"/>
    <pivotCache cacheId="24" r:id="rId10"/>
    <pivotCache cacheId="2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2" l="1"/>
  <c r="L8" i="2"/>
  <c r="AB14" i="2" l="1"/>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3" i="2"/>
  <c r="F56" i="1" l="1"/>
  <c r="C52" i="1" l="1" a="1"/>
  <c r="C52" i="1" s="1"/>
  <c r="C56" i="1" s="1"/>
  <c r="G59" i="1" l="1"/>
  <c r="J56" i="1"/>
  <c r="K53" i="1"/>
  <c r="C54" i="1"/>
  <c r="E61" i="1"/>
  <c r="C55" i="1"/>
  <c r="E60" i="1"/>
  <c r="I56" i="1"/>
  <c r="D53" i="1"/>
  <c r="D60" i="1"/>
  <c r="H56" i="1"/>
  <c r="E53" i="1"/>
  <c r="J61" i="1"/>
  <c r="K60" i="1"/>
  <c r="C60" i="1"/>
  <c r="D59" i="1"/>
  <c r="E58" i="1"/>
  <c r="F57" i="1"/>
  <c r="G56" i="1"/>
  <c r="H55" i="1"/>
  <c r="I54" i="1"/>
  <c r="F60" i="1"/>
  <c r="C53" i="1"/>
  <c r="H57" i="1"/>
  <c r="G57" i="1"/>
  <c r="F53" i="1"/>
  <c r="I61" i="1"/>
  <c r="J60" i="1"/>
  <c r="K59" i="1"/>
  <c r="C59" i="1"/>
  <c r="D58" i="1"/>
  <c r="E57" i="1"/>
  <c r="G55" i="1"/>
  <c r="H54" i="1"/>
  <c r="I57" i="1"/>
  <c r="D54" i="1"/>
  <c r="D61" i="1"/>
  <c r="J55" i="1"/>
  <c r="K61" i="1"/>
  <c r="F58" i="1"/>
  <c r="J54" i="1"/>
  <c r="G53" i="1"/>
  <c r="H61" i="1"/>
  <c r="I60" i="1"/>
  <c r="J59" i="1"/>
  <c r="K58" i="1"/>
  <c r="C58" i="1"/>
  <c r="D57" i="1"/>
  <c r="E56" i="1"/>
  <c r="F55" i="1"/>
  <c r="G54" i="1"/>
  <c r="J53" i="1"/>
  <c r="K55" i="1"/>
  <c r="F59" i="1"/>
  <c r="K54" i="1"/>
  <c r="E59" i="1"/>
  <c r="I55" i="1"/>
  <c r="H53" i="1"/>
  <c r="G61" i="1"/>
  <c r="H60" i="1"/>
  <c r="I59" i="1"/>
  <c r="J58" i="1"/>
  <c r="K57" i="1"/>
  <c r="C57" i="1"/>
  <c r="D56" i="1"/>
  <c r="E55" i="1"/>
  <c r="F54" i="1"/>
  <c r="H58" i="1"/>
  <c r="G58" i="1"/>
  <c r="C61" i="1"/>
  <c r="I53" i="1"/>
  <c r="F61" i="1"/>
  <c r="G60" i="1"/>
  <c r="H59" i="1"/>
  <c r="I58" i="1"/>
  <c r="J57" i="1"/>
  <c r="K56" i="1"/>
  <c r="D55" i="1"/>
  <c r="E54" i="1"/>
  <c r="AB124" i="5" l="1"/>
  <c r="AA124" i="5"/>
  <c r="Z124" i="5"/>
  <c r="Y124" i="5"/>
  <c r="AB123" i="5"/>
  <c r="AA123" i="5"/>
  <c r="Z123" i="5"/>
  <c r="Y123" i="5"/>
  <c r="AB122" i="5"/>
  <c r="AA122" i="5"/>
  <c r="Z122" i="5"/>
  <c r="Y122" i="5"/>
  <c r="AB121" i="5"/>
  <c r="AA121" i="5"/>
  <c r="Z121" i="5"/>
  <c r="Y121" i="5"/>
  <c r="AB120" i="5"/>
  <c r="AA120" i="5"/>
  <c r="Z120" i="5"/>
  <c r="Y120" i="5"/>
  <c r="AB119" i="5"/>
  <c r="AA119" i="5"/>
  <c r="Z119" i="5"/>
  <c r="Y119" i="5"/>
  <c r="AB118" i="5"/>
  <c r="AA118" i="5"/>
  <c r="Z118" i="5"/>
  <c r="Y118" i="5"/>
  <c r="AB117" i="5"/>
  <c r="AA117" i="5"/>
  <c r="Z117" i="5"/>
  <c r="Y117" i="5"/>
  <c r="AB116" i="5"/>
  <c r="AA116" i="5"/>
  <c r="Z116" i="5"/>
  <c r="Y116" i="5"/>
  <c r="AB115" i="5"/>
  <c r="AA115" i="5"/>
  <c r="Z115" i="5"/>
  <c r="Y115" i="5"/>
  <c r="AB114" i="5"/>
  <c r="AA114" i="5"/>
  <c r="Z114" i="5"/>
  <c r="Y114" i="5"/>
  <c r="AB113" i="5"/>
  <c r="AA113" i="5"/>
  <c r="Z113" i="5"/>
  <c r="Y113" i="5"/>
  <c r="AB112" i="5"/>
  <c r="AA112" i="5"/>
  <c r="Z112" i="5"/>
  <c r="Y112" i="5"/>
  <c r="AB111" i="5"/>
  <c r="AA111" i="5"/>
  <c r="Z111" i="5"/>
  <c r="Y111" i="5"/>
  <c r="AB110" i="5"/>
  <c r="AA110" i="5"/>
  <c r="Z110" i="5"/>
  <c r="Y110" i="5"/>
  <c r="AB109" i="5"/>
  <c r="AA109" i="5"/>
  <c r="Z109" i="5"/>
  <c r="Y109" i="5"/>
  <c r="AB108" i="5"/>
  <c r="AA108" i="5"/>
  <c r="Z108" i="5"/>
  <c r="Y108" i="5"/>
  <c r="AB107" i="5"/>
  <c r="AA107" i="5"/>
  <c r="Z107" i="5"/>
  <c r="Y107" i="5"/>
  <c r="AB106" i="5"/>
  <c r="AA106" i="5"/>
  <c r="Z106" i="5"/>
  <c r="Y106" i="5"/>
  <c r="AB105" i="5"/>
  <c r="AA105" i="5"/>
  <c r="Z105" i="5"/>
  <c r="Y105" i="5"/>
  <c r="AB104" i="5"/>
  <c r="AA104" i="5"/>
  <c r="Z104" i="5"/>
  <c r="Y104" i="5"/>
  <c r="AB103" i="5"/>
  <c r="AA103" i="5"/>
  <c r="Z103" i="5"/>
  <c r="Y103" i="5"/>
  <c r="AB102" i="5"/>
  <c r="AA102" i="5"/>
  <c r="Z102" i="5"/>
  <c r="Y102" i="5"/>
  <c r="AB101" i="5"/>
  <c r="AA101" i="5"/>
  <c r="Z101" i="5"/>
  <c r="Y101" i="5"/>
  <c r="AB100" i="5"/>
  <c r="AA100" i="5"/>
  <c r="Z100" i="5"/>
  <c r="Y100" i="5"/>
  <c r="AB99" i="5"/>
  <c r="AA99" i="5"/>
  <c r="Z99" i="5"/>
  <c r="Y99" i="5"/>
  <c r="AB98" i="5"/>
  <c r="AA98" i="5"/>
  <c r="Z98" i="5"/>
  <c r="Y98" i="5"/>
  <c r="AB97" i="5"/>
  <c r="AA97" i="5"/>
  <c r="Z97" i="5"/>
  <c r="Y97" i="5"/>
  <c r="AB96" i="5"/>
  <c r="AA96" i="5"/>
  <c r="Z96" i="5"/>
  <c r="Y96" i="5"/>
  <c r="AB95" i="5"/>
  <c r="AA95" i="5"/>
  <c r="Z95" i="5"/>
  <c r="Y95" i="5"/>
  <c r="AB94" i="5"/>
  <c r="AA94" i="5"/>
  <c r="Z94" i="5"/>
  <c r="Y94" i="5"/>
  <c r="AB93" i="5"/>
  <c r="AA93" i="5"/>
  <c r="Z93" i="5"/>
  <c r="Y93" i="5"/>
  <c r="AB92" i="5"/>
  <c r="AA92" i="5"/>
  <c r="Z92" i="5"/>
  <c r="Y92" i="5"/>
  <c r="AB91" i="5"/>
  <c r="AA91" i="5"/>
  <c r="Z91" i="5"/>
  <c r="Y91" i="5"/>
  <c r="AB90" i="5"/>
  <c r="AA90" i="5"/>
  <c r="Z90" i="5"/>
  <c r="Y90" i="5"/>
  <c r="AB89" i="5"/>
  <c r="AA89" i="5"/>
  <c r="Z89" i="5"/>
  <c r="Y89" i="5"/>
  <c r="AB88" i="5"/>
  <c r="AA88" i="5"/>
  <c r="Z88" i="5"/>
  <c r="Y88" i="5"/>
  <c r="AB87" i="5"/>
  <c r="AA87" i="5"/>
  <c r="Z87" i="5"/>
  <c r="Y87" i="5"/>
  <c r="AB86" i="5"/>
  <c r="AA86" i="5"/>
  <c r="Z86" i="5"/>
  <c r="Y86" i="5"/>
  <c r="AB85" i="5"/>
  <c r="AA85" i="5"/>
  <c r="Z85" i="5"/>
  <c r="Y85" i="5"/>
  <c r="AB84" i="5"/>
  <c r="AA84" i="5"/>
  <c r="Z84" i="5"/>
  <c r="Y84" i="5"/>
  <c r="AB83" i="5"/>
  <c r="AA83" i="5"/>
  <c r="Z83" i="5"/>
  <c r="Y83" i="5"/>
  <c r="AB82" i="5"/>
  <c r="AA82" i="5"/>
  <c r="Z82" i="5"/>
  <c r="Y82" i="5"/>
  <c r="AB81" i="5"/>
  <c r="AA81" i="5"/>
  <c r="Z81" i="5"/>
  <c r="Y81" i="5"/>
  <c r="AB80" i="5"/>
  <c r="AA80" i="5"/>
  <c r="Z80" i="5"/>
  <c r="Y80" i="5"/>
  <c r="AB79" i="5"/>
  <c r="AA79" i="5"/>
  <c r="Z79" i="5"/>
  <c r="Y79" i="5"/>
  <c r="AB78" i="5"/>
  <c r="AA78" i="5"/>
  <c r="Z78" i="5"/>
  <c r="Y78" i="5"/>
  <c r="AB77" i="5"/>
  <c r="AA77" i="5"/>
  <c r="Z77" i="5"/>
  <c r="Y77" i="5"/>
  <c r="AB76" i="5"/>
  <c r="AA76" i="5"/>
  <c r="Z76" i="5"/>
  <c r="Y76" i="5"/>
  <c r="AB75" i="5"/>
  <c r="AA75" i="5"/>
  <c r="Z75" i="5"/>
  <c r="Y75" i="5"/>
  <c r="AB74" i="5"/>
  <c r="AA74" i="5"/>
  <c r="Z74" i="5"/>
  <c r="Y74" i="5"/>
  <c r="AB73" i="5"/>
  <c r="AA73" i="5"/>
  <c r="Z73" i="5"/>
  <c r="Y73" i="5"/>
  <c r="AB72" i="5"/>
  <c r="AA72" i="5"/>
  <c r="Z72" i="5"/>
  <c r="Y72" i="5"/>
  <c r="AB71" i="5"/>
  <c r="AA71" i="5"/>
  <c r="Z71" i="5"/>
  <c r="Y71" i="5"/>
  <c r="AB70" i="5"/>
  <c r="AA70" i="5"/>
  <c r="Z70" i="5"/>
  <c r="Y70" i="5"/>
  <c r="AB69" i="5"/>
  <c r="AA69" i="5"/>
  <c r="Z69" i="5"/>
  <c r="Y69" i="5"/>
  <c r="AB68" i="5"/>
  <c r="AA68" i="5"/>
  <c r="Z68" i="5"/>
  <c r="Y68" i="5"/>
  <c r="AB67" i="5"/>
  <c r="AA67" i="5"/>
  <c r="Z67" i="5"/>
  <c r="Y67" i="5"/>
  <c r="AB66" i="5"/>
  <c r="AA66" i="5"/>
  <c r="Z66" i="5"/>
  <c r="Y66" i="5"/>
  <c r="AB65" i="5"/>
  <c r="AA65" i="5"/>
  <c r="Z65" i="5"/>
  <c r="Y65" i="5"/>
  <c r="AB64" i="5"/>
  <c r="AA64" i="5"/>
  <c r="Z64" i="5"/>
  <c r="Y64" i="5"/>
  <c r="AB63" i="5"/>
  <c r="AA63" i="5"/>
  <c r="Z63" i="5"/>
  <c r="Y63" i="5"/>
  <c r="AB62" i="5"/>
  <c r="AA62" i="5"/>
  <c r="Z62" i="5"/>
  <c r="Y62" i="5"/>
  <c r="AB61" i="5"/>
  <c r="AA61" i="5"/>
  <c r="Z61" i="5"/>
  <c r="Y61" i="5"/>
  <c r="AB60" i="5"/>
  <c r="AA60" i="5"/>
  <c r="Z60" i="5"/>
  <c r="Y60" i="5"/>
  <c r="AB59" i="5"/>
  <c r="AA59" i="5"/>
  <c r="Z59" i="5"/>
  <c r="Y59" i="5"/>
  <c r="AB58" i="5"/>
  <c r="AA58" i="5"/>
  <c r="Z58" i="5"/>
  <c r="Y58" i="5"/>
  <c r="AB57" i="5"/>
  <c r="AA57" i="5"/>
  <c r="Z57" i="5"/>
  <c r="Y57" i="5"/>
  <c r="AB56" i="5"/>
  <c r="AA56" i="5"/>
  <c r="Z56" i="5"/>
  <c r="Y56" i="5"/>
  <c r="AB55" i="5"/>
  <c r="AA55" i="5"/>
  <c r="Z55" i="5"/>
  <c r="Y55" i="5"/>
  <c r="AB54" i="5"/>
  <c r="AA54" i="5"/>
  <c r="Z54" i="5"/>
  <c r="Y54" i="5"/>
  <c r="AB53" i="5"/>
  <c r="AA53" i="5"/>
  <c r="Z53" i="5"/>
  <c r="Y53" i="5"/>
  <c r="AB52" i="5"/>
  <c r="AA52" i="5"/>
  <c r="Z52" i="5"/>
  <c r="Y52" i="5"/>
  <c r="AB51" i="5"/>
  <c r="AA51" i="5"/>
  <c r="Z51" i="5"/>
  <c r="Y51" i="5"/>
  <c r="AB50" i="5"/>
  <c r="AA50" i="5"/>
  <c r="Z50" i="5"/>
  <c r="Y50" i="5"/>
  <c r="AB49" i="5"/>
  <c r="AA49" i="5"/>
  <c r="Z49" i="5"/>
  <c r="Y49" i="5"/>
  <c r="AB48" i="5"/>
  <c r="AA48" i="5"/>
  <c r="Z48" i="5"/>
  <c r="Y48" i="5"/>
  <c r="AB47" i="5"/>
  <c r="AA47" i="5"/>
  <c r="Z47" i="5"/>
  <c r="Y47" i="5"/>
  <c r="AB46" i="5"/>
  <c r="AA46" i="5"/>
  <c r="Z46" i="5"/>
  <c r="Y46" i="5"/>
  <c r="AB45" i="5"/>
  <c r="AA45" i="5"/>
  <c r="Z45" i="5"/>
  <c r="Y45" i="5"/>
  <c r="AB44" i="5"/>
  <c r="AA44" i="5"/>
  <c r="Z44" i="5"/>
  <c r="Y44" i="5"/>
  <c r="AB43" i="5"/>
  <c r="AA43" i="5"/>
  <c r="Z43" i="5"/>
  <c r="Y43" i="5"/>
  <c r="AB42" i="5"/>
  <c r="AA42" i="5"/>
  <c r="Z42" i="5"/>
  <c r="Y42" i="5"/>
  <c r="AB41" i="5"/>
  <c r="AA41" i="5"/>
  <c r="Z41" i="5"/>
  <c r="Y41" i="5"/>
  <c r="AB40" i="5"/>
  <c r="AA40" i="5"/>
  <c r="Z40" i="5"/>
  <c r="Y40" i="5"/>
  <c r="AB39" i="5"/>
  <c r="AA39" i="5"/>
  <c r="Z39" i="5"/>
  <c r="Y39" i="5"/>
  <c r="AB38" i="5"/>
  <c r="AA38" i="5"/>
  <c r="Z38" i="5"/>
  <c r="Y38" i="5"/>
  <c r="AB37" i="5"/>
  <c r="AA37" i="5"/>
  <c r="Z37" i="5"/>
  <c r="Y37" i="5"/>
  <c r="AB36" i="5"/>
  <c r="AA36" i="5"/>
  <c r="Z36" i="5"/>
  <c r="Y36" i="5"/>
  <c r="AB35" i="5"/>
  <c r="AA35" i="5"/>
  <c r="Z35" i="5"/>
  <c r="Y35" i="5"/>
  <c r="AB34" i="5"/>
  <c r="AA34" i="5"/>
  <c r="Z34" i="5"/>
  <c r="Y34" i="5"/>
  <c r="AB33" i="5"/>
  <c r="AA33" i="5"/>
  <c r="Z33" i="5"/>
  <c r="Y33" i="5"/>
  <c r="AB32" i="5"/>
  <c r="AA32" i="5"/>
  <c r="Z32" i="5"/>
  <c r="Y32" i="5"/>
  <c r="AB31" i="5"/>
  <c r="AA31" i="5"/>
  <c r="Z31" i="5"/>
  <c r="Y31" i="5"/>
  <c r="AB30" i="5"/>
  <c r="AA30" i="5"/>
  <c r="Z30" i="5"/>
  <c r="Y30" i="5"/>
  <c r="AB29" i="5"/>
  <c r="AA29" i="5"/>
  <c r="Z29" i="5"/>
  <c r="Y29" i="5"/>
  <c r="AB28" i="5"/>
  <c r="AA28" i="5"/>
  <c r="Z28" i="5"/>
  <c r="Y28" i="5"/>
  <c r="AB27" i="5"/>
  <c r="AA27" i="5"/>
  <c r="Z27" i="5"/>
  <c r="Y27" i="5"/>
  <c r="AB26" i="5"/>
  <c r="AA26" i="5"/>
  <c r="Z26" i="5"/>
  <c r="Y26" i="5"/>
  <c r="AB25" i="5"/>
  <c r="AA25" i="5"/>
  <c r="Z25" i="5"/>
  <c r="Y25" i="5"/>
  <c r="AB24" i="5"/>
  <c r="AA24" i="5"/>
  <c r="Z24" i="5"/>
  <c r="Y24" i="5"/>
  <c r="AB23" i="5"/>
  <c r="AA23" i="5"/>
  <c r="Z23" i="5"/>
  <c r="Y23" i="5"/>
  <c r="AB22" i="5"/>
  <c r="AA22" i="5"/>
  <c r="Z22" i="5"/>
  <c r="Y22" i="5"/>
  <c r="AB21" i="5"/>
  <c r="AA21" i="5"/>
  <c r="Z21" i="5"/>
  <c r="Y21" i="5"/>
  <c r="AB20" i="5"/>
  <c r="AA20" i="5"/>
  <c r="Z20" i="5"/>
  <c r="Y20" i="5"/>
  <c r="AB19" i="5"/>
  <c r="AA19" i="5"/>
  <c r="Z19" i="5"/>
  <c r="Y19" i="5"/>
  <c r="AB18" i="5"/>
  <c r="AA18" i="5"/>
  <c r="Z18" i="5"/>
  <c r="Y18" i="5"/>
  <c r="AB17" i="5"/>
  <c r="AA17" i="5"/>
  <c r="Z17" i="5"/>
  <c r="Y17" i="5"/>
  <c r="AB16" i="5"/>
  <c r="AA16" i="5"/>
  <c r="Z16" i="5"/>
  <c r="Y16" i="5"/>
  <c r="AB15" i="5"/>
  <c r="AA15" i="5"/>
  <c r="Z15" i="5"/>
  <c r="Y15" i="5"/>
  <c r="AB14" i="5"/>
  <c r="AA14" i="5"/>
  <c r="Z14" i="5"/>
  <c r="Y14" i="5"/>
  <c r="AB13" i="5"/>
  <c r="AA13" i="5"/>
  <c r="Z13" i="5"/>
  <c r="Y13" i="5"/>
  <c r="J29" i="1" l="1"/>
  <c r="I29" i="1"/>
  <c r="H29" i="1"/>
  <c r="G29" i="1"/>
  <c r="J28" i="1"/>
  <c r="I28" i="1"/>
  <c r="H28" i="1"/>
  <c r="G28" i="1"/>
  <c r="J27" i="1"/>
  <c r="I27" i="1"/>
  <c r="H27" i="1"/>
  <c r="G27" i="1"/>
  <c r="J26" i="1"/>
  <c r="I26" i="1"/>
  <c r="H26" i="1"/>
  <c r="G26" i="1"/>
  <c r="J25" i="1"/>
  <c r="I25" i="1"/>
  <c r="H25" i="1"/>
  <c r="G25" i="1"/>
  <c r="J24" i="1"/>
  <c r="I24" i="1"/>
  <c r="H24" i="1"/>
  <c r="G24" i="1"/>
  <c r="J23" i="1"/>
  <c r="I23" i="1"/>
  <c r="H23" i="1"/>
  <c r="G23" i="1"/>
  <c r="J22" i="1"/>
  <c r="I22" i="1"/>
  <c r="H22" i="1"/>
  <c r="G22" i="1"/>
  <c r="J21" i="1"/>
  <c r="I21" i="1"/>
  <c r="H21" i="1"/>
  <c r="G21" i="1"/>
  <c r="D28" i="1"/>
  <c r="C28" i="1"/>
  <c r="D27" i="1"/>
  <c r="C27" i="1"/>
  <c r="D26" i="1"/>
  <c r="C26" i="1"/>
  <c r="D25" i="1"/>
  <c r="C25" i="1"/>
  <c r="D24" i="1"/>
  <c r="C24" i="1"/>
  <c r="D23" i="1"/>
  <c r="C23" i="1"/>
  <c r="D22" i="1"/>
  <c r="C22" i="1"/>
  <c r="D21" i="1"/>
  <c r="C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<sst xmlns="http://schemas.openxmlformats.org/spreadsheetml/2006/main" count="793" uniqueCount="454">
  <si>
    <t>rtg</t>
  </si>
  <si>
    <t>crncy</t>
  </si>
  <si>
    <t>18-20</t>
  </si>
  <si>
    <t>20-22</t>
  </si>
  <si>
    <t>8-10</t>
  </si>
  <si>
    <t>10-12</t>
  </si>
  <si>
    <t>12-14</t>
  </si>
  <si>
    <t>14-16</t>
  </si>
  <si>
    <t>16-18</t>
  </si>
  <si>
    <t>q10</t>
  </si>
  <si>
    <t>q50</t>
  </si>
  <si>
    <t>q90</t>
  </si>
  <si>
    <t>USD</t>
  </si>
  <si>
    <t>BBB</t>
  </si>
  <si>
    <t>G-Spread</t>
  </si>
  <si>
    <t>&lt;8</t>
  </si>
  <si>
    <t>A</t>
  </si>
  <si>
    <t>AA</t>
  </si>
  <si>
    <t>Credit Spread Distribution</t>
  </si>
  <si>
    <t>Benchmark</t>
  </si>
  <si>
    <t>91282CBL Govt</t>
  </si>
  <si>
    <t>91282CCB Govt</t>
  </si>
  <si>
    <t>912810SU Govt</t>
  </si>
  <si>
    <t>912810SX Govt</t>
  </si>
  <si>
    <t>ID</t>
  </si>
  <si>
    <t>Description</t>
  </si>
  <si>
    <t>Yield</t>
  </si>
  <si>
    <t>91282CCV Govt</t>
  </si>
  <si>
    <t>91282CCS Govt</t>
  </si>
  <si>
    <t>912810TA Govt</t>
  </si>
  <si>
    <t>912810SZ Govt</t>
  </si>
  <si>
    <t>Term (yrs)</t>
  </si>
  <si>
    <t>CDSS</t>
  </si>
  <si>
    <t>USSP</t>
  </si>
  <si>
    <t>CDBS</t>
  </si>
  <si>
    <t>XCCY_CAD</t>
  </si>
  <si>
    <t>Movements</t>
  </si>
  <si>
    <t>Slope</t>
  </si>
  <si>
    <t>G-Sprd</t>
  </si>
  <si>
    <t>dur_bin</t>
  </si>
  <si>
    <t>Values</t>
  </si>
  <si>
    <t>date_week</t>
  </si>
  <si>
    <t>(All)</t>
  </si>
  <si>
    <t>Issuer</t>
  </si>
  <si>
    <t>ID_CUSIP</t>
  </si>
  <si>
    <t>Update</t>
  </si>
  <si>
    <t>Security_Name</t>
  </si>
  <si>
    <t>Currency</t>
  </si>
  <si>
    <t>RTG_RBCI</t>
  </si>
  <si>
    <t>Net Yld</t>
  </si>
  <si>
    <t>Default</t>
  </si>
  <si>
    <t>XCCY</t>
  </si>
  <si>
    <t>Gross Yld</t>
  </si>
  <si>
    <t>Risk-free Yld</t>
  </si>
  <si>
    <t>Trade Vol</t>
  </si>
  <si>
    <t>Net Dlr Inv</t>
  </si>
  <si>
    <t>RUN AskSize</t>
  </si>
  <si>
    <t>SN Utilization</t>
  </si>
  <si>
    <t>SN Capacity</t>
  </si>
  <si>
    <t>Duration</t>
  </si>
  <si>
    <t>Net</t>
  </si>
  <si>
    <t>Gross</t>
  </si>
  <si>
    <t>Time</t>
  </si>
  <si>
    <t>QMGR</t>
  </si>
  <si>
    <t>RV</t>
  </si>
  <si>
    <t>DES</t>
  </si>
  <si>
    <t>BQNT Universe Screener</t>
  </si>
  <si>
    <t>Vol as % out</t>
  </si>
  <si>
    <t>Medium Liquid (FIXED)</t>
  </si>
  <si>
    <t>Illiquid (Pension)</t>
  </si>
  <si>
    <t>IFRS17 Liquid (FIXED)</t>
  </si>
  <si>
    <t>IFRS17 Illiquid (PENSION)</t>
  </si>
  <si>
    <t>CALM (Apr Illustrative)</t>
  </si>
  <si>
    <t>(0, 10]</t>
  </si>
  <si>
    <t>(10, 12]</t>
  </si>
  <si>
    <t>(12, 14]</t>
  </si>
  <si>
    <t>(14, 16]</t>
  </si>
  <si>
    <t>(16, 18]</t>
  </si>
  <si>
    <t>(18, 20]</t>
  </si>
  <si>
    <t>(20, 30]</t>
  </si>
  <si>
    <t>BAML</t>
  </si>
  <si>
    <t>CS</t>
  </si>
  <si>
    <t>WFS</t>
  </si>
  <si>
    <t>Avg G-Spread</t>
  </si>
  <si>
    <t>Dealers</t>
  </si>
  <si>
    <t>RBC</t>
  </si>
  <si>
    <t>Tot Size</t>
  </si>
  <si>
    <t>GoC Sprd</t>
  </si>
  <si>
    <t>Yellow</t>
  </si>
  <si>
    <t>Red</t>
  </si>
  <si>
    <t>Color</t>
  </si>
  <si>
    <t>Net Dlr</t>
  </si>
  <si>
    <t>Condition (OR)</t>
  </si>
  <si>
    <t>Cat</t>
  </si>
  <si>
    <t>Corp</t>
  </si>
  <si>
    <t>NEW</t>
  </si>
  <si>
    <t/>
  </si>
  <si>
    <t>N CUSIP</t>
  </si>
  <si>
    <t>BQNT_BUY</t>
  </si>
  <si>
    <t>22-24</t>
  </si>
  <si>
    <t>24-26</t>
  </si>
  <si>
    <t>Buy</t>
  </si>
  <si>
    <t>0-10</t>
  </si>
  <si>
    <t>Grand Total</t>
  </si>
  <si>
    <t>MARKET_SECTOR_DES</t>
  </si>
  <si>
    <t>(Multiple Items)</t>
  </si>
  <si>
    <t>LQA_Cat</t>
  </si>
  <si>
    <t>Avg Net Yld</t>
  </si>
  <si>
    <t>N Bonds</t>
  </si>
  <si>
    <t>Utilization_Cat</t>
  </si>
  <si>
    <t>Sell</t>
  </si>
  <si>
    <t>Net Yld Spread (Buy - Sell)</t>
  </si>
  <si>
    <t>Bottomup Buy/Sell Spread</t>
  </si>
  <si>
    <t>Dur Bins</t>
  </si>
  <si>
    <t>Buyside - BBG Universe (&gt;75perc)</t>
  </si>
  <si>
    <t>CAD</t>
  </si>
  <si>
    <t>SN Capacity (to 90%)</t>
  </si>
  <si>
    <t>Ask Size</t>
  </si>
  <si>
    <t>TRAC Vol / Amt_outstd</t>
  </si>
  <si>
    <t>Net Dlr Invent</t>
  </si>
  <si>
    <t>XCCY Gain</t>
  </si>
  <si>
    <t>Bid_Size</t>
  </si>
  <si>
    <t>BQNT_SELL</t>
  </si>
  <si>
    <t>ORACLE CORP</t>
  </si>
  <si>
    <t>A-</t>
  </si>
  <si>
    <t>BBB+</t>
  </si>
  <si>
    <t>A+</t>
  </si>
  <si>
    <t>ORCL 4 3/8 05/15/55</t>
  </si>
  <si>
    <t>68389XBG9</t>
  </si>
  <si>
    <t>SN Capacity (up to 90%)</t>
  </si>
  <si>
    <t>TRAC vol / Amt_outstd</t>
  </si>
  <si>
    <t>Ask Vol</t>
  </si>
  <si>
    <t>Bid Vol</t>
  </si>
  <si>
    <t>BQL Rank (relative sprd to peers)</t>
  </si>
  <si>
    <t>a) Min SN Capacity</t>
  </si>
  <si>
    <t>b) Min Ask size</t>
  </si>
  <si>
    <t>Actionable: met both min ask size &amp; SN capacity (a &amp; b)</t>
  </si>
  <si>
    <t>Market Constrained: met SN capacity (a) but not enough ask size (b)</t>
  </si>
  <si>
    <t>SN Constrained: did not meet SN capacity (a)</t>
  </si>
  <si>
    <t>Sellside - AIM (&lt;50perc)</t>
  </si>
  <si>
    <t>NIA</t>
  </si>
  <si>
    <t>SOCIEDAD QUIMICA Y MINER</t>
  </si>
  <si>
    <t>SQM 3 1/2 09/10/51</t>
  </si>
  <si>
    <t>833636AL7</t>
  </si>
  <si>
    <t>PACIFICORP</t>
  </si>
  <si>
    <t>BRKHEC 2.9 06/15/52</t>
  </si>
  <si>
    <t>695114CY2</t>
  </si>
  <si>
    <t>20030NDP3</t>
  </si>
  <si>
    <t>CMCSA 2.45 08/15/52</t>
  </si>
  <si>
    <t>COMCAST CORP</t>
  </si>
  <si>
    <t>GLAXOSMITHKLINE CAP INC</t>
  </si>
  <si>
    <t>GSK 6 3/8 05/15/38</t>
  </si>
  <si>
    <t>377372AE7</t>
  </si>
  <si>
    <t>JOHNSON (S.C.) &amp; SON INC</t>
  </si>
  <si>
    <t>SCJOHN 4.8 09/01/40</t>
  </si>
  <si>
    <t>478165AG8</t>
  </si>
  <si>
    <t>PFIZER INC</t>
  </si>
  <si>
    <t>PFE 7.2 03/15/39</t>
  </si>
  <si>
    <t>717081CY7</t>
  </si>
  <si>
    <t>IBM CORP</t>
  </si>
  <si>
    <t>IBM 5.6 11/30/39</t>
  </si>
  <si>
    <t>459200GS4</t>
  </si>
  <si>
    <t>ELECTRICITE DE FRANCE SA</t>
  </si>
  <si>
    <t>EDF 5.6 01/27/40</t>
  </si>
  <si>
    <t>268317AE4</t>
  </si>
  <si>
    <t>JPMORGAN CHASE &amp; CO</t>
  </si>
  <si>
    <t>JPM 5.6 07/15/41</t>
  </si>
  <si>
    <t>46625HJB7</t>
  </si>
  <si>
    <t>NYU HOSPITALS CENTER</t>
  </si>
  <si>
    <t>NYUHOS 5 3/4 07/01/43</t>
  </si>
  <si>
    <t>62952EAB3</t>
  </si>
  <si>
    <t>BANK OF AMERICA CORP</t>
  </si>
  <si>
    <t>BAC 5 7/8 02/07/42</t>
  </si>
  <si>
    <t>06051GEN5</t>
  </si>
  <si>
    <t>MORGAN STANLEY</t>
  </si>
  <si>
    <t>MS 6 3/8 07/24/42</t>
  </si>
  <si>
    <t>617482V92</t>
  </si>
  <si>
    <t>PRINCE EDWARD ISLAND</t>
  </si>
  <si>
    <t>PRINCE 4.6 05/19/41</t>
  </si>
  <si>
    <t>741666CW9</t>
  </si>
  <si>
    <t>BRITISH TELECOMMUNICATIO</t>
  </si>
  <si>
    <t>BRITEL 9 5/8 12/15/30</t>
  </si>
  <si>
    <t>111021AE1</t>
  </si>
  <si>
    <t>NUTRIEN LTD</t>
  </si>
  <si>
    <t>NTRCN 7 1/8 05/23/36</t>
  </si>
  <si>
    <t>67077MAP3</t>
  </si>
  <si>
    <t>ENTERGY ARKANSAS LLC</t>
  </si>
  <si>
    <t>ETR 2.65 06/15/51</t>
  </si>
  <si>
    <t>29366MAB4</t>
  </si>
  <si>
    <t>MUFG</t>
  </si>
  <si>
    <t>BNS</t>
  </si>
  <si>
    <t>AA-</t>
  </si>
  <si>
    <t>GOLDMAN SACHS GROUP INC</t>
  </si>
  <si>
    <t>GS 6 1/4 02/01/41</t>
  </si>
  <si>
    <t>38141GGM0</t>
  </si>
  <si>
    <t>ORCL 6 1/2 04/15/38</t>
  </si>
  <si>
    <t>68389XAE5</t>
  </si>
  <si>
    <t>KEYSPAN GAS EAST CORP</t>
  </si>
  <si>
    <t>NGGLN 5.819 04/01/41</t>
  </si>
  <si>
    <t>49338CAA1</t>
  </si>
  <si>
    <t>COOPERATIEVE RABOBANK UA</t>
  </si>
  <si>
    <t>RABOBK 5 3/4 12/01/43</t>
  </si>
  <si>
    <t>21684AAB2</t>
  </si>
  <si>
    <t>SUNCOR ENERGY INC</t>
  </si>
  <si>
    <t>SUCN 6 1/2 06/15/38</t>
  </si>
  <si>
    <t>867229AE6</t>
  </si>
  <si>
    <t>CANADIAN NATL RESOURCES</t>
  </si>
  <si>
    <t>CNQCN 6 1/4 03/15/38</t>
  </si>
  <si>
    <t>136385AL5</t>
  </si>
  <si>
    <t>BBB-</t>
  </si>
  <si>
    <t>ENBRIDGE ENERGY PARTNERS</t>
  </si>
  <si>
    <t>ENBCN 7 1/2 04/15/38</t>
  </si>
  <si>
    <t>29250RAP1</t>
  </si>
  <si>
    <t>ONTARIO (PROVINCE OF)</t>
  </si>
  <si>
    <t>ONT 2 12/01/36</t>
  </si>
  <si>
    <t>683234XU7</t>
  </si>
  <si>
    <t>CANADIAN GOVERNMENT</t>
  </si>
  <si>
    <t>CAN 1 1/4 06/01/30</t>
  </si>
  <si>
    <t>135087K37</t>
  </si>
  <si>
    <t>AAA</t>
  </si>
  <si>
    <t>BC FERRY SERVICES INC</t>
  </si>
  <si>
    <t>BCFERR 5.581 01/11/38</t>
  </si>
  <si>
    <t>110574AF7</t>
  </si>
  <si>
    <t>BCFERR 5.021 03/20/37</t>
  </si>
  <si>
    <t>110574AD2</t>
  </si>
  <si>
    <t>NORTH WEST REDWATER PRT/</t>
  </si>
  <si>
    <t>NWRWPT 4.35 01/10/39</t>
  </si>
  <si>
    <t>663307AK2</t>
  </si>
  <si>
    <t>NWRWPT 3.65 06/01/35</t>
  </si>
  <si>
    <t>663307AM8</t>
  </si>
  <si>
    <t>IGM FINANCIAL INC</t>
  </si>
  <si>
    <t>IGMCN 7 12/31/32</t>
  </si>
  <si>
    <t>46152HAE1</t>
  </si>
  <si>
    <t>GREATER TORONTO AIRPORTS</t>
  </si>
  <si>
    <t>GTAAIR 5.63 06/07/40</t>
  </si>
  <si>
    <t>39191ZAW9</t>
  </si>
  <si>
    <t>GTAAIR 5.3 02/25/41</t>
  </si>
  <si>
    <t>39191ZAX7</t>
  </si>
  <si>
    <t>HYDRO ONE INC</t>
  </si>
  <si>
    <t>UNIVERSITY OF OTTAWA</t>
  </si>
  <si>
    <t>UOTTAW 6.28 04/15/43</t>
  </si>
  <si>
    <t>914771AA8</t>
  </si>
  <si>
    <t>CANADIAN PACIFIC RR CO</t>
  </si>
  <si>
    <t>CP 6.45 11/17/39</t>
  </si>
  <si>
    <t>13644ZAX5</t>
  </si>
  <si>
    <t>BROOKFIELD RENEWABLE PAR</t>
  </si>
  <si>
    <t>BAMREP 5.84 11/05/36</t>
  </si>
  <si>
    <t>05573YAB7</t>
  </si>
  <si>
    <t>CU INC</t>
  </si>
  <si>
    <t>NORTHWESTCONNECT GROUP</t>
  </si>
  <si>
    <t>NWCONN 5.95 04/30/41</t>
  </si>
  <si>
    <t>667869AA9</t>
  </si>
  <si>
    <t>PLENARY HEALTH BRIDGEPOI</t>
  </si>
  <si>
    <t>PLEBCA 7.246 08/31/42</t>
  </si>
  <si>
    <t>72909AAA6</t>
  </si>
  <si>
    <t>EMPRESA DE TRANSPORTE ME</t>
  </si>
  <si>
    <t>BMETR 4.7 05/07/50</t>
  </si>
  <si>
    <t>29246QAE5</t>
  </si>
  <si>
    <t>CI FINANCIAL CORP</t>
  </si>
  <si>
    <t>CIXCN 4.1 06/15/51</t>
  </si>
  <si>
    <t>125491AP5</t>
  </si>
  <si>
    <t>ROGERS COMMUNICATIONS IN</t>
  </si>
  <si>
    <t>RCICN 4.35 05/01/49</t>
  </si>
  <si>
    <t>775109BN0</t>
  </si>
  <si>
    <t>RCICN 4.3 02/15/48</t>
  </si>
  <si>
    <t>775109BG5</t>
  </si>
  <si>
    <t>ORCL 3.95 03/25/51</t>
  </si>
  <si>
    <t>68389XCA1</t>
  </si>
  <si>
    <t>ORCL 4 11/15/47</t>
  </si>
  <si>
    <t>68389XBQ7</t>
  </si>
  <si>
    <t>ORCL 3.6 04/01/50</t>
  </si>
  <si>
    <t>68389XBX2</t>
  </si>
  <si>
    <t>VIACOMCBS INC</t>
  </si>
  <si>
    <t>VIAC 4.95 05/19/50</t>
  </si>
  <si>
    <t>92556HAC1</t>
  </si>
  <si>
    <t>VERIZON COMMUNICATIONS</t>
  </si>
  <si>
    <t>VZ 3 5/8 05/16/50</t>
  </si>
  <si>
    <t>92343VFH2</t>
  </si>
  <si>
    <t>VZ 4.05 03/22/51</t>
  </si>
  <si>
    <t>92343VGA6</t>
  </si>
  <si>
    <t>METRO INC</t>
  </si>
  <si>
    <t>MRUCN 3.413 02/28/50</t>
  </si>
  <si>
    <t>59162NAJ8</t>
  </si>
  <si>
    <t>CANADIAN NATL RAILWAY</t>
  </si>
  <si>
    <t>CNRCN 3.6 02/08/49</t>
  </si>
  <si>
    <t>136375CT7</t>
  </si>
  <si>
    <t>CNRCN 3.6 07/31/48</t>
  </si>
  <si>
    <t>136375CQ3</t>
  </si>
  <si>
    <t>CNRCN 3.05 02/08/50</t>
  </si>
  <si>
    <t>136375CX8</t>
  </si>
  <si>
    <t>CNRCN 3.6 08/01/47</t>
  </si>
  <si>
    <t>136375CM2</t>
  </si>
  <si>
    <t>CANADIAN PACIFIC RAILWAY</t>
  </si>
  <si>
    <t>CP 3.05 03/09/50</t>
  </si>
  <si>
    <t>13645RBA1</t>
  </si>
  <si>
    <t>VANCOUVER AIRPORT AUTHOR</t>
  </si>
  <si>
    <t>VANAIR 2.8 09/21/50</t>
  </si>
  <si>
    <t>92157WAE7</t>
  </si>
  <si>
    <t>VANAIR 2.874 10/18/49</t>
  </si>
  <si>
    <t>92157WAC1</t>
  </si>
  <si>
    <t>EPCOR UTILITIES</t>
  </si>
  <si>
    <t>EPCOR 3.106 07/08/49</t>
  </si>
  <si>
    <t>29410ZAP0</t>
  </si>
  <si>
    <t>EPCOR 2.899 05/19/50</t>
  </si>
  <si>
    <t>29410ZAQ8</t>
  </si>
  <si>
    <t>EPCOR 3.554 11/27/47</t>
  </si>
  <si>
    <t>29410ZAL9</t>
  </si>
  <si>
    <t>CUCN 4.558 11/07/53</t>
  </si>
  <si>
    <t>12657ZBD4</t>
  </si>
  <si>
    <t>CUCN 3.174 09/05/51</t>
  </si>
  <si>
    <t>12657ZBP7</t>
  </si>
  <si>
    <t>CUCN 3.763 11/19/46</t>
  </si>
  <si>
    <t>12657ZBJ1</t>
  </si>
  <si>
    <t>CUCN 2.963 09/07/49</t>
  </si>
  <si>
    <t>12657ZBM4</t>
  </si>
  <si>
    <t>CUCN 3.95 11/23/48</t>
  </si>
  <si>
    <t>12657ZBL6</t>
  </si>
  <si>
    <t>CUCN 3.548 11/22/47</t>
  </si>
  <si>
    <t>12657ZBK8</t>
  </si>
  <si>
    <t>ENBRIDGE GAS INC</t>
  </si>
  <si>
    <t>ENBGAS 4.95 11/22/50</t>
  </si>
  <si>
    <t>29290ZAK6</t>
  </si>
  <si>
    <t>ENBGAS 3.65 04/01/50</t>
  </si>
  <si>
    <t>29260ZAD8</t>
  </si>
  <si>
    <t>ENBGAS 3.51 11/29/47</t>
  </si>
  <si>
    <t>29290ZAS9</t>
  </si>
  <si>
    <t>ENBGAS 3.2 09/15/51</t>
  </si>
  <si>
    <t>29260ZAF3</t>
  </si>
  <si>
    <t>407 INTERNATIONAL INC</t>
  </si>
  <si>
    <t>ETRHWY 3.98 09/11/52</t>
  </si>
  <si>
    <t>35085ZBG0</t>
  </si>
  <si>
    <t>ETRHWY 3.6 05/21/47</t>
  </si>
  <si>
    <t>35085ZBM7</t>
  </si>
  <si>
    <t>ETRHWY 3.72 05/11/48</t>
  </si>
  <si>
    <t>35085ZBS4</t>
  </si>
  <si>
    <t>ETRHWY 3.67 03/08/49</t>
  </si>
  <si>
    <t>35085ZBU9</t>
  </si>
  <si>
    <t>ETRHWY 2.84 03/07/50</t>
  </si>
  <si>
    <t>35085ZBV7</t>
  </si>
  <si>
    <t>ONTARIO POWER GENERATION</t>
  </si>
  <si>
    <t>ONTPOW 3.651 09/13/50</t>
  </si>
  <si>
    <t>68321ZAE1</t>
  </si>
  <si>
    <t>ONTPOW 2.947 02/21/51</t>
  </si>
  <si>
    <t>68321ZAJ0</t>
  </si>
  <si>
    <t>ALTALINK LP</t>
  </si>
  <si>
    <t>ALTALK 4.446 07/11/53</t>
  </si>
  <si>
    <t>02135ZAH9</t>
  </si>
  <si>
    <t>ALTALK 3.717 12/03/46</t>
  </si>
  <si>
    <t>02135ZAS5</t>
  </si>
  <si>
    <t>LOWER MATTAGAMI ENERGY</t>
  </si>
  <si>
    <t>LOWMAT 4.175 04/23/52</t>
  </si>
  <si>
    <t>548243AC8</t>
  </si>
  <si>
    <t>AEROPORTS DE MONTREAL</t>
  </si>
  <si>
    <t>AERMON 3.441 04/26/51</t>
  </si>
  <si>
    <t>007863AM5</t>
  </si>
  <si>
    <t>AERMON 3.03 04/21/50</t>
  </si>
  <si>
    <t>007863AL7</t>
  </si>
  <si>
    <t>NOVA SCOTIA POWER INC</t>
  </si>
  <si>
    <t>NSIUCN 3.307 04/25/50</t>
  </si>
  <si>
    <t>669816AE0</t>
  </si>
  <si>
    <t>HYDONE 4 12/22/51</t>
  </si>
  <si>
    <t>44810ZBE9</t>
  </si>
  <si>
    <t>HYDONE 3.72 11/18/47</t>
  </si>
  <si>
    <t>44810ZBU3</t>
  </si>
  <si>
    <t>HYDONE 2.71 02/28/50</t>
  </si>
  <si>
    <t>44810ZCD0</t>
  </si>
  <si>
    <t>HYDONE 3.63 06/25/49</t>
  </si>
  <si>
    <t>44810ZBX7</t>
  </si>
  <si>
    <t>HYDONE 3.1 09/15/51</t>
  </si>
  <si>
    <t>44810ZCH1</t>
  </si>
  <si>
    <t>GTAAIR 3.15 10/05/51</t>
  </si>
  <si>
    <t>391906AJ3</t>
  </si>
  <si>
    <t>▲</t>
  </si>
  <si>
    <t>▼</t>
  </si>
  <si>
    <t>▂</t>
  </si>
  <si>
    <t>Net yld Buy Threshold</t>
  </si>
  <si>
    <t>Below 25% of sell</t>
  </si>
  <si>
    <t>25-75% of sell</t>
  </si>
  <si>
    <t>Above 75% of sell</t>
  </si>
  <si>
    <t>8weeks</t>
  </si>
  <si>
    <t>1week</t>
  </si>
  <si>
    <t>Sept</t>
  </si>
  <si>
    <t>Yld_Z_BB</t>
  </si>
  <si>
    <t>Yld_Z_RBCI</t>
  </si>
  <si>
    <t>MSG_Request</t>
  </si>
  <si>
    <t>MSG_AskSize</t>
  </si>
  <si>
    <t>MSG_BidSize</t>
  </si>
  <si>
    <t>ID_BB_ULTIMATE_PARENT_CO</t>
  </si>
  <si>
    <t>ID_BB_COMPANY</t>
  </si>
  <si>
    <t>Country</t>
  </si>
  <si>
    <t>BICS_LEVEL_1_SECTOR_NAME</t>
  </si>
  <si>
    <t>BB_COMPOSITE</t>
  </si>
  <si>
    <t>RTG_MOODY_NO_WATCH</t>
  </si>
  <si>
    <t>RTG_FITCH_NO_WATCH</t>
  </si>
  <si>
    <t>RTG_SP_NO_WATCH</t>
  </si>
  <si>
    <t>YAS_MOD_DUR</t>
  </si>
  <si>
    <t>Dur Bin</t>
  </si>
  <si>
    <t>Net Yield</t>
  </si>
  <si>
    <t>Default_Sprd</t>
  </si>
  <si>
    <t>YAS_XCCY_FIXED_COUPON_EQUIVALENT</t>
  </si>
  <si>
    <t>YAS_BOND_YLD</t>
  </si>
  <si>
    <t>XCCY_sprd</t>
  </si>
  <si>
    <t>YAS_YLD_SPREAD</t>
  </si>
  <si>
    <t>Bnchmrk_GSprd</t>
  </si>
  <si>
    <t>YAS_XCCY_BENCHMARK_SPREAD</t>
  </si>
  <si>
    <t>YAS_BNCHMRK_BOND_YLD</t>
  </si>
  <si>
    <t>YAS_BNCHMRK_SECURITY_DES</t>
  </si>
  <si>
    <t>YAS_XCCY_BENCHMARK_SECURITY_DESC</t>
  </si>
  <si>
    <t>Bidask</t>
  </si>
  <si>
    <t>AMT_OUTSTANDING</t>
  </si>
  <si>
    <t>Perc_Traded</t>
  </si>
  <si>
    <t>PX_VOLUME</t>
  </si>
  <si>
    <t>DealerClient Net</t>
  </si>
  <si>
    <t>DLR_TO_CLIENT_BUY_VOLUME</t>
  </si>
  <si>
    <t>DLR_TO_CLIENT_SELL_VOLUME</t>
  </si>
  <si>
    <t>LQA_LIQUIDITY_SCORE</t>
  </si>
  <si>
    <t>Utilization</t>
  </si>
  <si>
    <t>Remaining</t>
  </si>
  <si>
    <t>Zscore_Cat</t>
  </si>
  <si>
    <t>TRAC_Cat</t>
  </si>
  <si>
    <t>NetDlrClient_Cat</t>
  </si>
  <si>
    <t>Bidsize_Cat</t>
  </si>
  <si>
    <t>XCCY_Cat</t>
  </si>
  <si>
    <t>Sprd_ID</t>
  </si>
  <si>
    <t>Category</t>
  </si>
  <si>
    <t>EC317210 Corp</t>
  </si>
  <si>
    <t>EC317210 Corp @MSG1 CORP</t>
  </si>
  <si>
    <t>EN</t>
  </si>
  <si>
    <t>Communications</t>
  </si>
  <si>
    <t>T 1 1/4 08/15/31</t>
  </si>
  <si>
    <t>CAN 1 ½ 06/01/31</t>
  </si>
  <si>
    <t>10 to 25</t>
  </si>
  <si>
    <t>0-5%</t>
  </si>
  <si>
    <t>10 to 20MM</t>
  </si>
  <si>
    <t>5 to 10MM</t>
  </si>
  <si>
    <t>0.8 to 1</t>
  </si>
  <si>
    <t>80-100</t>
  </si>
  <si>
    <t>10-50MM</t>
  </si>
  <si>
    <t>ACTIONABLE</t>
  </si>
  <si>
    <t>EC785371 Corp</t>
  </si>
  <si>
    <t>EC785371 Corp @MSG1 CORP</t>
  </si>
  <si>
    <t>CA</t>
  </si>
  <si>
    <t>Financials</t>
  </si>
  <si>
    <t>CAN 8 06/01/27</t>
  </si>
  <si>
    <t>25 to 50</t>
  </si>
  <si>
    <t>0 to 5MM</t>
  </si>
  <si>
    <t>A:5:CAD:Corp</t>
  </si>
  <si>
    <t>40-60</t>
  </si>
  <si>
    <t>Market Constrained</t>
  </si>
  <si>
    <t>AS006781 Corp</t>
  </si>
  <si>
    <t>AS006781 Corp @MSG1 CORP</t>
  </si>
  <si>
    <t>Materials</t>
  </si>
  <si>
    <t>BBB:5:USD:Corp</t>
  </si>
  <si>
    <t>60-80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</si>
</sst>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yyyy\-mm\-dd\ hh:mm:ss"/>
    <numFmt numFmtId="166" formatCode="&quot;$&quot;#.00,,&quot;MM&quot;"/>
    <numFmt numFmtId="167" formatCode="#.00,,&quot;MM&quot;"/>
    <numFmt numFmtId="168" formatCode="m/d/yyyy"/>
    <numFmt numFmtId="169" formatCode="#,,&quot;MM&quot;"/>
    <numFmt numFmtId="170" formatCode="_(&quot;$&quot;* #,##0.00_);_(&quot;$&quot;* \(#,##0.00\);_(&quot;$&quot;* &quot;-&quot;??_);_(@_)"/>
    <numFmt numFmtId="171" formatCode="_-* #,##0_-;\-* #,##0_-;_-*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9"/>
      <color theme="1"/>
      <name val="Calibri"/>
      <family val="2"/>
      <scheme val="minor"/>
    </font>
    <font>
      <b/>
      <u/>
      <sz val="11"/>
      <color theme="1"/>
      <name val="Calibri"/>
      <family val="2"/>
      <scheme val="minor"/>
    </font>
    <font>
      <b/>
      <sz val="13"/>
      <color theme="1"/>
      <name val="Calibri"/>
      <family val="2"/>
      <scheme val="minor"/>
    </font>
    <font>
      <sz val="8"/>
      <color rgb="FF3C4043"/>
      <name val="Arial"/>
      <family val="2"/>
    </font>
    <font>
      <sz val="8"/>
      <color rgb="FF4D5156"/>
      <name val="Arial"/>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9393"/>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xf numFmtId="0" fontId="0" fillId="0" borderId="0" xfId="0" pivotButton="1" applyAlignment="1">
      <alignment horizontal="center"/>
    </xf>
    <xf numFmtId="0" fontId="0" fillId="0" borderId="0" xfId="0" applyAlignment="1">
      <alignment horizontal="center"/>
    </xf>
    <xf numFmtId="0" fontId="0" fillId="2" borderId="0" xfId="0" applyFill="1"/>
    <xf numFmtId="0" fontId="1" fillId="2" borderId="0" xfId="0" applyFont="1" applyFill="1"/>
    <xf numFmtId="0" fontId="0" fillId="0" borderId="1" xfId="0"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164" fontId="0" fillId="0" borderId="1" xfId="0" applyNumberFormat="1" applyBorder="1" applyAlignment="1">
      <alignment horizontal="center"/>
    </xf>
    <xf numFmtId="11" fontId="0" fillId="0" borderId="0" xfId="0" applyNumberFormat="1"/>
    <xf numFmtId="2" fontId="0" fillId="0" borderId="0" xfId="0" applyNumberFormat="1" applyAlignment="1">
      <alignment horizontal="center"/>
    </xf>
    <xf numFmtId="167" fontId="0" fillId="0" borderId="0" xfId="0" applyNumberFormat="1" applyAlignment="1">
      <alignment horizontal="center"/>
    </xf>
    <xf numFmtId="9" fontId="0" fillId="0" borderId="0" xfId="0" applyNumberFormat="1" applyAlignment="1">
      <alignment horizontal="center"/>
    </xf>
    <xf numFmtId="0" fontId="2" fillId="0" borderId="0" xfId="1"/>
    <xf numFmtId="0" fontId="3" fillId="2" borderId="0" xfId="0" applyFont="1" applyFill="1"/>
    <xf numFmtId="0" fontId="0" fillId="0" borderId="5" xfId="0" applyBorder="1" applyAlignment="1">
      <alignment horizontal="center"/>
    </xf>
    <xf numFmtId="2" fontId="0" fillId="0" borderId="5" xfId="0" applyNumberFormat="1" applyBorder="1" applyAlignment="1">
      <alignment horizontal="center"/>
    </xf>
    <xf numFmtId="166" fontId="0" fillId="0" borderId="5" xfId="0" applyNumberFormat="1" applyBorder="1" applyAlignment="1">
      <alignment horizontal="center"/>
    </xf>
    <xf numFmtId="0" fontId="0" fillId="0" borderId="5" xfId="0" pivotButton="1" applyBorder="1" applyAlignment="1">
      <alignment horizontal="center"/>
    </xf>
    <xf numFmtId="164" fontId="0" fillId="0" borderId="0" xfId="0" applyNumberFormat="1"/>
    <xf numFmtId="0" fontId="0" fillId="0" borderId="0" xfId="0" applyAlignment="1"/>
    <xf numFmtId="164" fontId="0" fillId="0" borderId="0" xfId="0" applyNumberFormat="1" applyAlignment="1">
      <alignment horizontal="center"/>
    </xf>
    <xf numFmtId="0" fontId="0" fillId="0" borderId="0" xfId="0" applyAlignment="1">
      <alignment horizontal="left"/>
    </xf>
    <xf numFmtId="0" fontId="0" fillId="0" borderId="0" xfId="0" applyNumberFormat="1"/>
    <xf numFmtId="0" fontId="0" fillId="0" borderId="0" xfId="0" applyFill="1" applyBorder="1"/>
    <xf numFmtId="164" fontId="1" fillId="0" borderId="6" xfId="0" applyNumberFormat="1" applyFont="1"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9" fontId="4" fillId="0" borderId="7" xfId="0" applyNumberFormat="1" applyFont="1" applyBorder="1" applyAlignment="1">
      <alignment horizontal="center"/>
    </xf>
    <xf numFmtId="0" fontId="0" fillId="0" borderId="8" xfId="0" pivotButton="1" applyBorder="1" applyAlignment="1">
      <alignment horizontal="center"/>
    </xf>
    <xf numFmtId="0" fontId="0" fillId="0" borderId="7" xfId="0" applyBorder="1" applyAlignment="1">
      <alignment horizontal="center"/>
    </xf>
    <xf numFmtId="167" fontId="0" fillId="0" borderId="0" xfId="0" applyNumberFormat="1"/>
    <xf numFmtId="0" fontId="0" fillId="3" borderId="0" xfId="0" applyFill="1"/>
    <xf numFmtId="0" fontId="0" fillId="4" borderId="0" xfId="0" applyFill="1"/>
    <xf numFmtId="0" fontId="0" fillId="0" borderId="0" xfId="0" applyFont="1"/>
    <xf numFmtId="0" fontId="0" fillId="0" borderId="0" xfId="0" applyFont="1" applyAlignment="1">
      <alignment horizontal="center"/>
    </xf>
    <xf numFmtId="169" fontId="0" fillId="3" borderId="0" xfId="0" applyNumberFormat="1" applyFill="1"/>
    <xf numFmtId="169" fontId="0" fillId="3" borderId="0" xfId="0" applyNumberFormat="1" applyFont="1" applyFill="1"/>
    <xf numFmtId="169" fontId="0" fillId="4" borderId="0" xfId="0" applyNumberFormat="1" applyFill="1"/>
    <xf numFmtId="2" fontId="0" fillId="0" borderId="9" xfId="0" applyNumberFormat="1" applyBorder="1" applyAlignment="1">
      <alignment horizontal="center"/>
    </xf>
    <xf numFmtId="2" fontId="0" fillId="0" borderId="10" xfId="0" applyNumberFormat="1" applyBorder="1" applyAlignment="1">
      <alignment horizontal="center"/>
    </xf>
    <xf numFmtId="2" fontId="0" fillId="0" borderId="11" xfId="0" applyNumberFormat="1" applyBorder="1" applyAlignment="1">
      <alignment horizontal="center"/>
    </xf>
    <xf numFmtId="2" fontId="0" fillId="0" borderId="8" xfId="0" applyNumberFormat="1" applyBorder="1" applyAlignment="1">
      <alignment horizontal="center"/>
    </xf>
    <xf numFmtId="2" fontId="0" fillId="0" borderId="12" xfId="0" applyNumberFormat="1" applyBorder="1" applyAlignment="1">
      <alignment horizontal="center"/>
    </xf>
    <xf numFmtId="2" fontId="0" fillId="0" borderId="7" xfId="0" applyNumberFormat="1" applyBorder="1" applyAlignment="1">
      <alignment horizontal="center"/>
    </xf>
    <xf numFmtId="0" fontId="0" fillId="0" borderId="0" xfId="0" applyAlignment="1">
      <alignment horizontal="center"/>
    </xf>
    <xf numFmtId="2" fontId="0" fillId="0" borderId="13"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168" fontId="0" fillId="0" borderId="9" xfId="0" applyNumberFormat="1" applyBorder="1" applyAlignment="1">
      <alignment horizontal="center"/>
    </xf>
    <xf numFmtId="168" fontId="0" fillId="0" borderId="11" xfId="0" applyNumberFormat="1" applyBorder="1" applyAlignment="1">
      <alignment horizontal="center"/>
    </xf>
    <xf numFmtId="168" fontId="0" fillId="0" borderId="12" xfId="0" applyNumberFormat="1" applyBorder="1" applyAlignment="1">
      <alignment horizontal="center"/>
    </xf>
    <xf numFmtId="0" fontId="0" fillId="0" borderId="0" xfId="0" applyAlignment="1">
      <alignment horizontal="center"/>
    </xf>
    <xf numFmtId="2" fontId="0" fillId="0" borderId="0" xfId="0" applyNumberFormat="1"/>
    <xf numFmtId="166" fontId="0" fillId="0" borderId="0" xfId="0" applyNumberFormat="1" applyBorder="1" applyAlignment="1">
      <alignment horizontal="center"/>
    </xf>
    <xf numFmtId="0" fontId="0" fillId="0" borderId="0" xfId="0" applyAlignment="1">
      <alignment horizontal="right"/>
    </xf>
    <xf numFmtId="0" fontId="0" fillId="0" borderId="0" xfId="0" applyAlignment="1">
      <alignment horizontal="center"/>
    </xf>
    <xf numFmtId="0" fontId="1" fillId="5" borderId="1" xfId="0" applyFont="1" applyFill="1" applyBorder="1" applyAlignment="1">
      <alignment horizontal="center"/>
    </xf>
    <xf numFmtId="1" fontId="0" fillId="0" borderId="0" xfId="0" applyNumberFormat="1" applyAlignment="1">
      <alignment horizontal="center"/>
    </xf>
    <xf numFmtId="0" fontId="5" fillId="0" borderId="0" xfId="0" applyFont="1"/>
    <xf numFmtId="0" fontId="1" fillId="0" borderId="0" xfId="0" applyFont="1" applyFill="1"/>
    <xf numFmtId="0" fontId="0" fillId="0" borderId="0" xfId="0" applyFill="1"/>
    <xf numFmtId="0" fontId="0" fillId="5" borderId="1" xfId="0" applyFont="1" applyFill="1" applyBorder="1" applyAlignment="1">
      <alignment horizontal="center"/>
    </xf>
    <xf numFmtId="0" fontId="0" fillId="0" borderId="0" xfId="0" applyBorder="1"/>
    <xf numFmtId="0" fontId="0" fillId="0" borderId="0" xfId="0" applyBorder="1" applyAlignment="1">
      <alignment horizontal="right"/>
    </xf>
    <xf numFmtId="11" fontId="0" fillId="0" borderId="0" xfId="0" applyNumberFormat="1" applyBorder="1"/>
    <xf numFmtId="0" fontId="1" fillId="0" borderId="0" xfId="0" applyFont="1"/>
    <xf numFmtId="0" fontId="0" fillId="0" borderId="0" xfId="0" applyAlignment="1">
      <alignment horizontal="center"/>
    </xf>
    <xf numFmtId="0" fontId="0" fillId="0" borderId="0" xfId="0" applyAlignment="1">
      <alignment horizontal="center"/>
    </xf>
    <xf numFmtId="169" fontId="0" fillId="0" borderId="7" xfId="0" applyNumberForma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right" vertical="center" textRotation="90"/>
    </xf>
    <xf numFmtId="0" fontId="1" fillId="0" borderId="0" xfId="0" applyFont="1" applyBorder="1" applyAlignment="1">
      <alignment horizontal="center"/>
    </xf>
    <xf numFmtId="0" fontId="0" fillId="0" borderId="0" xfId="0" applyAlignment="1">
      <alignment horizontal="center"/>
    </xf>
    <xf numFmtId="0" fontId="0" fillId="0" borderId="0" xfId="0" applyFont="1" applyAlignment="1">
      <alignment horizontal="center" vertical="center"/>
    </xf>
    <xf numFmtId="2" fontId="1" fillId="0" borderId="1" xfId="0" applyNumberFormat="1" applyFont="1" applyBorder="1" applyAlignment="1">
      <alignment horizontal="center"/>
    </xf>
    <xf numFmtId="0" fontId="1" fillId="5" borderId="2" xfId="0" applyFont="1" applyFill="1" applyBorder="1" applyAlignment="1">
      <alignment horizontal="center"/>
    </xf>
    <xf numFmtId="2" fontId="1" fillId="0" borderId="14" xfId="0" applyNumberFormat="1" applyFont="1" applyBorder="1" applyAlignment="1">
      <alignment horizontal="center"/>
    </xf>
    <xf numFmtId="2" fontId="0" fillId="0" borderId="16" xfId="0" applyNumberFormat="1" applyBorder="1" applyAlignment="1">
      <alignment horizontal="center"/>
    </xf>
    <xf numFmtId="2" fontId="1" fillId="0" borderId="15" xfId="0" applyNumberFormat="1" applyFont="1" applyBorder="1" applyAlignment="1">
      <alignment horizontal="center"/>
    </xf>
    <xf numFmtId="2" fontId="1" fillId="0" borderId="17" xfId="0" applyNumberFormat="1" applyFont="1" applyBorder="1" applyAlignment="1">
      <alignment horizontal="center"/>
    </xf>
    <xf numFmtId="0" fontId="1" fillId="5" borderId="18" xfId="0" applyFont="1" applyFill="1" applyBorder="1" applyAlignment="1">
      <alignment horizontal="center"/>
    </xf>
    <xf numFmtId="2" fontId="6" fillId="0" borderId="19" xfId="0" applyNumberFormat="1" applyFont="1" applyBorder="1" applyAlignment="1">
      <alignment horizontal="center"/>
    </xf>
    <xf numFmtId="2" fontId="6" fillId="0" borderId="20" xfId="0" applyNumberFormat="1" applyFont="1" applyBorder="1" applyAlignment="1">
      <alignment horizontal="center"/>
    </xf>
    <xf numFmtId="2" fontId="0" fillId="0" borderId="3" xfId="0" applyNumberFormat="1" applyBorder="1" applyAlignment="1">
      <alignment horizontal="center"/>
    </xf>
    <xf numFmtId="2" fontId="6" fillId="0" borderId="21" xfId="0" applyNumberFormat="1" applyFont="1" applyBorder="1" applyAlignment="1">
      <alignment horizontal="center"/>
    </xf>
    <xf numFmtId="0" fontId="1"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vertical="center"/>
    </xf>
  </cellXfs>
  <cellStyles count="2">
    <cellStyle name="Hyperlink" xfId="1" builtinId="8"/>
    <cellStyle name="Normal" xfId="0" builtinId="0"/>
  </cellStyles>
  <dxfs count="654">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font>
        <b/>
        <i val="0"/>
      </font>
      <fill>
        <patternFill>
          <bgColor theme="7" tint="0.79998168889431442"/>
        </patternFill>
      </fill>
    </dxf>
    <dxf>
      <font>
        <b/>
        <i val="0"/>
      </font>
      <fill>
        <patternFill>
          <bgColor rgb="FFFF9393"/>
        </patternFill>
      </fill>
    </dxf>
    <dxf>
      <font>
        <b/>
        <i val="0"/>
      </font>
      <fill>
        <patternFill>
          <bgColor theme="7" tint="0.79998168889431442"/>
        </patternFill>
      </fill>
    </dxf>
    <dxf>
      <font>
        <b/>
        <i val="0"/>
      </font>
      <fill>
        <patternFill>
          <bgColor rgb="FFFF9393"/>
        </patternFill>
      </fill>
    </dxf>
    <dxf>
      <fill>
        <patternFill>
          <bgColor rgb="FF92D050"/>
        </patternFill>
      </fill>
    </dxf>
    <dxf>
      <fill>
        <patternFill>
          <bgColor rgb="FFFFFF00"/>
        </patternFill>
      </fill>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alignment horizontal="center"/>
    </dxf>
    <dxf>
      <alignment horizontal="center"/>
    </dxf>
    <dxf>
      <alignment horizontal="center"/>
    </dxf>
    <dxf>
      <alignment horizontal="center"/>
    </dxf>
    <dxf>
      <numFmt numFmtId="167" formatCode="#.00,,&quot;MM&quot;"/>
    </dxf>
    <dxf>
      <alignment horizontal="center"/>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alignment horizontal="center"/>
    </dxf>
    <dxf>
      <alignment horizontal="center"/>
    </dxf>
    <dxf>
      <alignment horizontal="center"/>
    </dxf>
    <dxf>
      <alignment horizontal="center"/>
    </dxf>
    <dxf>
      <numFmt numFmtId="167" formatCode="#.00,,&quot;MM&quot;"/>
    </dxf>
    <dxf>
      <alignment horizontal="center"/>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alignment horizontal="center"/>
    </dxf>
    <dxf>
      <alignment horizontal="center"/>
    </dxf>
    <dxf>
      <alignment horizontal="center"/>
    </dxf>
    <dxf>
      <alignment horizontal="center"/>
    </dxf>
    <dxf>
      <numFmt numFmtId="167" formatCode="#.00,,&quot;MM&quot;"/>
    </dxf>
    <dxf>
      <alignment horizontal="center"/>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alignment horizontal="center"/>
    </dxf>
    <dxf>
      <alignment horizontal="center"/>
    </dxf>
    <dxf>
      <alignment horizontal="center"/>
    </dxf>
    <dxf>
      <alignment horizontal="center"/>
    </dxf>
    <dxf>
      <numFmt numFmtId="167" formatCode="#.00,,&quot;MM&quot;"/>
    </dxf>
    <dxf>
      <alignment horizontal="center"/>
    </dxf>
    <dxf>
      <alignment horizontal="center"/>
    </dxf>
    <dxf>
      <numFmt numFmtId="2" formatCode="0.00"/>
    </dxf>
    <dxf>
      <numFmt numFmtId="1" formatCode="0"/>
    </dxf>
    <dxf>
      <alignment horizontal="center"/>
    </dxf>
    <dxf>
      <alignment horizontal="center"/>
    </dxf>
    <dxf>
      <alignment horizontal="center"/>
    </dxf>
    <dxf>
      <alignment horizontal="center"/>
    </dxf>
    <dxf>
      <alignment horizontal="center"/>
    </dxf>
    <dxf>
      <alignment horizontal="center"/>
    </dxf>
    <dxf>
      <numFmt numFmtId="2" formatCode="0.00"/>
    </dxf>
    <dxf>
      <numFmt numFmtId="1" formatCode="0"/>
    </dxf>
    <dxf>
      <numFmt numFmtId="13" formatCode="0%"/>
    </dxf>
    <dxf>
      <numFmt numFmtId="166" formatCode="&quot;$&quot;#.00,,&quot;MM&quot;"/>
    </dxf>
    <dxf>
      <numFmt numFmtId="167" formatCode="#.00,,&quot;M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3" formatCode="0%"/>
    </dxf>
    <dxf>
      <numFmt numFmtId="167" formatCode="#.00,,&quot;MM&quot;"/>
    </dxf>
    <dxf>
      <alignment horizontal="center"/>
    </dxf>
    <dxf>
      <numFmt numFmtId="2" formatCode="0.0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00,,&quot;MM&quot;"/>
    </dxf>
    <dxf>
      <alignment horizontal="center"/>
    </dxf>
    <dxf>
      <alignment horizontal="center"/>
    </dxf>
    <dxf>
      <alignment horizontal="center"/>
    </dxf>
    <dxf>
      <alignment horizontal="center"/>
    </dxf>
    <dxf>
      <numFmt numFmtId="13" formatCode="0%"/>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00,,&quot;MM&quot;"/>
    </dxf>
    <dxf>
      <numFmt numFmtId="166" formatCode="&quot;$&quot;#.00,,&quot;MM&quot;"/>
    </dxf>
    <dxf>
      <numFmt numFmtId="13" formatCode="0%"/>
    </dxf>
    <dxf>
      <numFmt numFmtId="1" formatCode="0"/>
    </dxf>
    <dxf>
      <numFmt numFmtId="2" formatCode="0.00"/>
    </dxf>
    <dxf>
      <alignment horizontal="center"/>
    </dxf>
    <dxf>
      <numFmt numFmtId="167" formatCode="#.00,,&quot;MM&quot;"/>
    </dxf>
    <dxf>
      <numFmt numFmtId="13" formatCode="0%"/>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00,,&quot;MM&quot;"/>
    </dxf>
    <dxf>
      <numFmt numFmtId="166" formatCode="&quot;$&quot;#.00,,&quot;MM&quot;"/>
    </dxf>
    <dxf>
      <numFmt numFmtId="13" formatCode="0%"/>
    </dxf>
    <dxf>
      <numFmt numFmtId="1" formatCode="0"/>
    </dxf>
    <dxf>
      <numFmt numFmtId="2" formatCode="0.00"/>
    </dxf>
    <dxf>
      <border>
        <left style="thin">
          <color indexed="64"/>
        </lef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numFmt numFmtId="168" formatCode="m/d/yyyy"/>
    </dxf>
    <dxf>
      <border>
        <left style="thin">
          <color indexed="64"/>
        </lef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numFmt numFmtId="168" formatCode="m/d/yyyy"/>
    </dxf>
    <dxf>
      <alignment horizontal="center"/>
    </dxf>
    <dxf>
      <alignment horizontal="center"/>
    </dxf>
    <dxf>
      <alignment horizontal="center"/>
    </dxf>
    <dxf>
      <alignment horizontal="center"/>
    </dxf>
    <dxf>
      <alignment horizontal="center"/>
    </dxf>
    <dxf>
      <alignment horizontal="center"/>
    </dxf>
    <dxf>
      <numFmt numFmtId="1" formatCode="0"/>
    </dxf>
    <dxf>
      <numFmt numFmtId="2" formatCode="0.0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ont>
        <sz val="9"/>
      </font>
    </dxf>
    <dxf>
      <font>
        <sz val="9"/>
      </font>
    </dxf>
    <dxf>
      <font>
        <sz val="9"/>
      </font>
    </dxf>
    <dxf>
      <font>
        <sz val="9"/>
      </font>
    </dxf>
    <dxf>
      <font>
        <sz val="9"/>
      </font>
    </dxf>
    <dxf>
      <font>
        <b/>
      </font>
    </dxf>
    <dxf>
      <font>
        <b/>
      </font>
    </dxf>
    <dxf>
      <font>
        <b/>
      </font>
    </dxf>
    <dxf>
      <font>
        <b/>
      </font>
    </dxf>
    <dxf>
      <font>
        <b/>
      </font>
    </dxf>
    <dxf>
      <font>
        <b/>
      </font>
    </dxf>
    <dxf>
      <numFmt numFmtId="169" formatCode="#,,&quot;MM&quot;"/>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numFmt numFmtId="168" formatCode="m/d/yyyy"/>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 formatCode="0"/>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2" formatCode="0.00"/>
    </dxf>
  </dxfs>
  <tableStyles count="0" defaultTableStyle="TableStyleMedium2" defaultPivotStyle="PivotStyleLight16"/>
  <colors>
    <mruColors>
      <color rgb="FFFF7575"/>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eetMetadata" Target="metadata.xml"/><Relationship Id="rId10" Type="http://schemas.openxmlformats.org/officeDocument/2006/relationships/pivotCacheDefinition" Target="pivotCache/pivotCacheDefinition4.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591665037355652E-2"/>
          <c:y val="9.7114685308886159E-2"/>
          <c:w val="0.75517399356391801"/>
          <c:h val="0.77284304948495708"/>
        </c:manualLayout>
      </c:layout>
      <c:scatterChart>
        <c:scatterStyle val="lineMarker"/>
        <c:varyColors val="0"/>
        <c:ser>
          <c:idx val="2"/>
          <c:order val="0"/>
          <c:tx>
            <c:strRef>
              <c:f>Bnch_Curves!$B$1</c:f>
              <c:strCache>
                <c:ptCount val="1"/>
                <c:pt idx="0">
                  <c:v>IFRS17 Liquid (FIXED)</c:v>
                </c:pt>
              </c:strCache>
            </c:strRef>
          </c:tx>
          <c:spPr>
            <a:ln w="25400" cap="rnd">
              <a:solidFill>
                <a:schemeClr val="tx1"/>
              </a:solidFill>
              <a:round/>
            </a:ln>
            <a:effectLst/>
          </c:spPr>
          <c:marker>
            <c:symbol val="none"/>
          </c:marker>
          <c:xVal>
            <c:numRef>
              <c:f>Bnch_Curves!$A$3:$A$32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Bnch_Curves!$B$3:$B$32</c:f>
              <c:numCache>
                <c:formatCode>General</c:formatCode>
                <c:ptCount val="30"/>
                <c:pt idx="0">
                  <c:v>0.55756504893744729</c:v>
                </c:pt>
                <c:pt idx="1">
                  <c:v>0.65264157712702797</c:v>
                </c:pt>
                <c:pt idx="2">
                  <c:v>0.78571380138829172</c:v>
                </c:pt>
                <c:pt idx="3">
                  <c:v>0.93693797941644574</c:v>
                </c:pt>
                <c:pt idx="4">
                  <c:v>1.1065623617547526</c:v>
                </c:pt>
                <c:pt idx="5">
                  <c:v>1.2620667005562469</c:v>
                </c:pt>
                <c:pt idx="6">
                  <c:v>1.4093430409956877</c:v>
                </c:pt>
                <c:pt idx="7">
                  <c:v>1.534821409292747</c:v>
                </c:pt>
                <c:pt idx="8">
                  <c:v>1.6502226845295942</c:v>
                </c:pt>
                <c:pt idx="9">
                  <c:v>1.7966502162846671</c:v>
                </c:pt>
                <c:pt idx="10">
                  <c:v>1.9449799951737397</c:v>
                </c:pt>
                <c:pt idx="11">
                  <c:v>2.0552755583958442</c:v>
                </c:pt>
                <c:pt idx="12">
                  <c:v>2.1652299967364979</c:v>
                </c:pt>
                <c:pt idx="13">
                  <c:v>2.2758230592449729</c:v>
                </c:pt>
                <c:pt idx="14">
                  <c:v>2.3844462301532756</c:v>
                </c:pt>
                <c:pt idx="15">
                  <c:v>2.48653184104738</c:v>
                </c:pt>
                <c:pt idx="16">
                  <c:v>2.5541520043963475</c:v>
                </c:pt>
                <c:pt idx="17">
                  <c:v>2.6199429012315028</c:v>
                </c:pt>
                <c:pt idx="18">
                  <c:v>2.6855301305183534</c:v>
                </c:pt>
                <c:pt idx="19">
                  <c:v>2.7510753417362959</c:v>
                </c:pt>
                <c:pt idx="20">
                  <c:v>2.8081896144574738</c:v>
                </c:pt>
                <c:pt idx="21">
                  <c:v>2.820602307722917</c:v>
                </c:pt>
                <c:pt idx="22">
                  <c:v>2.8337537277696119</c:v>
                </c:pt>
                <c:pt idx="23">
                  <c:v>2.8473536230057848</c:v>
                </c:pt>
                <c:pt idx="24">
                  <c:v>2.8609783950609393</c:v>
                </c:pt>
                <c:pt idx="25">
                  <c:v>2.8733873064628215</c:v>
                </c:pt>
                <c:pt idx="26">
                  <c:v>2.8795362425981486</c:v>
                </c:pt>
                <c:pt idx="27">
                  <c:v>2.8864613896950457</c:v>
                </c:pt>
                <c:pt idx="28">
                  <c:v>2.8928541239092591</c:v>
                </c:pt>
                <c:pt idx="29">
                  <c:v>2.8981951442868699</c:v>
                </c:pt>
              </c:numCache>
            </c:numRef>
          </c:yVal>
          <c:smooth val="0"/>
          <c:extLst>
            <c:ext xmlns:c16="http://schemas.microsoft.com/office/drawing/2014/chart" uri="{C3380CC4-5D6E-409C-BE32-E72D297353CC}">
              <c16:uniqueId val="{00000013-1E70-4B73-BEB7-0F67E03347AD}"/>
            </c:ext>
          </c:extLst>
        </c:ser>
        <c:ser>
          <c:idx val="3"/>
          <c:order val="1"/>
          <c:tx>
            <c:strRef>
              <c:f>Bnch_Curves!$D$1</c:f>
              <c:strCache>
                <c:ptCount val="1"/>
                <c:pt idx="0">
                  <c:v>CALM (Apr Illustrative)</c:v>
                </c:pt>
              </c:strCache>
            </c:strRef>
          </c:tx>
          <c:spPr>
            <a:ln w="25400" cap="rnd">
              <a:solidFill>
                <a:srgbClr val="0070C0"/>
              </a:solidFill>
              <a:round/>
            </a:ln>
            <a:effectLst/>
          </c:spPr>
          <c:marker>
            <c:symbol val="none"/>
          </c:marker>
          <c:xVal>
            <c:numRef>
              <c:f>Bnch_Curves!$A$3:$A$32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Bnch_Curves!$D$3:$D$32</c:f>
              <c:numCache>
                <c:formatCode>General</c:formatCode>
                <c:ptCount val="30"/>
                <c:pt idx="0">
                  <c:v>3.1491595630550302</c:v>
                </c:pt>
                <c:pt idx="1">
                  <c:v>3.1700700840350367</c:v>
                </c:pt>
                <c:pt idx="2">
                  <c:v>3.1909806050150422</c:v>
                </c:pt>
                <c:pt idx="3">
                  <c:v>3.2118911259950478</c:v>
                </c:pt>
                <c:pt idx="4">
                  <c:v>3.2328016469750533</c:v>
                </c:pt>
                <c:pt idx="5">
                  <c:v>3.2537121679550589</c:v>
                </c:pt>
                <c:pt idx="6">
                  <c:v>3.2746226889350645</c:v>
                </c:pt>
                <c:pt idx="7">
                  <c:v>3.29553320991507</c:v>
                </c:pt>
                <c:pt idx="8">
                  <c:v>3.3164437308950756</c:v>
                </c:pt>
                <c:pt idx="9">
                  <c:v>3.337354251875098</c:v>
                </c:pt>
                <c:pt idx="10">
                  <c:v>3.3773701906143287</c:v>
                </c:pt>
                <c:pt idx="11">
                  <c:v>3.4173861293535595</c:v>
                </c:pt>
                <c:pt idx="12">
                  <c:v>3.4574020680927902</c:v>
                </c:pt>
                <c:pt idx="13">
                  <c:v>3.4974180068320209</c:v>
                </c:pt>
                <c:pt idx="14">
                  <c:v>3.5374339455712516</c:v>
                </c:pt>
                <c:pt idx="15">
                  <c:v>3.5774498843104823</c:v>
                </c:pt>
                <c:pt idx="16">
                  <c:v>3.617465823049713</c:v>
                </c:pt>
                <c:pt idx="17">
                  <c:v>3.6574817617889437</c:v>
                </c:pt>
                <c:pt idx="18">
                  <c:v>3.6974977005281744</c:v>
                </c:pt>
                <c:pt idx="19">
                  <c:v>3.7375136392674202</c:v>
                </c:pt>
                <c:pt idx="20">
                  <c:v>3.7375136392674202</c:v>
                </c:pt>
                <c:pt idx="21">
                  <c:v>3.7375136392674202</c:v>
                </c:pt>
                <c:pt idx="22">
                  <c:v>3.7375136392674202</c:v>
                </c:pt>
                <c:pt idx="23">
                  <c:v>3.7375136392674202</c:v>
                </c:pt>
                <c:pt idx="24">
                  <c:v>3.7375136392674202</c:v>
                </c:pt>
                <c:pt idx="25">
                  <c:v>3.7375136392674202</c:v>
                </c:pt>
                <c:pt idx="26">
                  <c:v>3.7375136392674202</c:v>
                </c:pt>
                <c:pt idx="27">
                  <c:v>3.7375136392674202</c:v>
                </c:pt>
                <c:pt idx="28">
                  <c:v>3.7375136392674202</c:v>
                </c:pt>
                <c:pt idx="29">
                  <c:v>3.7375136392674202</c:v>
                </c:pt>
              </c:numCache>
            </c:numRef>
          </c:yVal>
          <c:smooth val="0"/>
          <c:extLst>
            <c:ext xmlns:c16="http://schemas.microsoft.com/office/drawing/2014/chart" uri="{C3380CC4-5D6E-409C-BE32-E72D297353CC}">
              <c16:uniqueId val="{00000014-1E70-4B73-BEB7-0F67E03347AD}"/>
            </c:ext>
          </c:extLst>
        </c:ser>
        <c:ser>
          <c:idx val="4"/>
          <c:order val="2"/>
          <c:tx>
            <c:strRef>
              <c:f>Bnch_Curves!$C$1</c:f>
              <c:strCache>
                <c:ptCount val="1"/>
                <c:pt idx="0">
                  <c:v>IFRS17 Illiquid (PENSION)</c:v>
                </c:pt>
              </c:strCache>
            </c:strRef>
          </c:tx>
          <c:spPr>
            <a:ln w="25400" cap="rnd">
              <a:solidFill>
                <a:schemeClr val="tx1"/>
              </a:solidFill>
              <a:prstDash val="dash"/>
              <a:round/>
            </a:ln>
            <a:effectLst/>
          </c:spPr>
          <c:marker>
            <c:symbol val="none"/>
          </c:marker>
          <c:xVal>
            <c:numRef>
              <c:f>Bnch_Curves!$A$3:$A$32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Bnch_Curves!$C$3:$C$32</c:f>
              <c:numCache>
                <c:formatCode>General</c:formatCode>
                <c:ptCount val="30"/>
                <c:pt idx="0">
                  <c:v>0.81473391712214571</c:v>
                </c:pt>
                <c:pt idx="1">
                  <c:v>1.0702049911004359</c:v>
                </c:pt>
                <c:pt idx="2">
                  <c:v>1.2741374123847284</c:v>
                </c:pt>
                <c:pt idx="3">
                  <c:v>1.4860455022203864</c:v>
                </c:pt>
                <c:pt idx="4">
                  <c:v>1.7184886933598418</c:v>
                </c:pt>
                <c:pt idx="5">
                  <c:v>1.9086099495364495</c:v>
                </c:pt>
                <c:pt idx="6">
                  <c:v>2.023259167928829</c:v>
                </c:pt>
                <c:pt idx="7">
                  <c:v>2.1622458148019401</c:v>
                </c:pt>
                <c:pt idx="8">
                  <c:v>2.279460713925221</c:v>
                </c:pt>
                <c:pt idx="9">
                  <c:v>2.4156379910956804</c:v>
                </c:pt>
                <c:pt idx="10">
                  <c:v>2.5420714070641464</c:v>
                </c:pt>
                <c:pt idx="11">
                  <c:v>2.6332725811648539</c:v>
                </c:pt>
                <c:pt idx="12">
                  <c:v>2.7255483344413025</c:v>
                </c:pt>
                <c:pt idx="13">
                  <c:v>2.8189725620078305</c:v>
                </c:pt>
                <c:pt idx="14">
                  <c:v>2.912656696980914</c:v>
                </c:pt>
                <c:pt idx="15">
                  <c:v>2.9992064487898205</c:v>
                </c:pt>
                <c:pt idx="16">
                  <c:v>3.0577800411100897</c:v>
                </c:pt>
                <c:pt idx="17">
                  <c:v>3.1190822929442135</c:v>
                </c:pt>
                <c:pt idx="18">
                  <c:v>3.1802520637953782</c:v>
                </c:pt>
                <c:pt idx="19">
                  <c:v>3.2405393120150436</c:v>
                </c:pt>
                <c:pt idx="20">
                  <c:v>3.2873680164605212</c:v>
                </c:pt>
                <c:pt idx="21">
                  <c:v>3.2975692293716672</c:v>
                </c:pt>
                <c:pt idx="22">
                  <c:v>3.3088848510681017</c:v>
                </c:pt>
                <c:pt idx="23">
                  <c:v>3.3205900057280622</c:v>
                </c:pt>
                <c:pt idx="24">
                  <c:v>3.3320836631912409</c:v>
                </c:pt>
                <c:pt idx="25">
                  <c:v>3.3426422491740944</c:v>
                </c:pt>
                <c:pt idx="26">
                  <c:v>3.3467308541428036</c:v>
                </c:pt>
                <c:pt idx="27">
                  <c:v>3.3513777567930734</c:v>
                </c:pt>
                <c:pt idx="28">
                  <c:v>3.3552508905108636</c:v>
                </c:pt>
                <c:pt idx="29">
                  <c:v>3.3579757058421693</c:v>
                </c:pt>
              </c:numCache>
            </c:numRef>
          </c:yVal>
          <c:smooth val="0"/>
          <c:extLst>
            <c:ext xmlns:c16="http://schemas.microsoft.com/office/drawing/2014/chart" uri="{C3380CC4-5D6E-409C-BE32-E72D297353CC}">
              <c16:uniqueId val="{00000015-1E70-4B73-BEB7-0F67E03347AD}"/>
            </c:ext>
          </c:extLst>
        </c:ser>
        <c:ser>
          <c:idx val="0"/>
          <c:order val="3"/>
          <c:tx>
            <c:strRef>
              <c:f>Bottomup_Buy!$A$1</c:f>
              <c:strCache>
                <c:ptCount val="1"/>
                <c:pt idx="0">
                  <c:v>BQNT Universe Screener</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layout>
                <c:manualLayout>
                  <c:x val="4.2865179984270918E-2"/>
                  <c:y val="-7.6554133858267787E-2"/>
                </c:manualLayout>
              </c:layout>
              <c:tx>
                <c:rich>
                  <a:bodyPr/>
                  <a:lstStyle/>
                  <a:p>
                    <a:fld id="{C72EBE27-653B-48A6-909A-580B01053653}"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D60-42F7-A1C1-5DF024B5AC1A}"/>
                </c:ext>
              </c:extLst>
            </c:dLbl>
            <c:dLbl>
              <c:idx val="1"/>
              <c:layout>
                <c:manualLayout>
                  <c:x val="-0.13067644522774002"/>
                  <c:y val="-8.8043799212598431E-2"/>
                </c:manualLayout>
              </c:layout>
              <c:tx>
                <c:rich>
                  <a:bodyPr/>
                  <a:lstStyle/>
                  <a:p>
                    <a:fld id="{5EC65603-A88E-4240-A527-B1BF5AB386C9}"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D60-42F7-A1C1-5DF024B5AC1A}"/>
                </c:ext>
              </c:extLst>
            </c:dLbl>
            <c:dLbl>
              <c:idx val="2"/>
              <c:layout>
                <c:manualLayout>
                  <c:x val="-0.17496991576413959"/>
                  <c:y val="-1.8713418635170641E-2"/>
                </c:manualLayout>
              </c:layout>
              <c:tx>
                <c:rich>
                  <a:bodyPr/>
                  <a:lstStyle/>
                  <a:p>
                    <a:fld id="{6FF7662E-5BE0-488D-824F-D1C6F2037D2A}"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D60-42F7-A1C1-5DF024B5AC1A}"/>
                </c:ext>
              </c:extLst>
            </c:dLbl>
            <c:dLbl>
              <c:idx val="3"/>
              <c:layout>
                <c:manualLayout>
                  <c:x val="2.2316817798497209E-3"/>
                  <c:y val="-2.1089238845144395E-2"/>
                </c:manualLayout>
              </c:layout>
              <c:tx>
                <c:rich>
                  <a:bodyPr/>
                  <a:lstStyle/>
                  <a:p>
                    <a:fld id="{6EFA2BA0-30B0-46E1-BDCA-A34F75709849}"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D60-42F7-A1C1-5DF024B5AC1A}"/>
                </c:ext>
              </c:extLst>
            </c:dLbl>
            <c:dLbl>
              <c:idx val="4"/>
              <c:layout>
                <c:manualLayout>
                  <c:x val="0.10894733600538205"/>
                  <c:y val="2.4001312335958005E-2"/>
                </c:manualLayout>
              </c:layout>
              <c:tx>
                <c:rich>
                  <a:bodyPr/>
                  <a:lstStyle/>
                  <a:p>
                    <a:fld id="{793E3836-365A-49EE-BA01-C8F7B750E5A5}"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CD60-42F7-A1C1-5DF024B5AC1A}"/>
                </c:ext>
              </c:extLst>
            </c:dLbl>
            <c:dLbl>
              <c:idx val="5"/>
              <c:layout>
                <c:manualLayout>
                  <c:x val="1.1431298975714623E-2"/>
                  <c:y val="-3.7499999999999964E-2"/>
                </c:manualLayout>
              </c:layout>
              <c:tx>
                <c:rich>
                  <a:bodyPr/>
                  <a:lstStyle/>
                  <a:p>
                    <a:fld id="{31EA06C7-ECDC-4C85-AF56-563EF43201D9}"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CD60-42F7-A1C1-5DF024B5AC1A}"/>
                </c:ext>
              </c:extLst>
            </c:dLbl>
            <c:dLbl>
              <c:idx val="6"/>
              <c:layout>
                <c:manualLayout>
                  <c:x val="-0.10599706737921298"/>
                  <c:y val="8.4134514435695543E-2"/>
                </c:manualLayout>
              </c:layout>
              <c:tx>
                <c:rich>
                  <a:bodyPr/>
                  <a:lstStyle/>
                  <a:p>
                    <a:fld id="{D4544AC5-ED60-40D8-86ED-A36446FAFA3B}"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D60-42F7-A1C1-5DF024B5AC1A}"/>
                </c:ext>
              </c:extLst>
            </c:dLbl>
            <c:dLbl>
              <c:idx val="7"/>
              <c:layout>
                <c:manualLayout>
                  <c:x val="-0.17231113258857086"/>
                  <c:y val="4.185154199475058E-2"/>
                </c:manualLayout>
              </c:layout>
              <c:tx>
                <c:rich>
                  <a:bodyPr/>
                  <a:lstStyle/>
                  <a:p>
                    <a:fld id="{5DA1C450-1760-47EF-B2C3-653FD68BCA71}"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D60-42F7-A1C1-5DF024B5AC1A}"/>
                </c:ext>
              </c:extLst>
            </c:dLbl>
            <c:dLbl>
              <c:idx val="8"/>
              <c:layout>
                <c:manualLayout>
                  <c:x val="-3.1588447653429629E-2"/>
                  <c:y val="0.1"/>
                </c:manualLayout>
              </c:layout>
              <c:tx>
                <c:rich>
                  <a:bodyPr/>
                  <a:lstStyle/>
                  <a:p>
                    <a:fld id="{E0242F92-29B8-45A9-936F-58FD7E4B2F94}"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176-46E5-A101-207516A286AA}"/>
                </c:ext>
              </c:extLst>
            </c:dLbl>
            <c:dLbl>
              <c:idx val="9"/>
              <c:tx>
                <c:rich>
                  <a:bodyPr/>
                  <a:lstStyle/>
                  <a:p>
                    <a:fld id="{3C8B4927-EC78-46C9-8172-88690392047B}" type="CELLRANGE">
                      <a:rPr lang="en-CA"/>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176-46E5-A101-207516A286AA}"/>
                </c:ext>
              </c:extLst>
            </c:dLbl>
            <c:dLbl>
              <c:idx val="10"/>
              <c:tx>
                <c:rich>
                  <a:bodyPr/>
                  <a:lstStyle/>
                  <a:p>
                    <a:fld id="{82E917AC-A0BC-4310-9294-109E5E48DA10}" type="CELLRANGE">
                      <a:rPr lang="en-CA"/>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176-46E5-A101-207516A286AA}"/>
                </c:ext>
              </c:extLst>
            </c:dLbl>
            <c:dLbl>
              <c:idx val="11"/>
              <c:tx>
                <c:rich>
                  <a:bodyPr/>
                  <a:lstStyle/>
                  <a:p>
                    <a:fld id="{1BECDD14-6628-478C-90C7-6B769560B1BB}" type="CELLRANGE">
                      <a:rPr lang="en-CA"/>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176-46E5-A101-207516A286AA}"/>
                </c:ext>
              </c:extLst>
            </c:dLbl>
            <c:dLbl>
              <c:idx val="12"/>
              <c:tx>
                <c:rich>
                  <a:bodyPr/>
                  <a:lstStyle/>
                  <a:p>
                    <a:fld id="{B12CCC8B-8CEF-4D75-80F7-5BEC220B17D6}" type="CELLRANGE">
                      <a:rPr lang="en-CA"/>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176-46E5-A101-207516A286AA}"/>
                </c:ext>
              </c:extLst>
            </c:dLbl>
            <c:dLbl>
              <c:idx val="13"/>
              <c:tx>
                <c:rich>
                  <a:bodyPr/>
                  <a:lstStyle/>
                  <a:p>
                    <a:fld id="{A09C59D3-FB16-4A91-8A2C-34B9E02769D9}" type="CELLRANGE">
                      <a:rPr lang="en-CA"/>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176-46E5-A101-207516A286AA}"/>
                </c:ext>
              </c:extLst>
            </c:dLbl>
            <c:dLbl>
              <c:idx val="14"/>
              <c:tx>
                <c:rich>
                  <a:bodyPr/>
                  <a:lstStyle/>
                  <a:p>
                    <a:fld id="{145E770D-0253-47B6-A69B-1020CDC7EAD9}" type="CELLRANGE">
                      <a:rPr lang="en-US"/>
                      <a:pPr/>
                      <a:t>[CELLRANGE]</a:t>
                    </a:fld>
                    <a:endParaRPr lang="en-C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176-46E5-A101-207516A286A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Bottomup_Buy!$H$13:$H$27</c:f>
              <c:numCache>
                <c:formatCode>0.00</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xVal>
          <c:yVal>
            <c:numRef>
              <c:f>Bottomup_Buy!$I$13:$I$27</c:f>
              <c:numCache>
                <c:formatCode>0.00</c:formatCode>
                <c:ptCount val="15"/>
                <c:pt idx="0">
                  <c:v>16.155148781054127</c:v>
                </c:pt>
                <c:pt idx="1">
                  <c:v>16.265358648572892</c:v>
                </c:pt>
                <c:pt idx="2">
                  <c:v>17.246485307657309</c:v>
                </c:pt>
                <c:pt idx="3">
                  <c:v>18.109218274562679</c:v>
                </c:pt>
                <c:pt idx="4">
                  <c:v>16.314796374040657</c:v>
                </c:pt>
                <c:pt idx="5">
                  <c:v>16.08255188674493</c:v>
                </c:pt>
                <c:pt idx="6">
                  <c:v>18.063929501838548</c:v>
                </c:pt>
                <c:pt idx="7">
                  <c:v>17.552843579290784</c:v>
                </c:pt>
                <c:pt idx="8">
                  <c:v>16.043404386700733</c:v>
                </c:pt>
                <c:pt idx="9">
                  <c:v>17.584531264447964</c:v>
                </c:pt>
                <c:pt idx="10">
                  <c:v>19.994738046685999</c:v>
                </c:pt>
                <c:pt idx="11">
                  <c:v>19.932735624640809</c:v>
                </c:pt>
                <c:pt idx="12">
                  <c:v>20.822541032450129</c:v>
                </c:pt>
                <c:pt idx="13">
                  <c:v>17.143975421236476</c:v>
                </c:pt>
                <c:pt idx="14">
                  <c:v>17.091964782711287</c:v>
                </c:pt>
              </c:numCache>
            </c:numRef>
          </c:yVal>
          <c:smooth val="0"/>
          <c:extLst>
            <c:ext xmlns:c15="http://schemas.microsoft.com/office/drawing/2012/chart" uri="{02D57815-91ED-43cb-92C2-25804820EDAC}">
              <c15:datalabelsRange>
                <c15:f>Bottomup_Buy!$D$13:$D$27</c15:f>
                <c15:dlblRangeCache>
                  <c:ptCount val="15"/>
                  <c:pt idx="1">
                    <c:v>NEW</c:v>
                  </c:pt>
                  <c:pt idx="11">
                    <c:v>NEW</c:v>
                  </c:pt>
                  <c:pt idx="12">
                    <c:v>NEW</c:v>
                  </c:pt>
                </c15:dlblRangeCache>
              </c15:datalabelsRange>
            </c:ext>
            <c:ext xmlns:c16="http://schemas.microsoft.com/office/drawing/2014/chart" uri="{C3380CC4-5D6E-409C-BE32-E72D297353CC}">
              <c16:uniqueId val="{00000001-6176-46E5-A101-207516A286AA}"/>
            </c:ext>
          </c:extLst>
        </c:ser>
        <c:dLbls>
          <c:showLegendKey val="0"/>
          <c:showVal val="0"/>
          <c:showCatName val="0"/>
          <c:showSerName val="0"/>
          <c:showPercent val="0"/>
          <c:showBubbleSize val="0"/>
        </c:dLbls>
        <c:axId val="669685455"/>
        <c:axId val="1627114048"/>
      </c:scatterChart>
      <c:valAx>
        <c:axId val="669685455"/>
        <c:scaling>
          <c:orientation val="minMax"/>
          <c:min val="1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a:t>Duration</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27114048"/>
        <c:crosses val="autoZero"/>
        <c:crossBetween val="midCat"/>
      </c:valAx>
      <c:valAx>
        <c:axId val="1627114048"/>
        <c:scaling>
          <c:orientation val="minMax"/>
          <c:min val="2.5"/>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CA"/>
                  <a:t>Net Yield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69685455"/>
        <c:crosses val="autoZero"/>
        <c:crossBetween val="midCat"/>
      </c:valAx>
      <c:spPr>
        <a:noFill/>
        <a:ln>
          <a:noFill/>
        </a:ln>
        <a:effectLst/>
      </c:spPr>
    </c:plotArea>
    <c:legend>
      <c:legendPos val="r"/>
      <c:layout>
        <c:manualLayout>
          <c:xMode val="edge"/>
          <c:yMode val="edge"/>
          <c:x val="0.762228412784142"/>
          <c:y val="0.18723647865922838"/>
          <c:w val="0.23777158721585795"/>
          <c:h val="0.1708628608923884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170187</xdr:colOff>
      <xdr:row>1</xdr:row>
      <xdr:rowOff>98625</xdr:rowOff>
    </xdr:from>
    <xdr:to>
      <xdr:col>4</xdr:col>
      <xdr:colOff>400015</xdr:colOff>
      <xdr:row>9</xdr:row>
      <xdr:rowOff>58845</xdr:rowOff>
    </xdr:to>
    <mc:AlternateContent xmlns:mc="http://schemas.openxmlformats.org/markup-compatibility/2006" xmlns:a14="http://schemas.microsoft.com/office/drawing/2010/main">
      <mc:Choice Requires="a14">
        <xdr:graphicFrame macro="">
          <xdr:nvGraphicFramePr>
            <xdr:cNvPr id="7" name="Dur Bin 1">
              <a:extLst>
                <a:ext uri="{FF2B5EF4-FFF2-40B4-BE49-F238E27FC236}">
                  <a16:creationId xmlns:a16="http://schemas.microsoft.com/office/drawing/2014/main" id="{71408FB8-3181-444A-A7CA-73A70811F7C0}"/>
                </a:ext>
              </a:extLst>
            </xdr:cNvPr>
            <xdr:cNvGraphicFramePr/>
          </xdr:nvGraphicFramePr>
          <xdr:xfrm>
            <a:off x="0" y="0"/>
            <a:ext cx="0" cy="0"/>
          </xdr:xfrm>
          <a:graphic>
            <a:graphicData uri="http://schemas.microsoft.com/office/drawing/2010/slicer">
              <sle:slicer xmlns:sle="http://schemas.microsoft.com/office/drawing/2010/slicer" name="Dur Bin 1"/>
            </a:graphicData>
          </a:graphic>
        </xdr:graphicFrame>
      </mc:Choice>
      <mc:Fallback xmlns="">
        <xdr:sp macro="" textlink="">
          <xdr:nvSpPr>
            <xdr:cNvPr id="0" name=""/>
            <xdr:cNvSpPr>
              <a:spLocks noTextEdit="1"/>
            </xdr:cNvSpPr>
          </xdr:nvSpPr>
          <xdr:spPr>
            <a:xfrm>
              <a:off x="6516526" y="363756"/>
              <a:ext cx="1821064" cy="139457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468070</xdr:colOff>
      <xdr:row>1</xdr:row>
      <xdr:rowOff>59504</xdr:rowOff>
    </xdr:from>
    <xdr:to>
      <xdr:col>5</xdr:col>
      <xdr:colOff>689050</xdr:colOff>
      <xdr:row>9</xdr:row>
      <xdr:rowOff>57263</xdr:rowOff>
    </xdr:to>
    <mc:AlternateContent xmlns:mc="http://schemas.openxmlformats.org/markup-compatibility/2006" xmlns:a14="http://schemas.microsoft.com/office/drawing/2010/main">
      <mc:Choice Requires="a14">
        <xdr:graphicFrame macro="">
          <xdr:nvGraphicFramePr>
            <xdr:cNvPr id="2" name="Currency">
              <a:extLst>
                <a:ext uri="{FF2B5EF4-FFF2-40B4-BE49-F238E27FC236}">
                  <a16:creationId xmlns:a16="http://schemas.microsoft.com/office/drawing/2014/main" id="{28A199D4-962D-45EB-92AA-7A1A36BA20A5}"/>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8403740" y="324635"/>
              <a:ext cx="1821516" cy="143592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249218</xdr:colOff>
      <xdr:row>1</xdr:row>
      <xdr:rowOff>133910</xdr:rowOff>
    </xdr:from>
    <xdr:to>
      <xdr:col>3</xdr:col>
      <xdr:colOff>59055</xdr:colOff>
      <xdr:row>8</xdr:row>
      <xdr:rowOff>132341</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65B799FB-5E95-470B-99C6-03410D6B523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570879" y="399041"/>
              <a:ext cx="1826895" cy="126111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734208</xdr:colOff>
      <xdr:row>1</xdr:row>
      <xdr:rowOff>49530</xdr:rowOff>
    </xdr:from>
    <xdr:to>
      <xdr:col>8</xdr:col>
      <xdr:colOff>92000</xdr:colOff>
      <xdr:row>6</xdr:row>
      <xdr:rowOff>56253</xdr:rowOff>
    </xdr:to>
    <mc:AlternateContent xmlns:mc="http://schemas.openxmlformats.org/markup-compatibility/2006" xmlns:a14="http://schemas.microsoft.com/office/drawing/2010/main">
      <mc:Choice Requires="a14">
        <xdr:graphicFrame macro="">
          <xdr:nvGraphicFramePr>
            <xdr:cNvPr id="4" name="MARKET_SECTOR_DES">
              <a:extLst>
                <a:ext uri="{FF2B5EF4-FFF2-40B4-BE49-F238E27FC236}">
                  <a16:creationId xmlns:a16="http://schemas.microsoft.com/office/drawing/2014/main" id="{97A2F951-9A0A-4760-983E-A05E0459A36A}"/>
                </a:ext>
              </a:extLst>
            </xdr:cNvPr>
            <xdr:cNvGraphicFramePr/>
          </xdr:nvGraphicFramePr>
          <xdr:xfrm>
            <a:off x="0" y="0"/>
            <a:ext cx="0" cy="0"/>
          </xdr:xfrm>
          <a:graphic>
            <a:graphicData uri="http://schemas.microsoft.com/office/drawing/2010/slicer">
              <sle:slicer xmlns:sle="http://schemas.microsoft.com/office/drawing/2010/slicer" name="MARKET_SECTOR_DES"/>
            </a:graphicData>
          </a:graphic>
        </xdr:graphicFrame>
      </mc:Choice>
      <mc:Fallback xmlns="">
        <xdr:sp macro="" textlink="">
          <xdr:nvSpPr>
            <xdr:cNvPr id="0" name=""/>
            <xdr:cNvSpPr>
              <a:spLocks noTextEdit="1"/>
            </xdr:cNvSpPr>
          </xdr:nvSpPr>
          <xdr:spPr>
            <a:xfrm>
              <a:off x="10272319" y="322281"/>
              <a:ext cx="1826223" cy="89938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1033019</xdr:colOff>
      <xdr:row>1</xdr:row>
      <xdr:rowOff>72883</xdr:rowOff>
    </xdr:from>
    <xdr:to>
      <xdr:col>6</xdr:col>
      <xdr:colOff>321743</xdr:colOff>
      <xdr:row>9</xdr:row>
      <xdr:rowOff>54282</xdr:rowOff>
    </xdr:to>
    <mc:AlternateContent xmlns:mc="http://schemas.openxmlformats.org/markup-compatibility/2006" xmlns:a14="http://schemas.microsoft.com/office/drawing/2010/main">
      <mc:Choice Requires="a14">
        <xdr:graphicFrame macro="">
          <xdr:nvGraphicFramePr>
            <xdr:cNvPr id="2" name="BICS_LEVEL_1_SECTOR_NAME 2">
              <a:extLst>
                <a:ext uri="{FF2B5EF4-FFF2-40B4-BE49-F238E27FC236}">
                  <a16:creationId xmlns:a16="http://schemas.microsoft.com/office/drawing/2014/main" id="{AE705BA9-5B81-4EB7-973E-C75238E37E41}"/>
                </a:ext>
              </a:extLst>
            </xdr:cNvPr>
            <xdr:cNvGraphicFramePr/>
          </xdr:nvGraphicFramePr>
          <xdr:xfrm>
            <a:off x="0" y="0"/>
            <a:ext cx="0" cy="0"/>
          </xdr:xfrm>
          <a:graphic>
            <a:graphicData uri="http://schemas.microsoft.com/office/drawing/2010/slicer">
              <sle:slicer xmlns:sle="http://schemas.microsoft.com/office/drawing/2010/slicer" name="BICS_LEVEL_1_SECTOR_NAME 2"/>
            </a:graphicData>
          </a:graphic>
        </xdr:graphicFrame>
      </mc:Choice>
      <mc:Fallback xmlns="">
        <xdr:sp macro="" textlink="">
          <xdr:nvSpPr>
            <xdr:cNvPr id="0" name=""/>
            <xdr:cNvSpPr>
              <a:spLocks noTextEdit="1"/>
            </xdr:cNvSpPr>
          </xdr:nvSpPr>
          <xdr:spPr>
            <a:xfrm>
              <a:off x="8968689" y="341824"/>
              <a:ext cx="1819348" cy="141575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724767</xdr:colOff>
      <xdr:row>1</xdr:row>
      <xdr:rowOff>91232</xdr:rowOff>
    </xdr:from>
    <xdr:to>
      <xdr:col>4</xdr:col>
      <xdr:colOff>971740</xdr:colOff>
      <xdr:row>9</xdr:row>
      <xdr:rowOff>55262</xdr:rowOff>
    </xdr:to>
    <mc:AlternateContent xmlns:mc="http://schemas.openxmlformats.org/markup-compatibility/2006" xmlns:a14="http://schemas.microsoft.com/office/drawing/2010/main">
      <mc:Choice Requires="a14">
        <xdr:graphicFrame macro="">
          <xdr:nvGraphicFramePr>
            <xdr:cNvPr id="3" name="Dur Bin 2">
              <a:extLst>
                <a:ext uri="{FF2B5EF4-FFF2-40B4-BE49-F238E27FC236}">
                  <a16:creationId xmlns:a16="http://schemas.microsoft.com/office/drawing/2014/main" id="{183CD011-138C-4B62-8412-823EBC872318}"/>
                </a:ext>
              </a:extLst>
            </xdr:cNvPr>
            <xdr:cNvGraphicFramePr/>
          </xdr:nvGraphicFramePr>
          <xdr:xfrm>
            <a:off x="0" y="0"/>
            <a:ext cx="0" cy="0"/>
          </xdr:xfrm>
          <a:graphic>
            <a:graphicData uri="http://schemas.microsoft.com/office/drawing/2010/slicer">
              <sle:slicer xmlns:sle="http://schemas.microsoft.com/office/drawing/2010/slicer" name="Dur Bin 2"/>
            </a:graphicData>
          </a:graphic>
        </xdr:graphicFrame>
      </mc:Choice>
      <mc:Fallback xmlns="">
        <xdr:sp macro="" textlink="">
          <xdr:nvSpPr>
            <xdr:cNvPr id="0" name=""/>
            <xdr:cNvSpPr>
              <a:spLocks noTextEdit="1"/>
            </xdr:cNvSpPr>
          </xdr:nvSpPr>
          <xdr:spPr>
            <a:xfrm>
              <a:off x="7067296" y="363983"/>
              <a:ext cx="1838209" cy="139457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365984</xdr:colOff>
      <xdr:row>1</xdr:row>
      <xdr:rowOff>80904</xdr:rowOff>
    </xdr:from>
    <xdr:to>
      <xdr:col>8</xdr:col>
      <xdr:colOff>282726</xdr:colOff>
      <xdr:row>8</xdr:row>
      <xdr:rowOff>135926</xdr:rowOff>
    </xdr:to>
    <mc:AlternateContent xmlns:mc="http://schemas.openxmlformats.org/markup-compatibility/2006" xmlns:a14="http://schemas.microsoft.com/office/drawing/2010/main">
      <mc:Choice Requires="a14">
        <xdr:graphicFrame macro="">
          <xdr:nvGraphicFramePr>
            <xdr:cNvPr id="4" name="Currency 1">
              <a:extLst>
                <a:ext uri="{FF2B5EF4-FFF2-40B4-BE49-F238E27FC236}">
                  <a16:creationId xmlns:a16="http://schemas.microsoft.com/office/drawing/2014/main" id="{313C9F03-2B96-490E-8C04-D6E84976723A}"/>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10828468" y="351750"/>
              <a:ext cx="1439172" cy="130817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805703</xdr:colOff>
      <xdr:row>1</xdr:row>
      <xdr:rowOff>107688</xdr:rowOff>
    </xdr:from>
    <xdr:to>
      <xdr:col>3</xdr:col>
      <xdr:colOff>626970</xdr:colOff>
      <xdr:row>9</xdr:row>
      <xdr:rowOff>18601</xdr:rowOff>
    </xdr:to>
    <mc:AlternateContent xmlns:mc="http://schemas.openxmlformats.org/markup-compatibility/2006" xmlns:a14="http://schemas.microsoft.com/office/drawing/2010/main">
      <mc:Choice Requires="a14">
        <xdr:graphicFrame macro="">
          <xdr:nvGraphicFramePr>
            <xdr:cNvPr id="5" name="Category 1">
              <a:extLst>
                <a:ext uri="{FF2B5EF4-FFF2-40B4-BE49-F238E27FC236}">
                  <a16:creationId xmlns:a16="http://schemas.microsoft.com/office/drawing/2014/main" id="{DDCFD150-2439-491F-A459-86C625BD11BD}"/>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5133079" y="374724"/>
              <a:ext cx="1836420" cy="134717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xdr:colOff>
      <xdr:row>0</xdr:row>
      <xdr:rowOff>76200</xdr:rowOff>
    </xdr:from>
    <xdr:to>
      <xdr:col>19</xdr:col>
      <xdr:colOff>525780</xdr:colOff>
      <xdr:row>33</xdr:row>
      <xdr:rowOff>137160</xdr:rowOff>
    </xdr:to>
    <xdr:graphicFrame macro="">
      <xdr:nvGraphicFramePr>
        <xdr:cNvPr id="2" name="Chart 1">
          <a:extLst>
            <a:ext uri="{FF2B5EF4-FFF2-40B4-BE49-F238E27FC236}">
              <a16:creationId xmlns:a16="http://schemas.microsoft.com/office/drawing/2014/main" id="{F12CCD24-B5A3-4D7E-87DF-7E77580C6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_TopD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free_bnchmrk"/>
      <sheetName val="credit_yield"/>
      <sheetName val="xccy"/>
      <sheetName val="credit_movement"/>
      <sheetName val="credit_movement_raw"/>
      <sheetName val="IMGR_dealer"/>
    </sheetNames>
    <sheetDataSet>
      <sheetData sheetId="0">
        <row r="1">
          <cell r="A1" t="str">
            <v>ID</v>
          </cell>
          <cell r="B1" t="str">
            <v>name</v>
          </cell>
          <cell r="F1" t="str">
            <v>yield</v>
          </cell>
        </row>
        <row r="2">
          <cell r="A2" t="str">
            <v>91282CCS Govt</v>
          </cell>
          <cell r="B2" t="str">
            <v>T 1 ¼ 08/15/31</v>
          </cell>
          <cell r="F2">
            <v>1.5966945886611941</v>
          </cell>
        </row>
        <row r="3">
          <cell r="A3" t="str">
            <v>91282CCZ Govt</v>
          </cell>
          <cell r="B3" t="str">
            <v>T 0 ⅞ 09/30/26</v>
          </cell>
          <cell r="F3">
            <v>1.1509033441543579</v>
          </cell>
        </row>
        <row r="4">
          <cell r="A4" t="str">
            <v>912810SZ Govt</v>
          </cell>
          <cell r="B4" t="str">
            <v>T 2 08/15/51</v>
          </cell>
          <cell r="F4">
            <v>2.0461723804473881</v>
          </cell>
        </row>
        <row r="5">
          <cell r="A5" t="str">
            <v>91282CDA Govt</v>
          </cell>
          <cell r="B5" t="str">
            <v>T 0 ¼ 09/30/23</v>
          </cell>
          <cell r="F5">
            <v>0.40154901146888727</v>
          </cell>
        </row>
        <row r="6">
          <cell r="A6" t="str">
            <v>91282CCX Govt</v>
          </cell>
          <cell r="B6" t="str">
            <v>T 0 ⅜ 09/15/24</v>
          </cell>
          <cell r="F6">
            <v>0.68205451965332031</v>
          </cell>
        </row>
        <row r="7">
          <cell r="A7" t="str">
            <v>912810SX Govt</v>
          </cell>
          <cell r="B7" t="str">
            <v>T 2 ⅜ 05/15/51</v>
          </cell>
          <cell r="F7">
            <v>2.0370242595672612</v>
          </cell>
        </row>
        <row r="8">
          <cell r="A8" t="str">
            <v>91282CCY Govt</v>
          </cell>
          <cell r="B8" t="str">
            <v>T 1 ¼ 09/30/28</v>
          </cell>
          <cell r="F8">
            <v>1.4399348497390749</v>
          </cell>
        </row>
        <row r="9">
          <cell r="A9" t="str">
            <v>912810TA Govt</v>
          </cell>
          <cell r="B9" t="str">
            <v>T 1 ¾ 08/15/41</v>
          </cell>
          <cell r="F9">
            <v>2.0206670761108398</v>
          </cell>
        </row>
        <row r="10">
          <cell r="A10" t="str">
            <v>91282CCW Govt</v>
          </cell>
          <cell r="B10" t="str">
            <v>T 0 ¾ 08/31/26</v>
          </cell>
          <cell r="F10">
            <v>1.140606045722961</v>
          </cell>
        </row>
        <row r="11">
          <cell r="A11" t="str">
            <v>91282CCB Govt</v>
          </cell>
          <cell r="B11" t="str">
            <v>T 1 ⅝ 05/15/31</v>
          </cell>
          <cell r="F11">
            <v>1.573101282119751</v>
          </cell>
        </row>
        <row r="12">
          <cell r="A12" t="str">
            <v>91282CCV Govt</v>
          </cell>
          <cell r="B12" t="str">
            <v>T 1 ⅛ 08/31/28</v>
          </cell>
          <cell r="F12">
            <v>1.4340283870697019</v>
          </cell>
        </row>
        <row r="13">
          <cell r="A13" t="str">
            <v>91282CCU Govt</v>
          </cell>
          <cell r="B13" t="str">
            <v>T 0 ⅛ 08/31/23</v>
          </cell>
          <cell r="F13">
            <v>0.38882803916931152</v>
          </cell>
        </row>
        <row r="14">
          <cell r="A14" t="str">
            <v>91282CDB Govt</v>
          </cell>
          <cell r="B14" t="str">
            <v>T 0 ⅝ 10/15/24</v>
          </cell>
          <cell r="F14">
            <v>0.71099931001663208</v>
          </cell>
        </row>
        <row r="15">
          <cell r="A15" t="str">
            <v>91282CBL Govt</v>
          </cell>
          <cell r="B15" t="str">
            <v>T 1 ⅛ 02/15/31</v>
          </cell>
          <cell r="F15">
            <v>1.5607553720474241</v>
          </cell>
        </row>
        <row r="16">
          <cell r="A16" t="str">
            <v>91282CAV Govt</v>
          </cell>
          <cell r="B16" t="str">
            <v>T 0 ⅞ 11/15/30</v>
          </cell>
          <cell r="F16">
            <v>1.5528608560562129</v>
          </cell>
        </row>
        <row r="17">
          <cell r="A17" t="str">
            <v>912810SU Govt</v>
          </cell>
          <cell r="B17" t="str">
            <v>T 1 ⅞ 02/15/51</v>
          </cell>
          <cell r="F17">
            <v>2.0530235767364502</v>
          </cell>
        </row>
        <row r="18">
          <cell r="A18" t="str">
            <v>91282CAE Govt</v>
          </cell>
          <cell r="B18" t="str">
            <v>T 0 ⅝ 08/15/30</v>
          </cell>
          <cell r="F18">
            <v>1.545424342155457</v>
          </cell>
        </row>
        <row r="19">
          <cell r="A19" t="str">
            <v>BP516190 Corp</v>
          </cell>
          <cell r="B19" t="str">
            <v>CAN 0 ¼ 08/01/23</v>
          </cell>
          <cell r="F19">
            <v>0.75717020034790039</v>
          </cell>
        </row>
        <row r="20">
          <cell r="A20" t="str">
            <v>91282CCT Govt</v>
          </cell>
          <cell r="B20" t="str">
            <v>T 0 ⅜ 08/15/24</v>
          </cell>
          <cell r="F20">
            <v>0.65604424476623535</v>
          </cell>
        </row>
        <row r="21">
          <cell r="A21" t="str">
            <v>9128284V Govt</v>
          </cell>
          <cell r="B21" t="str">
            <v>T 2 ⅞ 08/15/28</v>
          </cell>
          <cell r="F21">
            <v>1.4010922908782959</v>
          </cell>
        </row>
        <row r="22">
          <cell r="A22" t="str">
            <v>912810SY Govt</v>
          </cell>
          <cell r="B22" t="str">
            <v>T 2 ¼ 05/15/41</v>
          </cell>
          <cell r="F22">
            <v>2.011604785919189</v>
          </cell>
        </row>
        <row r="23">
          <cell r="A23" t="str">
            <v>91282CCP Govt</v>
          </cell>
          <cell r="B23" t="str">
            <v>T 0 ⅝ 07/31/26</v>
          </cell>
          <cell r="F23">
            <v>1.1309869289398189</v>
          </cell>
        </row>
        <row r="24">
          <cell r="A24" t="str">
            <v>91282CCR Govt</v>
          </cell>
          <cell r="B24" t="str">
            <v>T 1 07/31/28</v>
          </cell>
          <cell r="F24">
            <v>1.4269038438796999</v>
          </cell>
        </row>
        <row r="25">
          <cell r="A25" t="str">
            <v>912828Z9 Govt</v>
          </cell>
          <cell r="B25" t="str">
            <v>T 1 ½ 02/15/30</v>
          </cell>
          <cell r="F25">
            <v>1.507844805717468</v>
          </cell>
        </row>
        <row r="26">
          <cell r="A26" t="str">
            <v>91282CCJ Govt</v>
          </cell>
          <cell r="B26" t="str">
            <v>T 0 ⅞ 06/30/26</v>
          </cell>
          <cell r="F26">
            <v>1.120329022407532</v>
          </cell>
        </row>
        <row r="27">
          <cell r="A27" t="str">
            <v>AZ801479 Corp</v>
          </cell>
          <cell r="B27" t="str">
            <v>CAN 1 ¼ 06/01/30</v>
          </cell>
          <cell r="F27">
            <v>1.523012161254883</v>
          </cell>
        </row>
        <row r="28">
          <cell r="A28" t="str">
            <v>912810SN Govt</v>
          </cell>
          <cell r="B28" t="str">
            <v>T 1 ¼ 05/15/50</v>
          </cell>
          <cell r="F28">
            <v>2.0637907981872559</v>
          </cell>
        </row>
        <row r="29">
          <cell r="A29" t="str">
            <v>91282CCN Govt</v>
          </cell>
          <cell r="B29" t="str">
            <v>T 0 ⅛ 07/31/23</v>
          </cell>
          <cell r="F29">
            <v>0.37091755867004389</v>
          </cell>
        </row>
        <row r="30">
          <cell r="A30" t="str">
            <v>912828YB Govt</v>
          </cell>
          <cell r="B30" t="str">
            <v>T 1 ⅝ 08/15/29</v>
          </cell>
          <cell r="F30">
            <v>1.474719643592834</v>
          </cell>
        </row>
        <row r="31">
          <cell r="A31" t="str">
            <v>91282CAT Govt</v>
          </cell>
          <cell r="B31" t="str">
            <v>T 0 ¼ 10/31/25</v>
          </cell>
          <cell r="F31">
            <v>0.98071569204330444</v>
          </cell>
        </row>
        <row r="32">
          <cell r="A32" t="str">
            <v>91282CBW Govt</v>
          </cell>
          <cell r="B32" t="str">
            <v>T 0 ¾ 04/30/26</v>
          </cell>
          <cell r="F32">
            <v>1.092241764068604</v>
          </cell>
        </row>
        <row r="33">
          <cell r="A33" t="str">
            <v>912810SP Govt</v>
          </cell>
          <cell r="B33" t="str">
            <v>T 1 ⅜ 08/15/50</v>
          </cell>
          <cell r="F33">
            <v>2.066167831420898</v>
          </cell>
        </row>
        <row r="34">
          <cell r="A34" t="str">
            <v>91282CBQ Govt</v>
          </cell>
          <cell r="B34" t="str">
            <v>T 0 ½ 02/28/26</v>
          </cell>
          <cell r="F34">
            <v>1.060755133628845</v>
          </cell>
        </row>
        <row r="35">
          <cell r="A35" t="str">
            <v>912828ZQ Govt</v>
          </cell>
          <cell r="B35" t="str">
            <v>T 0 ⅝ 05/15/30</v>
          </cell>
          <cell r="F35">
            <v>1.538398265838623</v>
          </cell>
        </row>
        <row r="36">
          <cell r="A36" t="str">
            <v>ZO849361 Corp</v>
          </cell>
          <cell r="B36" t="str">
            <v>CAN 0 ¼ 03/01/26</v>
          </cell>
          <cell r="F36">
            <v>1.228919506072998</v>
          </cell>
        </row>
        <row r="37">
          <cell r="A37" t="str">
            <v>91282CBD Govt</v>
          </cell>
          <cell r="B37" t="str">
            <v>T 0 ⅛ 12/31/22</v>
          </cell>
          <cell r="F37">
            <v>0.17652410268783569</v>
          </cell>
        </row>
        <row r="38">
          <cell r="A38" t="str">
            <v>912828YS Govt</v>
          </cell>
          <cell r="B38" t="str">
            <v>T 1 ¾ 11/15/29</v>
          </cell>
          <cell r="F38">
            <v>1.4823852777481079</v>
          </cell>
        </row>
        <row r="39">
          <cell r="A39" t="str">
            <v>912810SW Govt</v>
          </cell>
          <cell r="B39" t="str">
            <v>T 1 ⅞ 02/15/41</v>
          </cell>
          <cell r="F39">
            <v>2.02025318145752</v>
          </cell>
        </row>
        <row r="40">
          <cell r="A40" t="str">
            <v>912810RV Govt</v>
          </cell>
          <cell r="B40" t="str">
            <v>T 3 02/15/47</v>
          </cell>
          <cell r="F40">
            <v>2.0376284122467041</v>
          </cell>
        </row>
        <row r="41">
          <cell r="A41" t="str">
            <v>91282CCL Govt</v>
          </cell>
          <cell r="B41" t="str">
            <v>T 0 ⅜ 07/15/24</v>
          </cell>
          <cell r="F41">
            <v>0.64389604330062866</v>
          </cell>
        </row>
        <row r="42">
          <cell r="A42" t="str">
            <v>91282CAN Govt</v>
          </cell>
          <cell r="B42" t="str">
            <v>T 0 ⅛ 09/30/22</v>
          </cell>
          <cell r="F42">
            <v>0.1033958718180656</v>
          </cell>
        </row>
        <row r="43">
          <cell r="A43" t="str">
            <v>91282CCF Govt</v>
          </cell>
          <cell r="B43" t="str">
            <v>T 0 ¾ 05/31/26</v>
          </cell>
          <cell r="F43">
            <v>1.1048779487609861</v>
          </cell>
        </row>
        <row r="44">
          <cell r="A44" t="str">
            <v>9128285D Govt</v>
          </cell>
          <cell r="B44" t="str">
            <v>T 2 ⅞ 09/30/23</v>
          </cell>
          <cell r="F44">
            <v>0.42124393582344061</v>
          </cell>
        </row>
        <row r="45">
          <cell r="A45" t="str">
            <v>912810SS Govt</v>
          </cell>
          <cell r="B45" t="str">
            <v>T 1 ⅝ 11/15/50</v>
          </cell>
          <cell r="F45">
            <v>2.0590312480926509</v>
          </cell>
        </row>
        <row r="46">
          <cell r="A46" t="str">
            <v>91282CAM Govt</v>
          </cell>
          <cell r="B46" t="str">
            <v>T 0 ¼ 09/30/25</v>
          </cell>
          <cell r="F46">
            <v>0.95192199945449829</v>
          </cell>
        </row>
        <row r="47">
          <cell r="A47" t="str">
            <v>91282CBG Govt</v>
          </cell>
          <cell r="B47" t="str">
            <v>T 0 ⅛ 01/31/23</v>
          </cell>
          <cell r="F47">
            <v>0.21345916390419009</v>
          </cell>
        </row>
        <row r="48">
          <cell r="A48" t="str">
            <v>91282CCH Govt</v>
          </cell>
          <cell r="B48" t="str">
            <v>T 1 ¼ 06/30/28</v>
          </cell>
          <cell r="F48">
            <v>1.4153620004653931</v>
          </cell>
        </row>
        <row r="49">
          <cell r="A49" t="str">
            <v>912810SL Govt</v>
          </cell>
          <cell r="B49" t="str">
            <v>T 2 02/15/50</v>
          </cell>
          <cell r="F49">
            <v>2.050387859344482</v>
          </cell>
        </row>
        <row r="50">
          <cell r="A50" t="str">
            <v>BH518546 Corp</v>
          </cell>
          <cell r="B50" t="str">
            <v>CAN 0 ½ 09/01/25</v>
          </cell>
          <cell r="F50">
            <v>1.1593067646026609</v>
          </cell>
        </row>
        <row r="51">
          <cell r="A51" t="str">
            <v>91282CBT Govt</v>
          </cell>
          <cell r="B51" t="str">
            <v>T 0 ¾ 03/31/26</v>
          </cell>
          <cell r="F51">
            <v>1.0759068727493291</v>
          </cell>
        </row>
        <row r="52">
          <cell r="A52" t="str">
            <v>91282CAZ Govt</v>
          </cell>
          <cell r="B52" t="str">
            <v>T 0 ⅜ 11/30/25</v>
          </cell>
          <cell r="F52">
            <v>1.006747961044312</v>
          </cell>
        </row>
        <row r="53">
          <cell r="A53" t="str">
            <v>91282CAR Govt</v>
          </cell>
          <cell r="B53" t="str">
            <v>T 0 ⅛ 10/31/22</v>
          </cell>
          <cell r="F53">
            <v>0.11438000947237011</v>
          </cell>
        </row>
        <row r="54">
          <cell r="A54" t="str">
            <v>912828YQ Govt</v>
          </cell>
          <cell r="B54" t="str">
            <v>T 1 ⅝ 10/31/26</v>
          </cell>
          <cell r="F54">
            <v>1.1537016630172729</v>
          </cell>
        </row>
        <row r="55">
          <cell r="A55" t="str">
            <v>91282CBC Govt</v>
          </cell>
          <cell r="B55" t="str">
            <v>T 0 ⅜ 12/31/25</v>
          </cell>
          <cell r="F55">
            <v>1.023329019546509</v>
          </cell>
        </row>
        <row r="56">
          <cell r="A56" t="str">
            <v>9128286T Govt</v>
          </cell>
          <cell r="B56" t="str">
            <v>T 2 ⅜ 05/15/29</v>
          </cell>
          <cell r="F56">
            <v>1.4698348045349121</v>
          </cell>
        </row>
        <row r="57">
          <cell r="A57" t="str">
            <v>91282CCK Govt</v>
          </cell>
          <cell r="B57" t="str">
            <v>T 0 ⅛ 06/30/23</v>
          </cell>
          <cell r="F57">
            <v>0.33880922198295588</v>
          </cell>
        </row>
        <row r="58">
          <cell r="A58" t="str">
            <v>91282CBU Govt</v>
          </cell>
          <cell r="B58" t="str">
            <v>T 0 ⅛ 03/31/23</v>
          </cell>
          <cell r="F58">
            <v>0.26726016402244568</v>
          </cell>
        </row>
        <row r="59">
          <cell r="A59" t="str">
            <v>9128286B Govt</v>
          </cell>
          <cell r="B59" t="str">
            <v>T 2 ⅝ 02/15/29</v>
          </cell>
          <cell r="F59">
            <v>1.451412081718445</v>
          </cell>
        </row>
        <row r="60">
          <cell r="A60" t="str">
            <v>91282CCD Govt</v>
          </cell>
          <cell r="B60" t="str">
            <v>T 0 ⅛ 05/31/23</v>
          </cell>
          <cell r="F60">
            <v>0.32040584087371832</v>
          </cell>
        </row>
        <row r="61">
          <cell r="A61" t="str">
            <v>BQ802174 Corp</v>
          </cell>
          <cell r="B61" t="str">
            <v>CAN 1 ¾ 12/01/53</v>
          </cell>
          <cell r="F61">
            <v>2.025795459747314</v>
          </cell>
        </row>
        <row r="62">
          <cell r="A62" t="str">
            <v>912810FT Govt</v>
          </cell>
          <cell r="B62" t="str">
            <v>T 4 ½ 02/15/36</v>
          </cell>
          <cell r="F62">
            <v>1.6473348140716551</v>
          </cell>
        </row>
        <row r="63">
          <cell r="A63" t="str">
            <v>9128285M Govt</v>
          </cell>
          <cell r="B63" t="str">
            <v>T 3 ⅛ 11/15/28</v>
          </cell>
          <cell r="F63">
            <v>1.426968455314636</v>
          </cell>
        </row>
        <row r="64">
          <cell r="A64" t="str">
            <v>ZS048924 Corp</v>
          </cell>
          <cell r="B64" t="str">
            <v>CAN 1 ½ 09/01/24</v>
          </cell>
          <cell r="F64">
            <v>0.96522295475006104</v>
          </cell>
        </row>
        <row r="65">
          <cell r="A65" t="str">
            <v>91282CAX Govt</v>
          </cell>
          <cell r="B65" t="str">
            <v>T 0 ⅛ 11/30/22</v>
          </cell>
          <cell r="F65">
            <v>0.1371462941169739</v>
          </cell>
        </row>
        <row r="66">
          <cell r="A66" t="str">
            <v>91282CCG Govt</v>
          </cell>
          <cell r="B66" t="str">
            <v>T 0 ¼ 06/15/24</v>
          </cell>
          <cell r="F66">
            <v>0.62454253435134888</v>
          </cell>
        </row>
        <row r="67">
          <cell r="A67" t="str">
            <v>91282CBV Govt</v>
          </cell>
          <cell r="B67" t="str">
            <v>T 0 ⅜ 04/15/24</v>
          </cell>
          <cell r="F67">
            <v>0.5761183500289917</v>
          </cell>
        </row>
        <row r="68">
          <cell r="A68" t="str">
            <v>AT758772 Corp</v>
          </cell>
          <cell r="B68" t="str">
            <v>CAN 2 ¼ 06/01/29</v>
          </cell>
          <cell r="F68">
            <v>1.441310048103333</v>
          </cell>
        </row>
        <row r="69">
          <cell r="A69" t="str">
            <v>91282CBX Govt</v>
          </cell>
          <cell r="B69" t="str">
            <v>T 0 ⅛ 04/30/23</v>
          </cell>
          <cell r="F69">
            <v>0.29990383982658392</v>
          </cell>
        </row>
        <row r="70">
          <cell r="A70" t="str">
            <v>9128282A Govt</v>
          </cell>
          <cell r="B70" t="str">
            <v>T 1 ½ 08/15/26</v>
          </cell>
          <cell r="F70">
            <v>1.1333856582641599</v>
          </cell>
        </row>
        <row r="71">
          <cell r="A71" t="str">
            <v>912810PU Govt</v>
          </cell>
          <cell r="B71" t="str">
            <v>T 5 05/15/37</v>
          </cell>
          <cell r="F71">
            <v>1.7415658235549929</v>
          </cell>
        </row>
        <row r="72">
          <cell r="A72" t="str">
            <v>912828ZG Govt</v>
          </cell>
          <cell r="B72" t="str">
            <v>T 0 ⅜ 03/31/22</v>
          </cell>
          <cell r="F72">
            <v>6.883876770734787E-2</v>
          </cell>
        </row>
        <row r="73">
          <cell r="A73" t="str">
            <v>91282CBH Govt</v>
          </cell>
          <cell r="B73" t="str">
            <v>T 0 ⅜ 01/31/26</v>
          </cell>
          <cell r="F73">
            <v>1.0450285673141479</v>
          </cell>
        </row>
        <row r="74">
          <cell r="A74" t="str">
            <v>912828TY Govt</v>
          </cell>
          <cell r="B74" t="str">
            <v>T 1 ⅝ 11/15/22</v>
          </cell>
          <cell r="F74">
            <v>0.1148828715085983</v>
          </cell>
        </row>
        <row r="75">
          <cell r="A75" t="str">
            <v>912828D5 Govt</v>
          </cell>
          <cell r="B75" t="str">
            <v>T 2 ⅜ 08/15/24</v>
          </cell>
          <cell r="F75">
            <v>0.65073448419570923</v>
          </cell>
        </row>
        <row r="76">
          <cell r="A76" t="str">
            <v>91282CBS Govt</v>
          </cell>
          <cell r="B76" t="str">
            <v>T 1 ¼ 03/31/28</v>
          </cell>
          <cell r="F76">
            <v>1.3782074451446531</v>
          </cell>
        </row>
        <row r="77">
          <cell r="A77" t="str">
            <v>91282CAJ Govt</v>
          </cell>
          <cell r="B77" t="str">
            <v>T 0 ¼ 08/31/25</v>
          </cell>
          <cell r="F77">
            <v>0.94249355792999268</v>
          </cell>
        </row>
        <row r="78">
          <cell r="A78" t="str">
            <v>9128283F Govt</v>
          </cell>
          <cell r="B78" t="str">
            <v>T 2 ¼ 11/15/27</v>
          </cell>
          <cell r="F78">
            <v>1.3172004222869871</v>
          </cell>
        </row>
        <row r="79">
          <cell r="A79" t="str">
            <v>912810SR Govt</v>
          </cell>
          <cell r="B79" t="str">
            <v>T 1 ⅛ 05/15/40</v>
          </cell>
          <cell r="F79">
            <v>2.0146973133087158</v>
          </cell>
        </row>
        <row r="80">
          <cell r="A80" t="str">
            <v>912828ZF Govt</v>
          </cell>
          <cell r="B80" t="str">
            <v>T 0 ½ 03/31/25</v>
          </cell>
          <cell r="F80">
            <v>0.82200592756271362</v>
          </cell>
        </row>
        <row r="81">
          <cell r="A81" t="str">
            <v>912828U2 Govt</v>
          </cell>
          <cell r="B81" t="str">
            <v>T 2 11/15/26</v>
          </cell>
          <cell r="F81">
            <v>1.166013121604919</v>
          </cell>
        </row>
        <row r="82">
          <cell r="A82" t="str">
            <v>912828T6 Govt</v>
          </cell>
          <cell r="B82" t="str">
            <v>T 1 ¼ 10/31/21</v>
          </cell>
          <cell r="F82">
            <v>0.40674647688865662</v>
          </cell>
        </row>
        <row r="83">
          <cell r="A83" t="str">
            <v>912828K7 Govt</v>
          </cell>
          <cell r="B83" t="str">
            <v>T 2 08/15/25</v>
          </cell>
          <cell r="F83">
            <v>0.9150959849357605</v>
          </cell>
        </row>
        <row r="84">
          <cell r="A84" t="str">
            <v>9128283W Govt</v>
          </cell>
          <cell r="B84" t="str">
            <v>T 2 ¾ 02/15/28</v>
          </cell>
          <cell r="F84">
            <v>1.343421459197998</v>
          </cell>
        </row>
        <row r="85">
          <cell r="A85" t="str">
            <v>91282CBR Govt</v>
          </cell>
          <cell r="B85" t="str">
            <v>T 0 ¼ 03/15/24</v>
          </cell>
          <cell r="F85">
            <v>0.54719924926757813</v>
          </cell>
        </row>
        <row r="86">
          <cell r="A86" t="str">
            <v>912828ZL Govt</v>
          </cell>
          <cell r="B86" t="str">
            <v>T 0 ⅜ 04/30/25</v>
          </cell>
          <cell r="F86">
            <v>0.85013997554779053</v>
          </cell>
        </row>
        <row r="87">
          <cell r="A87" t="str">
            <v>91282CCE Govt</v>
          </cell>
          <cell r="B87" t="str">
            <v>T 1 ¼ 05/31/28</v>
          </cell>
          <cell r="F87">
            <v>1.397072553634644</v>
          </cell>
        </row>
        <row r="88">
          <cell r="A88" t="str">
            <v>9128284N Govt</v>
          </cell>
          <cell r="B88" t="str">
            <v>T 2 ⅞ 05/15/28</v>
          </cell>
          <cell r="F88">
            <v>1.3727631568908689</v>
          </cell>
        </row>
        <row r="89">
          <cell r="A89" t="str">
            <v>91282CBN Govt</v>
          </cell>
          <cell r="B89" t="str">
            <v>T 0 ⅛ 02/28/23</v>
          </cell>
          <cell r="F89">
            <v>0.2418347895145416</v>
          </cell>
        </row>
        <row r="90">
          <cell r="A90" t="str">
            <v>912810FP Govt</v>
          </cell>
          <cell r="B90" t="str">
            <v>T 5 ⅜ 02/15/31</v>
          </cell>
          <cell r="F90">
            <v>1.5191841125488279</v>
          </cell>
        </row>
        <row r="91">
          <cell r="A91" t="str">
            <v>912828ZX Govt</v>
          </cell>
          <cell r="B91" t="str">
            <v>T 0 ⅛ 06/30/22</v>
          </cell>
          <cell r="F91">
            <v>8.2810208201408386E-2</v>
          </cell>
        </row>
        <row r="92">
          <cell r="A92" t="str">
            <v>912828YM Govt</v>
          </cell>
          <cell r="B92" t="str">
            <v>T 1 ½ 10/31/24</v>
          </cell>
          <cell r="F92">
            <v>0.70587599277496338</v>
          </cell>
        </row>
        <row r="93">
          <cell r="A93" t="str">
            <v>912828ZC Govt</v>
          </cell>
          <cell r="B93" t="str">
            <v>T 1 ⅛ 02/28/25</v>
          </cell>
          <cell r="F93">
            <v>0.79857158660888672</v>
          </cell>
        </row>
        <row r="94">
          <cell r="A94" t="str">
            <v>91282CAP Govt</v>
          </cell>
          <cell r="B94" t="str">
            <v>T 0 ⅛ 10/15/23</v>
          </cell>
          <cell r="F94">
            <v>0.4309183657169342</v>
          </cell>
        </row>
        <row r="95">
          <cell r="A95" t="str">
            <v>AS089280 Corp</v>
          </cell>
          <cell r="B95" t="str">
            <v>CAN 2 09/01/23</v>
          </cell>
          <cell r="F95">
            <v>0.78983926773071289</v>
          </cell>
        </row>
        <row r="96">
          <cell r="A96" t="str">
            <v>BN903840 Corp</v>
          </cell>
          <cell r="B96" t="str">
            <v>CAN 0 ¼ 05/01/23</v>
          </cell>
          <cell r="F96">
            <v>0.66612696647644043</v>
          </cell>
        </row>
        <row r="97">
          <cell r="A97" t="str">
            <v>912810RT Govt</v>
          </cell>
          <cell r="B97" t="str">
            <v>T 2 ¼ 08/15/46</v>
          </cell>
          <cell r="F97">
            <v>2.0586838722228999</v>
          </cell>
        </row>
        <row r="98">
          <cell r="A98" t="str">
            <v>912828X8 Govt</v>
          </cell>
          <cell r="B98" t="str">
            <v>T 2 ⅜ 05/15/27</v>
          </cell>
          <cell r="F98">
            <v>1.245397090911865</v>
          </cell>
        </row>
        <row r="99">
          <cell r="A99" t="str">
            <v>9128284U Govt</v>
          </cell>
          <cell r="B99" t="str">
            <v>T 2 ⅝ 06/30/23</v>
          </cell>
          <cell r="F99">
            <v>0.34783771634101868</v>
          </cell>
        </row>
        <row r="100">
          <cell r="A100" t="str">
            <v>91282CCC Govt</v>
          </cell>
          <cell r="B100" t="str">
            <v>T 0 ¼ 05/15/24</v>
          </cell>
          <cell r="F100">
            <v>0.59743493795394897</v>
          </cell>
        </row>
        <row r="101">
          <cell r="A101" t="str">
            <v>912828RR Govt</v>
          </cell>
          <cell r="B101" t="str">
            <v>T 2 11/15/21</v>
          </cell>
          <cell r="F101">
            <v>0.19170260429382319</v>
          </cell>
        </row>
        <row r="102">
          <cell r="A102" t="str">
            <v>912828ZT Govt</v>
          </cell>
          <cell r="B102" t="str">
            <v>T 0 ¼ 05/31/25</v>
          </cell>
          <cell r="F102">
            <v>0.87352073192596436</v>
          </cell>
        </row>
        <row r="103">
          <cell r="A103" t="str">
            <v>912810SJ Govt</v>
          </cell>
          <cell r="B103" t="str">
            <v>T 2 ¼ 08/15/49</v>
          </cell>
          <cell r="F103">
            <v>2.047885656356812</v>
          </cell>
        </row>
        <row r="104">
          <cell r="A104" t="str">
            <v>912810RK Govt</v>
          </cell>
          <cell r="B104" t="str">
            <v>T 2 ½ 02/15/45</v>
          </cell>
          <cell r="F104">
            <v>2.0506207942962651</v>
          </cell>
        </row>
        <row r="105">
          <cell r="A105" t="str">
            <v>912810SK Govt</v>
          </cell>
          <cell r="B105" t="str">
            <v>T 2 ⅜ 11/15/49</v>
          </cell>
          <cell r="F105">
            <v>2.0428841114044189</v>
          </cell>
        </row>
        <row r="106">
          <cell r="A106" t="str">
            <v>912810SQ Govt</v>
          </cell>
          <cell r="B106" t="str">
            <v>T 1 ⅛ 08/15/40</v>
          </cell>
          <cell r="F106">
            <v>2.0254323482513432</v>
          </cell>
        </row>
        <row r="107">
          <cell r="A107" t="str">
            <v>ZQ060348 Corp</v>
          </cell>
          <cell r="B107" t="str">
            <v>CAN 1 ¼ 03/01/25</v>
          </cell>
          <cell r="F107">
            <v>1.0473117828369141</v>
          </cell>
        </row>
        <row r="108">
          <cell r="A108" t="str">
            <v>91282CAU Govt</v>
          </cell>
          <cell r="B108" t="str">
            <v>T 0 ½ 10/31/27</v>
          </cell>
          <cell r="F108">
            <v>1.323427081108093</v>
          </cell>
        </row>
        <row r="109">
          <cell r="A109" t="str">
            <v>912828YK Govt</v>
          </cell>
          <cell r="B109" t="str">
            <v>T 1 ⅜ 10/15/22</v>
          </cell>
          <cell r="F109">
            <v>0.1048453524708748</v>
          </cell>
        </row>
        <row r="110">
          <cell r="A110" t="str">
            <v>912828N3 Govt</v>
          </cell>
          <cell r="B110" t="str">
            <v>T 2 ⅛ 12/31/22</v>
          </cell>
          <cell r="F110">
            <v>0.17999137938022611</v>
          </cell>
        </row>
        <row r="111">
          <cell r="A111" t="str">
            <v>91282CAW Govt</v>
          </cell>
          <cell r="B111" t="str">
            <v>T 0 ¼ 11/15/23</v>
          </cell>
          <cell r="F111">
            <v>0.45083114504814148</v>
          </cell>
        </row>
        <row r="112">
          <cell r="A112" t="str">
            <v>9128282R Govt</v>
          </cell>
          <cell r="B112" t="str">
            <v>T 2 ¼ 08/15/27</v>
          </cell>
          <cell r="F112">
            <v>1.2831102609634399</v>
          </cell>
        </row>
        <row r="113">
          <cell r="A113" t="str">
            <v>912828J2 Govt</v>
          </cell>
          <cell r="B113" t="str">
            <v>T 2 02/15/25</v>
          </cell>
          <cell r="F113">
            <v>0.78164726495742798</v>
          </cell>
        </row>
        <row r="114">
          <cell r="A114" t="str">
            <v>91282CBA Govt</v>
          </cell>
          <cell r="B114" t="str">
            <v>T 0 ⅛ 12/15/23</v>
          </cell>
          <cell r="F114">
            <v>0.47836485505104059</v>
          </cell>
        </row>
        <row r="115">
          <cell r="A115" t="str">
            <v>91282CBP Govt</v>
          </cell>
          <cell r="B115" t="str">
            <v>T 1 ⅛ 02/29/28</v>
          </cell>
          <cell r="F115">
            <v>1.355600237846375</v>
          </cell>
        </row>
        <row r="116">
          <cell r="A116" t="str">
            <v>91282CBM Govt</v>
          </cell>
          <cell r="B116" t="str">
            <v>T 0 ⅛ 02/15/24</v>
          </cell>
          <cell r="F116">
            <v>0.51537734270095825</v>
          </cell>
        </row>
        <row r="117">
          <cell r="A117" t="str">
            <v>912828P4 Govt</v>
          </cell>
          <cell r="B117" t="str">
            <v>T 1 ⅝ 02/15/26</v>
          </cell>
          <cell r="F117">
            <v>1.0411418676376341</v>
          </cell>
        </row>
        <row r="118">
          <cell r="A118" t="str">
            <v>912828ZH Govt</v>
          </cell>
          <cell r="B118" t="str">
            <v>T 0 ¼ 04/15/23</v>
          </cell>
          <cell r="F118">
            <v>0.27517318725585938</v>
          </cell>
        </row>
        <row r="119">
          <cell r="A119" t="str">
            <v>912828M5 Govt</v>
          </cell>
          <cell r="B119" t="str">
            <v>T 2 ¼ 11/15/25</v>
          </cell>
          <cell r="F119">
            <v>0.97874051332473755</v>
          </cell>
        </row>
        <row r="120">
          <cell r="A120" t="str">
            <v>91282CAK Govt</v>
          </cell>
          <cell r="B120" t="str">
            <v>T 0 ⅛ 09/15/23</v>
          </cell>
          <cell r="F120">
            <v>0.40849566459655762</v>
          </cell>
        </row>
        <row r="121">
          <cell r="A121" t="str">
            <v>912810ST Govt</v>
          </cell>
          <cell r="B121" t="str">
            <v>T 1 ⅜ 11/15/40</v>
          </cell>
          <cell r="F121">
            <v>2.0270247459411621</v>
          </cell>
        </row>
        <row r="122">
          <cell r="A122" t="str">
            <v>91282CAD Govt</v>
          </cell>
          <cell r="B122" t="str">
            <v>T 0 ⅜ 07/31/27</v>
          </cell>
          <cell r="F122">
            <v>1.2760022878646851</v>
          </cell>
        </row>
        <row r="123">
          <cell r="A123" t="str">
            <v>912828YX Govt</v>
          </cell>
          <cell r="B123" t="str">
            <v>T 1 ¾ 12/31/26</v>
          </cell>
          <cell r="F123">
            <v>1.1819771528244021</v>
          </cell>
        </row>
        <row r="124">
          <cell r="A124" t="str">
            <v>912828ZB Govt</v>
          </cell>
          <cell r="B124" t="str">
            <v>T 1 ⅛ 02/28/27</v>
          </cell>
          <cell r="F124">
            <v>1.2103258371353149</v>
          </cell>
        </row>
        <row r="125">
          <cell r="A125" t="str">
            <v>912828V9 Govt</v>
          </cell>
          <cell r="B125" t="str">
            <v>T 2 ¼ 02/15/27</v>
          </cell>
          <cell r="F125">
            <v>1.205603718757629</v>
          </cell>
        </row>
        <row r="126">
          <cell r="A126" t="str">
            <v>912828W7 Govt</v>
          </cell>
          <cell r="B126" t="str">
            <v>T 2 ⅛ 03/31/24</v>
          </cell>
          <cell r="F126">
            <v>0.56526446342468262</v>
          </cell>
        </row>
        <row r="127">
          <cell r="A127" t="str">
            <v>91282CAG Govt</v>
          </cell>
          <cell r="B127" t="str">
            <v>T 0 ⅛ 08/31/22</v>
          </cell>
          <cell r="F127">
            <v>9.8548188805580139E-2</v>
          </cell>
        </row>
        <row r="128">
          <cell r="A128" t="str">
            <v>912810SA Govt</v>
          </cell>
          <cell r="B128" t="str">
            <v>T 3 02/15/48</v>
          </cell>
          <cell r="F128">
            <v>2.041285514831543</v>
          </cell>
        </row>
        <row r="129">
          <cell r="A129" t="str">
            <v>912828ZW Govt</v>
          </cell>
          <cell r="B129" t="str">
            <v>T 0 ¼ 06/30/25</v>
          </cell>
          <cell r="F129">
            <v>0.89226877689361572</v>
          </cell>
        </row>
        <row r="130">
          <cell r="A130" t="str">
            <v>EK354848 Corp</v>
          </cell>
          <cell r="B130" t="str">
            <v>CAN 2 ¼ 06/01/25</v>
          </cell>
          <cell r="F130">
            <v>1.0805526971817021</v>
          </cell>
        </row>
        <row r="131">
          <cell r="A131" t="str">
            <v>912810SE Govt</v>
          </cell>
          <cell r="B131" t="str">
            <v>T 3 ⅜ 11/15/48</v>
          </cell>
          <cell r="F131">
            <v>2.0281968116760249</v>
          </cell>
        </row>
        <row r="132">
          <cell r="A132" t="str">
            <v>912828Z5 Govt</v>
          </cell>
          <cell r="B132" t="str">
            <v>T 1 ⅜ 01/31/25</v>
          </cell>
          <cell r="F132">
            <v>0.77675789594650269</v>
          </cell>
        </row>
        <row r="133">
          <cell r="A133" t="str">
            <v>91282CAB Govt</v>
          </cell>
          <cell r="B133" t="str">
            <v>T 0 ¼ 07/31/25</v>
          </cell>
          <cell r="F133">
            <v>0.91504228115081787</v>
          </cell>
        </row>
        <row r="134">
          <cell r="A134" t="str">
            <v>BM089638 Corp</v>
          </cell>
          <cell r="B134" t="str">
            <v>CAN 0 ¼ 02/01/23</v>
          </cell>
          <cell r="F134">
            <v>0.59273326396942139</v>
          </cell>
        </row>
        <row r="135">
          <cell r="A135" t="str">
            <v>91282CBJ Govt</v>
          </cell>
          <cell r="B135" t="str">
            <v>T 0 ¾ 01/31/28</v>
          </cell>
          <cell r="F135">
            <v>1.3603837490081789</v>
          </cell>
        </row>
        <row r="136">
          <cell r="A136" t="str">
            <v>912828YP Govt</v>
          </cell>
          <cell r="B136" t="str">
            <v>T 1 ½ 10/31/21</v>
          </cell>
          <cell r="F136">
            <v>0.23102195560932159</v>
          </cell>
        </row>
        <row r="137">
          <cell r="A137" t="str">
            <v>912828YV Govt</v>
          </cell>
          <cell r="B137" t="str">
            <v>T 1 ½ 11/30/24</v>
          </cell>
          <cell r="F137">
            <v>0.73361515998840332</v>
          </cell>
        </row>
        <row r="138">
          <cell r="A138" t="str">
            <v>912828YF Govt</v>
          </cell>
          <cell r="B138" t="str">
            <v>T 1 ½ 09/15/22</v>
          </cell>
          <cell r="F138">
            <v>0.10570149123668671</v>
          </cell>
        </row>
        <row r="139">
          <cell r="A139" t="str">
            <v>9128285U Govt</v>
          </cell>
          <cell r="B139" t="str">
            <v>T 2 ⅝ 12/31/23</v>
          </cell>
          <cell r="F139">
            <v>0.49545058608055109</v>
          </cell>
        </row>
        <row r="140">
          <cell r="A140" t="str">
            <v>91282CBE Govt</v>
          </cell>
          <cell r="B140" t="str">
            <v>T 0 ⅛ 01/15/24</v>
          </cell>
          <cell r="F140">
            <v>0.50573420524597168</v>
          </cell>
        </row>
        <row r="141">
          <cell r="A141" t="str">
            <v>91282CBZ Govt</v>
          </cell>
          <cell r="B141" t="str">
            <v>T 1 ¼ 04/30/28</v>
          </cell>
          <cell r="F141">
            <v>1.3875770568847661</v>
          </cell>
        </row>
        <row r="142">
          <cell r="A142" t="str">
            <v>912828B6 Govt</v>
          </cell>
          <cell r="B142" t="str">
            <v>T 2 ¾ 02/15/24</v>
          </cell>
          <cell r="F142">
            <v>0.5085444450378418</v>
          </cell>
        </row>
        <row r="143">
          <cell r="A143" t="str">
            <v>EC463592 Corp</v>
          </cell>
          <cell r="B143" t="str">
            <v>CAN 5 ¾ 06/01/33</v>
          </cell>
          <cell r="F143">
            <v>1.7226999998092649</v>
          </cell>
        </row>
        <row r="144">
          <cell r="A144" t="str">
            <v>912828XB Govt</v>
          </cell>
          <cell r="B144" t="str">
            <v>T 2 ⅛ 05/15/25</v>
          </cell>
          <cell r="F144">
            <v>0.85747385025024414</v>
          </cell>
        </row>
        <row r="145">
          <cell r="A145" t="str">
            <v>BQ467831 Corp</v>
          </cell>
          <cell r="B145" t="str">
            <v>CAN 0 ¾ 10/01/24</v>
          </cell>
          <cell r="F145">
            <v>0.98794788122177124</v>
          </cell>
        </row>
        <row r="146">
          <cell r="A146" t="str">
            <v>EJ736224 Corp</v>
          </cell>
          <cell r="B146" t="str">
            <v>CAN 2 ½ 06/01/24</v>
          </cell>
          <cell r="F146">
            <v>0.90007543563842773</v>
          </cell>
        </row>
        <row r="147">
          <cell r="A147" t="str">
            <v>91282CBB Govt</v>
          </cell>
          <cell r="B147" t="str">
            <v>T 0 ⅝ 12/31/27</v>
          </cell>
          <cell r="F147">
            <v>1.3472907543182371</v>
          </cell>
        </row>
        <row r="148">
          <cell r="A148" t="str">
            <v>912828WE Govt</v>
          </cell>
          <cell r="B148" t="str">
            <v>T 2 ¾ 11/15/23</v>
          </cell>
          <cell r="F148">
            <v>0.44111484289169312</v>
          </cell>
        </row>
        <row r="149">
          <cell r="A149" t="str">
            <v>912828R3 Govt</v>
          </cell>
          <cell r="B149" t="str">
            <v>T 1 ⅝ 05/15/26</v>
          </cell>
          <cell r="F149">
            <v>1.0904232263565059</v>
          </cell>
        </row>
        <row r="150">
          <cell r="A150" t="str">
            <v>912828ZR Govt</v>
          </cell>
          <cell r="B150" t="str">
            <v>T 0 ⅛ 05/31/22</v>
          </cell>
          <cell r="F150">
            <v>8.1879317760467529E-2</v>
          </cell>
        </row>
        <row r="151">
          <cell r="A151" t="str">
            <v>912828ZD Govt</v>
          </cell>
          <cell r="B151" t="str">
            <v>T 0 ½ 03/15/23</v>
          </cell>
          <cell r="F151">
            <v>0.25250998139381409</v>
          </cell>
        </row>
        <row r="152">
          <cell r="A152" t="str">
            <v>912828YZ Govt</v>
          </cell>
          <cell r="B152" t="str">
            <v>T 1 ⅝ 12/31/21</v>
          </cell>
          <cell r="F152">
            <v>0.11964034289121631</v>
          </cell>
        </row>
        <row r="153">
          <cell r="A153" t="str">
            <v>912828ZE Govt</v>
          </cell>
          <cell r="B153" t="str">
            <v>T 0 ⅝ 03/31/27</v>
          </cell>
          <cell r="F153">
            <v>1.227417945861816</v>
          </cell>
        </row>
        <row r="154">
          <cell r="A154" t="str">
            <v>91282CAL Govt</v>
          </cell>
          <cell r="B154" t="str">
            <v>T 0 ⅜ 09/30/27</v>
          </cell>
          <cell r="F154">
            <v>1.307861804962158</v>
          </cell>
        </row>
        <row r="155">
          <cell r="A155" t="str">
            <v>91282CAC Govt</v>
          </cell>
          <cell r="B155" t="str">
            <v>T 0 ⅛ 07/31/22</v>
          </cell>
          <cell r="F155">
            <v>9.269125759601593E-2</v>
          </cell>
        </row>
        <row r="156">
          <cell r="A156" t="str">
            <v>9128285L Govt</v>
          </cell>
          <cell r="B156" t="str">
            <v>T 2 ⅞ 11/15/21</v>
          </cell>
          <cell r="F156">
            <v>0.19450998306274411</v>
          </cell>
        </row>
        <row r="157">
          <cell r="A157" t="str">
            <v>912828YG Govt</v>
          </cell>
          <cell r="B157" t="str">
            <v>T 1 ⅝ 09/30/26</v>
          </cell>
          <cell r="F157">
            <v>1.143898487091064</v>
          </cell>
        </row>
        <row r="158">
          <cell r="A158" t="str">
            <v>9128282W Govt</v>
          </cell>
          <cell r="B158" t="str">
            <v>T 1 ⅞ 09/30/22</v>
          </cell>
          <cell r="F158">
            <v>0.1073610410094261</v>
          </cell>
        </row>
        <row r="159">
          <cell r="A159" t="str">
            <v>912828YE Govt</v>
          </cell>
          <cell r="B159" t="str">
            <v>T 1 ¼ 08/31/24</v>
          </cell>
          <cell r="F159">
            <v>0.66683763265609741</v>
          </cell>
        </row>
        <row r="160">
          <cell r="A160" t="str">
            <v>912828M8 Govt</v>
          </cell>
          <cell r="B160" t="str">
            <v>T 2 11/30/22</v>
          </cell>
          <cell r="F160">
            <v>0.1476175636053085</v>
          </cell>
        </row>
        <row r="161">
          <cell r="A161" t="str">
            <v>912828ZM Govt</v>
          </cell>
          <cell r="B161" t="str">
            <v>T 0 ⅛ 04/30/22</v>
          </cell>
          <cell r="F161">
            <v>6.8951912224292755E-2</v>
          </cell>
        </row>
        <row r="162">
          <cell r="A162" t="str">
            <v>912828YW Govt</v>
          </cell>
          <cell r="B162" t="str">
            <v>T 1 ⅝ 12/15/22</v>
          </cell>
          <cell r="F162">
            <v>0.16352866590023041</v>
          </cell>
        </row>
        <row r="163">
          <cell r="A163" t="str">
            <v>912828YU Govt</v>
          </cell>
          <cell r="B163" t="str">
            <v>T 1 ⅝ 11/30/26</v>
          </cell>
          <cell r="F163">
            <v>1.1698049306869509</v>
          </cell>
        </row>
        <row r="164">
          <cell r="A164" t="str">
            <v>912828VS Govt</v>
          </cell>
          <cell r="B164" t="str">
            <v>T 2 ½ 08/15/23</v>
          </cell>
          <cell r="F164">
            <v>0.37722143530845642</v>
          </cell>
        </row>
        <row r="165">
          <cell r="A165" t="str">
            <v>912828ZU Govt</v>
          </cell>
          <cell r="B165" t="str">
            <v>T 0 ¼ 06/15/23</v>
          </cell>
          <cell r="F165">
            <v>0.33718287944793701</v>
          </cell>
        </row>
        <row r="166">
          <cell r="A166" t="str">
            <v>9128285V Govt</v>
          </cell>
          <cell r="B166" t="str">
            <v>T 2 ½ 01/15/22</v>
          </cell>
          <cell r="F166">
            <v>7.3861442506313324E-2</v>
          </cell>
        </row>
        <row r="167">
          <cell r="A167" t="str">
            <v>912828YH Govt</v>
          </cell>
          <cell r="B167" t="str">
            <v>T 1 ½ 09/30/24</v>
          </cell>
          <cell r="F167">
            <v>0.68677449226379395</v>
          </cell>
        </row>
        <row r="168">
          <cell r="A168" t="str">
            <v>912828F9 Govt</v>
          </cell>
          <cell r="B168" t="str">
            <v>T 2 10/31/21</v>
          </cell>
          <cell r="F168">
            <v>0.35392382740974432</v>
          </cell>
        </row>
        <row r="169">
          <cell r="A169" t="str">
            <v>9128282Y Govt</v>
          </cell>
          <cell r="B169" t="str">
            <v>T 2 ⅛ 09/30/24</v>
          </cell>
          <cell r="F169">
            <v>0.69894880056381226</v>
          </cell>
        </row>
        <row r="170">
          <cell r="A170" t="str">
            <v>912828YY Govt</v>
          </cell>
          <cell r="B170" t="str">
            <v>T 1 ¾ 12/31/24</v>
          </cell>
          <cell r="F170">
            <v>0.74841070175170898</v>
          </cell>
        </row>
        <row r="171">
          <cell r="A171" t="str">
            <v>912828SF Govt</v>
          </cell>
          <cell r="B171" t="str">
            <v>T 2 02/15/22</v>
          </cell>
          <cell r="F171">
            <v>6.6767789423465729E-2</v>
          </cell>
        </row>
        <row r="172">
          <cell r="A172" t="str">
            <v>912828G3 Govt</v>
          </cell>
          <cell r="B172" t="str">
            <v>T 2 ¼ 11/15/24</v>
          </cell>
          <cell r="F172">
            <v>0.718269944190979</v>
          </cell>
        </row>
        <row r="173">
          <cell r="A173" t="str">
            <v>912828UN Govt</v>
          </cell>
          <cell r="B173" t="str">
            <v>T 2 02/15/23</v>
          </cell>
          <cell r="F173">
            <v>0.21221618354320529</v>
          </cell>
        </row>
        <row r="174">
          <cell r="A174" t="str">
            <v>912810RM Govt</v>
          </cell>
          <cell r="B174" t="str">
            <v>T 3 05/15/45</v>
          </cell>
          <cell r="F174">
            <v>2.035241842269897</v>
          </cell>
        </row>
        <row r="175">
          <cell r="A175" t="str">
            <v>912828ZP Govt</v>
          </cell>
          <cell r="B175" t="str">
            <v>T 0 ⅛ 05/15/23</v>
          </cell>
          <cell r="F175">
            <v>0.30639421939849848</v>
          </cell>
        </row>
        <row r="176">
          <cell r="A176" t="str">
            <v>AP434040 Corp</v>
          </cell>
          <cell r="B176" t="str">
            <v>CAN 1 ¾ 03/01/23</v>
          </cell>
          <cell r="F176">
            <v>0.61267995834350586</v>
          </cell>
        </row>
        <row r="177">
          <cell r="A177" t="str">
            <v>912828YT Govt</v>
          </cell>
          <cell r="B177" t="str">
            <v>T 1 ½ 11/30/21</v>
          </cell>
          <cell r="F177">
            <v>0.14693364500999451</v>
          </cell>
        </row>
        <row r="178">
          <cell r="A178" t="str">
            <v>912828L5 Govt</v>
          </cell>
          <cell r="B178" t="str">
            <v>T 1 ¾ 09/30/22</v>
          </cell>
          <cell r="F178">
            <v>0.1083416193723679</v>
          </cell>
        </row>
        <row r="179">
          <cell r="A179" t="str">
            <v>EI767213 Corp</v>
          </cell>
          <cell r="B179" t="str">
            <v>CAN 2 ¾ 06/01/22</v>
          </cell>
          <cell r="F179">
            <v>0.29136309027671808</v>
          </cell>
        </row>
        <row r="180">
          <cell r="A180" t="str">
            <v>912810SF Govt</v>
          </cell>
          <cell r="B180" t="str">
            <v>T 3 02/15/49</v>
          </cell>
          <cell r="F180">
            <v>2.0360631942749019</v>
          </cell>
        </row>
        <row r="181">
          <cell r="A181" t="str">
            <v>912810RJ Govt</v>
          </cell>
          <cell r="B181" t="str">
            <v>T 3 11/15/44</v>
          </cell>
          <cell r="F181">
            <v>2.037065982818604</v>
          </cell>
        </row>
        <row r="182">
          <cell r="A182" t="str">
            <v>912828TJ Govt</v>
          </cell>
          <cell r="B182" t="str">
            <v>T 1 ⅝ 08/15/22</v>
          </cell>
          <cell r="F182">
            <v>9.9424600601196289E-2</v>
          </cell>
        </row>
        <row r="183">
          <cell r="A183" t="str">
            <v>912828YD Govt</v>
          </cell>
          <cell r="B183" t="str">
            <v>T 1 ⅜ 08/31/26</v>
          </cell>
          <cell r="F183">
            <v>1.13603663444519</v>
          </cell>
        </row>
        <row r="184">
          <cell r="A184" t="str">
            <v>912810RU Govt</v>
          </cell>
          <cell r="B184" t="str">
            <v>T 2 ⅞ 11/15/46</v>
          </cell>
          <cell r="F184">
            <v>2.042930126190186</v>
          </cell>
        </row>
        <row r="185">
          <cell r="A185" t="str">
            <v>912828Z7 Govt</v>
          </cell>
          <cell r="B185" t="str">
            <v>T 1 ½ 01/31/27</v>
          </cell>
          <cell r="F185">
            <v>1.19316041469574</v>
          </cell>
        </row>
        <row r="186">
          <cell r="A186" t="str">
            <v>9128285R Govt</v>
          </cell>
          <cell r="B186" t="str">
            <v>T 2 ⅝ 12/15/21</v>
          </cell>
          <cell r="F186">
            <v>0.1631593257188797</v>
          </cell>
        </row>
        <row r="187">
          <cell r="A187" t="str">
            <v>912828ZS Govt</v>
          </cell>
          <cell r="B187" t="str">
            <v>T 0 ½ 05/31/27</v>
          </cell>
          <cell r="F187">
            <v>1.2677991390228269</v>
          </cell>
        </row>
        <row r="188">
          <cell r="A188" t="str">
            <v>912828Q2 Govt</v>
          </cell>
          <cell r="B188" t="str">
            <v>T 1 ½ 03/31/23</v>
          </cell>
          <cell r="F188">
            <v>0.26776823401451111</v>
          </cell>
        </row>
        <row r="189">
          <cell r="A189" t="str">
            <v>912828U6 Govt</v>
          </cell>
          <cell r="B189" t="str">
            <v>T 1 ¾ 11/30/21</v>
          </cell>
          <cell r="F189">
            <v>0.12724970281124109</v>
          </cell>
        </row>
        <row r="190">
          <cell r="A190" t="str">
            <v>912828XT Govt</v>
          </cell>
          <cell r="B190" t="str">
            <v>T 2 05/31/24</v>
          </cell>
          <cell r="F190">
            <v>0.60431444644927979</v>
          </cell>
        </row>
        <row r="191">
          <cell r="A191" t="str">
            <v>912828VB Govt</v>
          </cell>
          <cell r="B191" t="str">
            <v>T 1 ¾ 05/15/23</v>
          </cell>
          <cell r="F191">
            <v>0.30837824940681458</v>
          </cell>
        </row>
        <row r="192">
          <cell r="A192" t="str">
            <v>912828T9 Govt</v>
          </cell>
          <cell r="B192" t="str">
            <v>T 1 ⅝ 10/31/23</v>
          </cell>
          <cell r="F192">
            <v>0.4430440366268158</v>
          </cell>
        </row>
        <row r="193">
          <cell r="A193" t="str">
            <v>912810RY Govt</v>
          </cell>
          <cell r="B193" t="str">
            <v>T 2 ¾ 08/15/47</v>
          </cell>
          <cell r="F193">
            <v>2.0491046905517578</v>
          </cell>
        </row>
        <row r="194">
          <cell r="A194" t="str">
            <v>912810SD Govt</v>
          </cell>
          <cell r="B194" t="str">
            <v>T 3 08/15/48</v>
          </cell>
          <cell r="F194">
            <v>2.0417981147766109</v>
          </cell>
        </row>
        <row r="195">
          <cell r="A195" t="str">
            <v>BR953215 Corp</v>
          </cell>
          <cell r="B195" t="str">
            <v>CAN 1 ¼ 03/01/27</v>
          </cell>
          <cell r="F195">
            <v>1.3661789894103999</v>
          </cell>
        </row>
        <row r="196">
          <cell r="A196" t="str">
            <v>91282CAY Govt</v>
          </cell>
          <cell r="B196" t="str">
            <v>T 0 ⅝ 11/30/27</v>
          </cell>
          <cell r="F196">
            <v>1.336509704589844</v>
          </cell>
        </row>
        <row r="197">
          <cell r="A197" t="str">
            <v>912828WJ Govt</v>
          </cell>
          <cell r="B197" t="str">
            <v>T 2 ½ 05/15/24</v>
          </cell>
          <cell r="F197">
            <v>0.58600598573684692</v>
          </cell>
        </row>
        <row r="198">
          <cell r="A198" t="str">
            <v>912810RQ Govt</v>
          </cell>
          <cell r="B198" t="str">
            <v>T 2 ½ 02/15/46</v>
          </cell>
          <cell r="F198">
            <v>2.0528748035430908</v>
          </cell>
        </row>
        <row r="199">
          <cell r="A199" t="str">
            <v>912828Z6 Govt</v>
          </cell>
          <cell r="B199" t="str">
            <v>T 1 ⅜ 01/31/22</v>
          </cell>
          <cell r="F199">
            <v>7.9137891530990601E-2</v>
          </cell>
        </row>
        <row r="200">
          <cell r="A200" t="str">
            <v>912810RS Govt</v>
          </cell>
          <cell r="B200" t="str">
            <v>T 2 ½ 05/15/46</v>
          </cell>
          <cell r="F200">
            <v>2.0535597801208501</v>
          </cell>
        </row>
        <row r="201">
          <cell r="A201" t="str">
            <v>9128283C Govt</v>
          </cell>
          <cell r="B201" t="str">
            <v>T 2 10/31/22</v>
          </cell>
          <cell r="F201">
            <v>0.11138831824064251</v>
          </cell>
        </row>
        <row r="202">
          <cell r="A202" t="str">
            <v>9128286Z Govt</v>
          </cell>
          <cell r="B202" t="str">
            <v>T 1 ¾ 06/30/24</v>
          </cell>
          <cell r="F202">
            <v>0.63037997484207153</v>
          </cell>
        </row>
        <row r="203">
          <cell r="A203" t="str">
            <v>9128285T Govt</v>
          </cell>
          <cell r="B203" t="str">
            <v>T 2 ⅝ 12/31/25</v>
          </cell>
          <cell r="F203">
            <v>1.0059061050415039</v>
          </cell>
        </row>
        <row r="204">
          <cell r="A204" t="str">
            <v>912828XG Govt</v>
          </cell>
          <cell r="B204" t="str">
            <v>T 2 ⅛ 06/30/22</v>
          </cell>
          <cell r="F204">
            <v>8.8119938969612122E-2</v>
          </cell>
        </row>
        <row r="205">
          <cell r="A205" t="str">
            <v>9128284D Govt</v>
          </cell>
          <cell r="B205" t="str">
            <v>T 2 ½ 03/31/23</v>
          </cell>
          <cell r="F205">
            <v>0.27229556441307068</v>
          </cell>
        </row>
        <row r="206">
          <cell r="A206" t="str">
            <v>912828Z2 Govt</v>
          </cell>
          <cell r="B206" t="str">
            <v>T 1 ½ 01/15/23</v>
          </cell>
          <cell r="F206">
            <v>0.19175080955028531</v>
          </cell>
        </row>
        <row r="207">
          <cell r="A207" t="str">
            <v>91282CAF Govt</v>
          </cell>
          <cell r="B207" t="str">
            <v>T 0 ⅛ 08/15/23</v>
          </cell>
          <cell r="F207">
            <v>0.37963247299194341</v>
          </cell>
        </row>
        <row r="208">
          <cell r="A208" t="str">
            <v>912810SH Govt</v>
          </cell>
          <cell r="B208" t="str">
            <v>T 2 ⅞ 05/15/49</v>
          </cell>
          <cell r="F208">
            <v>2.03728199005127</v>
          </cell>
        </row>
        <row r="209">
          <cell r="A209" t="str">
            <v>912828ZV Govt</v>
          </cell>
          <cell r="B209" t="str">
            <v>T 0 ½ 06/30/27</v>
          </cell>
          <cell r="F209">
            <v>1.2681736946105959</v>
          </cell>
        </row>
        <row r="210">
          <cell r="A210" t="str">
            <v>912828ZA Govt</v>
          </cell>
          <cell r="B210" t="str">
            <v>T 1 ⅛ 02/28/22</v>
          </cell>
          <cell r="F210">
            <v>7.0744000375270844E-2</v>
          </cell>
        </row>
        <row r="211">
          <cell r="A211" t="str">
            <v>9128282S Govt</v>
          </cell>
          <cell r="B211" t="str">
            <v>T 1 ⅝ 08/31/22</v>
          </cell>
          <cell r="F211">
            <v>9.9651291966438293E-2</v>
          </cell>
        </row>
        <row r="212">
          <cell r="A212" t="str">
            <v>QZ808593 Corp</v>
          </cell>
          <cell r="B212" t="str">
            <v>CAN 0 ½ 03/01/22</v>
          </cell>
          <cell r="F212">
            <v>0.22418354451656339</v>
          </cell>
        </row>
        <row r="213">
          <cell r="A213" t="str">
            <v>912828Y9 Govt</v>
          </cell>
          <cell r="B213" t="str">
            <v>T 1 ⅞ 07/31/26</v>
          </cell>
          <cell r="F213">
            <v>1.115245580673218</v>
          </cell>
        </row>
        <row r="214">
          <cell r="A214" t="str">
            <v>912828ZN Govt</v>
          </cell>
          <cell r="B214" t="str">
            <v>T 0 ½ 04/30/27</v>
          </cell>
          <cell r="F214">
            <v>1.250964760780334</v>
          </cell>
        </row>
        <row r="215">
          <cell r="A215" t="str">
            <v>912828T2 Govt</v>
          </cell>
          <cell r="B215" t="str">
            <v>T 1 ⅜ 09/30/23</v>
          </cell>
          <cell r="F215">
            <v>0.41637885570526117</v>
          </cell>
        </row>
        <row r="216">
          <cell r="A216" t="str">
            <v>9128287C Govt</v>
          </cell>
          <cell r="B216" t="str">
            <v>T 1 ¾ 07/15/22</v>
          </cell>
          <cell r="F216">
            <v>9.1318793594837189E-2</v>
          </cell>
        </row>
        <row r="217">
          <cell r="A217" t="str">
            <v>9128283P Govt</v>
          </cell>
          <cell r="B217" t="str">
            <v>T 2 ¼ 12/31/24</v>
          </cell>
          <cell r="F217">
            <v>0.7549557089805603</v>
          </cell>
        </row>
        <row r="218">
          <cell r="A218" t="str">
            <v>BJ239122 Corp</v>
          </cell>
          <cell r="B218" t="str">
            <v>CAN 0 ¼ 08/01/22</v>
          </cell>
          <cell r="F218">
            <v>0.39096111059188843</v>
          </cell>
        </row>
        <row r="219">
          <cell r="A219" t="str">
            <v>912828SV Govt</v>
          </cell>
          <cell r="B219" t="str">
            <v>T 1 ¾ 05/15/22</v>
          </cell>
          <cell r="F219">
            <v>7.6727598905563354E-2</v>
          </cell>
        </row>
        <row r="220">
          <cell r="A220" t="str">
            <v>912828G8 Govt</v>
          </cell>
          <cell r="B220" t="str">
            <v>T 2 ⅛ 12/31/21</v>
          </cell>
          <cell r="F220">
            <v>0.1290673166513443</v>
          </cell>
        </row>
        <row r="221">
          <cell r="A221" t="str">
            <v>912828H8 Govt</v>
          </cell>
          <cell r="B221" t="str">
            <v>T 1 ½ 01/31/22</v>
          </cell>
          <cell r="F221">
            <v>6.5032608807086945E-2</v>
          </cell>
        </row>
        <row r="222">
          <cell r="A222" t="str">
            <v>9128285C Govt</v>
          </cell>
          <cell r="B222" t="str">
            <v>T 3 09/30/25</v>
          </cell>
          <cell r="F222">
            <v>0.93962675333023071</v>
          </cell>
        </row>
        <row r="223">
          <cell r="A223" t="str">
            <v>912828XR Govt</v>
          </cell>
          <cell r="B223" t="str">
            <v>T 1 ¾ 05/31/22</v>
          </cell>
          <cell r="F223">
            <v>7.6588623225688934E-2</v>
          </cell>
        </row>
        <row r="224">
          <cell r="A224" t="str">
            <v>AU814990 Corp</v>
          </cell>
          <cell r="B224" t="str">
            <v>CAN 2 ¼ 03/01/24</v>
          </cell>
          <cell r="F224">
            <v>0.85670721530914307</v>
          </cell>
        </row>
        <row r="225">
          <cell r="A225" t="str">
            <v>9128282P Govt</v>
          </cell>
          <cell r="B225" t="str">
            <v>T 1 ⅞ 07/31/22</v>
          </cell>
          <cell r="F225">
            <v>8.9712969958782196E-2</v>
          </cell>
        </row>
        <row r="226">
          <cell r="A226" t="str">
            <v>9128285P Govt</v>
          </cell>
          <cell r="B226" t="str">
            <v>T 2 ⅞ 11/30/23</v>
          </cell>
          <cell r="F226">
            <v>0.46460732817649841</v>
          </cell>
        </row>
        <row r="227">
          <cell r="A227" t="str">
            <v>912828L2 Govt</v>
          </cell>
          <cell r="B227" t="str">
            <v>T 1 ⅞ 08/31/22</v>
          </cell>
          <cell r="F227">
            <v>0.10643526911735531</v>
          </cell>
        </row>
        <row r="228">
          <cell r="A228" t="str">
            <v>91282CAH Govt</v>
          </cell>
          <cell r="B228" t="str">
            <v>T 0 ½ 08/31/27</v>
          </cell>
          <cell r="F228">
            <v>1.3014305830001831</v>
          </cell>
        </row>
        <row r="229">
          <cell r="A229" t="str">
            <v>912810RX Govt</v>
          </cell>
          <cell r="B229" t="str">
            <v>T 3 05/15/47</v>
          </cell>
          <cell r="F229">
            <v>2.037542343139648</v>
          </cell>
        </row>
        <row r="230">
          <cell r="A230" t="str">
            <v>912810FM Govt</v>
          </cell>
          <cell r="B230" t="str">
            <v>T 6 ¼ 05/15/30</v>
          </cell>
          <cell r="F230">
            <v>1.4849658012390139</v>
          </cell>
        </row>
        <row r="231">
          <cell r="A231" t="str">
            <v>912828ZY Govt</v>
          </cell>
          <cell r="B231" t="str">
            <v>T 0 ⅛ 07/15/23</v>
          </cell>
          <cell r="F231">
            <v>0.356840580701828</v>
          </cell>
        </row>
        <row r="232">
          <cell r="A232" t="str">
            <v>912810SC Govt</v>
          </cell>
          <cell r="B232" t="str">
            <v>T 3 ⅛ 05/15/48</v>
          </cell>
          <cell r="F232">
            <v>2.036779642105103</v>
          </cell>
        </row>
        <row r="233">
          <cell r="A233" t="str">
            <v>912828P3 Govt</v>
          </cell>
          <cell r="B233" t="str">
            <v>T 1 ¾ 01/31/23</v>
          </cell>
          <cell r="F233">
            <v>0.2160135209560394</v>
          </cell>
        </row>
        <row r="234">
          <cell r="A234" t="str">
            <v>9128285K Govt</v>
          </cell>
          <cell r="B234" t="str">
            <v>T 2 ⅞ 10/31/23</v>
          </cell>
          <cell r="F234">
            <v>0.44242638349533081</v>
          </cell>
        </row>
        <row r="235">
          <cell r="A235" t="str">
            <v>912828YA Govt</v>
          </cell>
          <cell r="B235" t="str">
            <v>T 1 ½ 08/15/22</v>
          </cell>
          <cell r="F235">
            <v>9.4724409282207489E-2</v>
          </cell>
        </row>
        <row r="236">
          <cell r="A236" t="str">
            <v>9128286M Govt</v>
          </cell>
          <cell r="B236" t="str">
            <v>T 2 ¼ 04/15/22</v>
          </cell>
          <cell r="F236">
            <v>7.3538899421691895E-2</v>
          </cell>
        </row>
        <row r="237">
          <cell r="A237" t="str">
            <v>9128286F Govt</v>
          </cell>
          <cell r="B237" t="str">
            <v>T 2 ½ 02/28/26</v>
          </cell>
          <cell r="F237">
            <v>1.0392003059387209</v>
          </cell>
        </row>
        <row r="238">
          <cell r="A238" t="str">
            <v>912810QK Govt</v>
          </cell>
          <cell r="B238" t="str">
            <v>T 3 ⅞ 08/15/40</v>
          </cell>
          <cell r="F238">
            <v>1.916886568069458</v>
          </cell>
        </row>
        <row r="239">
          <cell r="A239" t="str">
            <v>912828U8 Govt</v>
          </cell>
          <cell r="B239" t="str">
            <v>T 2 12/31/21</v>
          </cell>
          <cell r="F239">
            <v>0.1270144581794739</v>
          </cell>
        </row>
        <row r="240">
          <cell r="A240" t="str">
            <v>912810EL Govt</v>
          </cell>
          <cell r="B240" t="str">
            <v>T 8 11/15/21</v>
          </cell>
          <cell r="F240">
            <v>0.88520491123199463</v>
          </cell>
        </row>
        <row r="241">
          <cell r="A241" t="str">
            <v>912828Y8 Govt</v>
          </cell>
          <cell r="B241" t="str">
            <v>T 1 ¾ 07/31/24</v>
          </cell>
          <cell r="F241">
            <v>0.63660269975662231</v>
          </cell>
        </row>
        <row r="242">
          <cell r="A242" t="str">
            <v>912810RH Govt</v>
          </cell>
          <cell r="B242" t="str">
            <v>T 3 ⅛ 08/15/44</v>
          </cell>
          <cell r="F242">
            <v>2.0322384834289551</v>
          </cell>
        </row>
        <row r="243">
          <cell r="A243" t="str">
            <v>9128286H Govt</v>
          </cell>
          <cell r="B243" t="str">
            <v>T 2 ⅜ 03/15/22</v>
          </cell>
          <cell r="F243">
            <v>6.3298970460891724E-2</v>
          </cell>
        </row>
        <row r="244">
          <cell r="A244" t="str">
            <v>912828Z8 Govt</v>
          </cell>
          <cell r="B244" t="str">
            <v>T 1 ⅜ 02/15/23</v>
          </cell>
          <cell r="F244">
            <v>0.21894025802612299</v>
          </cell>
        </row>
        <row r="245">
          <cell r="A245" t="str">
            <v>9128286Y Govt</v>
          </cell>
          <cell r="B245" t="str">
            <v>T 1 ¾ 06/15/22</v>
          </cell>
          <cell r="F245">
            <v>7.5993090867996216E-2</v>
          </cell>
        </row>
        <row r="246">
          <cell r="A246" t="str">
            <v>9128286G Govt</v>
          </cell>
          <cell r="B246" t="str">
            <v>T 2 ⅜ 02/29/24</v>
          </cell>
          <cell r="F246">
            <v>0.5302661657333374</v>
          </cell>
        </row>
        <row r="247">
          <cell r="A247" t="str">
            <v>912828M4 Govt</v>
          </cell>
          <cell r="B247" t="str">
            <v>T 1 ⅞ 10/31/22</v>
          </cell>
          <cell r="F247">
            <v>0.1117416769266129</v>
          </cell>
        </row>
        <row r="248">
          <cell r="A248" t="str">
            <v>912828W8 Govt</v>
          </cell>
          <cell r="B248" t="str">
            <v>T 1 ⅞ 03/31/22</v>
          </cell>
          <cell r="F248">
            <v>7.5678497552871704E-2</v>
          </cell>
        </row>
        <row r="249">
          <cell r="A249" t="str">
            <v>9128285Z Govt</v>
          </cell>
          <cell r="B249" t="str">
            <v>T 2 ½ 01/31/24</v>
          </cell>
          <cell r="F249">
            <v>0.50754612684249878</v>
          </cell>
        </row>
        <row r="250">
          <cell r="A250" t="str">
            <v>9128286R Govt</v>
          </cell>
          <cell r="B250" t="str">
            <v>T 2 ¼ 04/30/24</v>
          </cell>
          <cell r="F250">
            <v>0.58559799194335938</v>
          </cell>
        </row>
        <row r="251">
          <cell r="A251" t="str">
            <v>912828V7 Govt</v>
          </cell>
          <cell r="B251" t="str">
            <v>T 1 ⅞ 01/31/22</v>
          </cell>
          <cell r="F251">
            <v>7.7926881611347198E-2</v>
          </cell>
        </row>
        <row r="252">
          <cell r="A252" t="str">
            <v>912828R2 Govt</v>
          </cell>
          <cell r="B252" t="str">
            <v>T 1 ⅝ 04/30/23</v>
          </cell>
          <cell r="F252">
            <v>0.29940181970596308</v>
          </cell>
        </row>
        <row r="253">
          <cell r="A253" t="str">
            <v>912810RD Govt</v>
          </cell>
          <cell r="B253" t="str">
            <v>T 3 ¾ 11/15/43</v>
          </cell>
          <cell r="F253">
            <v>2.0115194320678711</v>
          </cell>
        </row>
        <row r="254">
          <cell r="A254" t="str">
            <v>912810RB Govt</v>
          </cell>
          <cell r="B254" t="str">
            <v>T 2 ⅞ 05/15/43</v>
          </cell>
          <cell r="F254">
            <v>2.0246741771697998</v>
          </cell>
        </row>
        <row r="255">
          <cell r="A255" t="str">
            <v>ZP677682 Corp</v>
          </cell>
          <cell r="B255" t="str">
            <v>CAN 1 ½ 05/01/22</v>
          </cell>
          <cell r="F255">
            <v>0.27210143208503718</v>
          </cell>
        </row>
        <row r="256">
          <cell r="A256" t="str">
            <v>912828X4 Govt</v>
          </cell>
          <cell r="B256" t="str">
            <v>T 1 ⅞ 04/30/22</v>
          </cell>
          <cell r="F256">
            <v>7.803276926279068E-2</v>
          </cell>
        </row>
        <row r="257">
          <cell r="A257" t="str">
            <v>912828G5 Govt</v>
          </cell>
          <cell r="B257" t="str">
            <v>T 1 ⅞ 11/30/21</v>
          </cell>
          <cell r="F257">
            <v>0.14404353499412539</v>
          </cell>
        </row>
        <row r="258">
          <cell r="A258" t="str">
            <v>912828U5 Govt</v>
          </cell>
          <cell r="B258" t="str">
            <v>T 2 ⅛ 11/30/23</v>
          </cell>
          <cell r="F258">
            <v>0.45665055513381958</v>
          </cell>
        </row>
        <row r="259">
          <cell r="A259" t="str">
            <v>9128285J Govt</v>
          </cell>
          <cell r="B259" t="str">
            <v>T 3 10/31/25</v>
          </cell>
          <cell r="F259">
            <v>0.96208322048187256</v>
          </cell>
        </row>
        <row r="260">
          <cell r="A260" t="str">
            <v>9128283D Govt</v>
          </cell>
          <cell r="B260" t="str">
            <v>T 2 ¼ 10/31/24</v>
          </cell>
          <cell r="F260">
            <v>0.70369285345077515</v>
          </cell>
        </row>
        <row r="261">
          <cell r="A261" t="str">
            <v>912810QT Govt</v>
          </cell>
          <cell r="B261" t="str">
            <v>T 3 ⅛ 11/15/41</v>
          </cell>
          <cell r="F261">
            <v>1.9742439985275271</v>
          </cell>
        </row>
        <row r="262">
          <cell r="A262" t="str">
            <v>912810FG Govt</v>
          </cell>
          <cell r="B262" t="str">
            <v>T 5 ¼ 02/15/29</v>
          </cell>
          <cell r="F262">
            <v>1.436886668205261</v>
          </cell>
        </row>
        <row r="263">
          <cell r="A263" t="str">
            <v>9128282D Govt</v>
          </cell>
          <cell r="B263" t="str">
            <v>T 1 ⅜ 08/31/23</v>
          </cell>
          <cell r="F263">
            <v>0.3933265209197998</v>
          </cell>
        </row>
        <row r="264">
          <cell r="A264" t="str">
            <v>9128284F Govt</v>
          </cell>
          <cell r="B264" t="str">
            <v>T 2 ⅝ 03/31/25</v>
          </cell>
          <cell r="F264">
            <v>0.81519389152526855</v>
          </cell>
        </row>
        <row r="265">
          <cell r="A265" t="str">
            <v>912828J7 Govt</v>
          </cell>
          <cell r="B265" t="str">
            <v>T 1 ¾ 03/31/22</v>
          </cell>
          <cell r="F265">
            <v>7.5046420097351074E-2</v>
          </cell>
        </row>
        <row r="266">
          <cell r="A266" t="str">
            <v>912828XX Govt</v>
          </cell>
          <cell r="B266" t="str">
            <v>T 2 06/30/24</v>
          </cell>
          <cell r="F266">
            <v>0.61830598115921021</v>
          </cell>
        </row>
        <row r="267">
          <cell r="A267" t="str">
            <v>9128283J Govt</v>
          </cell>
          <cell r="B267" t="str">
            <v>T 2 ⅛ 11/30/24</v>
          </cell>
          <cell r="F267">
            <v>0.7333991527557373</v>
          </cell>
        </row>
        <row r="268">
          <cell r="A268" t="str">
            <v>912828WZ Govt</v>
          </cell>
          <cell r="B268" t="str">
            <v>T 1 ¾ 04/30/22</v>
          </cell>
          <cell r="F268">
            <v>7.6808042824268341E-2</v>
          </cell>
        </row>
        <row r="269">
          <cell r="A269" t="str">
            <v>9128286L Govt</v>
          </cell>
          <cell r="B269" t="str">
            <v>T 2 ¼ 03/31/26</v>
          </cell>
          <cell r="F269">
            <v>1.0605266094207759</v>
          </cell>
        </row>
        <row r="270">
          <cell r="A270" t="str">
            <v>912810QX Govt</v>
          </cell>
          <cell r="B270" t="str">
            <v>T 2 ¾ 08/15/42</v>
          </cell>
          <cell r="F270">
            <v>2.0102252960205078</v>
          </cell>
        </row>
        <row r="271">
          <cell r="A271" t="str">
            <v>9128286C Govt</v>
          </cell>
          <cell r="B271" t="str">
            <v>T 2 ½ 02/15/22</v>
          </cell>
          <cell r="F271">
            <v>7.2463087737560272E-2</v>
          </cell>
        </row>
        <row r="272">
          <cell r="A272" t="str">
            <v>912828V2 Govt</v>
          </cell>
          <cell r="B272" t="str">
            <v>T 2 ¼ 12/31/23</v>
          </cell>
          <cell r="F272">
            <v>0.48508641123771667</v>
          </cell>
        </row>
        <row r="273">
          <cell r="A273" t="str">
            <v>9128283U Govt</v>
          </cell>
          <cell r="B273" t="str">
            <v>T 2 ⅜ 01/31/23</v>
          </cell>
          <cell r="F273">
            <v>0.20724257826805109</v>
          </cell>
        </row>
        <row r="274">
          <cell r="A274" t="str">
            <v>912828XQ Govt</v>
          </cell>
          <cell r="B274" t="str">
            <v>T 2 07/31/22</v>
          </cell>
          <cell r="F274">
            <v>9.6861489117145538E-2</v>
          </cell>
        </row>
        <row r="275">
          <cell r="A275" t="str">
            <v>912810PT Govt</v>
          </cell>
          <cell r="B275" t="str">
            <v>T 4 ¾ 02/15/37</v>
          </cell>
          <cell r="F275">
            <v>1.7235280275344851</v>
          </cell>
        </row>
        <row r="276">
          <cell r="A276" t="str">
            <v>9128283V Govt</v>
          </cell>
          <cell r="B276" t="str">
            <v>T 2 ½ 01/31/25</v>
          </cell>
          <cell r="F276">
            <v>0.76924556493759155</v>
          </cell>
        </row>
        <row r="277">
          <cell r="A277" t="str">
            <v>912828XW Govt</v>
          </cell>
          <cell r="B277" t="str">
            <v>T 1 ¾ 06/30/22</v>
          </cell>
          <cell r="F277">
            <v>8.7600789964199066E-2</v>
          </cell>
        </row>
        <row r="278">
          <cell r="A278" t="str">
            <v>ZR031945 Corp</v>
          </cell>
          <cell r="B278" t="str">
            <v>CAN 1 ¼ 11/01/21</v>
          </cell>
          <cell r="F278">
            <v>0.1473032683134079</v>
          </cell>
        </row>
        <row r="279">
          <cell r="A279" t="str">
            <v>9128282U Govt</v>
          </cell>
          <cell r="B279" t="str">
            <v>T 1 ⅞ 08/31/24</v>
          </cell>
          <cell r="F279">
            <v>0.66212993860244751</v>
          </cell>
        </row>
        <row r="280">
          <cell r="A280" t="str">
            <v>9128285N Govt</v>
          </cell>
          <cell r="B280" t="str">
            <v>T 2 ⅞ 11/30/25</v>
          </cell>
          <cell r="F280">
            <v>0.98523616790771484</v>
          </cell>
        </row>
        <row r="281">
          <cell r="A281" t="str">
            <v>9128284M Govt</v>
          </cell>
          <cell r="B281" t="str">
            <v>T 2 ⅞ 04/30/25</v>
          </cell>
          <cell r="F281">
            <v>0.84321600198745728</v>
          </cell>
        </row>
        <row r="282">
          <cell r="A282" t="str">
            <v>912810FF Govt</v>
          </cell>
          <cell r="B282" t="str">
            <v>T 5 ¼ 11/15/28</v>
          </cell>
          <cell r="F282">
            <v>1.4015429019927981</v>
          </cell>
        </row>
        <row r="283">
          <cell r="A283" t="str">
            <v>912828XD Govt</v>
          </cell>
          <cell r="B283" t="str">
            <v>T 1 ⅞ 05/31/22</v>
          </cell>
          <cell r="F283">
            <v>7.5698778033256531E-2</v>
          </cell>
        </row>
        <row r="284">
          <cell r="A284" t="str">
            <v>912810RG Govt</v>
          </cell>
          <cell r="B284" t="str">
            <v>T 3 ⅜ 05/15/44</v>
          </cell>
          <cell r="F284">
            <v>2.0217795372009282</v>
          </cell>
        </row>
        <row r="285">
          <cell r="A285" t="str">
            <v>ZQ408444 Corp</v>
          </cell>
          <cell r="B285" t="str">
            <v>CAN 1 ½ 02/01/22</v>
          </cell>
          <cell r="F285">
            <v>0.19982936978340149</v>
          </cell>
        </row>
        <row r="286">
          <cell r="A286" t="str">
            <v>912810RN Govt</v>
          </cell>
          <cell r="B286" t="str">
            <v>T 2 ⅞ 08/15/45</v>
          </cell>
          <cell r="F286">
            <v>2.0403246879577641</v>
          </cell>
        </row>
        <row r="287">
          <cell r="A287" t="str">
            <v>912810QB Govt</v>
          </cell>
          <cell r="B287" t="str">
            <v>T 4 ¼ 05/15/39</v>
          </cell>
          <cell r="F287">
            <v>1.853612542152405</v>
          </cell>
        </row>
        <row r="288">
          <cell r="A288" t="str">
            <v>912810PW Govt</v>
          </cell>
          <cell r="B288" t="str">
            <v>T 4 ⅜ 02/15/38</v>
          </cell>
          <cell r="F288">
            <v>1.7998039722442629</v>
          </cell>
        </row>
        <row r="289">
          <cell r="A289" t="str">
            <v>9128284Z Govt</v>
          </cell>
          <cell r="B289" t="str">
            <v>T 2 ¾ 08/31/25</v>
          </cell>
          <cell r="F289">
            <v>0.92229950428009033</v>
          </cell>
        </row>
        <row r="290">
          <cell r="A290" t="str">
            <v>912810QA Govt</v>
          </cell>
          <cell r="B290" t="str">
            <v>T 3 ½ 02/15/39</v>
          </cell>
          <cell r="F290">
            <v>1.860236763954163</v>
          </cell>
        </row>
        <row r="291">
          <cell r="A291" t="str">
            <v>9128284A Govt</v>
          </cell>
          <cell r="B291" t="str">
            <v>T 2 ⅝ 02/28/23</v>
          </cell>
          <cell r="F291">
            <v>0.24669712781906131</v>
          </cell>
        </row>
        <row r="292">
          <cell r="A292" t="str">
            <v>9128286U Govt</v>
          </cell>
          <cell r="B292" t="str">
            <v>T 2 ⅛ 05/15/22</v>
          </cell>
          <cell r="F292">
            <v>5.9980198740959167E-2</v>
          </cell>
        </row>
        <row r="293">
          <cell r="A293" t="str">
            <v>9128283Z Govt</v>
          </cell>
          <cell r="B293" t="str">
            <v>T 2 ¾ 02/28/25</v>
          </cell>
          <cell r="F293">
            <v>0.79034364223480225</v>
          </cell>
        </row>
        <row r="294">
          <cell r="A294" t="str">
            <v>912810RP Govt</v>
          </cell>
          <cell r="B294" t="str">
            <v>T 3 11/15/45</v>
          </cell>
          <cell r="F294">
            <v>2.0381407737731929</v>
          </cell>
        </row>
        <row r="295">
          <cell r="A295" t="str">
            <v>912810EW Govt</v>
          </cell>
          <cell r="B295" t="str">
            <v>T 6 02/15/26</v>
          </cell>
          <cell r="F295">
            <v>1.033332347869873</v>
          </cell>
        </row>
        <row r="296">
          <cell r="A296" t="str">
            <v>912828S9 Govt</v>
          </cell>
          <cell r="B296" t="str">
            <v>T 1 ¼ 07/31/23</v>
          </cell>
          <cell r="F296">
            <v>0.36535343527793879</v>
          </cell>
        </row>
        <row r="297">
          <cell r="A297" t="str">
            <v>912810RC Govt</v>
          </cell>
          <cell r="B297" t="str">
            <v>T 3 ⅝ 08/15/43</v>
          </cell>
          <cell r="F297">
            <v>2.0107846260070801</v>
          </cell>
        </row>
        <row r="298">
          <cell r="A298" t="str">
            <v>9128284X Govt</v>
          </cell>
          <cell r="B298" t="str">
            <v>T 2 ¾ 08/31/23</v>
          </cell>
          <cell r="F298">
            <v>0.39419233798980707</v>
          </cell>
        </row>
        <row r="299">
          <cell r="A299" t="str">
            <v>912828W4 Govt</v>
          </cell>
          <cell r="B299" t="str">
            <v>T 2 ⅛ 02/29/24</v>
          </cell>
          <cell r="F299">
            <v>0.52588814496994019</v>
          </cell>
        </row>
        <row r="300">
          <cell r="A300" t="str">
            <v>912828XZ Govt</v>
          </cell>
          <cell r="B300" t="str">
            <v>T 2 ¾ 06/30/25</v>
          </cell>
          <cell r="F300">
            <v>0.88497525453567505</v>
          </cell>
        </row>
        <row r="301">
          <cell r="A301" t="str">
            <v>912828R6 Govt</v>
          </cell>
          <cell r="B301" t="str">
            <v>T 1 ⅝ 05/31/23</v>
          </cell>
          <cell r="F301">
            <v>0.31921759247779852</v>
          </cell>
        </row>
        <row r="302">
          <cell r="A302" t="str">
            <v>912828S3 Govt</v>
          </cell>
          <cell r="B302" t="str">
            <v>T 1 ⅜ 06/30/23</v>
          </cell>
          <cell r="F302">
            <v>0.33948040008544922</v>
          </cell>
        </row>
        <row r="303">
          <cell r="A303" t="str">
            <v>912810FJ Govt</v>
          </cell>
          <cell r="B303" t="str">
            <v>T 6 ⅛ 08/15/29</v>
          </cell>
          <cell r="F303">
            <v>1.4356483221054079</v>
          </cell>
        </row>
        <row r="304">
          <cell r="A304" t="str">
            <v>912810QN Govt</v>
          </cell>
          <cell r="B304" t="str">
            <v>T 4 ¾ 02/15/41</v>
          </cell>
          <cell r="F304">
            <v>1.9091756343841551</v>
          </cell>
        </row>
        <row r="305">
          <cell r="A305" t="str">
            <v>912810RZ Govt</v>
          </cell>
          <cell r="B305" t="str">
            <v>T 2 ¾ 11/15/47</v>
          </cell>
          <cell r="F305">
            <v>2.0476281642913818</v>
          </cell>
        </row>
        <row r="306">
          <cell r="A306" t="str">
            <v>912828Y6 Govt</v>
          </cell>
          <cell r="B306" t="str">
            <v>T 2 ¾ 07/31/23</v>
          </cell>
          <cell r="F306">
            <v>0.36461865901947021</v>
          </cell>
        </row>
        <row r="307">
          <cell r="A307" t="str">
            <v>912810FE Govt</v>
          </cell>
          <cell r="B307" t="str">
            <v>T 5 ½ 08/15/28</v>
          </cell>
          <cell r="F307">
            <v>1.397639393806458</v>
          </cell>
        </row>
        <row r="308">
          <cell r="A308" t="str">
            <v>9128286X Govt</v>
          </cell>
          <cell r="B308" t="str">
            <v>T 2 ⅛ 05/31/26</v>
          </cell>
          <cell r="F308">
            <v>1.088867664337158</v>
          </cell>
        </row>
        <row r="309">
          <cell r="A309" t="str">
            <v>912810PX Govt</v>
          </cell>
          <cell r="B309" t="str">
            <v>T 4 ½ 05/15/38</v>
          </cell>
          <cell r="F309">
            <v>1.813355684280396</v>
          </cell>
        </row>
        <row r="310">
          <cell r="A310" t="str">
            <v>9128286A Govt</v>
          </cell>
          <cell r="B310" t="str">
            <v>T 2 ⅝ 01/31/26</v>
          </cell>
          <cell r="F310">
            <v>1.023048043251038</v>
          </cell>
        </row>
        <row r="311">
          <cell r="A311" t="str">
            <v>9128284S Govt</v>
          </cell>
          <cell r="B311" t="str">
            <v>T 2 ¾ 05/31/23</v>
          </cell>
          <cell r="F311">
            <v>0.31952342391014099</v>
          </cell>
        </row>
        <row r="312">
          <cell r="A312" t="str">
            <v>912828P7 Govt</v>
          </cell>
          <cell r="B312" t="str">
            <v>T 1 ½ 02/28/23</v>
          </cell>
          <cell r="F312">
            <v>0.24166099727153781</v>
          </cell>
        </row>
        <row r="313">
          <cell r="A313" t="str">
            <v>BP238083 Corp</v>
          </cell>
          <cell r="B313" t="str">
            <v>CAN 1 ½ 06/01/31</v>
          </cell>
          <cell r="F313">
            <v>1.612021327018738</v>
          </cell>
        </row>
        <row r="314">
          <cell r="A314" t="str">
            <v>912810QY Govt</v>
          </cell>
          <cell r="B314" t="str">
            <v>T 2 ¾ 11/15/42</v>
          </cell>
          <cell r="F314">
            <v>2.0206022262573242</v>
          </cell>
        </row>
        <row r="315">
          <cell r="A315" t="str">
            <v>912810QW Govt</v>
          </cell>
          <cell r="B315" t="str">
            <v>T 3 05/15/42</v>
          </cell>
          <cell r="F315">
            <v>1.992791533470154</v>
          </cell>
        </row>
        <row r="316">
          <cell r="A316" t="str">
            <v>9128287B Govt</v>
          </cell>
          <cell r="B316" t="str">
            <v>T 1 ⅞ 06/30/26</v>
          </cell>
          <cell r="F316">
            <v>1.105351448059082</v>
          </cell>
        </row>
        <row r="317">
          <cell r="A317" t="str">
            <v>912828V8 Govt</v>
          </cell>
          <cell r="B317" t="str">
            <v>T 2 ¼ 01/31/24</v>
          </cell>
          <cell r="F317">
            <v>0.49944579601287842</v>
          </cell>
        </row>
        <row r="318">
          <cell r="A318" t="str">
            <v>912828Y7 Govt</v>
          </cell>
          <cell r="B318" t="str">
            <v>T 2 ⅞ 07/31/25</v>
          </cell>
          <cell r="F318">
            <v>0.90443772077560425</v>
          </cell>
        </row>
        <row r="319">
          <cell r="A319" t="str">
            <v>9128284R Govt</v>
          </cell>
          <cell r="B319" t="str">
            <v>T 2 ⅞ 05/31/25</v>
          </cell>
          <cell r="F319">
            <v>0.86434429883956909</v>
          </cell>
        </row>
        <row r="320">
          <cell r="A320" t="str">
            <v>9128286S Govt</v>
          </cell>
          <cell r="B320" t="str">
            <v>T 2 ⅜ 04/30/26</v>
          </cell>
          <cell r="F320">
            <v>1.0748109817504881</v>
          </cell>
        </row>
        <row r="321">
          <cell r="A321" t="str">
            <v>912810FA Govt</v>
          </cell>
          <cell r="B321" t="str">
            <v>T 6 ⅜ 08/15/27</v>
          </cell>
          <cell r="F321">
            <v>1.2483063936233521</v>
          </cell>
        </row>
        <row r="322">
          <cell r="A322" t="str">
            <v>912810ES Govt</v>
          </cell>
          <cell r="B322" t="str">
            <v>T 7 ½ 11/15/24</v>
          </cell>
          <cell r="F322">
            <v>0.7081829309463501</v>
          </cell>
        </row>
        <row r="323">
          <cell r="A323" t="str">
            <v>912828W5 Govt</v>
          </cell>
          <cell r="B323" t="str">
            <v>T 1 ⅞ 02/28/22</v>
          </cell>
          <cell r="F323">
            <v>7.4303373694419861E-2</v>
          </cell>
        </row>
        <row r="324">
          <cell r="A324" t="str">
            <v>912810RE Govt</v>
          </cell>
          <cell r="B324" t="str">
            <v>T 3 ⅝ 02/15/44</v>
          </cell>
          <cell r="F324">
            <v>2.014707088470459</v>
          </cell>
        </row>
        <row r="325">
          <cell r="A325" t="str">
            <v>135087UT Corp</v>
          </cell>
          <cell r="B325" t="str">
            <v>CAN 8 06/01/23</v>
          </cell>
          <cell r="F325">
            <v>0.6693304181098938</v>
          </cell>
        </row>
        <row r="326">
          <cell r="A326" t="str">
            <v>912810EQ Govt</v>
          </cell>
          <cell r="B326" t="str">
            <v>T 6 ¼ 08/15/23</v>
          </cell>
          <cell r="F326">
            <v>0.40556389093399048</v>
          </cell>
        </row>
        <row r="327">
          <cell r="A327" t="str">
            <v>9128284L Govt</v>
          </cell>
          <cell r="B327" t="str">
            <v>T 2 ¾ 04/30/23</v>
          </cell>
          <cell r="F327">
            <v>0.30002853274345398</v>
          </cell>
        </row>
        <row r="328">
          <cell r="A328" t="str">
            <v>912828X7 Govt</v>
          </cell>
          <cell r="B328" t="str">
            <v>T 2 04/30/24</v>
          </cell>
          <cell r="F328">
            <v>0.57912606000900269</v>
          </cell>
        </row>
        <row r="329">
          <cell r="A329" t="str">
            <v>912810EM Govt</v>
          </cell>
          <cell r="B329" t="str">
            <v>T 7 ¼ 08/15/22</v>
          </cell>
          <cell r="F329">
            <v>0.24163335561752319</v>
          </cell>
        </row>
        <row r="330">
          <cell r="A330" t="str">
            <v>9128282N Govt</v>
          </cell>
          <cell r="B330" t="str">
            <v>T 2 ⅛ 07/31/24</v>
          </cell>
          <cell r="F330">
            <v>0.63891422748565674</v>
          </cell>
        </row>
        <row r="331">
          <cell r="A331" t="str">
            <v>912810QQ Govt</v>
          </cell>
          <cell r="B331" t="str">
            <v>T 4 ⅜ 05/15/41</v>
          </cell>
          <cell r="F331">
            <v>1.9264228343963621</v>
          </cell>
        </row>
        <row r="332">
          <cell r="A332" t="str">
            <v>912810QH Govt</v>
          </cell>
          <cell r="B332" t="str">
            <v>T 4 ⅜ 05/15/40</v>
          </cell>
          <cell r="F332">
            <v>1.8864448070526121</v>
          </cell>
        </row>
        <row r="333">
          <cell r="A333" t="str">
            <v>912810QZ Govt</v>
          </cell>
          <cell r="B333" t="str">
            <v>T 3 ⅛ 02/15/43</v>
          </cell>
          <cell r="F333">
            <v>2.0140583515167241</v>
          </cell>
        </row>
        <row r="334">
          <cell r="A334" t="str">
            <v>912810QS Govt</v>
          </cell>
          <cell r="B334" t="str">
            <v>T 3 ¾ 08/15/41</v>
          </cell>
          <cell r="F334">
            <v>1.952992796897888</v>
          </cell>
        </row>
        <row r="335">
          <cell r="A335" t="str">
            <v>912810QD Govt</v>
          </cell>
          <cell r="B335" t="str">
            <v>T 4 ⅜ 11/15/39</v>
          </cell>
          <cell r="F335">
            <v>1.874834299087524</v>
          </cell>
        </row>
        <row r="336">
          <cell r="A336" t="str">
            <v>912810EN Govt</v>
          </cell>
          <cell r="B336" t="str">
            <v>T 7 ⅝ 11/15/22</v>
          </cell>
          <cell r="F336">
            <v>0.28798195719718928</v>
          </cell>
        </row>
        <row r="337">
          <cell r="A337" t="str">
            <v>912828J4 Govt</v>
          </cell>
          <cell r="B337" t="str">
            <v>T 1 ¾ 02/28/22</v>
          </cell>
          <cell r="F337">
            <v>7.3353223502635956E-2</v>
          </cell>
        </row>
        <row r="338">
          <cell r="A338" t="str">
            <v>912810QU Govt</v>
          </cell>
          <cell r="B338" t="str">
            <v>T 3 ⅛ 02/15/42</v>
          </cell>
          <cell r="F338">
            <v>1.9741266965866091</v>
          </cell>
        </row>
        <row r="339">
          <cell r="A339" t="str">
            <v>912810QL Govt</v>
          </cell>
          <cell r="B339" t="str">
            <v>T 4 ¼ 11/15/40</v>
          </cell>
          <cell r="F339">
            <v>1.9180371761322019</v>
          </cell>
        </row>
        <row r="340">
          <cell r="A340" t="str">
            <v>912810ET Govt</v>
          </cell>
          <cell r="B340" t="str">
            <v>T 7 ⅝ 02/15/25</v>
          </cell>
          <cell r="F340">
            <v>0.76537579298019409</v>
          </cell>
        </row>
        <row r="341">
          <cell r="A341" t="str">
            <v>CC000250 Corp</v>
          </cell>
          <cell r="B341" t="str">
            <v>CAN 8 06/01/27</v>
          </cell>
          <cell r="F341">
            <v>1.345940470695496</v>
          </cell>
        </row>
        <row r="342">
          <cell r="A342" t="str">
            <v>912810QE Govt</v>
          </cell>
          <cell r="B342" t="str">
            <v>T 4 ⅝ 02/15/40</v>
          </cell>
          <cell r="F342">
            <v>1.871058583259583</v>
          </cell>
        </row>
        <row r="343">
          <cell r="A343" t="str">
            <v>912810QC Govt</v>
          </cell>
          <cell r="B343" t="str">
            <v>T 4 ½ 08/15/39</v>
          </cell>
          <cell r="F343">
            <v>1.8580003976821899</v>
          </cell>
        </row>
        <row r="344">
          <cell r="A344" t="str">
            <v>912810EZ Govt</v>
          </cell>
          <cell r="B344" t="str">
            <v>T 6 ⅝ 02/15/27</v>
          </cell>
          <cell r="F344">
            <v>1.185633778572083</v>
          </cell>
        </row>
        <row r="345">
          <cell r="A345" t="str">
            <v>912810FB Govt</v>
          </cell>
          <cell r="B345" t="str">
            <v>T 6 ⅛ 11/15/27</v>
          </cell>
          <cell r="F345">
            <v>1.2812725305557251</v>
          </cell>
        </row>
        <row r="346">
          <cell r="A346" t="str">
            <v>912810EP Govt</v>
          </cell>
          <cell r="B346" t="str">
            <v>T 7 ⅛ 02/15/23</v>
          </cell>
          <cell r="F346">
            <v>0.29482558369636541</v>
          </cell>
        </row>
        <row r="347">
          <cell r="A347" t="str">
            <v>135087VH Corp</v>
          </cell>
          <cell r="B347" t="str">
            <v>CAN 9 06/01/25</v>
          </cell>
          <cell r="F347">
            <v>1.0882940292358401</v>
          </cell>
        </row>
        <row r="348">
          <cell r="A348" t="str">
            <v>912810EY Govt</v>
          </cell>
          <cell r="B348" t="str">
            <v>T 6 ½ 11/15/26</v>
          </cell>
          <cell r="F348">
            <v>1.1505211591720581</v>
          </cell>
        </row>
        <row r="349">
          <cell r="A349" t="str">
            <v>912810EV Govt</v>
          </cell>
          <cell r="B349" t="str">
            <v>T 6 ⅞ 08/15/25</v>
          </cell>
          <cell r="F349">
            <v>0.91377580165863037</v>
          </cell>
        </row>
        <row r="350">
          <cell r="A350" t="str">
            <v>AQ523569 Corp</v>
          </cell>
          <cell r="B350" t="str">
            <v>CAN 2 12/01/51</v>
          </cell>
          <cell r="F350">
            <v>1.9951939582824709</v>
          </cell>
        </row>
        <row r="351">
          <cell r="A351" t="str">
            <v>135087UM Corp</v>
          </cell>
          <cell r="B351" t="str">
            <v>CAN 9 ¼ 06/01/22</v>
          </cell>
          <cell r="F351">
            <v>0.31155243515968323</v>
          </cell>
        </row>
        <row r="352">
          <cell r="A352" t="str">
            <v>912810EX Govt</v>
          </cell>
          <cell r="B352" t="str">
            <v>T 6 ¾ 08/15/26</v>
          </cell>
          <cell r="F352">
            <v>1.1306595802307129</v>
          </cell>
        </row>
        <row r="353">
          <cell r="A353" t="str">
            <v>BK932054 Corp</v>
          </cell>
          <cell r="B353" t="str">
            <v>CAN 0 ¼ 11/01/22</v>
          </cell>
          <cell r="F353">
            <v>0.5052865743637085</v>
          </cell>
        </row>
        <row r="354">
          <cell r="A354" t="str">
            <v>BQ909864 Corp</v>
          </cell>
          <cell r="B354" t="str">
            <v>CAN 0 ½ 11/01/23</v>
          </cell>
          <cell r="F354">
            <v>0.82936179637908936</v>
          </cell>
        </row>
        <row r="355">
          <cell r="A355" t="str">
            <v>BP100314 Corp</v>
          </cell>
          <cell r="B355" t="str">
            <v>CAN 1 09/01/26</v>
          </cell>
          <cell r="F355">
            <v>1.296265602111816</v>
          </cell>
        </row>
        <row r="356">
          <cell r="A356" t="str">
            <v>AO548092 Corp</v>
          </cell>
          <cell r="B356" t="str">
            <v>CAN 2 06/01/28</v>
          </cell>
          <cell r="F356">
            <v>1.3933136463165281</v>
          </cell>
        </row>
        <row r="357">
          <cell r="A357" t="str">
            <v>QZ074427 Corp</v>
          </cell>
          <cell r="B357" t="str">
            <v>CAN 1 06/01/27</v>
          </cell>
          <cell r="F357">
            <v>1.341088652610779</v>
          </cell>
        </row>
        <row r="358">
          <cell r="A358" t="str">
            <v>EK303477 Corp</v>
          </cell>
          <cell r="B358" t="str">
            <v>CAN 2 ¾ 12/01/48</v>
          </cell>
          <cell r="F358">
            <v>1.9693757295608521</v>
          </cell>
        </row>
        <row r="359">
          <cell r="A359" t="str">
            <v>EK246535 Corp</v>
          </cell>
          <cell r="B359" t="str">
            <v>CAN 2 ¾ 12/01/64</v>
          </cell>
          <cell r="F359">
            <v>2.0836484432220459</v>
          </cell>
        </row>
        <row r="360">
          <cell r="A360" t="str">
            <v>EI705721 Corp</v>
          </cell>
          <cell r="B360" t="str">
            <v>CAN 3 ½ 12/01/45</v>
          </cell>
          <cell r="F360">
            <v>1.9465059041976931</v>
          </cell>
        </row>
        <row r="361">
          <cell r="A361" t="str">
            <v>ZO760437 Corp</v>
          </cell>
          <cell r="B361" t="str">
            <v>CAN 0 ½ 12/01/30</v>
          </cell>
          <cell r="F361">
            <v>1.5691438913345339</v>
          </cell>
        </row>
        <row r="362">
          <cell r="A362" t="str">
            <v>CC002032 Corp</v>
          </cell>
          <cell r="B362" t="str">
            <v>CAN 5 ¾ 06/01/29</v>
          </cell>
          <cell r="F362">
            <v>1.448005676269531</v>
          </cell>
        </row>
        <row r="363">
          <cell r="A363" t="str">
            <v>EH402098 Corp</v>
          </cell>
          <cell r="B363" t="str">
            <v>CAN 4 06/01/41</v>
          </cell>
          <cell r="F363">
            <v>1.876417756080627</v>
          </cell>
        </row>
        <row r="364">
          <cell r="A364" t="str">
            <v>ED543639 Corp</v>
          </cell>
          <cell r="B364" t="str">
            <v>CAN 5 06/01/37</v>
          </cell>
          <cell r="F364">
            <v>1.7814029455184941</v>
          </cell>
        </row>
        <row r="365">
          <cell r="A365" t="str">
            <v>AN164546 Corp</v>
          </cell>
          <cell r="B365" t="str">
            <v>CAN 1 09/01/22</v>
          </cell>
          <cell r="F365">
            <v>0.42388921976089478</v>
          </cell>
        </row>
        <row r="366">
          <cell r="A366" t="str">
            <v>EJ299599 Corp</v>
          </cell>
          <cell r="B366" t="str">
            <v>CAN 1 ½ 06/01/23</v>
          </cell>
          <cell r="F366">
            <v>0.66913849115371704</v>
          </cell>
        </row>
        <row r="367">
          <cell r="A367" t="str">
            <v>UV300751 Corp</v>
          </cell>
          <cell r="B367" t="str">
            <v>CAN 1 ½ 06/01/26</v>
          </cell>
          <cell r="F367">
            <v>1.22916579246521</v>
          </cell>
        </row>
        <row r="368">
          <cell r="A368" t="str">
            <v>ZO961876 Corp</v>
          </cell>
          <cell r="B368" t="str">
            <v>CAN 0 ¼ 04/01/24</v>
          </cell>
          <cell r="F368">
            <v>0.8899572491645813</v>
          </cell>
        </row>
      </sheetData>
      <sheetData sheetId="1">
        <row r="1">
          <cell r="A1" t="str">
            <v>ID</v>
          </cell>
        </row>
      </sheetData>
      <sheetData sheetId="2">
        <row r="1">
          <cell r="A1" t="str">
            <v>Column1</v>
          </cell>
          <cell r="B1" t="str">
            <v>cdss</v>
          </cell>
          <cell r="C1" t="str">
            <v>ussp</v>
          </cell>
          <cell r="D1" t="str">
            <v>cdbs</v>
          </cell>
          <cell r="E1" t="str">
            <v>xccy_cad</v>
          </cell>
        </row>
        <row r="2">
          <cell r="A2">
            <v>2</v>
          </cell>
          <cell r="B2">
            <v>38.553571428571431</v>
          </cell>
          <cell r="C2">
            <v>12.962976190476191</v>
          </cell>
          <cell r="D2">
            <v>-24.9</v>
          </cell>
          <cell r="E2">
            <v>0.69059523809524137</v>
          </cell>
        </row>
        <row r="3">
          <cell r="A3">
            <v>3</v>
          </cell>
          <cell r="B3">
            <v>47.169047619047618</v>
          </cell>
          <cell r="C3">
            <v>14.65819428571429</v>
          </cell>
          <cell r="D3">
            <v>-20.55238095238095</v>
          </cell>
          <cell r="E3">
            <v>11.958472380952379</v>
          </cell>
        </row>
        <row r="4">
          <cell r="A4">
            <v>4</v>
          </cell>
          <cell r="B4">
            <v>48.133333333333333</v>
          </cell>
          <cell r="C4">
            <v>14.02637142857143</v>
          </cell>
          <cell r="D4">
            <v>-18.240476190476191</v>
          </cell>
          <cell r="E4">
            <v>15.866485714285711</v>
          </cell>
        </row>
        <row r="5">
          <cell r="A5">
            <v>5</v>
          </cell>
          <cell r="B5">
            <v>42.864285714285707</v>
          </cell>
          <cell r="C5">
            <v>7.6322523809523819</v>
          </cell>
          <cell r="D5">
            <v>-16.466666666666669</v>
          </cell>
          <cell r="E5">
            <v>18.765366666666662</v>
          </cell>
        </row>
        <row r="6">
          <cell r="A6">
            <v>6</v>
          </cell>
          <cell r="B6">
            <v>45.005714285714291</v>
          </cell>
          <cell r="C6">
            <v>4.9390952380952386</v>
          </cell>
          <cell r="D6">
            <v>-15.22142857142857</v>
          </cell>
          <cell r="E6">
            <v>24.845190476190481</v>
          </cell>
        </row>
        <row r="7">
          <cell r="A7">
            <v>7</v>
          </cell>
          <cell r="B7">
            <v>45.204761904761902</v>
          </cell>
          <cell r="C7">
            <v>-0.21080476190476199</v>
          </cell>
          <cell r="D7">
            <v>-14.59047619047619</v>
          </cell>
          <cell r="E7">
            <v>30.825090476190471</v>
          </cell>
        </row>
        <row r="8">
          <cell r="A8">
            <v>8</v>
          </cell>
          <cell r="B8">
            <v>45.25714285714286</v>
          </cell>
          <cell r="C8">
            <v>1.4327619047619049</v>
          </cell>
          <cell r="D8">
            <v>-13.53095238095238</v>
          </cell>
          <cell r="E8">
            <v>30.293428571428581</v>
          </cell>
        </row>
        <row r="9">
          <cell r="A9">
            <v>9</v>
          </cell>
          <cell r="B9">
            <v>44.695714285714281</v>
          </cell>
          <cell r="C9">
            <v>1.7162380952380949</v>
          </cell>
          <cell r="D9">
            <v>-12.707142857142861</v>
          </cell>
          <cell r="E9">
            <v>30.272333333333322</v>
          </cell>
        </row>
        <row r="10">
          <cell r="A10">
            <v>10</v>
          </cell>
          <cell r="B10">
            <v>43.267857142857153</v>
          </cell>
          <cell r="C10">
            <v>1.1106419047619049</v>
          </cell>
          <cell r="D10">
            <v>-11.96190476190476</v>
          </cell>
          <cell r="E10">
            <v>30.195310476190489</v>
          </cell>
        </row>
        <row r="11">
          <cell r="A11">
            <v>12</v>
          </cell>
          <cell r="B11">
            <v>49.588095238095242</v>
          </cell>
          <cell r="C11">
            <v>9.6217857142857159</v>
          </cell>
          <cell r="D11">
            <v>-12.09074285714286</v>
          </cell>
          <cell r="E11">
            <v>27.875566666666671</v>
          </cell>
        </row>
        <row r="12">
          <cell r="A12">
            <v>15</v>
          </cell>
          <cell r="B12">
            <v>55.340476190476188</v>
          </cell>
          <cell r="C12">
            <v>-5.2993095238095238</v>
          </cell>
          <cell r="D12">
            <v>-12.43571428571429</v>
          </cell>
          <cell r="E12">
            <v>48.204071428571417</v>
          </cell>
        </row>
        <row r="13">
          <cell r="A13">
            <v>20</v>
          </cell>
          <cell r="B13">
            <v>55.961904761904762</v>
          </cell>
          <cell r="C13">
            <v>-21.11969047619047</v>
          </cell>
          <cell r="D13">
            <v>-12.31190476190476</v>
          </cell>
          <cell r="E13">
            <v>64.769690476190476</v>
          </cell>
        </row>
        <row r="14">
          <cell r="A14">
            <v>25</v>
          </cell>
          <cell r="B14">
            <v>49.438095238095237</v>
          </cell>
          <cell r="C14">
            <v>-21.836642857142849</v>
          </cell>
          <cell r="D14">
            <v>-12.18095238095238</v>
          </cell>
          <cell r="E14">
            <v>59.093785714285723</v>
          </cell>
        </row>
        <row r="15">
          <cell r="A15">
            <v>30</v>
          </cell>
          <cell r="B15">
            <v>37.188095238095237</v>
          </cell>
          <cell r="C15">
            <v>-24.017857142857139</v>
          </cell>
          <cell r="D15">
            <v>-12.173809523809521</v>
          </cell>
          <cell r="E15">
            <v>49.032142857142858</v>
          </cell>
        </row>
        <row r="16">
          <cell r="A16">
            <v>0</v>
          </cell>
          <cell r="B16">
            <v>0</v>
          </cell>
          <cell r="C16">
            <v>0</v>
          </cell>
          <cell r="D16">
            <v>0</v>
          </cell>
          <cell r="E16">
            <v>0</v>
          </cell>
        </row>
      </sheetData>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output_TopDown.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output_TopDow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output_TopDown.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output_bottomup.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output_bottomup.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refreshedDate="44488.475595138887" createdVersion="7" refreshedVersion="7" minRefreshableVersion="3" recordCount="306" xr:uid="{7AB609E5-1CBD-4BCD-989B-A97EE6690E23}">
  <cacheSource type="worksheet">
    <worksheetSource ref="A1:N307" sheet="credit_yield" r:id="rId2"/>
  </cacheSource>
  <cacheFields count="15">
    <cacheField name="ID" numFmtId="0">
      <sharedItems/>
    </cacheField>
    <cacheField name="sprd_10" numFmtId="0">
      <sharedItems containsSemiMixedTypes="0" containsString="0" containsNumber="1" minValue="-57.126789093017578" maxValue="181.74562683105469"/>
    </cacheField>
    <cacheField name="sprd_50" numFmtId="0">
      <sharedItems containsSemiMixedTypes="0" containsString="0" containsNumber="1" minValue="-5.2075550726481854" maxValue="219.29584960937501"/>
    </cacheField>
    <cacheField name="sprd_90" numFmtId="0">
      <sharedItems containsSemiMixedTypes="0" containsString="0" containsNumber="1" minValue="-2.4210577487945542" maxValue="243.29598083496089"/>
    </cacheField>
    <cacheField name="yld_50" numFmtId="0">
      <sharedItems containsSemiMixedTypes="0" containsString="0" containsNumber="1" minValue="-0.70009434223175049" maxValue="4.0627591609954834"/>
    </cacheField>
    <cacheField name="sprd_std" numFmtId="0">
      <sharedItems containsSemiMixedTypes="0" containsString="0" containsNumber="1" minValue="9.8460432918057852E-2" maxValue="67.339867342008276"/>
    </cacheField>
    <cacheField name="yld_std" numFmtId="0">
      <sharedItems containsSemiMixedTypes="0" containsString="0" containsNumber="1" minValue="5.739241728850012E-4" maxValue="0.6866755906087102"/>
    </cacheField>
    <cacheField name="avg_dur" numFmtId="0">
      <sharedItems containsSemiMixedTypes="0" containsString="0" containsNumber="1" minValue="0.48731036111712461" maxValue="28.946123123168949"/>
    </cacheField>
    <cacheField name="n_val" numFmtId="0">
      <sharedItems containsSemiMixedTypes="0" containsString="0" containsNumber="1" containsInteger="1" minValue="2" maxValue="387"/>
    </cacheField>
    <cacheField name="rtg" numFmtId="0">
      <sharedItems count="5">
        <s v="A"/>
        <s v="AA"/>
        <s v="AAA"/>
        <s v="BBB"/>
        <s v="F" u="1"/>
      </sharedItems>
    </cacheField>
    <cacheField name="dur_bin" numFmtId="0">
      <sharedItems count="16">
        <s v="18-20"/>
        <s v="20-22"/>
        <s v="22-24"/>
        <s v="24-26"/>
        <s v="26-28"/>
        <s v="0-2"/>
        <s v="2-4"/>
        <s v="4-6"/>
        <s v="6-8"/>
        <s v="8-10"/>
        <s v="10-12"/>
        <s v="12-14"/>
        <s v="14-16"/>
        <s v="16-18"/>
        <s v="28-30"/>
        <s v="22+" u="1"/>
      </sharedItems>
      <fieldGroup par="14"/>
    </cacheField>
    <cacheField name="crncy" numFmtId="0">
      <sharedItems count="6">
        <s v="CAD"/>
        <s v="EUR"/>
        <s v="GBP"/>
        <s v="JPY"/>
        <s v="USD"/>
        <s v="CHF"/>
      </sharedItems>
    </cacheField>
    <cacheField name="sector" numFmtId="0">
      <sharedItems count="2">
        <s v="Corp"/>
        <s v="Govt"/>
      </sharedItems>
    </cacheField>
    <cacheField name="rf_yld" numFmtId="0">
      <sharedItems containsSemiMixedTypes="0" containsString="0" containsNumber="1" minValue="-0.74984518945217138" maxValue="2.0468690872192381"/>
    </cacheField>
    <cacheField name="dur_bin2" numFmtId="0" databaseField="0">
      <fieldGroup base="10">
        <discretePr count="16">
          <x v="0"/>
          <x v="1"/>
          <x v="9"/>
          <x v="11"/>
          <x v="10"/>
          <x v="8"/>
          <x v="8"/>
          <x v="8"/>
          <x v="8"/>
          <x v="3"/>
          <x v="4"/>
          <x v="5"/>
          <x v="6"/>
          <x v="7"/>
          <x v="12"/>
          <x v="2"/>
        </discretePr>
        <groupItems count="13">
          <s v="18-20"/>
          <s v="20-22"/>
          <s v="22+"/>
          <s v="8-10"/>
          <s v="10-12"/>
          <s v="12-14"/>
          <s v="14-16"/>
          <s v="16-18"/>
          <s v="Group1"/>
          <s v="22-24"/>
          <s v="26-28"/>
          <s v="24-26"/>
          <s v="28-3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refreshedDate="44488.475623379629" createdVersion="7" refreshedVersion="7" minRefreshableVersion="3" recordCount="168" xr:uid="{B2387AFE-ECE6-4EF9-99F8-B3CD6B9BB99F}">
  <cacheSource type="worksheet">
    <worksheetSource ref="A1:F169" sheet="IMGR_dealer" r:id="rId2"/>
  </cacheSource>
  <cacheFields count="6">
    <cacheField name="dur_bin" numFmtId="0">
      <sharedItems count="7">
        <s v="(0, 10]"/>
        <s v="(10, 12]"/>
        <s v="(12, 14]"/>
        <s v="(14, 16]"/>
        <s v="(16, 18]"/>
        <s v="(18, 20]"/>
        <s v="(20, 30]"/>
      </sharedItems>
    </cacheField>
    <cacheField name="rtg" numFmtId="0">
      <sharedItems count="4">
        <s v="A"/>
        <s v="AA"/>
        <s v="AAA"/>
        <s v="BBB"/>
      </sharedItems>
    </cacheField>
    <cacheField name="Dealer" numFmtId="0">
      <sharedItems count="7">
        <s v="BAML"/>
        <s v="BNS"/>
        <s v="CS"/>
        <s v="MUFG"/>
        <s v="RBC"/>
        <s v="WFS"/>
        <s v="SUMI" u="1"/>
      </sharedItems>
    </cacheField>
    <cacheField name="wavg_yld" numFmtId="0">
      <sharedItems containsString="0" containsBlank="1" containsNumber="1" minValue="2.11" maxValue="3.8013636363636358"/>
    </cacheField>
    <cacheField name="wavg_sprd" numFmtId="0">
      <sharedItems containsString="0" containsBlank="1" containsNumber="1" minValue="51" maxValue="177.02272727272731"/>
    </cacheField>
    <cacheField name="sum" numFmtId="0">
      <sharedItems containsString="0" containsBlank="1" containsNumber="1" containsInteger="1" minValue="5547000" maxValue="148927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refreshedDate="44488.475848148148" createdVersion="7" refreshedVersion="7" minRefreshableVersion="3" recordCount="40" xr:uid="{F897AE44-F8E4-404A-B32C-41A918E18DBA}">
  <cacheSource type="worksheet">
    <worksheetSource ref="B1:H41" sheet="credit_movement" r:id="rId2"/>
  </cacheSource>
  <cacheFields count="7">
    <cacheField name="date_week" numFmtId="165">
      <sharedItems containsSemiMixedTypes="0" containsNonDate="0" containsDate="1" containsString="0" minDate="2021-07-26T00:00:00" maxDate="2021-10-19T00:00:00" count="13">
        <d v="2021-09-20T00:00:00"/>
        <d v="2021-09-27T00:00:00"/>
        <d v="2021-10-04T00:00:00"/>
        <d v="2021-10-11T00:00:00"/>
        <d v="2021-10-18T00:00:00"/>
        <d v="2021-09-13T00:00:00" u="1"/>
        <d v="2021-09-06T00:00:00" u="1"/>
        <d v="2021-08-30T00:00:00" u="1"/>
        <d v="2021-08-23T00:00:00" u="1"/>
        <d v="2021-08-16T00:00:00" u="1"/>
        <d v="2021-08-09T00:00:00" u="1"/>
        <d v="2021-08-02T00:00:00" u="1"/>
        <d v="2021-07-26T00:00:00" u="1"/>
      </sharedItems>
    </cacheField>
    <cacheField name="crncy" numFmtId="0">
      <sharedItems containsBlank="1" count="2">
        <s v="USD"/>
        <m u="1"/>
      </sharedItems>
    </cacheField>
    <cacheField name="rtg" numFmtId="0">
      <sharedItems containsBlank="1" count="5">
        <s v="A"/>
        <s v="AA"/>
        <s v="AAA"/>
        <s v="BBB"/>
        <m u="1"/>
      </sharedItems>
    </cacheField>
    <cacheField name="dur_bin" numFmtId="0">
      <sharedItems containsBlank="1" count="6">
        <s v="16-18"/>
        <s v="8-10"/>
        <m u="1"/>
        <s v="Slope" f="1"/>
        <s v="6-8" u="1"/>
        <s v="14-16" u="1"/>
      </sharedItems>
    </cacheField>
    <cacheField name="TRAC" numFmtId="0">
      <sharedItems containsSemiMixedTypes="0" containsString="0" containsNumber="1" minValue="673.75" maxValue="7186.0538461538472"/>
    </cacheField>
    <cacheField name="sprd_50_wavg" numFmtId="0">
      <sharedItems containsSemiMixedTypes="0" containsString="0" containsNumber="1" minValue="32.238174116273498" maxValue="129.58184148533391"/>
    </cacheField>
    <cacheField name="yld_50_wavg" numFmtId="0">
      <sharedItems containsSemiMixedTypes="0" containsString="0" containsNumber="1" minValue="1.6877631482345059" maxValue="3.3750951933920161"/>
    </cacheField>
  </cacheFields>
  <calculatedItems count="2">
    <calculatedItem formula="dur_bin['16-18']-dur_bin['8-10']">
      <pivotArea cacheIndex="1" outline="0" fieldPosition="0">
        <references count="1">
          <reference field="3" count="1">
            <x v="3"/>
          </reference>
        </references>
      </pivotArea>
    </calculatedItem>
    <calculatedItem field="5" formula="dur_bin['16-18']-dur_bin['8-10']">
      <pivotArea field="5" cacheIndex="1" outline="0" fieldPosition="0">
        <references count="2">
          <reference field="0" count="1">
            <x v="9"/>
          </reference>
          <reference field="3" count="1">
            <x v="3"/>
          </reference>
        </references>
      </pivotArea>
    </calculatedItem>
  </calculatedItem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refreshedDate="44488.490763657406" createdVersion="7" refreshedVersion="7" minRefreshableVersion="3" recordCount="644" xr:uid="{510EC7AE-3E3E-4336-A4F7-F7036FFBB540}">
  <cacheSource type="worksheet">
    <worksheetSource name="BuyTable" r:id="rId2"/>
  </cacheSource>
  <cacheFields count="54">
    <cacheField name="Cat" numFmtId="0">
      <sharedItems count="1">
        <s v="BQNT_BUY"/>
      </sharedItems>
    </cacheField>
    <cacheField name="Update" numFmtId="0">
      <sharedItems containsBlank="1" count="3">
        <s v="NEW"/>
        <s v=""/>
        <m u="1"/>
      </sharedItems>
    </cacheField>
    <cacheField name="ID" numFmtId="0">
      <sharedItems/>
    </cacheField>
    <cacheField name="Yld_Z_BB" numFmtId="0">
      <sharedItems containsSemiMixedTypes="0" containsString="0" containsNumber="1" minValue="0.67508517348635222" maxValue="2.8809238070582985"/>
    </cacheField>
    <cacheField name="Yld_Z_RBCI" numFmtId="0">
      <sharedItems containsSemiMixedTypes="0" containsString="0" containsNumber="1" minValue="0.681712399248247" maxValue="3.0106285387615928"/>
    </cacheField>
    <cacheField name="MSG_Request" numFmtId="0">
      <sharedItems/>
    </cacheField>
    <cacheField name="MSG_AskSize" numFmtId="0">
      <sharedItems containsString="0" containsBlank="1" containsNumber="1" containsInteger="1" minValue="0" maxValue="1000000000"/>
    </cacheField>
    <cacheField name="MSG_BidSize" numFmtId="0">
      <sharedItems containsBlank="1" containsMixedTypes="1" containsNumber="1" containsInteger="1" minValue="0" maxValue="1000000000"/>
    </cacheField>
    <cacheField name="ID_CUSIP" numFmtId="0">
      <sharedItems count="958">
        <s v="BR8193129"/>
        <s v="606822CB8"/>
        <s v="61747YEH4"/>
        <s v="BR1517779"/>
        <s v="05578QAF0"/>
        <s v="06051GKA6"/>
        <s v="06051GKC2"/>
        <s v="86562MCJ7"/>
        <s v="61747YED3"/>
        <s v="55608JAZ1"/>
        <s v="06051GKD0"/>
        <s v="46647PCC8"/>
        <s v="68327LAD8"/>
        <s v="68389XCA1"/>
        <s v="172967MY4"/>
        <s v="00206RKJ0"/>
        <s v="55608KAZ8"/>
        <s v="38141GYJ7"/>
        <s v="92556HAC1"/>
        <s v="00206RKE1"/>
        <s v="743820AB8"/>
        <s v="606822BX1"/>
        <s v="09581JAA4"/>
        <s v="60687YBU2"/>
        <s v="404280CT4"/>
        <s v="68333ZAS6"/>
        <s v="42246QAG3"/>
        <s v="62878U2E1"/>
        <s v="428236BR3"/>
        <s v="65535HAX7"/>
        <s v="06051GJT7"/>
        <s v="36962GXZ2"/>
        <s v="09659W2P8"/>
        <s v="06326BAA7"/>
        <s v="00206RLJ9"/>
        <s v="95000U2L6"/>
        <s v="135087M68"/>
        <s v="120568BC3"/>
        <s v="00206RDR0"/>
        <s v="BP3057901"/>
        <s v="68389XBX2"/>
        <s v="40434LAG0"/>
        <s v="38141GFD1"/>
        <s v="84265VAJ4"/>
        <s v="391906AJ3"/>
        <s v="62878U2B7"/>
        <s v="EG5684642"/>
        <s v="225401AU2"/>
        <s v="00206RCP5"/>
        <s v="55607PAG0"/>
        <s v="74814ZFL2"/>
        <s v="60687YBT5"/>
        <s v="446150AW4"/>
        <s v="09261BAD2"/>
        <s v="BJ4435662"/>
        <s v="36962G3P7"/>
        <s v="BR3192670"/>
        <s v="46647PBP0"/>
        <s v="904678AY5"/>
        <s v="38143YAC7"/>
        <s v="172967MP3"/>
        <s v="46647PBX3"/>
        <s v="AQ0264905"/>
        <s v="828807DQ7"/>
        <s v="505861AC8"/>
        <s v="632525AY7"/>
        <s v="74814ZFH1"/>
        <s v="05583JAJ1"/>
        <s v="251526CK3"/>
        <s v="30225VAG2"/>
        <s v="06051GJF7"/>
        <s v="92556HAD9"/>
        <s v="26969PAB4"/>
        <s v="42824CAX7"/>
        <s v="14040HCG8"/>
        <s v="38141GXR0"/>
        <s v="172967MS7"/>
        <s v="92343VEA8"/>
        <s v="00206RBK7"/>
        <s v="BM8529471"/>
        <s v="6174468X0"/>
        <s v="EI1988324"/>
        <s v="06051GHZ5"/>
        <s v="02377LAA2"/>
        <s v="06051GJL4"/>
        <s v="94974BFP0"/>
        <s v="110709AF9"/>
        <s v="68389XBJ3"/>
        <s v="38141GYB4"/>
        <s v="961214DF7"/>
        <s v="BP5476422"/>
        <s v="94974BGU8"/>
        <s v="695114CY2"/>
        <s v="20030NDP3"/>
        <s v="563469UW3"/>
        <s v="BP9627632"/>
        <s v="225401AP3"/>
        <s v="456837AW3"/>
        <s v="94974BGE4"/>
        <s v="46647PBU9"/>
        <s v="07813ZCD4"/>
        <s v="90932JAA0"/>
        <s v="6174468U6"/>
        <s v="961214EF6"/>
        <s v="BP8097407"/>
        <s v="84265VAA3"/>
        <s v="59562VAM9"/>
        <s v="404280CK3"/>
        <s v="961214EP4"/>
        <s v="BM7422231"/>
        <s v="202712BN4"/>
        <s v="BN6167926"/>
        <s v="404280AG4"/>
        <s v="EH2905378"/>
        <s v="87971MBV4"/>
        <s v="833636AL7"/>
        <s v="84265VAG0"/>
        <s v="ZO9264615"/>
        <s v="05964HAM7"/>
        <s v="853254CC2"/>
        <s v="125491AP5"/>
        <s v="09659W2K9"/>
        <s v="38141GGM0"/>
        <s v="853254BU3"/>
        <s v="36962G4B7"/>
        <s v="BM1375286"/>
        <s v="06738EBR5"/>
        <s v="83368RBD3"/>
        <s v="803854KP2"/>
        <s v="29260ZAF3"/>
        <s v="404280AJ8"/>
        <s v="98704CRC2"/>
        <s v="06051GJP5"/>
        <s v="780086SY1"/>
        <s v="68389XBQ7"/>
        <s v="BR2435591"/>
        <s v="902613AE8"/>
        <s v="459200BB6"/>
        <s v="828807DM6"/>
        <s v="172967ML2"/>
        <s v="29268BAC5"/>
        <s v="052528AM8"/>
        <s v="59023VAA8"/>
        <s v="BP9019335"/>
        <s v="BK4733139"/>
        <s v="172967MM0"/>
        <s v="378272BE7"/>
        <s v="90931CAA6"/>
        <s v="07813ZCG7"/>
        <s v="26882PBE1"/>
        <s v="26078JAE0"/>
        <s v="84265VAE5"/>
        <s v="14310FAA0"/>
        <s v="962166BR4"/>
        <s v="06051GJB6"/>
        <s v="68389XAM7"/>
        <s v="44810ZCH1"/>
        <s v="172967HA2"/>
        <s v="07813ZCH5"/>
        <s v="68389XAV7"/>
        <s v="20030NBM2"/>
        <s v="404280AH2"/>
        <s v="68389XBF1"/>
        <s v="013051EP8"/>
        <s v="BP9829121"/>
        <s v="04650NAB0"/>
        <s v="03524BAH9"/>
        <s v="74814ZEF6"/>
        <s v="949746RF0"/>
        <s v="68323ACC6"/>
        <s v="683234B98"/>
        <s v="26442CAE4"/>
        <s v="251526CD9"/>
        <s v="12657ZBP7"/>
        <s v="BO1547294"/>
        <s v="92857WAQ3"/>
        <s v="09659T2A8"/>
        <s v="46647PBJ4"/>
        <s v="404280AM1"/>
        <s v="260543BY8"/>
        <s v="46625HHF0"/>
        <s v="013051EQ6"/>
        <s v="62954RAA4"/>
        <s v="00206RDH2"/>
        <s v="09659T2B6"/>
        <s v="20030NAC5"/>
        <s v="00206RAG7"/>
        <s v="632525AS0"/>
        <s v="03523TBF4"/>
        <s v="695114CL0"/>
        <s v="44810ZCG3"/>
        <s v="29260ZAE6"/>
        <s v="01306ZDC2"/>
        <s v="38141GCU6"/>
        <s v="00206RDS8"/>
        <s v="460146CF8"/>
        <s v="00206RHK1"/>
        <s v="477164AA5"/>
        <s v="03523TBU1"/>
        <s v="68389XBP9"/>
        <s v="853254BS8"/>
        <s v="172967EW7"/>
        <s v="00206RFU1"/>
        <s v="172967BL4"/>
        <s v="68389XBH7"/>
        <s v="35085ZBV7"/>
        <s v="94974BGQ7"/>
        <s v="925524AX8"/>
        <s v="60687YBQ1"/>
        <s v="92857WBL3"/>
        <s v="46625HJM3"/>
        <s v="842400FH1"/>
        <s v="60687YBH1"/>
        <s v="880591CS9"/>
        <s v="110709FL1"/>
        <s v="477143AH4"/>
        <s v="06050TJZ6"/>
        <s v="87971MBP7"/>
        <s v="775109AQ4"/>
        <s v="614853EM7"/>
        <s v="880591EP3"/>
        <s v="94974BGT1"/>
        <s v="22541LAE3"/>
        <s v="59022CAJ2"/>
        <s v="404280CH0"/>
        <s v="06051GGM5"/>
        <s v="743263AE5"/>
        <s v="110709GC0"/>
        <s v="023135AP1"/>
        <s v="172967CC3"/>
        <s v="92343VCQ5"/>
        <s v="00206RCG5"/>
        <s v="68323ACY8"/>
        <s v="89117FPG8"/>
        <s v="683234ZP6"/>
        <s v="68389XBG9"/>
        <s v="68323AAY0"/>
        <s v="60687YBL2"/>
        <s v="748148QT3"/>
        <s v="63859WAF6"/>
        <s v="00206RFW7"/>
        <s v="29365TAK0"/>
        <s v="172967DR9"/>
        <s v="191216DG2"/>
        <s v="3133XGAY0"/>
        <s v="556079AD3"/>
        <s v="92553PAU6"/>
        <s v="44810ZCF5"/>
        <s v="21684AAB2"/>
        <s v="00206RDK5"/>
        <s v="007863AL7"/>
        <s v="74814ZEK5"/>
        <s v="92976GAJ0"/>
        <s v="46647PAJ5"/>
        <s v="35137LAJ4"/>
        <s v="68321ZAJ0"/>
        <s v="25156PBC6"/>
        <s v="683234YD4"/>
        <s v="06051GEN5"/>
        <s v="44810ZCD0"/>
        <s v="651333GD2"/>
        <s v="68389XAE5"/>
        <s v="87971MAS2"/>
        <s v="74814ZER0"/>
        <s v="803854KN7"/>
        <s v="007863AM5"/>
        <s v="48126BAA1"/>
        <s v="07274NAN3"/>
        <s v="683234SL3"/>
        <s v="94980VAG3"/>
        <s v="46625HHV5"/>
        <s v="225313AK1"/>
        <s v="00206RCU4"/>
        <s v="13645RBA1"/>
        <s v="614852NZ0"/>
        <s v="61744YAL2"/>
        <s v="775109BN0"/>
        <s v="87971MBT9"/>
        <s v="14149YBM9"/>
        <s v="617446HD4"/>
        <s v="254687EH5"/>
        <s v="683234VR6"/>
        <s v="136375CX8"/>
        <s v="532522AB5"/>
        <s v="BP8811534"/>
        <s v="01585PAK1"/>
        <s v="68389XBE4"/>
        <s v="651333GG5"/>
        <s v="563469UX1"/>
        <s v="BK7917150"/>
        <s v="927804FA7"/>
        <s v="59562VAP2"/>
        <s v="38148YAA6"/>
        <s v="803854HN1"/>
        <s v="31398AFD9"/>
        <s v="268317AC8"/>
        <s v="748148RL9"/>
        <s v="42246QAF5"/>
        <s v="BM0976894"/>
        <s v="29364WBA5"/>
        <s v="224044CF2"/>
        <s v="39191ZBB4"/>
        <s v="316773CH1"/>
        <s v="019456AJ1"/>
        <s v="92157WAE7"/>
        <s v="775109AT8"/>
        <s v="38141GXA7"/>
        <s v="202712BK0"/>
        <s v="00206RBA9"/>
        <s v="843646AH3"/>
        <s v="62620DAL5"/>
        <s v="EF9243025"/>
        <s v="254687DZ6"/>
        <s v="35085ZBX3"/>
        <s v="44810ZBX7"/>
        <s v="48250AAA1"/>
        <s v="BG1063547"/>
        <s v="00206RDG4"/>
        <s v="29260ZAD8"/>
        <s v="853254AN0"/>
        <s v="20030NBH3"/>
        <s v="00206RGC0"/>
        <s v="80281LAP0"/>
        <s v="12657ZAY9"/>
        <s v="683234XU7"/>
        <s v="4488148V8"/>
        <s v="EK0567348"/>
        <s v="4042Q1AD9"/>
        <s v="68389XAH8"/>
        <s v="11043XAA1"/>
        <s v="617482V92"/>
        <s v="775109AP6"/>
        <s v="39191ZAY5"/>
        <s v="927804FG4"/>
        <s v="35085ZBU9"/>
        <s v="02135ZAF3"/>
        <s v="00206RDY5"/>
        <s v="BH8302466"/>
        <s v="552081AM3"/>
        <s v="29366MAB4"/>
        <s v="02135ZAS5"/>
        <s v="11282ZAQ1"/>
        <s v="172967FX4"/>
        <s v="842400GR8"/>
        <s v="532522AA7"/>
        <s v="842400ES8"/>
        <s v="73102QAA4"/>
        <s v="74814ZDW0"/>
        <s v="68389XAW5"/>
        <s v="EC3985420"/>
        <s v="135087H72"/>
        <s v="1107098Y1"/>
        <s v="610202BP7"/>
        <s v="07813ZAT1"/>
        <s v="563469EZ4"/>
        <s v="983024AG5"/>
        <s v="72908VAB9"/>
        <s v="872882AK1"/>
        <s v="29878TBE3"/>
        <s v="013051DK0"/>
        <s v="683234NM6"/>
        <s v="87971MAU7"/>
        <s v="12657ZBE2"/>
        <s v="46625HJB7"/>
        <s v="44810ZAP5"/>
        <s v="491674BG1"/>
        <s v="39191ZAX7"/>
        <s v="689561AD0"/>
        <s v="891288DX7"/>
        <s v="548243AE4"/>
        <s v="92976GAG6"/>
        <s v="QZ7645208"/>
        <s v="12657ZBM4"/>
        <s v="EK1285361"/>
        <s v="74814ZFM0"/>
        <s v="07813ZAP9"/>
        <s v="59162ZAB8"/>
        <s v="013051DS3"/>
        <s v="68329AAJ7"/>
        <s v="68321ZAE1"/>
        <s v="EI5772997"/>
        <s v="786688AA9"/>
        <s v="6698278Z3"/>
        <s v="90664ZAD2"/>
        <s v="07813ZBR4"/>
        <s v="66980CAB4"/>
        <s v="29410ZAL9"/>
        <s v="775109BG5"/>
        <s v="563469UB9"/>
        <s v="92343VGA6"/>
        <s v="448814JA2"/>
        <s v="563469UN3"/>
        <s v="013047AD7"/>
        <s v="EC1411932"/>
        <s v="20030NAM3"/>
        <s v="02135ZAH9"/>
        <s v="07813ZBX1"/>
        <s v="268317AV6"/>
        <s v="59162NAJ8"/>
        <s v="00817YAG3"/>
        <s v="44810ZAB6"/>
        <s v="35085ZBF2"/>
        <s v="268789AB0"/>
        <s v="44810ZAS9"/>
        <s v="828807CZ8"/>
        <s v="07813ZBH6"/>
        <s v="35085ZAM8"/>
        <s v="570344AA9"/>
        <s v="669827FZ5"/>
        <s v="891288DT6"/>
        <s v="87971MBB8"/>
        <s v="828807CE5"/>
        <s v="87971MBE2"/>
        <s v="39191ZAF6"/>
        <s v="35085ZAD8"/>
        <s v="59162NAB5"/>
        <s v="642866FZ5"/>
        <s v="116705AH7"/>
        <s v="136375CT7"/>
        <s v="695114CG1"/>
        <s v="651639AW6"/>
        <s v="705464DQ5"/>
        <s v="478045AA5"/>
        <s v="29290ZAP5"/>
        <s v="614853EL9"/>
        <s v="689551FG9"/>
        <s v="44810ZAD2"/>
        <s v="642866FR3"/>
        <s v="06849AAB5"/>
        <s v="36158ZBK1"/>
        <s v="03040WAD7"/>
        <s v="44810ZAY6"/>
        <s v="110709FJ6"/>
        <s v="92343VFH2"/>
        <s v="31739ZAG0"/>
        <s v="35085ZBM7"/>
        <s v="775109AZ4"/>
        <s v="13644ZAX5"/>
        <s v="341081FA0"/>
        <s v="741666CY5"/>
        <s v="83740TAD9"/>
        <s v="10549PAJ0"/>
        <s v="07813ZBL7"/>
        <s v="61744YAR9"/>
        <s v="29246QAE5"/>
        <s v="44810ZBU3"/>
        <s v="891288DW9"/>
        <s v="642866GL5"/>
        <s v="448814GY3"/>
        <s v="116705AG9"/>
        <s v="828807CL9"/>
        <s v="891288DD1"/>
        <s v="35085ZBG0"/>
        <s v="01306ZDF5"/>
        <s v="GG7107905"/>
        <s v="563469US2"/>
        <s v="651333FT8"/>
        <s v="92157WAC1"/>
        <s v="669816AE0"/>
        <s v="013051DB0"/>
        <s v="35085ZBS4"/>
        <s v="136375CQ3"/>
        <s v="39191ZAC3"/>
        <s v="125094AC6"/>
        <s v="651333FY7"/>
        <s v="013047AB1"/>
        <s v="35085ZBE5"/>
        <s v="31680PAA4"/>
        <s v="44889ZCM6"/>
        <s v="29290ZAS9"/>
        <s v="563469FL4"/>
        <s v="59162NAG4"/>
        <s v="44889ZCN4"/>
        <s v="257469AJ5"/>
        <s v="56344ZCG2"/>
        <s v="87971MAW3"/>
        <s v="00386SAB8"/>
        <s v="74735KAA0"/>
        <s v="642866GQ4"/>
        <s v="136375CM2"/>
        <s v="110574AD2"/>
        <s v="803854JT6"/>
        <s v="56344ZPV5"/>
        <s v="36830BAC9"/>
        <s v="12657ZBB8"/>
        <s v="11282ZAP3"/>
        <s v="12657ZAW3"/>
        <s v="44810ZBD1"/>
        <s v="803854JX7"/>
        <s v="880789AC6"/>
        <s v="136375CG5"/>
        <s v="29290ZAK6"/>
        <s v="891288DF6"/>
        <s v="44810ZBE9"/>
        <s v="39191ZAJ8"/>
        <s v="803854JL3"/>
        <s v="642866GE1"/>
        <s v="12657ZBG7"/>
        <s v="36830BAB1"/>
        <s v="90664ZAU4"/>
        <s v="39191ZAW9"/>
        <s v="614852NQ0"/>
        <s v="642866FW2"/>
        <s v="695114CD8"/>
        <s v="12657ZBJ1"/>
        <s v="29410ZAP0"/>
        <s v="563469UF0"/>
        <s v="007863AF0"/>
        <s v="853254AK6"/>
        <s v="88078ZAF1"/>
        <s v="880789AN2"/>
        <s v="55276VAK8"/>
        <s v="71568PAP4"/>
        <s v="891288DU3"/>
        <s v="628153AC2"/>
        <s v="02135ZAE6"/>
        <s v="500769BQ6"/>
        <s v="87971MAY9"/>
        <s v="642869AA9"/>
        <s v="13521JAB7"/>
        <s v="642866GG6"/>
        <s v="689551FE4"/>
        <s v="12657ZBK8"/>
        <s v="891288DL3"/>
        <s v="614852KN0"/>
        <s v="44810ZAR1"/>
        <s v="110709EX6"/>
        <s v="35085ZBQ8"/>
        <s v="007863AE3"/>
        <s v="00206RJT0"/>
        <s v="891288DC3"/>
        <s v="891288DP4"/>
        <s v="EI9616711"/>
        <s v="683078FP9"/>
        <s v="BG1361347"/>
        <s v="12657ZBD4"/>
        <s v="563469TM7"/>
        <s v="06675QAC7"/>
        <s v="BM4478533"/>
        <s v="837004CB4"/>
        <s v="891288DR0"/>
        <s v="669827FQ5"/>
        <s v="88078ZAG9"/>
        <s v="548243AC8"/>
        <s v="44810ZAX8"/>
        <s v="35085ZBL9"/>
        <s v="803854JA7"/>
        <s v="669827FP7"/>
        <s v="614853CP2"/>
        <s v="803854JU3"/>
        <s v="12565WAB7"/>
        <s v="02135ZAQ9"/>
        <s v="62983PAA3"/>
        <s v="669827FW2"/>
        <s v="628153AB4"/>
        <s v="341099CL1"/>
        <s v="71568PAB5"/>
        <s v="98704CQW9"/>
        <s v="110709FV9"/>
        <s v="014443AF2"/>
        <s v="705464EQ4"/>
        <s v="44810ZBN9"/>
        <s v="669827FL6"/>
        <s v="761034AA5"/>
        <s v="44810ZBK5"/>
        <s v="614852PJ4"/>
        <s v="563469FQ3"/>
        <s v="BJ1082434"/>
        <s v="448814HZ9"/>
        <s v="29290ZAE0"/>
        <s v="44810ZBS8"/>
        <s v="83740TAC1"/>
        <s v="689551FC8"/>
        <s v="651333FP6"/>
        <s v="689551DF3"/>
        <s v="29410ZAK1"/>
        <s v="209111EU3"/>
        <s v="66988ZAZ2"/>
        <s v="505443AC5"/>
        <s v="90664ZAT7"/>
        <s v="02135ZAK2"/>
        <s v="651329BE3"/>
        <s v="651333FM3"/>
        <s v="83740TAB3"/>
        <s v="705464EC5"/>
        <s v="563469CX1"/>
        <s v="44810ZAE0"/>
        <s v="44107EAA7"/>
        <s v="71568PAF6"/>
        <s v="71568PAK5"/>
        <s v="72909AAA6"/>
        <s v="29410ZAQ8"/>
        <s v="651333FQ4"/>
        <s v="44841SAC3"/>
        <s v="78348BAA0"/>
        <s v="02135ZAP1"/>
        <s v="803854JH2"/>
        <s v="548243AB0"/>
        <s v="891288DH2"/>
        <s v="651333FR2"/>
        <s v="563469TH8"/>
        <s v="66980CAA6"/>
        <s v="68333ZAL1"/>
        <s v="56344ZPN3"/>
        <s v="975026HB4"/>
        <s v="12657ZAN3"/>
        <s v="505443AA9"/>
        <s v="12657ZBL6"/>
        <s v="110709FQ0"/>
        <s v="12657ZAQ6"/>
        <s v="642869AE1"/>
        <s v="68333ZAP2"/>
        <s v="00388WAK7"/>
        <s v="642866GA9"/>
        <s v="927804FB5"/>
        <s v="563469TW5"/>
        <s v="891288DM1"/>
        <s v="90664ZAS9"/>
        <s v="563469TQ8"/>
        <s v="98704CQU3"/>
        <s v="741666CW9"/>
        <s v="683234PS1"/>
        <s v="44889ZBF2"/>
        <s v="683234NL8"/>
        <s v="98704CQT6"/>
        <s v="68333ZAG2"/>
        <s v="803854JJ8"/>
        <s v="689551ED7"/>
        <s v="975026HC2"/>
        <s v="88100BAA7"/>
        <s v="74814ZBP7"/>
        <s v="68333ZAA5"/>
        <s v="921577RF1"/>
        <s v="505443AB7"/>
        <s v="BM1042373"/>
        <s v="013051ED5"/>
        <s v="68323ADZ4"/>
        <s v="683234HT8"/>
        <s v="EK3126134"/>
        <s v="00206RDJ8"/>
        <s v="42824CAY5"/>
        <s v="135087XW9"/>
        <s v="42225UAH7"/>
        <s v="013051DY0"/>
        <s v="EF3200005" u="1"/>
        <s v="EK0457151" u="1"/>
        <s v="EI6991166" u="1"/>
        <s v="EJ3737149" u="1"/>
        <s v="EI5791484" u="1"/>
        <s v="EF8021778" u="1"/>
        <s v="049560AP0" u="1"/>
        <s v="EI6426452" u="1"/>
        <s v="BM0149872" u="1"/>
        <s v="EJ5648302" u="1"/>
        <s v="EJ3159179" u="1"/>
        <s v="EJ9981535" u="1"/>
        <s v="491674BL0" u="1"/>
        <s v="BK8837589" u="1"/>
        <s v="816851AP4" u="1"/>
        <s v="AW6341746" u="1"/>
        <s v="86944BAJ2" u="1"/>
        <s v="049560AM7" u="1"/>
        <s v="BK1442528" u="1"/>
        <s v="037833EK2" u="1"/>
        <s v="20030NDR9" u="1"/>
        <s v="084659AF8" u="1"/>
        <s v="BP9971238" u="1"/>
        <s v="20030NDT5" u="1"/>
        <s v="BO2211700" u="1"/>
        <s v="931142CM3" u="1"/>
        <s v="BP7833158" u="1"/>
        <s v="595620AS4" u="1"/>
        <s v="BH6206925" u="1"/>
        <s v="BP4913474" u="1"/>
        <s v="705464HE8" u="1"/>
        <s v="BP7727269" u="1"/>
        <s v="AR4276424" u="1"/>
        <s v="EJ6876100" u="1"/>
        <s v="ED0954039" u="1"/>
        <s v="00206RAU6" u="1"/>
        <s v="BO1960208" u="1"/>
        <s v="AN3925475" u="1"/>
        <s v="655844CH9" u="1"/>
        <s v="ZP5623548" u="1"/>
        <s v="BH4727377" u="1"/>
        <s v="00206REF5" u="1"/>
        <s v="BJ8145242" u="1"/>
        <s v="BN9678069" u="1"/>
        <s v="ED3518187" u="1"/>
        <s v="AR7751092" u="1"/>
        <s v="92857WBM1" u="1"/>
        <s v="BQ6525480" u="1"/>
        <s v="EI6814228" u="1"/>
        <s v="EF4632420" u="1"/>
        <s v="00206RJW3" u="1"/>
        <s v="EK0615147" u="1"/>
        <s v="ZP6062605" u="1"/>
        <s v="745332CH7" u="1"/>
        <s v="06684QAB8" u="1"/>
        <s v="594918BE3" u="1"/>
        <s v="ZR3438077" u="1"/>
        <s v="BO6058693" u="1"/>
        <s v="ZR3438085" u="1"/>
        <s v="BR1277135" u="1"/>
        <s v="BN7437542" u="1"/>
        <s v="06849UAD7" u="1"/>
        <s v="07274NBF9" u="1"/>
        <s v="EF3758705" u="1"/>
        <s v="20030NCG4" u="1"/>
        <s v="927804FP4" u="1"/>
        <s v="ZP3171193" u="1"/>
        <s v="EJ1072143" u="1"/>
        <s v="00206RBH4" u="1"/>
        <s v="58013MEF7" u="1"/>
        <s v="35137LAK1" u="1"/>
        <s v="EK4655263" u="1"/>
        <s v="ZS4372836" u="1"/>
        <s v="20030NCE9" u="1"/>
        <s v="084659AX9" u="1"/>
        <s v="960413AZ5" u="1"/>
        <s v="EJ0538250" u="1"/>
        <s v="BR4171160" u="1"/>
        <s v="ZQ2589344" u="1"/>
        <s v="AN5675896" u="1"/>
        <s v="BM3254505" u="1"/>
        <s v="ZO5206990" u="1"/>
        <s v="BO9436185" u="1"/>
        <s v="EJ6510642" u="1"/>
        <s v="EH5177629" u="1"/>
        <s v="BN8683508" u="1"/>
        <s v="20268JAC7" u="1"/>
        <s v="20268JAD5" u="1"/>
        <s v="58507LAP4" u="1"/>
        <s v="ZP3874002" u="1"/>
        <s v="BN6169948" u="1"/>
        <s v="EG8839557" u="1"/>
        <s v="224044CP0" u="1"/>
        <s v="031162CY4" u="1"/>
        <s v="BM1200609" u="1"/>
        <s v="ZO9264581" u="1"/>
        <s v="842400GT4" u="1"/>
        <s v="20030NCZ2" u="1"/>
        <s v="BJ4445646" u="1"/>
        <s v="595620AU9" u="1"/>
        <s v="EF0844417" u="1"/>
        <s v="ZO4762944" u="1"/>
        <s v="JV7662598" u="1"/>
        <s v="91324PBK7" u="1"/>
        <s v="62952EAE7" u="1"/>
        <s v="803854KA5" u="1"/>
        <s v="EI9632791" u="1"/>
        <s v="ZO6400758" u="1"/>
        <s v="48252MAA3" u="1"/>
        <s v="20030NBZ3" u="1"/>
        <s v="EK3156917" u="1"/>
        <s v="669827GB7" u="1"/>
        <s v="EI7781400" u="1"/>
        <s v="BM6777783" u="1"/>
        <s v="114259AQ7" u="1"/>
        <s v="BO5826777" u="1"/>
        <s v="BQ0967191" u="1"/>
        <s v="AZ3424159" u="1"/>
        <s v="BR0881234" u="1"/>
        <s v="EJ2519001" u="1"/>
        <s v="BO4852683" u="1"/>
        <s v="695114CT3" u="1"/>
        <s v="EI1819230" u="1"/>
        <s v="EH2397055" u="1"/>
        <s v="68389XBW4" u="1"/>
        <s v="92343VFW9" u="1"/>
        <s v="BP5466381" u="1"/>
        <s v="AZ3212786" u="1"/>
        <s v="EH9842699" u="1"/>
        <s v="369604BU6" u="1"/>
        <s v="EK1364117" u="1"/>
        <s v="842400GG2" u="1"/>
        <s v="EG3985058" u="1"/>
        <s v="BO3982259" u="1"/>
        <s v="BQ2042662" u="1"/>
        <s v="EK8348451" u="1"/>
        <s v="EI9033453" u="1"/>
        <s v="EJ9027123" u="1"/>
        <s v="EK3118339" u="1"/>
        <s v="EC3386132" u="1"/>
        <s v="20030NCK5" u="1"/>
        <s v="BO3976269" u="1"/>
        <s v="20030NCM1" u="1"/>
        <s v="BJ7879270" u="1"/>
        <s v="EJ6110385" u="1"/>
        <s v="EI8411726" u="1"/>
        <s v="AW5998314" u="1"/>
        <s v="EH1585247" u="1"/>
        <s v="00206RCJ9" u="1"/>
        <s v="BJ8146422" u="1"/>
        <s v="EK4210952" u="1"/>
        <s v="92343VCZ5" u="1"/>
        <s v="50247VAB5" u="1"/>
        <s v="EJ6704757" u="1"/>
        <s v="ED0905155" u="1"/>
        <s v="ED8223676" u="1"/>
        <s v="124857AK9" u="1"/>
        <s v="EI9996667" u="1"/>
        <s v="BN5341092" u="1"/>
        <s v="035240AM2" u="1"/>
        <s v="035240AN0" u="1"/>
        <s v="124857AN3" u="1"/>
        <s v="AZ1505132" u="1"/>
        <s v="14916RAD6" u="1"/>
        <s v="361448BH5" u="1"/>
        <s v="BO4852196" u="1"/>
        <s v="EI8055663" u="1"/>
        <s v="09062XAG8" u="1"/>
        <s v="EI5901232" u="1"/>
        <s v="ED9245785" u="1"/>
        <s v="09062XAJ2" u="1"/>
        <s v="677415CU3" u="1"/>
        <s v="EH3324330" u="1"/>
        <s v="20268JAG8" u="1"/>
        <s v="BO3978596" u="1"/>
        <s v="AR3866290" u="1"/>
        <s v="BN9674902" u="1"/>
        <s v="EG0502237" u="1"/>
        <s v="86562MCK4" u="1"/>
        <s v="EH7911181" u="1"/>
        <s v="EI8085264" u="1"/>
        <s v="EI6503862" u="1"/>
        <s v="BH6826268" u="1"/>
        <s v="842400FZ1" u="1"/>
        <s v="842400GY3" u="1"/>
        <s v="BR3179099" u="1"/>
        <s v="06051GJN0" u="1"/>
        <s v="084659AR2" u="1"/>
        <s v="09261BAF7" u="1"/>
        <s v="29364WBB3" u="1"/>
        <s v="29364WBC1" u="1"/>
        <s v="803854KH0" u="1"/>
        <s v="EC3092847" u="1"/>
        <s v="JK2019269" u="1"/>
        <s v="960413AS1" u="1"/>
        <s v="775109BP5" u="1"/>
        <s v="AQ0265175" u="1"/>
        <s v="AZ3213354" u="1"/>
        <s v="771196AU6" u="1"/>
        <s v="95000U2M4" u="1"/>
        <s v="BQ4130176" u="1"/>
        <s v="009279AC4" u="1"/>
        <s v="39121JAE0" u="1"/>
        <s v="035242AN6" u="1"/>
        <s v="06738EAZ8" u="1"/>
        <s v="695114CV8" u="1"/>
        <s v="EJ2519050" u="1"/>
        <s v="695114CX4" u="1"/>
        <s v="BO1749080" u="1"/>
        <s v="74814ZCJ0" u="1"/>
        <s v="AP6909596" u="1"/>
        <s v="AX5204471" u="1"/>
        <s v="BO4379091" u="1"/>
        <s v="39191ZBD0" u="1"/>
        <s v="BK2453649" u="1"/>
        <s v="EJ5495407" u="1"/>
        <s v="AV6225255" u="1"/>
        <s v="AZ3707744" u="1"/>
        <s v="92857WBS8" u="1"/>
        <s v="377372AE7" u="1"/>
        <s v="BO1745864" u="1"/>
        <s v="842400GK3" u="1"/>
        <s v="EK1364174" u="1"/>
        <s v="ZQ3502254" u="1"/>
        <s v="084659BC4" u="1"/>
        <s v="BN5396450" u="1"/>
        <s v="AP0593396" u="1"/>
        <s v="00206RHA3" u="1"/>
        <s v="126650CY4" u="1"/>
        <s v="828807DH7" u="1"/>
        <s v="EJ1055254" u="1"/>
        <s v="EI6661454" u="1"/>
        <s v="828807DJ3" u="1"/>
        <s v="00206RCQ3" u="1"/>
        <s v="EJ4640979" u="1"/>
        <s v="609207AF2" u="1"/>
        <s v="BP8994884" u="1"/>
        <s v="609207AG0" u="1"/>
        <s v="BH4923307" u="1"/>
        <s v="BO6068908" u="1"/>
        <s v="BP2647843" u="1"/>
        <s v="EJ1055171" u="1"/>
        <s v="BQ3949501" u="1"/>
        <s v="AO1482782" u="1"/>
        <s v="209111ES8" u="1"/>
        <s v="BN3908942" u="1"/>
        <s v="07274NAQ6" u="1"/>
        <s v="040555DB7" u="1"/>
        <s v="BP7833141" u="1"/>
        <s v="EG2220093" u="1"/>
        <s v="91324PBE1" u="1"/>
        <s v="EJ3439845" u="1"/>
        <s v="BP3861815" u="1"/>
        <s v="437076BP6" u="1"/>
        <s v="BO6062224" u="1"/>
        <s v="775109BB6" u="1"/>
        <s v="BN3334347" u="1"/>
        <s v="BP1089773" u="1"/>
        <s v="27409LAE3" u="1"/>
        <s v="JK9329794" u="1"/>
        <s v="QJ2117555" u="1"/>
        <s v="AX3301410" u="1"/>
        <s v="JK5699257" u="1"/>
        <s v="00787CAD4" u="1"/>
        <s v="110709FY3" u="1"/>
        <s v="BM7804792" u="1"/>
        <s v="EJ5183938" u="1"/>
        <s v="00206RJQ6" u="1"/>
        <s v="667274AC8" u="1"/>
        <s v="260543CK7" u="1"/>
        <s v="209111FF5" u="1"/>
        <s v="BK1180615" u="1"/>
        <s v="BR3374963" u="1"/>
        <s v="EF7379946" u="1"/>
        <s v="BR4828538" u="1"/>
        <s v="BP5469856" u="1"/>
        <s v="11271LAB8" u="1"/>
        <s v="EH6814428" u="1"/>
        <s v="524901AR6" u="1"/>
        <s v="ED9245900" u="1"/>
        <s v="ZQ3268377" u="1"/>
        <s v="20030NCC3" u="1"/>
        <s v="ZR6556818" u="1"/>
        <s v="45846AAA8" u="1"/>
        <s v="ZQ9628483" u="1"/>
        <s v="74460DAE9" u="1"/>
        <s v="AQ9410418" u="1"/>
        <s v="00206RBE1" u="1"/>
        <s v="BM6582969" u="1"/>
        <s v="58013MEC4" u="1"/>
        <s v="59562VBD8" u="1"/>
        <s v="AP2513210" u="1"/>
        <s v="00206RKA9" u="1"/>
        <s v="ZO4382602" u="1"/>
        <s v="BP1537458" u="1"/>
        <s v="EH4077903" u="1"/>
        <s v="74814ZDN0" u="1"/>
        <s v="EK0417635" u="1"/>
        <s v="EJ3737347" u="1"/>
        <s v="EI0048054" u="1"/>
        <s v="29364WBD9" u="1"/>
        <s v="AX6137340" u="1"/>
        <s v="BJ8381300" u="1"/>
        <s v="JV9578156" u="1"/>
        <s v="EJ4795344" u="1"/>
        <s v="12564HAB1" u="1"/>
        <s v="500472AC9" u="1"/>
        <s v="BR2506185" u="1"/>
        <s v="717081CY7" u="1"/>
        <s v="AP8636866" u="1"/>
        <s v="EK1495408" u="1"/>
        <s v="03523TBV9" u="1"/>
        <s v="ZQ8043841" u="1"/>
        <s v="58507LAK5" u="1"/>
      </sharedItems>
    </cacheField>
    <cacheField name="Security_Name" numFmtId="0">
      <sharedItems count="956">
        <s v="TMO 2 10/18/51"/>
        <s v="MUFG 2.494 10/13/32"/>
        <s v="MS 2.511 10/20/32"/>
        <s v="ANNGR 1 5/8 09/01/51"/>
        <s v="BPCEGP 3.116 10/19/32"/>
        <s v="BAC 2.299 07/21/32"/>
        <s v="BAC 2.482 09/21/36"/>
        <s v="SUMIBK 2.222 09/17/31"/>
        <s v="MS 2.239 07/21/32"/>
        <s v="MQGAU 2.871 01/14/33"/>
        <s v="BAC 2.572 10/20/32"/>
        <s v="JPM 2.58 04/22/32"/>
        <s v="CFPTCN 2 1/2 10/15/31"/>
        <s v="ORCL 3.95 03/25/51"/>
        <s v="C 2.561 05/01/32"/>
        <s v="T 3 1/2 09/15/53"/>
        <s v="GS 2.383 07/21/32"/>
        <s v="VIAC 4.95 05/19/50"/>
        <s v="T 3.3 02/01/52"/>
        <s v="PSJHOG 2.7 10/01/51"/>
        <s v="MUFG 2.309 07/20/32"/>
        <s v="OWL 3 1/8 06/10/31"/>
        <s v="MIZUHO 2.564 09/13/31"/>
        <s v="HSBC 2.804 05/24/32"/>
        <s v="ONT 2.55 12/02/52"/>
        <s v="HTHROW 3.726 04/13/33"/>
        <s v="NBNAUS 2 1/2 01/08/32"/>
        <s v="HPQ 6 09/15/41"/>
        <s v="NOMURA 2.608 07/14/31"/>
        <s v="BAC 2.687 04/22/32"/>
        <s v="GE 6 3/4 03/15/32"/>
        <s v="BNP 2.871 04/19/32"/>
        <s v="LUMIIT 3.275 01/29/31"/>
        <s v="T 3.55 09/15/55"/>
        <s v="WFC 4.478 04/04/31"/>
        <s v="CAN 1 3/4 12/01/53"/>
        <s v="BG 2 3/4 05/14/31"/>
        <s v="T 5 1/4 03/01/37"/>
        <s v="ABDPOC 2 1/2 05/06/31"/>
        <s v="ORCL 3.6 04/01/50"/>
        <s v="HPQ 2.65 06/17/31"/>
        <s v="GS 6 3/4 10/01/37"/>
        <s v="SCCO 5 7/8 04/23/45"/>
        <s v="GTAAIR 3.15 10/05/51"/>
        <s v="NBNAUS 2 5/8 05/05/31"/>
        <s v="BRITEL 6 3/8 06/23/37"/>
        <s v="CS 3.091 05/14/32"/>
        <s v="T 4 1/2 05/15/35"/>
        <s v="MQGAU 2.691 06/23/32"/>
        <s v="Q 2.85 12/01/53"/>
        <s v="MIZUHO 2.26 07/09/32"/>
        <s v="HBAN 2.487 08/15/36"/>
        <s v="BX 2 01/30/32"/>
        <s v="MUBAUH 3.95 05/21/50"/>
        <s v="GE 5 7/8 01/14/38"/>
        <s v="NAB 1.699 09/15/31"/>
        <s v="JPM 2.956 05/13/31"/>
        <s v="UCGIM 3.127 06/03/32"/>
        <s v="GS 6.45 05/01/36"/>
        <s v="C 4.412 03/31/31"/>
        <s v="JPM 1.953 02/04/32"/>
        <s v="BRITEL 3 1/8 11/21/31"/>
        <s v="SPG 2 1/4 01/15/32"/>
        <s v="LGFP 7 1/8 07/15/36"/>
        <s v="NAB 2.99 05/21/31"/>
        <s v="Q 1 1/2 09/01/31"/>
        <s v="BPCEGP 2.277 01/20/32"/>
        <s v="DB 3.035 05/28/32"/>
        <s v="EXR 2.35 03/15/32"/>
        <s v="BAC 1.898 07/23/31"/>
        <s v="VIAC 4.2 05/19/32"/>
        <s v="EXP 2 1/2 07/01/31"/>
        <s v="HPE 6.2 10/15/35"/>
        <s v="COF 2.359 07/29/32"/>
        <s v="GS 1.992 01/27/32"/>
        <s v="C 2.572 06/03/31"/>
        <s v="VZ 4 1/2 08/10/33"/>
        <s v="T 4.35 06/15/45"/>
        <s v="DBHNGR 0 5/8 12/08/50"/>
        <s v="MS 1.928 04/28/32"/>
        <s v="HSBC 6 03/29/40"/>
        <s v="BAC 2.496 02/13/31"/>
        <s v="AAL 3.15 02/15/32"/>
        <s v="BAC 1.922 10/24/31"/>
        <s v="WFC 5 3/8 11/02/43"/>
        <s v="BRCOL 1.55 06/18/31"/>
        <s v="ORCL 4 07/15/46"/>
        <s v="GS 2.615 04/22/32"/>
        <s v="WSTP 4.322 11/23/31"/>
        <s v="BNP 2 05/24/31"/>
        <s v="WFC 4 3/4 12/07/46"/>
        <s v="BRKHEC 2.9 06/15/52"/>
        <s v="CMCSA 2.45 08/15/52"/>
        <s v="MP 2.05 09/05/52"/>
        <s v="LLOYDS 1.985 12/15/31"/>
        <s v="CS 4.194 04/01/31"/>
        <s v="INTNED 2.727 04/01/32"/>
        <s v="WFC 4.65 11/04/44"/>
        <s v="JPM 1.764 11/19/31"/>
        <s v="BCECN 3 1/2 09/30/50"/>
        <s v="UAL 2.7 05/01/32"/>
        <s v="MS 1.794 02/13/32"/>
        <s v="WSTP 4.11 07/24/34"/>
        <s v="MUBAUH 3.4 06/07/51"/>
        <s v="SCCO 7 1/2 07/27/35"/>
        <s v="BRKHEC 6 1/8 04/01/36"/>
        <s v="HSBC 2.357 08/18/31"/>
        <s v="WSTP 2.668 11/15/35"/>
        <s v="LLOYDS 2.707 12/03/35"/>
        <s v="CBAAU 2.688 03/11/31"/>
        <s v="CHILE 1 1/4 01/22/51"/>
        <s v="HSBC 6 1/2 05/02/36"/>
        <s v="HSBC 7 04/07/38"/>
        <s v="TCN 2.85 11/13/31"/>
        <s v="SQM 3 1/2 09/10/51"/>
        <s v="SCCO 5 1/4 11/08/42"/>
        <s v="SLOREP 0.4875 10/20/50"/>
        <s v="SANTAN 2.958 03/25/31"/>
        <s v="STANLN 2.678 06/29/32"/>
        <s v="CIXCN 4.1 06/15/51"/>
        <s v="BNP 3.052 01/13/31"/>
        <s v="GS 6 1/4 02/01/41"/>
        <s v="STANLN 3.265 02/18/36"/>
        <s v="GE 6 7/8 01/10/39"/>
        <s v="IBRD 0 1/8 01/03/51"/>
        <s v="BACR 2.667 03/10/32"/>
        <s v="SOCGEN 2.889 06/09/32"/>
        <s v="SCDA 2.15 06/02/31"/>
        <s v="ENBGAS 3.2 09/15/51"/>
        <s v="HSBC 6.8 06/01/38"/>
        <s v="YORKMU 2.15 06/22/31"/>
        <s v="BAC 2.651 03/11/32"/>
        <s v="RY 1.67 01/28/33"/>
        <s v="ORCL 4 11/15/47"/>
        <s v="CLARHG 1 7/8 09/07/51"/>
        <s v="UBS 2.095 02/11/32"/>
        <s v="IBM 5 7/8 11/29/32"/>
        <s v="SPG 2.2 02/01/31"/>
        <s v="C 2.666 01/29/31"/>
        <s v="ENELIM 6.8 09/15/37"/>
        <s v="ANZ 2.57 11/25/35"/>
        <s v="BAC 7 3/4 05/14/38"/>
        <s v="ACAFP 1.874 12/09/31"/>
        <s v="BBVASM 3.104 07/15/31"/>
        <s v="C 5.316 03/26/41"/>
        <s v="GLENLN 2.85 04/27/31"/>
        <s v="UAL 4.15 08/25/31"/>
        <s v="BCECN 3 03/17/31"/>
        <s v="ENTERP 7 10/15/37"/>
        <s v="DD 5.319 11/15/38"/>
        <s v="SCCO 6 3/4 04/16/40"/>
        <s v="CG 5 5/8 03/30/43"/>
        <s v="WY 7 3/8 03/15/32"/>
        <s v="BAC 2.592 04/29/31"/>
        <s v="ORCL 5 3/8 07/15/40"/>
        <s v="HYDONE 3.1 09/15/51"/>
        <s v="C 6.675 09/13/43"/>
        <s v="BCECN 4.05 03/17/51"/>
        <s v="ORCL 4.3 07/08/34"/>
        <s v="CMCSA 4.2 08/15/34"/>
        <s v="HSBC 6 1/2 09/15/37"/>
        <s v="ORCL 4 1/8 05/15/45"/>
        <s v="ALTA 1.65 06/01/31"/>
        <s v="ANZ 1.809 09/16/31"/>
        <s v="T 5.35 09/01/40"/>
        <s v="ABIBB 4.32 05/15/47"/>
        <s v="Q 5 12/01/41"/>
        <s v="WFC 5.606 01/15/44"/>
        <s v="ONT 3.45 06/02/45"/>
        <s v="ONT 4.65 06/02/41"/>
        <s v="DUK 6.05 04/15/38"/>
        <s v="DB 3.547 09/18/31"/>
        <s v="CUCN 3.174 09/05/51"/>
        <s v="RABOBK 0 5/8 02/25/33"/>
        <s v="VOD 6.15 02/27/37"/>
        <s v="BNP 4 3/8 03/01/33"/>
        <s v="JPM 4.493 03/24/31"/>
        <s v="HSBC 6.1 01/14/42"/>
        <s v="DOW 9.4 05/15/39"/>
        <s v="JPM 6.4 05/15/38"/>
        <s v="ALTA 2.95 06/01/52"/>
        <s v="NYUHOS 3.38 07/01/55"/>
        <s v="T 5.15 03/15/42"/>
        <s v="BNP 2.588 08/12/35"/>
        <s v="CMCSA 7.05 03/15/33"/>
        <s v="T 6.3 01/15/38"/>
        <s v="NAB 3.933 08/02/34"/>
        <s v="ABIBB 8.2 01/15/39"/>
        <s v="BRKHEC 6 01/15/39"/>
        <s v="HYDONE 2.23 09/17/31"/>
        <s v="ENBGAS 2.35 09/15/31"/>
        <s v="ALTA 3.9 12/01/33"/>
        <s v="GS 6 1/8 02/15/33"/>
        <s v="T 5.45 03/01/47"/>
        <s v="IP 7.3 11/15/39"/>
        <s v="T 4.85 03/01/39"/>
        <s v="JBLU 4 11/15/32"/>
        <s v="ABIBB 5.45 01/23/39"/>
        <s v="ORCL 3.8 11/15/37"/>
        <s v="STANLN 4.644 04/01/31"/>
        <s v="C 8 1/8 07/15/39"/>
        <s v="T 5.15 02/15/50"/>
        <s v="C 6 5/8 06/15/32"/>
        <s v="ORCL 3.85 07/15/36"/>
        <s v="ETRHWY 2.84 03/07/50"/>
        <s v="WFC 4.9 11/17/45"/>
        <s v="VIAC 6 7/8 04/30/36"/>
        <s v="MIZUHO 2.172 05/22/32"/>
        <s v="VOD 5 05/30/38"/>
        <s v="JPM 5 5/8 08/16/43"/>
        <s v="EIX 5.95 02/01/38"/>
        <s v="MIZUHO 2.201 07/10/31"/>
        <s v="TVA 5.88 04/01/36"/>
        <s v="BRCOL 4.7 06/18/37"/>
        <s v="JBLU 2 3/4 05/15/32"/>
        <s v="BAC 6 10/15/36"/>
        <s v="TCN 3.95 02/16/50"/>
        <s v="RCICN 6.11 08/25/40"/>
        <s v="MNTRL 2 09/01/31"/>
        <s v="TVA 3 1/2 12/15/42"/>
        <s v="WFC 4.4 06/14/46"/>
        <s v="CS 7 1/8 07/15/32"/>
        <s v="BAC 6.11 01/29/37"/>
        <s v="HSBC 2.848 06/04/31"/>
        <s v="BAC 4.244 04/24/38"/>
        <s v="DUK 7 3/4 03/01/31"/>
        <s v="BRCOL 3.2 06/18/44"/>
        <s v="AMZN 4.8 12/05/34"/>
        <s v="C 6 10/31/33"/>
        <s v="VZ 4.4 11/01/34"/>
        <s v="T 4.8 06/15/44"/>
        <s v="ONT 2.9 12/02/46"/>
        <s v="TD 3.06 01/26/32"/>
        <s v="ONT 4.6 06/02/39"/>
        <s v="ORCL 4 3/8 05/15/55"/>
        <s v="ONT 3 1/2 06/02/43"/>
        <s v="MIZUHO 1.979 09/08/31"/>
        <s v="Q 6 1/4 06/01/32"/>
        <s v="NWIDE 4 1/8 10/18/32"/>
        <s v="T 4.9 08/15/37"/>
        <s v="ETR 1 3/4 03/15/31"/>
        <s v="C 6 1/8 08/25/36"/>
        <s v="KO 0 1/2 03/09/33"/>
        <s v="FHLB 5 1/2 07/15/36"/>
        <s v="MQGAU 3.052 03/03/36"/>
        <s v="VIAC 5.85 09/01/43"/>
        <s v="HYDONE 1.69 01/16/31"/>
        <s v="RABOBK 5 3/4 12/01/43"/>
        <s v="T 4.55 03/09/49"/>
        <s v="AERMON 3.03 04/21/50"/>
        <s v="Q 4 1/4 12/01/43"/>
        <s v="WFC 6.6 01/15/38"/>
        <s v="JPM 3.882 07/24/38"/>
        <s v="FOXA 5.476 01/25/39"/>
        <s v="ONTPOW 2.947 02/21/51"/>
        <s v="DT 4 3/4 06/21/38"/>
        <s v="ONT 4.7 06/02/37"/>
        <s v="BAC 5 7/8 02/07/42"/>
        <s v="HYDONE 2.71 02/28/50"/>
        <s v="NF 2.65 10/17/50"/>
        <s v="ORCL 6 1/2 04/15/38"/>
        <s v="TCN 4.4 04/01/43"/>
        <s v="Q 3 1/2 12/01/45"/>
        <s v="SCDA 2.8 12/02/52"/>
        <s v="AERMON 3.441 04/26/51"/>
        <s v="JPM 5.4 01/06/42"/>
        <s v="BAYNGR 4 5/8 06/25/38"/>
        <s v="ONT 5.85 03/08/33"/>
        <s v="WFC 5.95 08/26/36"/>
        <s v="JPM 5 1/2 10/15/40"/>
        <s v="ACAFP 4 01/10/33"/>
        <s v="T 5.65 02/15/47"/>
        <s v="CP 3.05 03/09/50"/>
        <s v="MNTRL 3 1/2 12/01/38"/>
        <s v="MS 3.971 07/22/38"/>
        <s v="RCICN 4.35 05/01/49"/>
        <s v="TCN 4.1 04/05/51"/>
        <s v="CAH 4.368 06/15/47"/>
        <s v="MS 7 1/4 04/01/32"/>
        <s v="DIS 6.65 11/15/37"/>
        <s v="ONT 5.6 06/02/35"/>
        <s v="CNRCN 3.05 02/08/50"/>
        <s v="LIMAMT 4.35 04/05/36"/>
        <s v="CBGLN 2 09/11/31"/>
        <s v="AQNCN 2.85 07/15/31"/>
        <s v="ORCL 3.9 05/15/35"/>
        <s v="NF 2.05 06/02/31"/>
        <s v="MP 2.05 06/02/31"/>
        <s v="HYDEH 1 3/4 08/18/55"/>
        <s v="D 6 01/15/36"/>
        <s v="BRKHEC 5.95 05/15/37"/>
        <s v="GS 4.017 10/31/38"/>
        <s v="SCDA 6.4 09/05/31"/>
        <s v="FNMA 5 5/8 07/15/37"/>
        <s v="EDF 6.95 01/26/39"/>
        <s v="Q 5 3/4 12/01/36"/>
        <s v="HTHROW 3.661 01/13/31"/>
        <s v="SNCF 0 7/8 02/28/51"/>
        <s v="ETR 4 03/15/33"/>
        <s v="COXENT 4.8 02/01/35"/>
        <s v="GTAAIR 3.26 06/01/37"/>
        <s v="FITB 8 1/4 03/01/38"/>
        <s v="APUCN 3.095 02/06/32"/>
        <s v="VANAIR 2.8 09/21/50"/>
        <s v="RCICN 6.56 03/22/41"/>
        <s v="GS 4.411 04/23/39"/>
        <s v="CBAAU 3.61 09/12/34"/>
        <s v="T 5.55 08/15/41"/>
        <s v="SO 5.15 09/15/41"/>
        <s v="BCMFA 2.3 04/15/31"/>
        <s v="MEADF 4.986 01/12/32"/>
        <s v="DIS 6.2 12/15/34"/>
        <s v="ETRHWY 2.59 05/25/32"/>
        <s v="HYDONE 3.63 06/25/49"/>
        <s v="KKR 5 1/8 06/01/44"/>
        <s v="NSWTC 0.609 02/24/50"/>
        <s v="T 6 3/8 03/01/41"/>
        <s v="ENBGAS 3.65 04/01/50"/>
        <s v="STANLN 5.7 03/26/44"/>
        <s v="CMCSA 4 1/4 01/15/33"/>
        <s v="T 5.1 11/25/48"/>
        <s v="SANUK 2.896 03/15/32"/>
        <s v="CUCN 3.805 09/10/42"/>
        <s v="ONT 2 12/01/36"/>
        <s v="QHEL 4 02/15/55"/>
        <s v="MAGAIR 4 3/4 03/31/34"/>
        <s v="HSBC 7 01/15/39"/>
        <s v="ORCL 6 1/8 07/08/39"/>
        <s v="IAGLN 3.3 12/15/32"/>
        <s v="MS 6 3/8 07/24/42"/>
        <s v="RCICN 6.68 11/04/39"/>
        <s v="GTAAIR 4.53 12/02/41"/>
        <s v="D 8 7/8 11/15/38"/>
        <s v="ETRHWY 3.67 03/08/49"/>
        <s v="ALTALK 3.99 06/30/42"/>
        <s v="T 4.85 05/25/47"/>
        <s v="GUINNE 2 04/22/55"/>
        <s v="LYB 4 5/8 02/26/55"/>
        <s v="ETR 2.65 06/15/51"/>
        <s v="ALTALK 3.717 12/03/46"/>
        <s v="BAMREP 3.33 08/13/50"/>
        <s v="C 5 7/8 01/30/42"/>
        <s v="EIX 4 7/8 03/01/49"/>
        <s v="LIMAMT 5 7/8 07/05/34"/>
        <s v="EIX 6 01/15/34"/>
        <s v="COP 5.951 05/10/37"/>
        <s v="Q 3 1/4 12/01/36"/>
        <s v="ORCL 4 1/2 07/08/44"/>
        <s v="SBDLN 5.952 01/22/35"/>
        <s v="CAN 2 12/01/51"/>
        <s v="BRCOL 4.3 06/18/42"/>
        <s v="FE 5.4 12/15/43"/>
        <s v="BCECN 6.1 03/16/35"/>
        <s v="MP 5.7 03/05/37"/>
        <s v="PFE 6 1/2 02/01/34"/>
        <s v="PLENCS 6.288 01/31/44"/>
        <s v="TAISEM 2 1/4 04/23/31"/>
        <s v="EIB 4.6 01/30/37"/>
        <s v="ALTA 3.45 12/01/43"/>
        <s v="ONT 6.2 06/02/31"/>
        <s v="TCN 5.15 11/26/43"/>
        <s v="CUCN 4.085 09/02/44"/>
        <s v="JPM 5.6 07/15/41"/>
        <s v="HYDONE 5.36 05/20/36"/>
        <s v="PPL 5 1/8 11/01/40"/>
        <s v="GTAAIR 5.3 02/25/41"/>
        <s v="OTTMAC 3.933 06/09/45"/>
        <s v="TRNT 2.9 04/29/51"/>
        <s v="LOWMAT 4.176 02/23/46"/>
        <s v="WFC 5.85 02/01/37"/>
        <s v="GATAIR 2 5/8 10/07/46"/>
        <s v="CUCN 2.963 09/07/49"/>
        <s v="GATAIR 4 5/8 03/27/34"/>
        <s v="Q 2.1 05/27/31"/>
        <s v="BCECN 7.3 02/23/32"/>
        <s v="MRUCN 5.97 10/15/35"/>
        <s v="ALTA 3.3 12/01/46"/>
        <s v="ONTTFT 2 04/16/31"/>
        <s v="ONTPOW 3.651 09/13/50"/>
        <s v="EVEHOL 6.697 02/22/35"/>
        <s v="MICCN 3.261 03/05/31"/>
        <s v="NS 4.4 06/01/42"/>
        <s v="ENBGAS 4.2 06/02/44"/>
        <s v="BCECN 4.35 12/18/45"/>
        <s v="NVLAUT 4.114 03/31/42"/>
        <s v="EPCOR 3.554 11/27/47"/>
        <s v="RCICN 4.3 02/15/48"/>
        <s v="MP 4.05 09/05/45"/>
        <s v="VZ 4.05 03/22/51"/>
        <s v="QHEL 5 02/15/50"/>
        <s v="MP 3.4 09/05/48"/>
        <s v="ALBPOW 4.065 03/01/54"/>
        <s v="RESFER 0 04/14/38"/>
        <s v="CMCSA 6.45 03/15/37"/>
        <s v="ALTALK 4.446 07/11/53"/>
        <s v="BCECN 4.45 02/27/47"/>
        <s v="EDF 4 7/8 09/21/38"/>
        <s v="MRUCN 3.413 02/28/50"/>
        <s v="AET 6 3/4 12/15/37"/>
        <s v="HYDONE 6.93 06/01/32"/>
        <s v="ETRHWY 4.19 04/25/42"/>
        <s v="EOANGR 6.65 04/30/38"/>
        <s v="HYDONE 4.89 03/13/37"/>
        <s v="SPG 4 1/4 11/30/46"/>
        <s v="BCECN 4 3/4 09/29/44"/>
        <s v="ETRHWY 5 3/4 02/14/36"/>
        <s v="CANMLF 3 1/2 12/01/52"/>
        <s v="NS 3.45 06/01/45"/>
        <s v="TRNT 2.6 09/24/39"/>
        <s v="TCN 4.4 01/29/46"/>
        <s v="SPG 6 3/4 02/01/40"/>
        <s v="TCN 4.7 03/06/48"/>
        <s v="GTAAIR 6.98 10/15/32"/>
        <s v="ETRHWY 5.96 12/03/35"/>
        <s v="MRUCN 5.03 12/01/44"/>
        <s v="NBRNS 4.55 03/26/37"/>
        <s v="BRUPOW 4.746 06/21/49"/>
        <s v="CNRCN 3.6 02/08/49"/>
        <s v="BRKHEC 6 1/4 10/15/37"/>
        <s v="NEM 5 7/8 04/01/35"/>
        <s v="PEEL 5.1 06/29/40"/>
        <s v="JSCCGL 4.626 01/15/42"/>
        <s v="ENBGAS 4 08/22/44"/>
        <s v="MNTRL 2.4 12/01/41"/>
        <s v="OTTAWA 2 1/2 05/11/51"/>
        <s v="HYDONE 6.35 01/31/34"/>
        <s v="NBRNS 5 1/2 01/27/34"/>
        <s v="ABXCN 6.35 10/15/36"/>
        <s v="GE 5.73 10/22/37"/>
        <s v="AWK 6.593 10/15/37"/>
        <s v="HYDONE 5.49 07/16/40"/>
        <s v="BRCOL 5.4 06/18/35"/>
        <s v="VZ 3 5/8 05/16/50"/>
        <s v="FINQUE 5 1/4 06/01/34"/>
        <s v="ETRHWY 3.6 05/21/47"/>
        <s v="RCICN 5.45 10/01/43"/>
        <s v="CP 6.45 11/17/39"/>
        <s v="NEE 5.95 02/01/38"/>
        <s v="PRINCE 3.6 01/17/53"/>
        <s v="SOUCOA 4.45 06/09/44"/>
        <s v="BAMACN 5.95 06/14/35"/>
        <s v="BCECN 6.17 02/26/37"/>
        <s v="MS 4.457 04/22/39"/>
        <s v="BMETR 4.7 05/07/50"/>
        <s v="HYDONE 3.72 11/18/47"/>
        <s v="TRNT 2.15 08/25/40"/>
        <s v="NBRNS 3.1 08/14/48"/>
        <s v="QHEL 6 08/15/31"/>
        <s v="BRUPOW 4.132 06/21/33"/>
        <s v="SPG 4 3/4 03/15/42"/>
        <s v="TRNT 4.7 06/10/41"/>
        <s v="ETRHWY 3.98 09/11/52"/>
        <s v="ALTA 3 1/2 06/01/31"/>
        <s v="BCECN 10 11/15/41"/>
        <s v="MP 3.2 03/05/50"/>
        <s v="NF 3.3 10/17/46"/>
        <s v="VANAIR 2.874 10/18/49"/>
        <s v="NSIUCN 3.307 04/25/50"/>
        <s v="ALTA 4 1/2 12/01/40"/>
        <s v="ETRHWY 3.72 05/11/48"/>
        <s v="CNRCN 3.6 07/31/48"/>
        <s v="GTAAIR 7.1 06/04/31"/>
        <s v="CADEPO 5.6 11/25/39"/>
        <s v="NF 3.7 10/17/48"/>
        <s v="ALBPOW 4.065 12/01/53"/>
        <s v="ETRHWY 4.45 11/15/41"/>
        <s v="ONTSCH 5.9 06/02/33"/>
        <s v="QHEL 6 1/2 02/15/35"/>
        <s v="ENBGAS 3.51 11/29/47"/>
        <s v="MP 4.6 03/05/38"/>
        <s v="MRUCN 4.27 12/04/47"/>
        <s v="QHEL 6 02/15/40"/>
        <s v="D 5 1/4 08/01/33"/>
        <s v="MP 6.3 03/05/31"/>
        <s v="TCN 4.85 04/05/44"/>
        <s v="TAQAUH 6 1/2 10/27/36"/>
        <s v="QTELQD 2 5/8 04/08/31"/>
        <s v="NBRNS 3.05 08/14/50"/>
        <s v="CNRCN 3.6 08/01/47"/>
        <s v="BCFERR 5.021 03/20/37"/>
        <s v="SCDA 3.4 02/03/42"/>
        <s v="MP 3.15 09/05/52"/>
        <s v="PTTGC 4.3 03/18/51"/>
        <s v="CUCN 4.722 09/09/43"/>
        <s v="BAMREP 4.29 11/05/49"/>
        <s v="CUCN 4.543 10/24/41"/>
        <s v="HYDONE 4.39 09/26/41"/>
        <s v="SCDA 3 3/4 03/05/54"/>
        <s v="TERANE 5.754 12/17/40"/>
        <s v="CNRCN 3.95 09/22/45"/>
        <s v="ENBGAS 4.95 11/22/50"/>
        <s v="TRNT 3.8 12/13/42"/>
        <s v="HYDONE 4 12/22/51"/>
        <s v="GTAAIR 6.47 02/02/34"/>
        <s v="SCDA 4 3/4 06/01/40"/>
        <s v="NBRNS 3.55 06/03/55"/>
        <s v="CUCN 3.964 07/27/45"/>
        <s v="PTTGC 2.98 03/18/31"/>
        <s v="ENBGAS 4.88 06/21/41"/>
        <s v="GTAAIR 5.63 06/07/40"/>
        <s v="MNTRL 4.1 12/01/34"/>
        <s v="NBRNS 4.65 09/26/35"/>
        <s v="BRKHEC 5 3/4 04/01/37"/>
        <s v="CUCN 3.763 11/19/46"/>
        <s v="EPCOR 3.106 07/08/49"/>
        <s v="MP 2.85 09/05/46"/>
        <s v="AERMON 5.67 10/16/37"/>
        <s v="STANLN 5.3 01/09/43"/>
        <s v="FTSCN 6 10/02/37"/>
        <s v="TERANE 6.1 06/17/41"/>
        <s v="MUBAUH 3.7 11/07/49"/>
        <s v="PLNIJ 4 06/30/50"/>
        <s v="TRNT 2.8 11/22/49"/>
        <s v="CANMFA 3.86 12/01/48"/>
        <s v="ALTALK 4.462 11/08/41"/>
        <s v="KFW 4.7 06/02/37"/>
        <s v="TCN 4 3/4 01/17/45"/>
        <s v="NBRNS 4.8 06/03/41"/>
        <s v="CANPST 4.36 07/16/40"/>
        <s v="NBRNS 3.8 08/14/45"/>
        <s v="OTTAWA 3 1/4 11/10/47"/>
        <s v="CUCN 3.548 11/22/47"/>
        <s v="TRNT 2.95 04/28/35"/>
        <s v="MNTRL 6 06/01/43"/>
        <s v="HYDONE 5 10/19/46"/>
        <s v="BRCOL 6.35 06/18/31"/>
        <s v="ETRHWY 3.65 09/08/44"/>
        <s v="AERMON 5.17 09/17/35"/>
        <s v="T 4 06/01/49"/>
        <s v="TRNT 5.2 06/01/40"/>
        <s v="TRNT 3 1/4 06/24/46"/>
        <s v="GATAIR 5 3/4 01/23/37"/>
        <s v="OHYD 0 04/11/31"/>
        <s v="TCV 0.6 02/24/50"/>
        <s v="CUCN 4.558 11/07/53"/>
        <s v="MP 4.1 03/05/41"/>
        <s v="BOAD 4.7 10/22/31"/>
        <s v="REPHUN 1 1/2 11/17/50"/>
        <s v="D 6.05 01/15/38"/>
        <s v="TRNT 3.2 08/01/48"/>
        <s v="NS 4 1/2 06/01/37"/>
        <s v="FTSCN 5.8 05/13/38"/>
        <s v="LOWMAT 4.175 04/23/52"/>
        <s v="HYDONE 6.03 03/03/39"/>
        <s v="ETRHWY 3.83 05/11/46"/>
        <s v="SCDA 5.8 09/05/33"/>
        <s v="NS 4.9 06/01/35"/>
        <s v="MNTRL 4 1/4 12/01/32"/>
        <s v="SCDA 3.9 06/02/45"/>
        <s v="CKHH 2 1/2 04/15/31"/>
        <s v="ALTALK 4.09 06/30/45"/>
        <s v="QGTS 6.067 12/31/33"/>
        <s v="NS 4.7 06/01/41"/>
        <s v="CANMFA 3.83 06/01/37"/>
        <s v="DUK 6.4 06/15/38"/>
        <s v="PLNIJ 5 1/4 10/24/42"/>
        <s v="YORKMU 4.05 05/01/34"/>
        <s v="BRCOL 5 06/18/31"/>
        <s v="ALCTRA 5.297 04/29/41"/>
        <s v="PEEL 4 1/4 12/02/33"/>
        <s v="HYDONE 4.17 06/06/44"/>
        <s v="NS 5.8 06/01/33"/>
        <s v="RESFER 4.7 06/01/35"/>
        <s v="HYDONE 4.59 10/09/43"/>
        <s v="MNTRL 3.15 12/01/36"/>
        <s v="MP 4.65 03/05/40"/>
        <s v="OSEOFI 1.046 05/25/50"/>
        <s v="QHEL 5 02/15/45"/>
        <s v="ENBGAS 5.21 02/25/36"/>
        <s v="HYDONE 3.91 02/23/46"/>
        <s v="SOUCOA 3.85 02/09/52"/>
        <s v="OTTAWA 3.1 07/27/48"/>
        <s v="NF 5.7 10/17/35"/>
        <s v="OTTAWA 4.6 07/14/42"/>
        <s v="EPCOR 4.55 02/28/42"/>
        <s v="ED 6 3/4 04/01/38"/>
        <s v="NSIUCN 5.61 06/15/40"/>
        <s v="CANLIL 3.85 12/01/53"/>
        <s v="ENBGAS 5.2 07/23/40"/>
        <s v="ALTALK 4.922 09/17/43"/>
        <s v="NFLAB 3.6 12/01/45"/>
        <s v="NF 5.6 10/17/33"/>
        <s v="SOUCOA 4.65 06/20/41"/>
        <s v="PEEL 3.85 10/30/42"/>
        <s v="MP 10 1/2 03/05/31"/>
        <s v="HYDONE 6.59 04/22/43"/>
        <s v="HOSNOH 5.439 01/31/45"/>
        <s v="PLNIJ 6.15 05/21/48"/>
        <s v="PLNIJ 4 7/8 07/17/49"/>
        <s v="PLEBCA 7.246 08/31/42"/>
        <s v="EPCOR 2.899 05/19/50"/>
        <s v="NF 4 1/2 04/17/37"/>
        <s v="CKHH 7.45 11/24/33"/>
        <s v="RPCUH 6 08/31/36"/>
        <s v="ALTALK 4.054 11/21/44"/>
        <s v="SCDA 5.6 09/05/35"/>
        <s v="LOWMAT 5.139 05/18/41"/>
        <s v="TRNT 4.15 03/10/44"/>
        <s v="NF 4.65 10/17/40"/>
        <s v="MP 4.7 03/05/50"/>
        <s v="NVLAUT 4.115 06/30/42"/>
        <s v="ONT 1.9 12/02/51"/>
        <s v="MP 4 1/4 03/05/39"/>
        <s v="WINNPG 4.3 11/15/51"/>
        <s v="CUCN 5.556 10/30/37"/>
        <s v="CANLIL 3.76 06/01/33"/>
        <s v="CUCN 3.95 11/23/48"/>
        <s v="BRCOL 4.9 06/18/48"/>
        <s v="CUCN 5.58 05/26/38"/>
        <s v="NBRNS 3.55 06/03/43"/>
        <s v="ONT 2.15 06/02/31"/>
        <s v="TAQAUH 3.4 04/29/51"/>
        <s v="NBRNS 4.8 09/26/39"/>
        <s v="D 6 05/15/37"/>
        <s v="MP 3.35 03/05/43"/>
        <s v="TRNT 3 1/2 06/02/36"/>
        <s v="ENBGAS 6.05 09/02/38"/>
        <s v="MP 4.4 03/05/42"/>
        <s v="YORKMU 3.65 05/13/33"/>
        <s v="PRINCE 4.6 05/19/41"/>
        <s v="ONT 6.2 12/02/41"/>
        <s v="QHEL 6 1/2 01/16/35"/>
        <s v="ONT 5.7 12/02/39"/>
        <s v="YORKMU 4 05/31/32"/>
        <s v="ONT 2.65 12/02/50"/>
        <s v="SCDA 5 03/05/37"/>
        <s v="OTTAWA 4.2 07/30/53"/>
        <s v="WINNPG 4.1 06/01/45"/>
        <s v="FTSCN 6.05 02/15/38"/>
        <s v="Q 6 1/2 04/01/35"/>
        <s v="ONT 2.9 06/02/49"/>
        <s v="VANC 3.7 10/18/52"/>
        <s v="CANLIL 3.86 12/01/45"/>
        <s v="NEDWBK 0.19 11/02/50"/>
        <s v="ALTA 3.1 06/01/50"/>
        <s v="ONT 2.8 06/02/48"/>
        <s v="ONT 9.4 07/13/34"/>
        <s v="STANLN 5 1/8 06/06/34"/>
        <s v="T 4 1/2 03/09/48"/>
        <s v="HPE 6.35 10/15/45"/>
        <s v="CAN 5 06/01/37"/>
        <s v="HTA 2 03/15/31"/>
        <s v="ALTA 3.05 12/01/48"/>
        <s v="GATAIR 3 1/4 02/26/48" u="1"/>
        <s v="JGB 0.8 09/20/47" u="1"/>
        <s v="SPG 1 1/8 03/19/33" u="1"/>
        <s v="JFM 0.45 07/27/40" u="1"/>
        <s v="BRKHEC 4 1/4 07/15/49" u="1"/>
        <s v="HSBC 6 1/4 01/30/41" u="1"/>
        <s v="CNALN 4 1/4 09/12/44" u="1"/>
        <s v="GATAIR 6 1/2 03/02/41" u="1"/>
        <s v="GATAIR 2 7/8 07/05/49" u="1"/>
        <s v="IIILN 3 3/4 06/05/40" u="1"/>
        <s v="T 5.2 11/18/33" u="1"/>
        <s v="MDT 2 1/4 03/07/39" u="1"/>
        <s v="ULFP 1 3/4 07/01/49" u="1"/>
        <s v="CAF 3 1/2 02/03/39" u="1"/>
        <s v="AXIATA 3.064 08/19/50" u="1"/>
        <s v="HD 3 1/2 09/15/56" u="1"/>
        <s v="JFM 0.554 03/28/41" u="1"/>
        <s v="CAF 3 1/4 02/19/33" u="1"/>
        <s v="JFM 2.187 04/28/31" u="1"/>
        <s v="JFM 1.812 04/28/32" u="1"/>
        <s v="JFM 1.566 04/28/34" u="1"/>
        <s v="TELIAS 4 3/8 12/05/42" u="1"/>
        <s v="GE 4 1/8 09/19/35" u="1"/>
        <s v="VW 1 1/2 01/21/41" u="1"/>
        <s v="INVSA 5 1/2 05/05/37" u="1"/>
        <s v="BRKHEC 3.65 08/01/48" u="1"/>
        <s v="BAMACN 4.7 09/20/47" u="1"/>
        <s v="LGT 0.45 07/29/31" u="1"/>
        <s v="JGB 1.9 03/20/53" u="1"/>
        <s v="HTHROW 1 7/8 03/14/34" u="1"/>
        <s v="AIRFP 2 3/8 04/07/32" u="1"/>
        <s v="JFM 1.8 01/28/32" u="1"/>
        <s v="JGB 0 1/2 03/20/38" u="1"/>
        <s v="D 3 06/15/50" u="1"/>
        <s v="GLENLN 1 1/4 03/01/33" u="1"/>
        <s v="NESNVX 0 7/8 06/14/41" u="1"/>
        <s v="ONTTFT 0.9 05/20/41" u="1"/>
        <s v="ABIBB 5.55 01/23/49" u="1"/>
        <s v="ABIBB 4.915 01/29/46" u="1"/>
        <s v="COXENT 3.6 06/15/51" u="1"/>
        <s v="AGFRNC 1.715 10/27/37" u="1"/>
        <s v="CLEF 3.848 06/30/50" u="1"/>
        <s v="CARGIL 5 3/8 03/02/37" u="1"/>
        <s v="PRIFII 0 3/4 03/23/33" u="1"/>
        <s v="SCDA 3.1 06/02/50" u="1"/>
        <s v="HOLNSW 0 1/2 08/26/31" u="1"/>
        <s v="CVS 4.78 03/25/38" u="1"/>
        <s v="MADRID 1.655 10/31/50" u="1"/>
        <s v="BNP 2 09/13/36" u="1"/>
        <s v="JPM 1.047 11/04/32" u="1"/>
        <s v="PLD 0 5/8 09/10/31" u="1"/>
        <s v="SRE 6 10/15/39" u="1"/>
        <s v="SOCSFH 0.57 03/15/36" u="1"/>
        <s v="T 2.6 05/19/38" u="1"/>
        <s v="BAKETH 5.87526 01/23/34" u="1"/>
        <s v="BUPFIN 4 1/8 06/14/35" u="1"/>
        <s v="ULFP 1 3/4 02/27/34" u="1"/>
        <s v="T 4.3 12/15/42" u="1"/>
        <s v="APAAU 1 1/4 03/15/33" u="1"/>
        <s v="BIIB 3.15 05/01/50" u="1"/>
        <s v="PPL 4 3/8 10/01/45" u="1"/>
        <s v="BX 2.85 08/05/51" u="1"/>
        <s v="GTAAIR 2 3/4 10/17/39" u="1"/>
        <s v="BRKHEC 4 1/4 10/15/50" u="1"/>
        <s v="NYUHOS 4.368 07/01/47" u="1"/>
        <s v="MAGAIR 2 7/8 09/30/44" u="1"/>
        <s v="T 7 04/30/40" u="1"/>
        <s v="HSBC 4 3/4 03/24/46" u="1"/>
        <s v="EIX 4 04/01/47" u="1"/>
        <s v="SPG 3.8 07/15/50" u="1"/>
        <s v="VW 3 1/2 04/02/43" u="1"/>
        <s v="BAC 0.654 10/26/31" u="1"/>
        <s v="UNH 6 5/8 11/15/37" u="1"/>
        <s v="GS 0 3/4 03/23/32" u="1"/>
        <s v="RCICN 3.7 11/15/49" u="1"/>
        <s v="DLR 1 1/4 02/01/31" u="1"/>
        <s v="LYB 5 1/4 07/15/43" u="1"/>
        <s v="WFC 2 1/8 09/24/31" u="1"/>
        <s v="Q 5 09/21/51" u="1"/>
        <s v="BRKHEC 3.3 03/15/51" u="1"/>
        <s v="PNW 3.35 05/15/50" u="1"/>
        <s v="HTHROW 4 5/8 10/31/46" u="1"/>
        <s v="LUCSHI 0 3/4 04/22/33" u="1"/>
        <s v="ECLEAR 1 3/8 06/16/51" u="1"/>
        <s v="AIRFP 2 3/8 06/09/40" u="1"/>
        <s v="EIX 4 1/8 03/01/48" u="1"/>
        <s v="JGB 2 03/20/42" u="1"/>
        <s v="CATMED 3.817 10/01/49" u="1"/>
        <s v="CATMED 4.187 10/01/49" u="1"/>
        <s v="T 5.15 11/15/46" u="1"/>
        <s v="JPM 0.597 02/17/33" u="1"/>
        <s v="MDLZ 2 3/8 03/06/35" u="1"/>
        <s v="MSFT 4 02/12/55" u="1"/>
        <s v="MDLZ 3 7/8 03/06/45" u="1"/>
        <s v="WFC 4 5/8 11/02/35" u="1"/>
        <s v="MITCO 1.518 06/25/32" u="1"/>
        <s v="ABIBB 4 3/8 04/15/38" u="1"/>
        <s v="GE 2 1/8 05/17/37" u="1"/>
        <s v="JABHOL 2 1/4 12/19/39" u="1"/>
        <s v="PLD 1 1/2 09/10/49" u="1"/>
        <s v="GMT 3.1 06/01/51" u="1"/>
        <s v="T 4 1/4 06/01/43" u="1"/>
        <s v="REPHUN 1 3/4 06/05/35" u="1"/>
        <s v="JFM 1.687 06/28/32" u="1"/>
        <s v="JFM 1.535 06/28/34" u="1"/>
        <s v="DLR 1 01/15/32" u="1"/>
        <s v="JGB 2.3 03/20/40" u="1"/>
        <s v="JGB 0.4 03/20/50" u="1"/>
        <s v="ED 4 5/8 12/01/54" u="1"/>
        <s v="JGB 2.4 03/20/48" u="1"/>
        <s v="T 2.45 03/15/35" u="1"/>
        <s v="SCDA 2 3/4 12/02/46" u="1"/>
        <s v="JABHOL 3 3/8 04/17/35" u="1"/>
        <s v="FOXA 5.576 01/25/49" u="1"/>
        <s v="UNH 6 7/8 02/15/38" u="1"/>
        <s v="BNP 1 5/8 07/02/31" u="1"/>
        <s v="ETISLT 0 7/8 05/17/33" u="1"/>
        <s v="D 4.65 08/15/43" u="1"/>
        <s v="TELSEC 6.1645 12/10/31" u="1"/>
        <s v="T 3.15 09/04/36" u="1"/>
        <s v="BRKHEC 2.85 05/15/51" u="1"/>
        <s v="BRKHEC 5 1/8 05/04/35" u="1"/>
        <s v="DB 1 3/8 02/17/32" u="1"/>
        <s v="AIRFP 3.95 04/10/47" u="1"/>
        <s v="BNP 0 7/8 08/31/33" u="1"/>
        <s v="WLK 5 08/15/46" u="1"/>
        <s v="JGB 0.7 12/20/48" u="1"/>
        <s v="BFCM 0 5/8 02/21/31" u="1"/>
        <s v="INDON 1.4 10/30/31" u="1"/>
        <s v="BRCOL 4.95 06/18/40" u="1"/>
        <s v="T 1.8 09/14/39" u="1"/>
        <s v="APAAU 3 1/8 07/18/31" u="1"/>
        <s v="AEP 2.9 10/01/51" u="1"/>
        <s v="ROSW 7 03/01/39" u="1"/>
        <s v="VIAC 4.9 08/15/44" u="1"/>
        <s v="ETR 2.9 03/15/51" u="1"/>
        <s v="JFM 0.457 06/28/41" u="1"/>
        <s v="STANLN 1.2 09/23/31" u="1"/>
        <s v="CMCSA 2.887 11/01/51" u="1"/>
        <s v="LLY 1 1/8 09/14/51" u="1"/>
        <s v="VZ 4.672 03/15/55" u="1"/>
        <s v="T 4 3/4 05/15/46" u="1"/>
        <s v="ABIBB 4.9 02/01/46" u="1"/>
        <s v="CMCSA 4.7 10/15/48" u="1"/>
        <s v="CMCSA 3.969 11/01/47" u="1"/>
        <s v="GE 3.65 08/23/32" u="1"/>
        <s v="CMCSA 3.999 11/01/49" u="1"/>
        <s v="NGGLN 4.273 03/15/48" u="1"/>
        <s v="INTERC 4 1/2 06/30/56" u="1"/>
        <s v="JGB 2.2 09/20/39" u="1"/>
        <s v="MDT 1 1/2 07/02/39" u="1"/>
        <s v="BHP 3 1/8 04/29/33" u="1"/>
        <s v="NSHRLI 4.26 11/01/47" u="1"/>
        <s v="VOD 5 1/4 05/30/48" u="1"/>
        <s v="SPGB 4.7 07/30/41" u="1"/>
        <s v="CMARK 0 7/8 03/11/33" u="1"/>
        <s v="EIX 3.65 02/01/50" u="1"/>
        <s v="DBJJP 0.195 04/15/31" u="1"/>
        <s v="MALTA 4.3 08/01/33" u="1"/>
        <s v="VIAC 4.6 01/15/45" u="1"/>
        <s v="VW 4 1/8 11/16/38" u="1"/>
        <s v="KKR 3 1/2 08/25/50" u="1"/>
        <s v="Q 0 04/01/40" u="1"/>
        <s v="ISRAEL 2 1/2 01/16/49" u="1"/>
        <s v="BOAD 2 3/4 01/22/33" u="1"/>
        <s v="GE 6 1/4 05/05/38" u="1"/>
        <s v="BRKHEC 4.45 01/15/49" u="1"/>
        <s v="PLD 1 02/16/41" u="1"/>
        <s v="JFM 1.781 10/28/31" u="1"/>
        <s v="JFM 1.701 10/28/32" u="1"/>
        <s v="AMGN 2.77 09/01/53" u="1"/>
        <s v="T 4 7/8 06/01/44" u="1"/>
        <s v="ATO 4 1/8 10/15/44" u="1"/>
        <s v="BRKHEC 5.15 11/15/43" u="1"/>
        <s v="JFM 1.846 08/28/31" u="1"/>
        <s v="SNCF 4.15 01/18/42" u="1"/>
        <s v="PFE 7.2 03/15/39" u="1"/>
        <s v="SCMNVX 1 04/17/35" u="1"/>
        <s v="JGB 2.2 03/20/51" u="1"/>
        <s v="RESFER 5 1/4 01/31/35" u="1"/>
        <s v="SOCSFH 0.65 06/23/35" u="1"/>
        <s v="MRLSM 1 7/8 12/04/34" u="1"/>
        <s v="BAC 0.694 03/22/31" u="1"/>
        <s v="BAYNGR 4.4 07/15/44" u="1"/>
        <s v="ACAFP 0 7/8 01/14/32" u="1"/>
        <s v="BAPHLT 3.54 08/15/50" u="1"/>
        <s v="DALCAP 4.79924 12/21/37" u="1"/>
        <s v="JGB 2.3 03/20/39" u="1"/>
        <s v="WMT 6.2 04/15/38" u="1"/>
        <s v="GS 1 03/18/33" u="1"/>
        <s v="EIX 4.65 10/01/43" u="1"/>
        <s v="PERU 1 1/4 03/11/33" u="1"/>
        <s v="HTHROW 1 7/8 07/12/32" u="1"/>
        <s v="MADRID 1.255 10/31/48" u="1"/>
        <s v="T 3.55 12/17/32" u="1"/>
        <s v="MUBAUH 1 03/10/34" u="1"/>
        <s v="FWFIN 4.607 10/17/36" u="1"/>
        <s v="GS 3 02/12/31" u="1"/>
        <s v="EIX 2.95 02/01/51" u="1"/>
        <s v="JGB 0.3 12/20/39" u="1"/>
        <s v="PHIANA 6 7/8 03/11/38" u="1"/>
        <s v="WPPLN 3 3/4 05/19/32" u="1"/>
        <s v="JGB 0.4 12/20/49" u="1"/>
        <s v="HSEGR 6 1/8 04/23/41" u="1"/>
        <s v="MALTA 5.2 09/16/31" u="1"/>
        <s v="NSC 3.155 05/15/55" u="1"/>
        <s v="JFM 0.454 10/26/40" u="1"/>
        <s v="GE 6.025 03/01/38" u="1"/>
        <s v="JFM 1.624 01/27/34" u="1"/>
        <s v="AUCKCN 2 1/8 03/24/34" u="1"/>
        <s v="JFM 1.785 01/28/33" u="1"/>
        <s v="PSD 4.223 06/15/48" u="1"/>
        <s v="SUTHEA 3.361 08/15/50" u="1"/>
        <s v="HARB 5.28 03/31/34" u="1"/>
        <s v="NESNVX 0 3/8 12/03/40" u="1"/>
        <s v="MCD 6.3 03/01/38" u="1"/>
        <s v="JFM 1.702 09/28/32" u="1"/>
        <s v="CMCSA 4 03/01/48" u="1"/>
        <s v="JGB 2 09/20/41" u="1"/>
        <s v="GRRIVE 6.254 07/01/38" u="1"/>
        <s v="RCICN 5 03/15/44" u="1"/>
        <s v="ABIBB 4.6 04/15/48" u="1"/>
        <s v="MDT 1 3/8 10/15/40" u="1"/>
        <s v="NOTHLL 4 3/8 02/20/54" u="1"/>
        <s v="ETR 4.2 09/01/48" u="1"/>
        <s v="CMCSA 4 08/15/47" u="1"/>
        <s v="PEEL 2 1/2 06/16/51" u="1"/>
        <s v="HTHROW 6.45 12/10/31" u="1"/>
        <s v="BAYNGR 1 01/12/36" u="1"/>
        <s v="DOW 4 1/4 10/01/34" u="1"/>
        <s v="BNP 0 5/8 12/03/32" u="1"/>
        <s v="ABXCN 5.95 10/15/39" u="1"/>
        <s v="LONQUA 3 1/8 02/28/53" u="1"/>
        <s v="VW 3.4 01/30/34" u="1"/>
        <s v="CHILE 1.3 07/26/36" u="1"/>
        <s v="VZ 2.987 10/30/56" u="1"/>
        <s v="VOD 4 7/8 06/19/49" u="1"/>
        <s v="GATAIR 3 1/8 09/28/39" u="1"/>
        <s v="CMCSA 3.45 02/01/50" u="1"/>
        <s v="ETR 4.2 04/01/50" u="1"/>
        <s v="KBCBB 0 3/4 05/31/31" u="1"/>
        <s v="MIZUHO 0.843 04/12/33" u="1"/>
        <s v="BIIB 3 1/4 02/15/51" u="1"/>
        <s v="CATMED 4.35 11/01/42" u="1"/>
        <s v="JFM 1.724 12/28/32" u="1"/>
        <s v="PRIFII 1 5/8 06/17/32" u="1"/>
        <s v="BACR 3 1/4 01/17/33" u="1"/>
        <s v="GE 8 01/14/39" u="1"/>
        <s v="JFM 0.16 05/28/31" u="1"/>
        <s v="LM 5 5/8 01/15/44" u="1"/>
        <s v="OSACTY 1 1/2 09/20/45" u="1"/>
        <s v="JFM 0.09 07/28/31" u="1"/>
        <s v="INDON 1.3 03/23/34" u="1"/>
        <s v="SPG 3 1/4 09/13/49" u="1"/>
        <s v="CATMED 3.91 10/01/50" u="1"/>
        <s v="MADRID 3 1/4 05/03/46" u="1"/>
        <s v="MLFP 0 5/8 11/02/40" u="1"/>
        <s v="UPPBI 4.9023 02/28/40" u="1"/>
        <s v="ULFP 1 3/8 05/25/33" u="1"/>
        <s v="BAC 1.102 05/24/32" u="1"/>
        <s v="BRKHEC 4 1/2 02/01/45" u="1"/>
        <s v="CAPHOS 1.703 09/30/46" u="1"/>
        <s v="BRDGTE 4.821 07/05/33" u="1"/>
        <s v="JFM 0.13 06/27/31" u="1"/>
        <s v="JFM 2.03 06/27/31" u="1"/>
        <s v="JFM 1.84 12/26/31" u="1"/>
        <s v="T 3.65 06/01/51" u="1"/>
        <s v="GSK 6 3/8 05/15/38" u="1"/>
        <s v="BAC 3.483 03/13/52" u="1"/>
        <s v="HTHROW 5 7/8 05/13/41" u="1"/>
        <s v="CPIPGR 1 1/2 01/27/31" u="1"/>
        <s v="SUMIBK 2.93 09/17/41" u="1"/>
        <s v="ATO 4.3 10/01/48" u="1"/>
        <s v="PSA 0 7/8 01/24/32" u="1"/>
        <s v="RESFER 3 1/4 06/30/32" u="1"/>
        <s v="DLR 0 5/8 07/15/31" u="1"/>
        <s v="MAGAIR 2 7/8 03/31/39" u="1"/>
        <s v="MCD 6.3 10/15/37" u="1"/>
        <s v="WLK 3 1/8 08/15/51" u="1"/>
        <s v="BAYNGR 4 7/8 06/25/48" u="1"/>
        <s v="CHILE 1 1/4 01/29/40" u="1"/>
        <s v="JFM 1.87 09/26/31" u="1"/>
        <s v="PHILIP 1 3/4 04/28/41" u="1"/>
        <s v="CKHH 3 3/8 05/08/50" u="1"/>
        <s v="CHILE 0.83 07/02/31" u="1"/>
        <s v="ED 6.3 08/15/37" u="1"/>
        <s v="MALTA 4.45 09/03/32" u="1"/>
        <s v="AAPL 2.7 08/05/51" u="1"/>
        <s v="AITOCU 4 08/11/41" u="1"/>
        <s v="WFC 5.013 04/04/51" u="1"/>
        <s v="JFM 0.43 12/28/40" u="1"/>
        <s v="BRITEL 3 5/8 11/21/47" u="1"/>
        <s v="JFM 0.224 03/28/31" u="1"/>
        <s v="RESFER 2 02/05/48" u="1"/>
        <s v="JABHOL 1 07/14/31" u="1"/>
        <s v="ORCL 3.6 04/01/40" u="1"/>
        <s v="GS 6 7/8 01/18/38" u="1"/>
        <s v="INVSA 1 1/2 06/20/39" u="1"/>
        <s v="CMCSA 4.049 11/01/52" u="1"/>
        <s v="PLNIJ 1 7/8 11/05/31" u="1"/>
        <s v="HSBC 0.77 11/13/31" u="1"/>
        <s v="BRKHEC 4 1/8 01/15/49" u="1"/>
        <s v="JFM 1.68 07/28/32" u="1"/>
        <s v="BRKHEC 4.15 02/15/50" u="1"/>
        <s v="POLAND 3.3 06/16/38" u="1"/>
        <s v="FRLBP 0 3/4 08/02/32" u="1"/>
        <s v="T 3 3/8 03/15/34" u="1"/>
        <s v="HSBC 5 3/8 08/22/33" u="1"/>
        <s v="CMCSA 2.937 11/01/56" u="1"/>
        <s v="MADRID 2.738 07/30/33" u="1"/>
        <s v="IBRD 1.1601 09/09/51" u="1"/>
        <s v="RESFER 1 1/2 05/29/37" u="1"/>
        <s v="NS 3.15 12/01/51" u="1"/>
      </sharedItems>
    </cacheField>
    <cacheField name="ID_BB_ULTIMATE_PARENT_CO" numFmtId="0">
      <sharedItems containsSemiMixedTypes="0" containsString="0" containsNumber="1" containsInteger="1" minValue="100055" maxValue="69057430"/>
    </cacheField>
    <cacheField name="ID_BB_COMPANY" numFmtId="0">
      <sharedItems containsSemiMixedTypes="0" containsString="0" containsNumber="1" containsInteger="1" minValue="100065" maxValue="69608185"/>
    </cacheField>
    <cacheField name="Currency" numFmtId="0">
      <sharedItems count="6">
        <s v="EUR"/>
        <s v="USD"/>
        <s v="CAD"/>
        <s v="GBP"/>
        <s v="JPY" u="1"/>
        <s v="CHF" u="1"/>
      </sharedItems>
    </cacheField>
    <cacheField name="Country" numFmtId="0">
      <sharedItems count="25">
        <s v="NE"/>
        <s v="JN"/>
        <s v="US"/>
        <s v="GE"/>
        <s v="FR"/>
        <s v="AU"/>
        <s v="CA"/>
        <s v="EN"/>
        <s v="JE"/>
        <s v="IS"/>
        <s v="UA"/>
        <s v="SZ"/>
        <s v="IT"/>
        <s v="CL"/>
        <s v="SV"/>
        <s v="SP"/>
        <s v="SNAT"/>
        <s v="CI"/>
        <s v="VS"/>
        <s v="BR"/>
        <s v="BD"/>
        <s v="TH"/>
        <s v="ID"/>
        <s v="HU"/>
        <s v="MR"/>
      </sharedItems>
    </cacheField>
    <cacheField name="MARKET_SECTOR_DES" numFmtId="0">
      <sharedItems count="2">
        <s v="Corp"/>
        <s v="Govt"/>
      </sharedItems>
    </cacheField>
    <cacheField name="BICS_LEVEL_1_SECTOR_NAME" numFmtId="0">
      <sharedItems count="10">
        <s v="Health Care"/>
        <s v="Financials"/>
        <s v="Technology"/>
        <s v="Communications"/>
        <s v="Government"/>
        <s v="Industrials"/>
        <s v="Consumer Staples"/>
        <s v="Materials"/>
        <s v="Consumer Discretionary"/>
        <s v="Utilities"/>
      </sharedItems>
    </cacheField>
    <cacheField name="Issuer" numFmtId="0">
      <sharedItems count="348">
        <s v="THERMO FISHER SC FNCE I"/>
        <s v="MITSUBISHI UFJ FIN GRP"/>
        <s v="MORGAN STANLEY"/>
        <s v="VONOVIA SE"/>
        <s v="BPCE SA"/>
        <s v="BANK OF AMERICA CORP"/>
        <s v="SUMITOMO MITSUI FINL GRP"/>
        <s v="MACQUARIE GROUP LTD"/>
        <s v="JPMORGAN CHASE &amp; CO"/>
        <s v="CADILLAC FAIRVIEW PRP TR"/>
        <s v="ORACLE CORP"/>
        <s v="CITIGROUP INC"/>
        <s v="AT&amp;T INC"/>
        <s v="GOLDMAN SACHS GROUP INC"/>
        <s v="VIACOMCBS INC"/>
        <s v="PROV ST JOSEPH HLTH OBL"/>
        <s v="BLUE OWL FINANCE LLC"/>
        <s v="MIZUHO FINANCIAL GROUP"/>
        <s v="HSBC HOLDINGS PLC"/>
        <s v="ONTARIO (PROVINCE OF)"/>
        <s v="HEATHROW FUNDING LTD"/>
        <s v="NBN CO LTD"/>
        <s v="HP INC"/>
        <s v="NOMURA HOLDINGS INC"/>
        <s v="GENERAL ELECTRIC CO"/>
        <s v="BNP PARIBAS"/>
        <s v="BANK LEUMI LE-ISRAEL"/>
        <s v="WELLS FARGO &amp; COMPANY"/>
        <s v="CANADIAN GOVERNMENT"/>
        <s v="BUNGE LTD FINANCE CORP"/>
        <s v="ABU DHABI PORTS CO PJSC"/>
        <s v="SOUTHERN COPPER CORP"/>
        <s v="GREATER TORONTO AIRPORTS"/>
        <s v="BRITISH TELECOMMUNICATIO"/>
        <s v="CREDIT SUISSE GROUP AG"/>
        <s v="PROVINCE OF QUEBEC"/>
        <s v="HUNTINGTON BANCSHARES"/>
        <s v="BLACKSTONE HOLDINGS FINA"/>
        <s v="MDGH - GMTN BV"/>
        <s v="NATIONAL AUSTRALIA BANK"/>
        <s v="UNICREDIT SPA"/>
        <s v="SIMON PROPERTY GROUP LP"/>
        <s v="LAFARGE SA"/>
        <s v="DEUTSCHE BANK NY"/>
        <s v="EXTRA SPACE STORAGE LP"/>
        <s v="EAGLE MATERIALS"/>
        <s v="HP ENTERPRISE CO"/>
        <s v="CAPITAL ONE FINANCIAL CO"/>
        <s v="VERIZON COMMUNICATIONS"/>
        <s v="DEUTSCHE BAHN FIN GMBH"/>
        <s v="AMER AIRLINE 19-1AA PTT"/>
        <s v="BRITISH COLUMBIA PROV OF"/>
        <s v="WESTPAC BANKING CORP"/>
        <s v="PACIFICORP"/>
        <s v="COMCAST CORP"/>
        <s v="MANITOBA (PROVINCE OF)"/>
        <s v="LLOYDS BANKING GROUP PLC"/>
        <s v="ING GROEP NV"/>
        <s v="BELL CANADA"/>
        <s v="UNITED AIR 2019-2 AA PTT"/>
        <s v="MDGH GMTN RSC LTD"/>
        <s v="BERKSHIRE HATHAWAY ENERG"/>
        <s v="COMMONWEALTH BANK AUST"/>
        <s v="REPUBLIC OF CHILE"/>
        <s v="TELUS CORP"/>
        <s v="SOCIEDAD QUIMICA Y MINER"/>
        <s v="REPUBLIKA SLOVENIJA"/>
        <s v="BANCO SANTANDER SA"/>
        <s v="STANDARD CHARTERED PLC"/>
        <s v="CI FINANCIAL CORP"/>
        <s v="INTL BK RECON &amp; DEVELOP"/>
        <s v="BARCLAYS PLC"/>
        <s v="SOCIETE GENERALE"/>
        <s v="PROVINCE OF SASKATCHEWAN"/>
        <s v="ENBRIDGE GAS INC"/>
        <s v="REGIONAL MUNI OF YORK"/>
        <s v="ROYAL BANK OF CANADA"/>
        <s v="CLARION FUNDING PLC"/>
        <s v="UBS GROUP AG"/>
        <s v="IBM CORP"/>
        <s v="ENEL FINANCE INTL NV"/>
        <s v="AUST &amp; NZ BANKING GROUP"/>
        <s v="CREDIT AGRICOLE SA"/>
        <s v="BANCO BILBAO VIZCAYA ARG"/>
        <s v="GLENCORE FUNDING LLC"/>
        <s v="UNITED AIR 2019-1 AA PTT"/>
        <s v="ERAC USA FINANCE LLC"/>
        <s v="DUPONT DE NEMOURS INC"/>
        <s v="CARLYLE HOLDINGS II FIN"/>
        <s v="WEYERHAEUSER CO"/>
        <s v="HYDRO ONE INC"/>
        <s v="PROVINCE OF ALBERTA"/>
        <s v="ANHEUSER-BUSCH INBEV FIN"/>
        <s v="DUKE ENERGY CAROLINAS"/>
        <s v="CU INC"/>
        <s v="COOPERATIEVE RABOBANK UA"/>
        <s v="VODAFONE GROUP PLC"/>
        <s v="DOW CHEMICAL CO/THE"/>
        <s v="NYU HOSPITALS CENTER"/>
        <s v="ANHEUSER-BUSCH INBEV WOR"/>
        <s v="INTERNATIONAL PAPER CO"/>
        <s v="JETBLUE AIRWAYS CORP"/>
        <s v="407 INTERNATIONAL INC"/>
        <s v="SOUTHERN CAL EDISON"/>
        <s v="TENN VALLEY AUTHORITY"/>
        <s v="JETBLUE 2019-1 CLASS AA"/>
        <s v="BANK OF AMERICA NA"/>
        <s v="ROGERS COMMUNICATIONS IN"/>
        <s v="CITY OF MONTREAL"/>
        <s v="CREDIT SUISSE USA INC"/>
        <s v="PROGRESS ENERGY INC"/>
        <s v="AMAZON.COM INC"/>
        <s v="TORONTO-DOMINION BANK"/>
        <s v="NATIONWIDE BLDG SOCIETY"/>
        <s v="ENTERGY TEXAS INC"/>
        <s v="COCA-COLA CO/THE"/>
        <s v="FEDERAL HOME LOAN BANK"/>
        <s v="MACQUARIE BANK LTD"/>
        <s v="AEROPORTS DE MONTREAL"/>
        <s v="WELLS FARGO BANK NA"/>
        <s v="FOX CORP"/>
        <s v="ONTARIO POWER GENERATION"/>
        <s v="DEUTSCHE TELEKOM INT FIN"/>
        <s v="PROVINCE OF NEWFOUNDLAND"/>
        <s v="BAYER US FINANCE II LLC"/>
        <s v="CANADIAN PACIFIC RAILWAY"/>
        <s v="CARDINAL HEALTH INC"/>
        <s v="WALT DISNEY COMPANY/THE"/>
        <s v="CANADIAN NATL RAILWAY"/>
        <s v="LIMA METRO LINE 2 FIN LT"/>
        <s v="CLOSE BROTHERS GROUP PLC"/>
        <s v="ALGONQUIN POWER CO"/>
        <s v="HYDE HOUSING ASSOC LTD"/>
        <s v="VIRGINIA ELEC &amp; POWER CO"/>
        <s v="FANNIE MAE"/>
        <s v="ELECTRICITE DE FRANCE SA"/>
        <s v="SOCIETE NATIONALE SNCF"/>
        <s v="ENTERGY LOUISIANA LLC"/>
        <s v="COX COMMUNICATIONS INC"/>
        <s v="FIFTH THIRD BANCORP"/>
        <s v="ALLIED PROPERTIES REIT"/>
        <s v="VANCOUVER AIRPORT AUTHOR"/>
        <s v="SOUTHERN POWER CO"/>
        <s v="BRIT COL MUNI FIN AUTH"/>
        <s v="MEADOWHALL FINANCE"/>
        <s v="KKR GROUP FINANCE CO III"/>
        <s v="NEW S WALES TREASURY CRP"/>
        <s v="SANTANDER UK GROUP HLDGS"/>
        <s v="HYDRO-QUEBEC"/>
        <s v="MAN AIR GRP FND P"/>
        <s v="HSBC BANK USA NA"/>
        <s v="BRITISH AIR 19-1 AA PTT"/>
        <s v="ALTALINK LP"/>
        <s v="GUINNESS PARTNERSHIP LTD"/>
        <s v="LYONDELLBASELL IND NV"/>
        <s v="ENTERGY ARKANSAS LLC"/>
        <s v="BROOKFIELD RENEWABLE PAR"/>
        <s v="POLAR TANKERS INC"/>
        <s v="CANARY WHARF FIN II PLC"/>
        <s v="MONONGAHELA POWER CO"/>
        <s v="WYETH LLC"/>
        <s v="PLENARY PROPERTIES LTAP"/>
        <s v="TSMC GLOBAL LTD"/>
        <s v="EUROPEAN INVESTMENT BANK"/>
        <s v="KENTUCKY UTILITIES CO"/>
        <s v="OTTAWA MACDONALD-CARTIER"/>
        <s v="CITY OF TORONTO CANADA"/>
        <s v="LOWER MATTAGAMI ENERGY"/>
        <s v="GATWICK FUNDING LIMITED"/>
        <s v="METRO INC"/>
        <s v="ONTARIO TEACHERS' FINANC"/>
        <s v="EVERSHOLT FUNDING PLC"/>
        <s v="SAGEN MI CANADA INC"/>
        <s v="NOVA SCOTIA PROVINCE"/>
        <s v="NOUVELLE AUTO 30 FINANCE"/>
        <s v="EPCOR UTILITIES"/>
        <s v="ALBERTA POWERLINE LP"/>
        <s v="SNCF RESEAU"/>
        <s v="AETNA INC"/>
        <s v="E.ON INTL FINANCE BV"/>
        <s v="MARITIME LINK FIN TRUST"/>
        <s v="PROV OF NEW BRUNSWICK"/>
        <s v="BRUCE POWER LP"/>
        <s v="NEWMONT CORP"/>
        <s v="PEEL (REG. MUNIC. OF)"/>
        <s v="JOHN SEVIER COMB CYCLE"/>
        <s v="CITY OF OTTAWA"/>
        <s v="BARRICK INTL BARBADOS"/>
        <s v="GENERAL ELEC CAP CANADA"/>
        <s v="AMERICAN WATER CAP CORP"/>
        <s v="FINANCEMENT QUEBEC"/>
        <s v="CANADIAN PACIFIC RR CO"/>
        <s v="FLORIDA POWER &amp; LIGHT CO"/>
        <s v="PRINCE EDWARD ISLAND"/>
        <s v="SOUTH COAST BRIT COL TRA"/>
        <s v="BROOKFIELD ASSET MAN INC"/>
        <s v="EMPRESA DE TRANSPORTE ME"/>
        <s v="NOVA SCOTIA POWER INC"/>
        <s v="CDP FINANCIAL INC"/>
        <s v="55 SCHOOL BOARD TRUST"/>
        <s v="DOMINION ENERGY INC"/>
        <s v="ABU DHABI NATIONAL ENERG"/>
        <s v="OOREDOO INTL FINANCE"/>
        <s v="BC FERRY SERVICES INC"/>
        <s v="GC TREASURY CENTRE CO"/>
        <s v="TERANET HOLDINGS LP"/>
        <s v="FORTISBC ENERGY INC"/>
        <s v="PERUSAHAAN LISTRIK NEGAR"/>
        <s v="MUSKRAT FALLS/LABRADOR T"/>
        <s v="KFW"/>
        <s v="CANADA POST CORP"/>
        <s v="ONTARIO ELECTRICITY FIN"/>
        <s v="TREASURY CORP VICTORIA"/>
        <s v="BANQUE OUEST AFRICAINE D"/>
        <s v="HUNGARY"/>
        <s v="DOMINION ENERGY SOUTH"/>
        <s v="CK HUTCHISON INTNTL 21"/>
        <s v="NAKILAT INC"/>
        <s v="DUKE ENERGY FLORIDA LLC"/>
        <s v="ALECTRA INC"/>
        <s v="BPIFRANCE SACA"/>
        <s v="CON EDISON CO OF NY INC"/>
        <s v="LABRADOR-ISLAND LINK FUN"/>
        <s v="NEWFOUNDLAND &amp; LAB HYDRO"/>
        <s v="HOSPITAL INFRASTRUCTURE"/>
        <s v="PLENARY HEALTH BRIDGEPOI"/>
        <s v="HUTCHISON WHAM INT 03/33"/>
        <s v="RUWAIS POWER CO PJSC"/>
        <s v="CITY OF WINNIPEG"/>
        <s v="CITY OF VANCOUVER"/>
        <s v="NEDER WATERSCHAPSBANK"/>
        <s v="HEALTHCARE TRUST OF AMER"/>
        <s v="ROCHE HOLDINGS INC" u="1"/>
        <s v="EAST OHIO GAS CO/THE" u="1"/>
        <s v="CARGILL INC" u="1"/>
        <s v="TELIA CO AB" u="1"/>
        <s v="REPUBLIC OF PERU" u="1"/>
        <s v="JAPAN FIN ORG MUNICIPAL" u="1"/>
        <s v="GATX CORP" u="1"/>
        <s v="JAB HOLDINGS BV" u="1"/>
        <s v="NORFOLK SOUTHERN CORP" u="1"/>
        <s v="WESTLAKE CHEMICAL CORP" u="1"/>
        <s v="ELI LILLY &amp; CO" u="1"/>
        <s v="CORP ANDINA DE FOMENTO" u="1"/>
        <s v="COMMUNITY OF MADRID SPAI" u="1"/>
        <s v="LONDON &amp; QUADRANT HOUSIN" u="1"/>
        <s v="CVS HEALTH CORP" u="1"/>
        <s v="GE CAPITAL UK FUNDING UN" u="1"/>
        <s v="EUROCLEAR INVESTMENTS SA" u="1"/>
        <s v="AMGEN INC" u="1"/>
        <s v="HARBOUR FUNDING PLC" u="1"/>
        <s v="REPUBLIC OF INDONESIA" u="1"/>
        <s v="CIE GENERALE DES ESTABLI" u="1"/>
        <s v="DIGITAL INTREPID HOLDING" u="1"/>
        <s v="MONDELEZ INTERNATIONAL" u="1"/>
        <s v="LGT BANK AG" u="1"/>
        <s v="EMIRATES TELECOM GROUP" u="1"/>
        <s v="BAKETHIN FINANCE PLC" u="1"/>
        <s v="PROLOGIS INTL FUND II" u="1"/>
        <s v="HSBC BANK PLC" u="1"/>
        <s v="BHP BILLITON FINANCE LTD" u="1"/>
        <s v="DEUTSCHE BANK AG" u="1"/>
        <s v="MEDTRONIC GLOBAL HLDINGS" u="1"/>
        <s v="INVESTOR AB" u="1"/>
        <s v="SWISSCOM AG" u="1"/>
        <s v="MICROSOFT CORP" u="1"/>
        <s v="REPUBLIC OF PHILIPPINES" u="1"/>
        <s v="PFIZER INC" u="1"/>
        <s v="SIMON INTL FINANCE SCA" u="1"/>
        <s v="AGENCE FRANCAISE DEVELOP" u="1"/>
        <s v="3I GROUP PLC" u="1"/>
        <s v="BROOKLYN UNION GAS CO" u="1"/>
        <s v="MITSUBISHI CORP" u="1"/>
        <s v="KKR GROUP FINAN CO VIII" u="1"/>
        <s v="HOLCIM HELVETIA" u="1"/>
        <s v="UNIBAIL-RODAMCO SE" u="1"/>
        <s v="NOTTING HILL GENESIS" u="1"/>
        <s v="FRESHWATER FINANCE PLC" u="1"/>
        <s v="SOCIETE GENERALE SFH" u="1"/>
        <s v="CK HUTCHISON INTL 20 LTD" u="1"/>
        <s v="NORTHWELL HEALTHCARE INC" u="1"/>
        <s v="OSAKA CITY" u="1"/>
        <s v="MCDONALD'S CORP" u="1"/>
        <s v="APT PIPELINES LTD" u="1"/>
        <s v="TELEREAL SECURITISATION" u="1"/>
        <s v="WPP FINANCE 2017" u="1"/>
        <s v="UNITEDHEALTH GROUP INC" u="1"/>
        <s v="BROOKFIELD FINANCE INC" u="1"/>
        <s v="GLENCORE CAP FIN DAC" u="1"/>
        <s v="ROYAL SCHIPHOL GROUP NV" u="1"/>
        <s v="BAPTIST HEALTHCARE" u="1"/>
        <s v="BONOS Y OBLIG DEL ESTADO" u="1"/>
        <s v="SEMPRA ENERGY" u="1"/>
        <s v="COMMONSPIRIT HEALTH" u="1"/>
        <s v="NORTHERN ELECTRIC FIN" u="1"/>
        <s v="GLAXOSMITHKLINE CAP INC" u="1"/>
        <s v="NESTLE FINANCE INTL LTD" u="1"/>
        <s v="KONINKLIJKE PHILIPS NV" u="1"/>
        <s v="SOCIETE NATIONALE SNCF S" u="1"/>
        <s v="CREDIT MUTUEL ARKEA" u="1"/>
        <s v="GREAT RIVER ENERGY" u="1"/>
        <s v="PUBLIC STORAGE" u="1"/>
        <s v="LYB INTL FINANCE BV" u="1"/>
        <s v="NORTHERN POWERGRID YORKS" u="1"/>
        <s v="REPUBLIC OF POLAND" u="1"/>
        <s v="HOME DEPOT INC" u="1"/>
        <s v="JAPAN (20 YEAR ISSUE)" u="1"/>
        <s v="JAPAN (30 YEAR ISSUE)" u="1"/>
        <s v="JAPAN (40 YEAR ISSUE)" u="1"/>
        <s v="BUPA FINANCE PLC" u="1"/>
        <s v="JAPAN FIN ORG MU" u="1"/>
        <s v="AEROPUERTO INTL TOCUMEN" u="1"/>
        <s v="BANQUE FED CRED MUTUEL" u="1"/>
        <s v="VOLKSWAGEN INTL FIN NV" u="1"/>
        <s v="MERLIN PROPERTIES SOCIMI" u="1"/>
        <s v="APPLE INC" u="1"/>
        <s v="WALMART INC" u="1"/>
        <s v="CENTRICA PLC" u="1"/>
        <s v="CPI PROPERTY GROUP SA" u="1"/>
        <s v="STATE OF ISRAEL" u="1"/>
        <s v="AUCKLAND COUNCIL" u="1"/>
        <s v="DIGITAL DUTCH FINCO BV" u="1"/>
        <s v="GE CAPITAL EURO FUNDING" u="1"/>
        <s v="UNIBAIL-RODAMCO-WESTFLD" u="1"/>
        <s v="PUGET SOUND ENERGY INC" u="1"/>
        <s v="LA BANQUE POSTALE" u="1"/>
        <s v="CHANNEL LINK" u="1"/>
        <s v="LEGG MASON INC" u="1"/>
        <s v="ATMOS ENERGY CORP" u="1"/>
        <s v="BIOGEN INC" u="1"/>
        <s v="DALI CAPITAL 29" u="1"/>
        <s v="ENETZ SUEDHESSEN" u="1"/>
        <s v="AIRBUS SE" u="1"/>
        <s v="MIDAMERICAN ENERGY CO" u="1"/>
        <s v="MALTA GOVERNMENT" u="1"/>
        <s v="BARRICK PD AU FIN PTY LT" u="1"/>
        <s v="CAPITAL HOSPITALS PLC" u="1"/>
        <s v="ARIZONA PUBLIC SERVICE" u="1"/>
        <s v="AXIATA SPV5 LABUAN LTD" u="1"/>
        <s v="BROADGATE FINANCING PLC" u="1"/>
        <s v="PROLOGIS EURO FINANCE" u="1"/>
        <s v="DEVELOPMENT BK OF JAPAN" u="1"/>
        <s v="BAYER AG" u="1"/>
        <s v="INTERCHILE SA" u="1"/>
        <s v="KBC GROUP NV" u="1"/>
        <s v="OHIO POWER COMPANY" u="1"/>
        <s v="UPP BOND ISSUER PLC" u="1"/>
        <s v="SUTTER HEALTH" u="1"/>
      </sharedItems>
    </cacheField>
    <cacheField name="BB_COMPOSITE" numFmtId="0">
      <sharedItems count="9">
        <s v="BBB+"/>
        <s v="A-"/>
        <s v="BBB"/>
        <s v="A"/>
        <s v="A+"/>
        <s v="AA-"/>
        <s v="AAA"/>
        <s v="AA"/>
        <s v="AA+"/>
      </sharedItems>
    </cacheField>
    <cacheField name="RTG_MOODY_NO_WATCH" numFmtId="0">
      <sharedItems containsSemiMixedTypes="0" containsString="0" containsNumber="1" containsInteger="1" minValue="0" maxValue="10" count="11">
        <n v="3"/>
        <n v="6"/>
        <n v="4"/>
        <n v="2"/>
        <n v="5"/>
        <n v="0"/>
        <n v="7"/>
        <n v="10"/>
        <n v="8"/>
        <n v="9"/>
        <n v="1"/>
      </sharedItems>
    </cacheField>
    <cacheField name="RTG_FITCH_NO_WATCH" numFmtId="0">
      <sharedItems containsSemiMixedTypes="0" containsString="0" containsNumber="1" containsInteger="1" minValue="0" maxValue="10" count="10">
        <n v="0"/>
        <n v="4"/>
        <n v="5"/>
        <n v="7"/>
        <n v="3"/>
        <n v="2"/>
        <n v="6"/>
        <n v="8"/>
        <n v="1"/>
        <n v="10"/>
      </sharedItems>
    </cacheField>
    <cacheField name="RTG_SP_NO_WATCH" numFmtId="0">
      <sharedItems containsSemiMixedTypes="0" containsString="0" containsNumber="1" containsInteger="1" minValue="0" maxValue="10" count="11">
        <n v="3"/>
        <n v="4"/>
        <n v="2"/>
        <n v="6"/>
        <n v="7"/>
        <n v="0"/>
        <n v="10"/>
        <n v="1"/>
        <n v="8"/>
        <n v="9"/>
        <n v="5"/>
      </sharedItems>
    </cacheField>
    <cacheField name="RTG_RBCI" numFmtId="0">
      <sharedItems count="10">
        <s v="BBB+"/>
        <s v="A-"/>
        <s v="A"/>
        <s v="BBB"/>
        <s v="A+"/>
        <s v="AA-"/>
        <s v="AAA"/>
        <s v="AA"/>
        <s v="AA+"/>
        <s v="BBB-" u="1"/>
      </sharedItems>
    </cacheField>
    <cacheField name="YAS_MOD_DUR" numFmtId="164">
      <sharedItems containsSemiMixedTypes="0" containsString="0" containsNumber="1" minValue="3.2867633996816585" maxValue="28.441866270882738"/>
    </cacheField>
    <cacheField name="Dur Bin" numFmtId="0">
      <sharedItems count="11">
        <s v="22-24"/>
        <s v="0-10"/>
        <s v="16-18"/>
        <s v="18-20"/>
        <s v="20-22"/>
        <s v="12-14"/>
        <s v="24-26"/>
        <s v="10-12"/>
        <s v="14-16"/>
        <s v="26-28"/>
        <s v="28-30"/>
      </sharedItems>
    </cacheField>
    <cacheField name="Net Yield" numFmtId="2">
      <sharedItems containsSemiMixedTypes="0" containsString="0" containsNumber="1" minValue="0.56679599999999997" maxValue="5.3315850602936923"/>
    </cacheField>
    <cacheField name="Default_Sprd" numFmtId="0">
      <sharedItems containsSemiMixedTypes="0" containsString="0" containsNumber="1" containsInteger="1" minValue="-36" maxValue="-3" count="5">
        <n v="-36"/>
        <n v="-13"/>
        <n v="-7"/>
        <n v="-3"/>
        <n v="-5"/>
      </sharedItems>
    </cacheField>
    <cacheField name="YAS_XCCY_FIXED_COUPON_EQUIVALENT" numFmtId="2">
      <sharedItems containsSemiMixedTypes="0" containsString="0" containsNumber="1" minValue="0.59679599999999999" maxValue="5.6915850602936926"/>
    </cacheField>
    <cacheField name="YAS_BOND_YLD" numFmtId="2">
      <sharedItems containsSemiMixedTypes="0" containsString="0" containsNumber="1" minValue="0.59679599999999999" maxValue="4.6667639999999997"/>
    </cacheField>
    <cacheField name="XCCY_sprd" numFmtId="2">
      <sharedItems containsSemiMixedTypes="0" containsString="0" containsNumber="1" minValue="0" maxValue="2.3166725231638035"/>
    </cacheField>
    <cacheField name="YAS_YLD_SPREAD" numFmtId="2">
      <sharedItems containsSemiMixedTypes="0" containsString="0" containsNumber="1" minValue="-79.028400000000005" maxValue="292.60050000000007"/>
    </cacheField>
    <cacheField name="Bnchmrk_GSprd" numFmtId="2">
      <sharedItems containsMixedTypes="1" containsNumber="1" minValue="57.453099568684898" maxValue="140.02370656331379" count="30">
        <e v="#N/A"/>
        <n v="73.928243448068429"/>
        <n v="68.247456141880576"/>
        <n v="78.773746490478516"/>
        <n v="135.27205810546869"/>
        <n v="80.673288981119796"/>
        <n v="93.300624564841939"/>
        <n v="91.128770930426455"/>
        <n v="86.597433870488942"/>
        <n v="78.883738708496097"/>
        <n v="81.51320620945522"/>
        <n v="97.700504166739321"/>
        <n v="95.419811884562179"/>
        <n v="57.453099568684898"/>
        <n v="111.2829290536734"/>
        <n v="68.781405228834885"/>
        <n v="94.865496317545578"/>
        <n v="87.46877797444661"/>
        <n v="87.306776537214006"/>
        <n v="83.625783284505204"/>
        <n v="86.119502476283486"/>
        <n v="86.340196228027338"/>
        <n v="140.02370656331379"/>
        <n v="125.3211669921875"/>
        <n v="90.926376674486249"/>
        <n v="139.83568050986841"/>
        <n v="139.28053149055029"/>
        <n v="137.66306864420571"/>
        <n v="85.018358503069194"/>
        <n v="92.54536525273727"/>
      </sharedItems>
    </cacheField>
    <cacheField name="YAS_XCCY_BENCHMARK_SPREAD" numFmtId="2">
      <sharedItems containsSemiMixedTypes="0" containsString="0" containsNumber="1" minValue="-156.74709760930199" maxValue="390.0210982210296"/>
    </cacheField>
    <cacheField name="YAS_BNCHMRK_BOND_YLD" numFmtId="2">
      <sharedItems containsSemiMixedTypes="0" containsString="0" containsNumber="1" minValue="-0.190744" maxValue="2.0021949999999999"/>
    </cacheField>
    <cacheField name="YAS_BNCHMRK_SECURITY_DES" numFmtId="2">
      <sharedItems/>
    </cacheField>
    <cacheField name="YAS_XCCY_BENCHMARK_SECURITY_DESC" numFmtId="2">
      <sharedItems count="9">
        <s v="CAN 2 12/01/51"/>
        <s v="CAN 1 ½ 06/01/31"/>
        <s v="CAN 4 06/01/41"/>
        <s v="CAN 0 ½ 09/01/25"/>
        <s v="CAN 1 ¼ 06/01/30"/>
        <s v="CAN 1 09/01/26"/>
        <s v="CAN 2 ¼ 06/01/29"/>
        <s v="CAN 2 06/01/28"/>
        <s v="CAN 1 06/01/27"/>
      </sharedItems>
    </cacheField>
    <cacheField name="Bidask" numFmtId="2">
      <sharedItems containsSemiMixedTypes="0" containsString="0" containsNumber="1" minValue="2.6412911350381929E-3" maxValue="0.41723804731652425"/>
    </cacheField>
    <cacheField name="AMT_OUTSTANDING" numFmtId="1">
      <sharedItems containsSemiMixedTypes="0" containsString="0" containsNumber="1" minValue="200000000" maxValue="51816529000"/>
    </cacheField>
    <cacheField name="Perc_Traded" numFmtId="9">
      <sharedItems containsSemiMixedTypes="0" containsString="0" containsNumber="1" minValue="0" maxValue="0.53726300000000005"/>
    </cacheField>
    <cacheField name="PX_VOLUME" numFmtId="0">
      <sharedItems containsSemiMixedTypes="0" containsString="0" containsNumber="1" containsInteger="1" minValue="0" maxValue="1007075000"/>
    </cacheField>
    <cacheField name="DealerClient Net" numFmtId="0">
      <sharedItems containsSemiMixedTypes="0" containsString="0" containsNumber="1" containsInteger="1" minValue="-76073000" maxValue="137826000"/>
    </cacheField>
    <cacheField name="DLR_TO_CLIENT_BUY_VOLUME" numFmtId="0">
      <sharedItems containsSemiMixedTypes="0" containsString="0" containsNumber="1" containsInteger="1" minValue="0" maxValue="357232000"/>
    </cacheField>
    <cacheField name="DLR_TO_CLIENT_SELL_VOLUME" numFmtId="0">
      <sharedItems containsSemiMixedTypes="0" containsString="0" containsNumber="1" containsInteger="1" minValue="0" maxValue="315115000"/>
    </cacheField>
    <cacheField name="LQA_LIQUIDITY_SCORE" numFmtId="0">
      <sharedItems containsMixedTypes="1" containsNumber="1" containsInteger="1" minValue="33" maxValue="100"/>
    </cacheField>
    <cacheField name="Utilization" numFmtId="9">
      <sharedItems containsMixedTypes="1" containsNumber="1" minValue="0" maxValue="0.92020000000000002"/>
    </cacheField>
    <cacheField name="Remaining" numFmtId="170">
      <sharedItems containsMixedTypes="1" containsNumber="1" minValue="0" maxValue="601633864.02999997"/>
    </cacheField>
    <cacheField name="Zscore_Cat" numFmtId="0">
      <sharedItems count="5">
        <s v="75 to 90"/>
        <s v="90+"/>
        <s v="50-75" u="1"/>
        <s v="75-90" u="1"/>
        <s v="&gt;90" u="1"/>
      </sharedItems>
    </cacheField>
    <cacheField name="TRAC_Cat" numFmtId="0">
      <sharedItems containsMixedTypes="1" containsNumber="1" containsInteger="1" minValue="0" maxValue="0" count="7">
        <n v="0"/>
        <s v="5-10%"/>
        <s v="25%+"/>
        <s v="20-25%"/>
        <s v="0-5%"/>
        <s v="15-20%"/>
        <s v="10-15%"/>
      </sharedItems>
    </cacheField>
    <cacheField name="NetDlrClient_Cat" numFmtId="0">
      <sharedItems containsMixedTypes="1" containsNumber="1" containsInteger="1" minValue="0" maxValue="0" count="11">
        <n v="0"/>
        <s v="10 to 20MM"/>
        <s v="100MM+"/>
        <s v="20 to 50MM"/>
        <s v="-50 to -20MM"/>
        <s v="-20 to -10MM"/>
        <s v="-5MM to 0MM"/>
        <s v="-10MM to -5MM"/>
        <s v="-100MM to -50MM"/>
        <s v="0 to 5MM"/>
        <s v="5 to 10MM"/>
      </sharedItems>
    </cacheField>
    <cacheField name="Asksize_Cat" numFmtId="0">
      <sharedItems containsMixedTypes="1" containsNumber="1" containsInteger="1" minValue="0" maxValue="0" count="7">
        <n v="0"/>
        <s v="10 to 20MM"/>
        <s v="50MM+"/>
        <s v="20 to 50MM"/>
        <s v="0 to 5MM"/>
        <s v="NA"/>
        <s v="5 to 10MM"/>
      </sharedItems>
    </cacheField>
    <cacheField name="XCCY_Cat" numFmtId="0">
      <sharedItems containsMixedTypes="1" containsNumber="1" containsInteger="1" minValue="0" maxValue="0" count="8">
        <s v="2 to 2.5"/>
        <s v="0.3 to 0.5"/>
        <s v="0.5 to 0.8"/>
        <s v="0.8 to 1"/>
        <n v="0"/>
        <s v="1.5 to 2"/>
        <s v="0 to 0.3"/>
        <s v="1 to 1.5"/>
      </sharedItems>
    </cacheField>
    <cacheField name="Sprd_ID" numFmtId="0">
      <sharedItems/>
    </cacheField>
    <cacheField name="LQA_Cat" numFmtId="0">
      <sharedItems count="5">
        <s v="80-100"/>
        <e v="#N/A"/>
        <s v="40-60"/>
        <s v="60-80"/>
        <s v="0-40"/>
      </sharedItems>
    </cacheField>
    <cacheField name="Utilization_Cat" numFmtId="0">
      <sharedItems count="8">
        <s v="10-50MM"/>
        <s v="NR"/>
        <s v="1-10MM"/>
        <s v="0MM"/>
        <s v="50-100MM"/>
        <s v="100MM+"/>
        <s v="100+MM" u="1"/>
        <s v="0-10MM" u="1"/>
      </sharedItems>
    </cacheField>
    <cacheField name="Category" numFmtId="0">
      <sharedItems count="3">
        <s v="Market Constrained"/>
        <s v="ACTIONABLE"/>
        <s v="SN Constrained"/>
      </sharedItems>
    </cacheField>
  </cacheFields>
  <extLst>
    <ext xmlns:x14="http://schemas.microsoft.com/office/spreadsheetml/2009/9/main" uri="{725AE2AE-9491-48be-B2B4-4EB974FC3084}">
      <x14:pivotCacheDefinition pivotCacheId="172435336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refreshedDate="44488.490823263892" createdVersion="7" refreshedVersion="7" minRefreshableVersion="3" recordCount="91" xr:uid="{7071D855-43B8-420D-8A38-4290AC554086}">
  <cacheSource type="worksheet">
    <worksheetSource name="SaleTable" r:id="rId2"/>
  </cacheSource>
  <cacheFields count="54">
    <cacheField name="Cat" numFmtId="0">
      <sharedItems containsBlank="1" count="3">
        <s v="BQNT_SELL"/>
        <m u="1"/>
        <s v="BQNT_BUY" u="1"/>
      </sharedItems>
    </cacheField>
    <cacheField name="Update" numFmtId="0">
      <sharedItems count="2">
        <s v=""/>
        <s v="NEW"/>
      </sharedItems>
    </cacheField>
    <cacheField name="ID" numFmtId="0">
      <sharedItems/>
    </cacheField>
    <cacheField name="Yld_Z_BB" numFmtId="0">
      <sharedItems containsSemiMixedTypes="0" containsString="0" containsNumber="1" minValue="-1.8413938800609708" maxValue="-6.9443769431676308E-2"/>
    </cacheField>
    <cacheField name="Yld_Z_RBCI" numFmtId="0">
      <sharedItems containsSemiMixedTypes="0" containsString="0" containsNumber="1" minValue="-1.9906186922488276" maxValue="-9.1190140449816465E-2"/>
    </cacheField>
    <cacheField name="MSG_Request" numFmtId="0">
      <sharedItems/>
    </cacheField>
    <cacheField name="MSG_AskSize" numFmtId="171">
      <sharedItems containsBlank="1" containsMixedTypes="1" containsNumber="1" containsInteger="1" minValue="0" maxValue="15000000" count="23">
        <n v="4000000"/>
        <n v="5000000"/>
        <n v="0"/>
        <m/>
        <n v="2000000"/>
        <n v="2000"/>
        <n v="10000000"/>
        <n v="1000000"/>
        <n v="2466000"/>
        <n v="3000000"/>
        <n v="5365000"/>
        <n v="2500000"/>
        <n v="8500000"/>
        <n v="15000000"/>
        <n v="408000"/>
        <n v="7500000"/>
        <n v="5134000"/>
        <n v="6139000"/>
        <n v="6500000"/>
        <n v="1000"/>
        <s v=""/>
        <n v="2135000"/>
        <n v="3000"/>
      </sharedItems>
    </cacheField>
    <cacheField name="MSG_BidSize" numFmtId="0">
      <sharedItems containsBlank="1" containsMixedTypes="1" containsNumber="1" containsInteger="1" minValue="0" maxValue="20000000" count="17">
        <n v="6000000"/>
        <n v="0"/>
        <m/>
        <n v="20000000"/>
        <n v="10000000"/>
        <n v="1000"/>
        <n v="5000000"/>
        <n v="2000000"/>
        <n v="3000000"/>
        <s v=""/>
        <n v="2500000"/>
        <n v="2000"/>
        <n v="1000000"/>
        <n v="158000"/>
        <n v="4000000"/>
        <n v="3000"/>
        <n v="8500000"/>
      </sharedItems>
    </cacheField>
    <cacheField name="ID_CUSIP" numFmtId="0">
      <sharedItems containsBlank="1" count="195">
        <s v="084659AR2"/>
        <s v="878091BG1"/>
        <s v="49338CAA1"/>
        <s v="16876YAA0"/>
        <s v="110122DL9"/>
        <s v="911312BW5"/>
        <s v="268317AQ7"/>
        <s v="931142DK6"/>
        <s v="67103MAB2"/>
        <s v="67077MAP3"/>
        <s v="68389XAE5"/>
        <s v="12657ZAZ6"/>
        <s v="110574AJ9"/>
        <s v="88579YBD2"/>
        <s v="747525AK9"/>
        <s v="667274AC8"/>
        <s v="037833BX7"/>
        <s v="649840CR4"/>
        <s v="46152HAE1"/>
        <s v="29278GAC2"/>
        <s v="09062XAD5"/>
        <s v="31428XBS4"/>
        <s v="369604BH5"/>
        <s v="20030NCN9"/>
        <s v="09256BAM9"/>
        <s v="581760AV7"/>
        <s v="20660ECZ9"/>
        <s v="46625HJB7"/>
        <s v="209111FF5"/>
        <s v="351837AA7"/>
        <s v="741666CW9"/>
        <s v="39191ZAW9"/>
        <s v="110574AD2"/>
        <s v="911312BQ8"/>
        <s v="268317AT1"/>
        <s v="48250AAA1"/>
        <s v="404280AQ2"/>
        <s v="136385AL5"/>
        <s v="21684AAB2"/>
        <s v="110574AF7"/>
        <s v="72909AAA6"/>
        <s v="867229AE6"/>
        <s v="13644ZAX5"/>
        <s v="667869AA9"/>
        <s v="406216BK6"/>
        <s v="44810ZBK5"/>
        <s v="92857WBM1"/>
        <s v="20369EAE2"/>
        <s v="111021AE1"/>
        <s v="50247VAC3"/>
        <s v="29250RAP1"/>
        <s v="38141GGM0"/>
        <s v="97068LAA6"/>
        <s v="07274NAQ6"/>
        <s v="03523TBV9"/>
        <s v="914771AA8"/>
        <s v="66980CAB4"/>
        <s v="459200GS4"/>
        <s v="05573YAB7"/>
        <s v="623115AE2"/>
        <s v="717081CY7"/>
        <s v="30231GBG6"/>
        <s v="575767AQ1"/>
        <s v="06051GEN5"/>
        <s v="110122DJ4"/>
        <s v="44107EAA7"/>
        <s v="663307AK2"/>
        <s v="00287YBD0"/>
        <s v="377372AE7"/>
        <s v="667274AD6"/>
        <s v="031162CF5"/>
        <s v="459200KC4"/>
        <s v="458140BM1"/>
        <s v="31428XCA2"/>
        <s v="014443AC9"/>
        <s v="39191ZAX7"/>
        <s v="478165AG8"/>
        <s v="268317AE4"/>
        <s v="62952EAB3"/>
        <s v="617482V92"/>
        <s v="ZO0397190"/>
        <s v="459200JH5"/>
        <s v="668138AE0"/>
        <s v="12189LBD2"/>
        <s v="135087K37"/>
        <s v="663307AM8"/>
        <s v="219350BF1"/>
        <s v="956708AA9"/>
        <s v="12657ZAX1"/>
        <s v="683234XU7"/>
        <s v="254687FS0"/>
        <s v="13509PFY4" u="1"/>
        <s v="29379VBU6" u="1"/>
        <s v="494550BW5" u="1"/>
        <s v="72908UAC9" u="1"/>
        <s v="739239AE1" u="1"/>
        <m u="1"/>
        <s v="88078ZAG9" u="1"/>
        <s v="00206RDY5" u="1"/>
        <s v="633067C27" u="1"/>
        <s v="70152RAA7" u="1"/>
        <s v="74834LAQ3" u="1"/>
        <s v="03765HAC5" u="1"/>
        <s v="03524BAH9" u="1"/>
        <s v="449586AD8" u="1"/>
        <s v="87971MAS2" u="1"/>
        <s v="00206RGC0" u="1"/>
        <s v="13668ZAD0" u="1"/>
        <s v="6174468Z5" u="1"/>
        <s v="013047AD7" u="1"/>
        <s v="06415FZC9" u="1"/>
        <s v="581557BC8" u="1"/>
        <s v="61484ZMT3" u="1"/>
        <s v="74814ZEH2" u="1"/>
        <s v="014443AG0" u="1"/>
        <s v="438121AM7" u="1"/>
        <s v="82878RAA5" u="1"/>
        <s v="007863AB9" u="1"/>
        <s v="36962G4B7" u="1"/>
        <s v="383660AD9" u="1"/>
        <s v="86679QAB7" u="1"/>
        <s v="12657ZBC6" u="1"/>
        <s v="219350BK0" u="1"/>
        <s v="449586AF3" u="1"/>
        <s v="582293AA4" u="1"/>
        <s v="842400GR8" u="1"/>
        <s v="914771AB6" u="1"/>
        <s v="44810ZAX8" u="1"/>
        <s v="00434CAC3" u="1"/>
        <s v="31807ZAL6" u="1"/>
        <s v="663307AD8" u="1"/>
        <s v="65135PAD7" u="1"/>
        <s v="13607HMS8" u="1"/>
        <s v="449586AB2" u="1"/>
        <s v="662352AB9" u="1"/>
        <s v="29250RAX4" u="1"/>
        <s v="013047AB1" u="1"/>
        <s v="89353ZBU1" u="1"/>
        <s v="136375CH3" u="1"/>
        <s v="29251ZAV9" u="1"/>
        <s v="775109AT8" u="1"/>
        <s v="683234YD4" u="1"/>
        <s v="172967DJ7" u="1"/>
        <s v="25156PAC7" u="1"/>
        <s v="53947ZAH0" u="1"/>
        <s v="65135PAF2" u="1"/>
        <s v="281204AB3" u="1"/>
        <s v="741666CS8" u="1"/>
        <s v="07813ZBH6" u="1"/>
        <s v="449586AE6" u="1"/>
        <s v="739239AD3" u="1"/>
        <s v="12644MAA6" u="1"/>
        <s v="651333FP6" u="1"/>
        <s v="68333ZAG2" u="1"/>
        <s v="48252DAA3" u="1"/>
        <s v="973787AC8" u="1"/>
        <s v="29410ZAK1" u="1"/>
        <s v="383660AE7" u="1"/>
        <s v="40427HTC7" u="1"/>
        <s v="13668ZAN8" u="1"/>
        <s v="29251ZAY3" u="1"/>
        <s v="582293AB2" u="1"/>
        <s v="949746RF0" u="1"/>
        <s v="438121AY1" u="1"/>
        <s v="53947ZAM9" u="1"/>
        <s v="28370TAF6" u="1"/>
        <s v="866796AD7" u="1"/>
        <s v="89353ZBV9" u="1"/>
        <s v="89353ZBZ0" u="1"/>
        <s v="136375CM2" u="1"/>
        <s v="05723KAF7" u="1"/>
        <s v="135087L44" u="1"/>
        <s v="13607HVW9" u="1"/>
        <s v="44810ZAP5" u="1"/>
        <s v="87239GAB0" u="1"/>
        <s v="136375CT7" u="1"/>
        <s v="56344ZLW7" u="1"/>
        <s v="56502FAA9" u="1"/>
        <s v="775109AP6" u="1"/>
        <s v="13509PFV0" u="1"/>
        <s v="438121AW5" u="1"/>
        <s v="68323AAW4" u="1"/>
        <s v="89353ZCB2" u="1"/>
        <s v="552081AM3" u="1"/>
        <s v="973787AA2" u="1"/>
        <s v="378272BC1" u="1"/>
        <s v="07274NBE2" u="1"/>
        <s v="13668ZAL2" u="1"/>
        <s v="29410ZAJ4" u="1"/>
        <s v="136375CG5" u="1"/>
        <s v="172967HA2" u="1"/>
        <s v="21053ZAN4" u="1"/>
        <s v="449586AH9" u="1"/>
        <s v="68389XBG9" u="1"/>
        <s v="892329AY9" u="1"/>
      </sharedItems>
    </cacheField>
    <cacheField name="Security_Name" numFmtId="0">
      <sharedItems containsBlank="1" count="195">
        <s v="BRKHEC 4.45 01/15/49"/>
        <s v="TIAAGL 3.3 05/15/50"/>
        <s v="NGGLN 5.819 04/01/41"/>
        <s v="CHIHEA 3.448 08/15/49"/>
        <s v="BMY 4.55 02/20/48"/>
        <s v="UPS 5.3 04/01/50"/>
        <s v="EDF 4.95 10/13/45"/>
        <s v="WMT 4 3/4 10/02/43"/>
        <s v="OPBFIN 3.87 07/04/62"/>
        <s v="NTRCN 7 1/8 05/23/36"/>
        <s v="ORCL 6 1/2 04/15/38"/>
        <s v="CUCN 3.825 09/11/62"/>
        <s v="BCFERR 4.289 04/28/44"/>
        <s v="MMM 4 09/14/48"/>
        <s v="QCOM 4.8 05/20/45"/>
        <s v="NSHRLI 4.26 11/01/47"/>
        <s v="AAPL 4.65 02/23/46"/>
        <s v="AGR 3.3 09/15/49"/>
        <s v="IGMCN 7 12/31/32"/>
        <s v="ENELIM 4 3/4 05/25/47"/>
        <s v="BIIB 5.2 09/15/45"/>
        <s v="FDX 4.95 10/17/48"/>
        <s v="GE 4 1/2 03/11/44"/>
        <s v="CMCSA 4.95 10/15/58"/>
        <s v="BX 3 1/2 09/10/49"/>
        <s v="MCLARN 4.386 05/15/48"/>
        <s v="CNCRDU 3.678 02/10/59"/>
        <s v="JPM 5.6 07/15/41"/>
        <s v="ED 4 5/8 12/01/54"/>
        <s v="FRMHLT 3.914 07/01/49"/>
        <s v="PRINCE 4.6 05/19/41"/>
        <s v="GTAAIR 5.63 06/07/40"/>
        <s v="BCFERR 5.021 03/20/37"/>
        <s v="UPS 4 1/4 03/15/49"/>
        <s v="EDF 5 09/21/48"/>
        <s v="KKR 5 1/8 06/01/44"/>
        <s v="HSBC 5 1/4 03/14/44"/>
        <s v="CNQCN 6 1/4 03/15/38"/>
        <s v="RABOBK 5 3/4 12/01/43"/>
        <s v="BCFERR 5.581 01/11/38"/>
        <s v="PLEBCA 7.246 08/31/42"/>
        <s v="SUCN 6 1/2 06/15/38"/>
        <s v="CP 6.45 11/17/39"/>
        <s v="NWCONN 5.95 04/30/41"/>
        <s v="HAL 5 11/15/45"/>
        <s v="HYDONE 4.59 10/09/43"/>
        <s v="VOD 5 1/4 05/30/48"/>
        <s v="COMHOS 3.099 05/01/50"/>
        <s v="BRITEL 9 5/8 12/15/30"/>
        <s v="LYB 4 7/8 03/15/44"/>
        <s v="ENBCN 7 1/2 04/15/38"/>
        <s v="GS 6 1/4 02/01/41"/>
        <s v="KNIGHT 4.813 09/01/48"/>
        <s v="BAYNGR 4 7/8 06/25/48"/>
        <s v="ABIBB 5.55 01/23/49"/>
        <s v="UOTTAW 6.28 04/15/43"/>
        <s v="NVLAUT 4.114 03/31/42"/>
        <s v="IBM 5.6 11/30/39"/>
        <s v="BAMREP 5.84 11/05/36"/>
        <s v="MSINAI 3.737 07/01/49"/>
        <s v="PFE 7.2 03/15/39"/>
        <s v="XOM 4.327 03/19/50"/>
        <s v="MASSMU 3 3/8 04/15/50"/>
        <s v="BAC 5 7/8 02/07/42"/>
        <s v="BMY 5 08/15/45"/>
        <s v="HOSNOH 5.439 01/31/45"/>
        <s v="NWRWPT 4.35 01/10/39"/>
        <s v="ABBV 4 7/8 11/14/48"/>
        <s v="GSK 6 3/8 05/15/38"/>
        <s v="NSHRLI 3.809 11/01/49"/>
        <s v="AMGN 4.663 06/15/51"/>
        <s v="IBM 4 1/4 05/15/49"/>
        <s v="INTC 4 3/4 03/25/50"/>
        <s v="FDX 5 1/4 05/15/50"/>
        <s v="ALCTRA 3.958 07/30/42"/>
        <s v="GTAAIR 5.3 02/25/41"/>
        <s v="SCJOHN 4.8 09/01/40"/>
        <s v="EDF 5.6 01/27/40"/>
        <s v="NYUHOS 5 3/4 07/01/43"/>
        <s v="MS 6 3/8 07/24/42"/>
        <s v="OGLETH 3 3/4 08/01/50"/>
        <s v="IBM 4.7 02/19/46"/>
        <s v="NWMLIC 3.45 03/30/51"/>
        <s v="BNSF 4.15 12/15/48"/>
        <s v="CAN 1 1/4 06/01/30"/>
        <s v="NWRWPT 3.65 06/01/35"/>
        <s v="GLW 4 3/8 11/15/57"/>
        <s v="WVUHOG 4.924 06/01/48"/>
        <s v="CUCN 4.593 10/24/61"/>
        <s v="ONT 2 12/01/36"/>
        <s v="DIS 4.7 03/23/50"/>
        <s v="GLENLN 3 7/8 04/27/51" u="1"/>
        <s v="UOFTOR 4.493 12/13/46" u="1"/>
        <m u="1"/>
        <s v="MP 2 12/01/36" u="1"/>
        <s v="NF 5.7 10/17/35" u="1"/>
        <s v="C 5.365 03/06/36" u="1"/>
        <s v="HNDA Float 02/26/24" u="1"/>
        <s v="ONT 3.15 06/02/22" u="1"/>
        <s v="BAYNGR 4.65 11/15/43" u="1"/>
        <s v="EIX 4 7/8 03/01/49" u="1"/>
        <s v="CANHOU 1 1/2 12/15/21" u="1"/>
        <s v="RCICN 6.68 11/04/39" u="1"/>
        <s v="ENBCN 5 3/4 09/02/39" u="1"/>
        <s v="MFCCN 5.059 12/15/41" u="1"/>
        <s v="ACCESR 7.067 12/31/42" u="1"/>
        <s v="GLW 5.35 11/15/48" u="1"/>
        <s v="FTTCN 5.077 06/13/42" u="1"/>
        <s v="IGMCN 4.174 07/13/48" u="1"/>
        <s v="UOFTOR 4.251 12/07/51" u="1"/>
        <s v="MS Float 03/21/25" u="1"/>
        <s v="ALCTRA 2.488 05/17/27" u="1"/>
        <s v="TRPCN 4.33 09/16/47" u="1"/>
        <s v="NACN 2.105 03/18/22" u="1"/>
        <s v="ORCL 4 3/8 05/15/55" u="1"/>
        <s v="LCN 7 06/07/40" u="1"/>
        <s v="CNRCN 3.6 02/08/49" u="1"/>
        <s v="ENBGAS 6.65 11/03/27" u="1"/>
        <s v="IGMCN 4.206 03/21/50" u="1"/>
        <s v="HNDA Float 09/19/22" u="1"/>
        <s v="ENBCN 7 3/8 10/15/45" u="1"/>
        <s v="KMI 5.4 09/01/44" u="1"/>
        <s v="CNRCN 3.6 08/01/47" u="1"/>
        <s v="CTCACN 6.57 02/24/34" u="1"/>
        <s v="BCECN 4 3/4 09/29/44" u="1"/>
        <s v="CTCACN 6 1/2 04/13/28" u="1"/>
        <s v="ONT 4.7 06/02/37" u="1"/>
        <s v="DT 8 1/4 06/15/30" u="1"/>
        <s v="CM Float 07/15/26" u="1"/>
        <s v="TCN 4.4 04/01/43" u="1"/>
        <s v="LYB 4 5/8 02/26/55" u="1"/>
        <s v="WFC 5.606 01/15/44" u="1"/>
        <s v="ERAA 3.715 05/20/51" u="1"/>
        <s v="TRPCN 4.35 06/06/46" u="1"/>
        <s v="ALBPOW 4.065 12/01/53" u="1"/>
        <s v="CANHOU 1 3/4 06/15/22" u="1"/>
        <s v="MCMAST 4.105 11/26/65" u="1"/>
        <s v="UOTTAW 3.256 10/12/56" u="1"/>
        <s v="GE 6 7/8 01/10/39" u="1"/>
        <s v="MNTSTP 0 12/01/34" u="1"/>
        <s v="NSHRLI 6.15 11/01/43" u="1"/>
        <s v="IGMCN 6 12/10/40" u="1"/>
        <s v="PARHLT 3.452 11/01/50" u="1"/>
        <s v="CAN 0 1/2 12/01/30" u="1"/>
        <s v="CNRCN 4 09/22/65" u="1"/>
        <s v="BNS Float 08/04/26" u="1"/>
        <s v="CNRCN 3.95 09/22/45" u="1"/>
        <s v="UNIWIN 2.786 09/15/60" u="1"/>
        <s v="NWRWPT 3.7 02/23/43" u="1"/>
        <s v="CTCACN 5.61 09/04/35" u="1"/>
        <s v="POWCN 4.81 01/31/47" u="1"/>
        <s v="APO 5 03/15/48" u="1"/>
        <s v="TD 10 06/30/08" u="1"/>
        <s v="UNIWIN 5.37 06/29/46" u="1"/>
        <s v="T 5.1 11/25/48" u="1"/>
        <s v="CM Float 03/04/25" u="1"/>
        <s v="T 4.85 05/25/47" u="1"/>
        <s v="DGX 5 3/4 01/30/40" u="1"/>
        <s v="EPD 4.8 02/01/49" u="1"/>
        <s v="IGMCN 4.115 12/09/47" u="1"/>
        <s v="TRPCN 8.05 02/17/39" u="1"/>
        <s v="FTSCN 4.446 09/25/45" u="1"/>
        <s v="HNDA 2.268 07/15/22" u="1"/>
        <s v="CSSPRT 6.915 07/31/42" u="1"/>
        <s v="C 6.675 09/13/43" u="1"/>
        <s v="AERMON 6.95 04/16/32" u="1"/>
        <s v="SLFCN 7.093 06/30/52" u="1"/>
        <s v="IGMCN 4.56 01/25/47" u="1"/>
        <s v="PRINCE 4.65 11/19/37" u="1"/>
        <s v="RCICN 6.56 03/22/41" u="1"/>
        <s v="FTSCN 5.8 05/13/38" u="1"/>
        <s v="HYDONE 6.03 03/03/39" u="1"/>
        <s v="Q 4 1/4 12/01/21" u="1"/>
        <s v="CUCN 4.855 09/18/63" u="1"/>
        <s v="HSBC 2.542 01/31/23" u="1"/>
        <s v="FTSCN 3.608 04/20/60" u="1"/>
        <s v="SIMFRA 5.613 06/10/43" u="1"/>
        <s v="KKR 3 5/8 02/25/50" u="1"/>
        <s v="POWCN 4.455 07/27/48" u="1"/>
        <s v="ONT 2.65 12/02/50" u="1"/>
        <s v="TRPCN 4.55 11/15/41" u="1"/>
        <s v="KMI 4.7 11/01/42" u="1"/>
        <s v="TOYOTA 2.02 02/28/22" u="1"/>
        <s v="ENBCN 5.12 09/28/40" u="1"/>
        <s v="SLFCN 5.4 05/29/42" u="1"/>
        <s v="MCMAST 6.15 10/07/52" u="1"/>
        <s v="BHI 4.08 12/15/47" u="1"/>
        <s v="LCN 6.45 03/01/39" u="1"/>
        <s v="ALBPOW 4.065 03/01/54" u="1"/>
        <s v="PLEHCA 5.796 05/31/43" u="1"/>
        <s v="HYDONE 5.36 05/20/36" u="1"/>
        <s v="ABIBB 4.32 05/15/47" u="1"/>
        <s v="EPCOR 4.55 02/28/42" u="1"/>
        <s v="EPCOR 5 3/4 11/24/39" u="1"/>
        <s v="MCK 4.883 03/15/44" u="1"/>
      </sharedItems>
    </cacheField>
    <cacheField name="ID_BB_ULTIMATE_PARENT_CO" numFmtId="0">
      <sharedItems containsSemiMixedTypes="0" containsString="0" containsNumber="1" containsInteger="1" minValue="100193" maxValue="60854400"/>
    </cacheField>
    <cacheField name="ID_BB_COMPANY" numFmtId="0">
      <sharedItems containsSemiMixedTypes="0" containsString="0" containsNumber="1" containsInteger="1" minValue="100225" maxValue="60854400"/>
    </cacheField>
    <cacheField name="Currency" numFmtId="0">
      <sharedItems containsBlank="1" count="3">
        <s v="USD"/>
        <s v="CAD"/>
        <m u="1"/>
      </sharedItems>
    </cacheField>
    <cacheField name="Country" numFmtId="0">
      <sharedItems count="5">
        <s v="US"/>
        <s v="FR"/>
        <s v="CA"/>
        <s v="NE"/>
        <s v="EN"/>
      </sharedItems>
    </cacheField>
    <cacheField name="MARKET_SECTOR_DES" numFmtId="0">
      <sharedItems containsBlank="1" count="3">
        <s v="Corp"/>
        <s v="Govt"/>
        <m u="1"/>
      </sharedItems>
    </cacheField>
    <cacheField name="BICS_LEVEL_1_SECTOR_NAME" numFmtId="0">
      <sharedItems containsBlank="1" count="12">
        <s v="Utilities"/>
        <s v="Financials"/>
        <s v="Health Care"/>
        <s v="Industrials"/>
        <s v="Consumer Staples"/>
        <s v="Government"/>
        <s v="Materials"/>
        <s v="Technology"/>
        <s v="Consumer Discretionary"/>
        <s v="Communications"/>
        <s v="Energy"/>
        <m u="1"/>
      </sharedItems>
    </cacheField>
    <cacheField name="Issuer" numFmtId="0">
      <sharedItems containsBlank="1" count="135">
        <s v="BERKSHIRE HATHAWAY ENERG"/>
        <s v="TEACHERS INSUR &amp; ANNUITY"/>
        <s v="KEYSPAN GAS EAST CORP"/>
        <s v="CHILDREN'S HEALTH CARE"/>
        <s v="BRISTOL-MYERS SQUIBB CO"/>
        <s v="UNITED PARCEL SERVICE"/>
        <s v="ELECTRICITE DE FRANCE SA"/>
        <s v="WALMART INC"/>
        <s v="OPB FINANCE TRUST"/>
        <s v="NUTRIEN LTD"/>
        <s v="ORACLE CORP"/>
        <s v="CU INC"/>
        <s v="BC FERRY SERVICES INC"/>
        <s v="3M COMPANY"/>
        <s v="QUALCOMM INC"/>
        <s v="NORTHWELL HEALTHCARE INC"/>
        <s v="APPLE INC"/>
        <s v="NY STATE ELECTRIC &amp; GAS"/>
        <s v="IGM FINANCIAL INC"/>
        <s v="ENEL FINANCE INTL NV"/>
        <s v="BIOGEN INC"/>
        <s v="FEDEX CORP"/>
        <s v="GENERAL ELECTRIC CO"/>
        <s v="COMCAST CORP"/>
        <s v="BLACKSTONE HOLDINGS FINA"/>
        <s v="MCLAREN HEALTH CARE CORP"/>
        <s v="CONCORDIA UNIVERSITY"/>
        <s v="JPMORGAN CHASE &amp; CO"/>
        <s v="CON EDISON CO OF NY INC"/>
        <s v="FRANCISCAN HEALTH SYS"/>
        <s v="PRINCE EDWARD ISLAND"/>
        <s v="GREATER TORONTO AIRPORTS"/>
        <s v="KKR GROUP FINANCE CO III"/>
        <s v="HSBC HOLDINGS PLC"/>
        <s v="CANADIAN NATL RESOURCES"/>
        <s v="COOPERATIEVE RABOBANK UA"/>
        <s v="PLENARY HEALTH BRIDGEPOI"/>
        <s v="SUNCOR ENERGY INC"/>
        <s v="CANADIAN PACIFIC RR CO"/>
        <s v="NORTHWESTCONNECT GROUP"/>
        <s v="HALLIBURTON CO"/>
        <s v="HYDRO ONE INC"/>
        <s v="VODAFONE GROUP PLC"/>
        <s v="COMMUNITY HEALTH NETWORK"/>
        <s v="BRITISH TELECOMMUNICATIO"/>
        <s v="LYB INTL FINANCE BV"/>
        <s v="ENBRIDGE ENERGY PARTNERS"/>
        <s v="GOLDMAN SACHS GROUP INC"/>
        <s v="WILLIS-KNIGHTON MED CTR"/>
        <s v="BAYER US FINANCE II LLC"/>
        <s v="ANHEUSER-BUSCH INBEV WOR"/>
        <s v="UNIVERSITY OF OTTAWA"/>
        <s v="NOUVELLE AUTO 30 FINANCE"/>
        <s v="IBM CORP"/>
        <s v="BROOKFIELD RENEWABLE PAR"/>
        <s v="MT SINAI HOSPITAL"/>
        <s v="PFIZER INC"/>
        <s v="EXXON MOBIL CORPORATION"/>
        <s v="MASS MUTUAL LIFE INS CO"/>
        <s v="BANK OF AMERICA CORP"/>
        <s v="HOSPITAL INFRASTRUCTURE"/>
        <s v="NORTH WEST REDWATER PRT/"/>
        <s v="ABBVIE INC"/>
        <s v="GLAXOSMITHKLINE CAP INC"/>
        <s v="AMGEN INC"/>
        <s v="INTEL CORP"/>
        <s v="ALECTRA INC"/>
        <s v="JOHNSON (S.C.) &amp; SON INC"/>
        <s v="NYU HOSPITALS CENTER"/>
        <s v="MORGAN STANLEY"/>
        <s v="OGLETHORPE POWER CORP"/>
        <s v="NORTHWESTERN MUTUAL LIFE"/>
        <s v="BURLINGTN NORTH SANTA FE"/>
        <s v="CANADIAN GOVERNMENT"/>
        <s v="CORNING INC"/>
        <s v="WEST VA HEALTH SYS OBL"/>
        <s v="ONTARIO (PROVINCE OF)"/>
        <s v="WALT DISNEY COMPANY/THE"/>
        <m u="1"/>
        <s v="EPCOR UTILITIES" u="1"/>
        <s v="MONTREAL QUE CPN STRIP" u="1"/>
        <s v="BANK OF NOVA SCOTIA" u="1"/>
        <s v="ENBRIDGE GAS INC" u="1"/>
        <s v="APOLLO MANAGEMENT HOLDIN" u="1"/>
        <s v="GLENCORE FUNDING LLC" u="1"/>
        <s v="ALBERTA POWERLINE LP" u="1"/>
        <s v="ANHEUSER-BUSCH INBEV FIN" u="1"/>
        <s v="LYONDELLBASELL IND NV" u="1"/>
        <s v="CANADIAN TIRE CORP LTD" u="1"/>
        <s v="SUN LIFE CAP TRUST" u="1"/>
        <s v="PLENARY HEALTH HAMILTON" u="1"/>
        <s v="QUEST DIAGNOSTICS INC" u="1"/>
        <s v="UNIVERSITY OF WINDSOR" u="1"/>
        <s v="ENBRIDGE INC" u="1"/>
        <s v="KINDER MORGAN ENER PART" u="1"/>
        <s v="MANULIFE FIN DELAWARE" u="1"/>
        <s v="UNIVERSITY OF TORONTO" u="1"/>
        <s v="ACCES RECHERCHE MONTREAL" u="1"/>
        <s v="TELUS CORP" u="1"/>
        <s v="MCKESSON CORP" u="1"/>
        <s v="TRANSCANADA PIPELINES" u="1"/>
        <s v="FORTISBC ENERGY INC" u="1"/>
        <s v="CANADIAN NATL RAILWAY" u="1"/>
        <s v="LOBLAW COMPANIES LIMITED" u="1"/>
        <s v="ROGERS COMMUNICATIONS IN" u="1"/>
        <s v="AT&amp;T INC" u="1"/>
        <s v="HONDA CANADA FINANCE INC" u="1"/>
        <s v="TOYOTA CREDIT CANADA INC" u="1"/>
        <s v="PARKVIEW HEALTH SYSTEM" u="1"/>
        <s v="BAKER HUGHES LLC/CO-OBL" u="1"/>
        <s v="KKR GROUP FINANCE CO VII" u="1"/>
        <s v="CSS FSCC PARTNERSHIP" u="1"/>
        <s v="CANADA HOUSING TRUST" u="1"/>
        <s v="CANADIAN IMPERIAL BANK" u="1"/>
        <s v="MANITOBA (PROVINCE OF)" u="1"/>
        <s v="PROVINCE OF QUEBEC" u="1"/>
        <s v="WELLS FARGO &amp; COMPANY" u="1"/>
        <s v="LOBLAW COS LTD" u="1"/>
        <s v="ENTERPRISE PRODUCTS OPER" u="1"/>
        <s v="MCMASTER UNIVERSITY" u="1"/>
        <s v="CITIGROUP INC" u="1"/>
        <s v="BELL CANADA" u="1"/>
        <s v="SUN LIFE FINANCIAL INC" u="1"/>
        <s v="FINNING INTL INC" u="1"/>
        <s v="DEUTSCHE TELEKOM INT FIN" u="1"/>
        <s v="POWER CORPORATION CANADA" u="1"/>
        <s v="PROVINCE OF NEWFOUNDLAND" u="1"/>
        <s v="NATIONAL BANK OF CANADA" u="1"/>
        <s v="HSBC BANK CANADA" u="1"/>
        <s v="SIMON FRASER UNIVERSITY" u="1"/>
        <s v="TD CAP TRUST IV" u="1"/>
        <s v="AEROPORTS DE MONTREAL" u="1"/>
        <s v="NEWFOUNDLAND POWER INC" u="1"/>
        <s v="EDMONTON REGIONAL AIRPOR" u="1"/>
        <s v="SOUTHERN CAL EDISON" u="1"/>
      </sharedItems>
    </cacheField>
    <cacheField name="BB_COMPOSITE" numFmtId="0">
      <sharedItems count="9">
        <s v="A-"/>
        <s v="AA-"/>
        <s v="BBB+"/>
        <s v="A"/>
        <s v="AA"/>
        <s v="AA+"/>
        <s v="BBB"/>
        <s v="A+"/>
        <s v="AAA"/>
      </sharedItems>
    </cacheField>
    <cacheField name="RTG_MOODY_NO_WATCH" numFmtId="0">
      <sharedItems containsSemiMixedTypes="0" containsString="0" containsNumber="1" containsInteger="1" minValue="0" maxValue="10" count="10">
        <n v="4"/>
        <n v="7"/>
        <n v="3"/>
        <n v="0"/>
        <n v="5"/>
        <n v="8"/>
        <n v="2"/>
        <n v="6"/>
        <n v="9"/>
        <n v="10"/>
      </sharedItems>
    </cacheField>
    <cacheField name="RTG_FITCH_NO_WATCH" numFmtId="0">
      <sharedItems containsSemiMixedTypes="0" containsString="0" containsNumber="1" containsInteger="1" minValue="0" maxValue="8" count="8">
        <n v="0"/>
        <n v="8"/>
        <n v="4"/>
        <n v="3"/>
        <n v="2"/>
        <n v="6"/>
        <n v="7"/>
        <n v="5"/>
      </sharedItems>
    </cacheField>
    <cacheField name="RTG_SP_NO_WATCH" numFmtId="0">
      <sharedItems containsSemiMixedTypes="0" containsString="0" containsNumber="1" containsInteger="1" minValue="0" maxValue="10" count="11">
        <n v="4"/>
        <n v="7"/>
        <n v="3"/>
        <n v="6"/>
        <n v="8"/>
        <n v="9"/>
        <n v="2"/>
        <n v="5"/>
        <n v="0"/>
        <n v="1"/>
        <n v="10"/>
      </sharedItems>
    </cacheField>
    <cacheField name="RTG_RBCI" numFmtId="0">
      <sharedItems containsBlank="1" count="11">
        <s v="A-"/>
        <s v="AA-"/>
        <s v="BBB+"/>
        <s v="A"/>
        <s v="AA"/>
        <s v="AA+"/>
        <s v="BBB"/>
        <s v="A+"/>
        <s v="BBB-"/>
        <s v="AAA"/>
        <m u="1"/>
      </sharedItems>
    </cacheField>
    <cacheField name="YAS_MOD_DUR" numFmtId="164">
      <sharedItems containsSemiMixedTypes="0" containsString="0" containsNumber="1" minValue="6.5958538764133703" maxValue="21.427645005400009"/>
    </cacheField>
    <cacheField name="Dur Bin" numFmtId="0">
      <sharedItems containsBlank="1" count="9">
        <s v="16-18"/>
        <s v="18-20"/>
        <s v="12-14"/>
        <s v="14-16"/>
        <s v="20-22"/>
        <s v="0-10"/>
        <s v="10-12"/>
        <m u="1"/>
        <s v="22-24" u="1"/>
      </sharedItems>
    </cacheField>
    <cacheField name="Net Yield" numFmtId="2">
      <sharedItems containsSemiMixedTypes="0" containsString="0" containsNumber="1" minValue="0.62993900000000003" maxValue="4.1578869022578742"/>
    </cacheField>
    <cacheField name="Default_Sprd" numFmtId="0">
      <sharedItems containsSemiMixedTypes="0" containsString="0" containsNumber="1" containsInteger="1" minValue="-36" maxValue="-3" count="4">
        <n v="-13"/>
        <n v="-7"/>
        <n v="-36"/>
        <n v="-3"/>
      </sharedItems>
    </cacheField>
    <cacheField name="YAS_XCCY_FIXED_COUPON_EQUIVALENT" numFmtId="2">
      <sharedItems containsSemiMixedTypes="0" containsString="0" containsNumber="1" minValue="0.65993900000000005" maxValue="4.5178869022578745"/>
    </cacheField>
    <cacheField name="YAS_BOND_YLD" numFmtId="2">
      <sharedItems containsSemiMixedTypes="0" containsString="0" containsNumber="1" minValue="0.65993900000000005" maxValue="4.2765969999999998"/>
    </cacheField>
    <cacheField name="XCCY_sprd" numFmtId="2">
      <sharedItems containsSemiMixedTypes="0" containsString="0" containsNumber="1" minValue="0" maxValue="0.99394590225787471"/>
    </cacheField>
    <cacheField name="YAS_YLD_SPREAD" numFmtId="2">
      <sharedItems containsSemiMixedTypes="0" containsString="0" containsNumber="1" minValue="-78.610699999999994" maxValue="237.45109999999997"/>
    </cacheField>
    <cacheField name="Bnchmrk_GSprd" numFmtId="2">
      <sharedItems containsMixedTypes="1" containsNumber="1" minValue="81.51320620945522" maxValue="140.02370656331379" count="11">
        <n v="92.54536525273727"/>
        <n v="81.51320620945522"/>
        <e v="#N/A"/>
        <n v="139.28053149055029"/>
        <n v="91.128770930426455"/>
        <n v="111.2829290536734"/>
        <n v="86.597433870488942"/>
        <n v="93.300624564841939"/>
        <n v="87.46877797444661"/>
        <n v="137.66306864420571"/>
        <n v="140.02370656331379"/>
      </sharedItems>
    </cacheField>
    <cacheField name="YAS_XCCY_BENCHMARK_SPREAD" numFmtId="2">
      <sharedItems containsSemiMixedTypes="0" containsString="0" containsNumber="1" minValue="-138.66759919140611" maxValue="290.67283238814855"/>
    </cacheField>
    <cacheField name="YAS_BNCHMRK_BOND_YLD" numFmtId="2">
      <sharedItems containsSemiMixedTypes="0" containsString="0" containsNumber="1" minValue="1.342678" maxValue="2.060162" count="18">
        <n v="2.060162"/>
        <n v="2.0465270000000002"/>
        <n v="1.9022139999999998"/>
        <n v="1.613429"/>
        <n v="1.9704120000000001"/>
        <n v="1.342678"/>
        <n v="1.98749"/>
        <n v="1.8108550000000001"/>
        <n v="1.461416"/>
        <n v="2.0455369999999999"/>
        <n v="1.6149339999999999"/>
        <n v="1.9020860000000002"/>
        <n v="1.4611779999999999"/>
        <n v="1.8105280000000001"/>
        <n v="1.7271350000000001"/>
        <n v="1.970234"/>
        <n v="1.5272139999999998"/>
        <n v="1.4460459999999999"/>
      </sharedItems>
    </cacheField>
    <cacheField name="YAS_BNCHMRK_SECURITY_DES" numFmtId="2">
      <sharedItems count="13">
        <s v="T 2 3/8 05/15/51"/>
        <s v="T 1 3/4 08/15/41"/>
        <s v="CAN 4 06/01/41"/>
        <s v="T 1 1/4 08/15/31"/>
        <s v="CAN 3 1/2 12/01/45"/>
        <s v="CAN 8 06/01/27"/>
        <s v="CAN 2 3/4 12/01/48"/>
        <s v="CAN 5 06/01/37"/>
        <s v="CAN 5 3/4 06/01/29"/>
        <s v="CAN 1 1/2 06/01/31"/>
        <s v="CAN 5 3/4 06/01/33"/>
        <s v="CAN 1 1/4 06/01/30"/>
        <s v="CAN 2 1/4 06/01/29"/>
      </sharedItems>
    </cacheField>
    <cacheField name="YAS_XCCY_BENCHMARK_SECURITY_DESC" numFmtId="2">
      <sharedItems count="4">
        <s v="CAN 2 12/01/51"/>
        <s v="CAN 4 06/01/41"/>
        <s v="CAN 1 ½ 06/01/31"/>
        <s v="CAN 1 ¼ 06/01/30"/>
      </sharedItems>
    </cacheField>
    <cacheField name="Bidask" numFmtId="2">
      <sharedItems containsSemiMixedTypes="0" containsString="0" containsNumber="1" minValue="2.286266315429053E-3" maxValue="0.11415681894755414"/>
    </cacheField>
    <cacheField name="AMT_OUTSTANDING" numFmtId="1">
      <sharedItems containsSemiMixedTypes="0" containsString="0" containsNumber="1" minValue="6999999.9999999423" maxValue="44200000000"/>
    </cacheField>
    <cacheField name="Perc_Traded" numFmtId="9">
      <sharedItems containsSemiMixedTypes="0" containsString="0" containsNumber="1" minValue="0" maxValue="0.20993039999999999"/>
    </cacheField>
    <cacheField name="PX_VOLUME" numFmtId="0">
      <sharedItems containsSemiMixedTypes="0" containsString="0" containsNumber="1" containsInteger="1" minValue="0" maxValue="262413000"/>
    </cacheField>
    <cacheField name="DealerClient Net" numFmtId="0">
      <sharedItems containsSemiMixedTypes="0" containsString="0" containsNumber="1" containsInteger="1" minValue="-17798000" maxValue="35275000"/>
    </cacheField>
    <cacheField name="DLR_TO_CLIENT_BUY_VOLUME" numFmtId="0">
      <sharedItems containsSemiMixedTypes="0" containsString="0" containsNumber="1" containsInteger="1" minValue="0" maxValue="87110000"/>
    </cacheField>
    <cacheField name="DLR_TO_CLIENT_SELL_VOLUME" numFmtId="0">
      <sharedItems containsSemiMixedTypes="0" containsString="0" containsNumber="1" containsInteger="1" minValue="0" maxValue="81391000"/>
    </cacheField>
    <cacheField name="LQA_LIQUIDITY_SCORE" numFmtId="0">
      <sharedItems containsMixedTypes="1" containsNumber="1" containsInteger="1" minValue="51" maxValue="99"/>
    </cacheField>
    <cacheField name="Utilization" numFmtId="9">
      <sharedItems containsMixedTypes="1" containsNumber="1" minValue="3.0800000000000001E-2" maxValue="0.92020000000000002"/>
    </cacheField>
    <cacheField name="Remaining" numFmtId="170">
      <sharedItems containsMixedTypes="1" containsNumber="1" minValue="0" maxValue="601633864.02999997"/>
    </cacheField>
    <cacheField name="Zscore_Cat" numFmtId="0">
      <sharedItems count="6">
        <s v="25 to 50"/>
        <s v="10 to 25"/>
        <s v="&lt;10"/>
        <s v="90+" u="1"/>
        <s v="75 to 90" u="1"/>
        <s v="50 to 75" u="1"/>
      </sharedItems>
    </cacheField>
    <cacheField name="TRAC_Cat" numFmtId="0">
      <sharedItems containsMixedTypes="1" containsNumber="1" containsInteger="1" minValue="0" maxValue="0" count="5">
        <s v="5-10%"/>
        <s v="0-5%"/>
        <n v="0"/>
        <s v="10-15%"/>
        <s v="20-25%"/>
      </sharedItems>
    </cacheField>
    <cacheField name="NetDlrClient_Cat" numFmtId="0">
      <sharedItems containsMixedTypes="1" containsNumber="1" containsInteger="1" minValue="0" maxValue="0" count="8">
        <s v="0 to 5MM"/>
        <s v="5 to 10MM"/>
        <n v="0"/>
        <s v="-10MM to -5MM"/>
        <s v="-5MM to 0MM"/>
        <s v="-20 to -10MM"/>
        <s v="10 to 20MM"/>
        <s v="20 to 50MM"/>
      </sharedItems>
    </cacheField>
    <cacheField name="Bidsize_Cat" numFmtId="0">
      <sharedItems containsMixedTypes="1" containsNumber="1" containsInteger="1" minValue="0" maxValue="0" count="6">
        <s v="5 to 10MM"/>
        <n v="0"/>
        <s v="NA"/>
        <s v="20 to 50MM"/>
        <s v="10 to 20MM"/>
        <s v="0 to 5MM"/>
      </sharedItems>
    </cacheField>
    <cacheField name="XCCY_Cat" numFmtId="0">
      <sharedItems containsMixedTypes="1" containsNumber="1" containsInteger="1" minValue="0" maxValue="0" count="4">
        <s v="0.5 to 0.8"/>
        <s v="0.8 to 1"/>
        <n v="0"/>
        <s v="0.3 to 0.5"/>
      </sharedItems>
    </cacheField>
    <cacheField name="Sprd_ID" numFmtId="0">
      <sharedItems containsBlank="1" count="21">
        <s v="A:9:USD:Corp"/>
        <s v="AA:10:USD:Corp"/>
        <s v="BBB:7:USD:Corp"/>
        <s v="AA:9:USD:Corp"/>
        <s v="BBB:8:USD:Corp"/>
        <s v="AA:8:USD:Corp"/>
        <s v="AA:11:CAD:Corp"/>
        <s v="BBB:5:USD:Corp"/>
        <s v="BBB:6:USD:Corp"/>
        <s v="A:11:CAD:Corp"/>
        <s v="A:8:CAD:Corp"/>
        <s v="A:8:USD:Corp"/>
        <s v="BBB:10:USD:Corp"/>
        <s v="A:5:CAD:Corp"/>
        <s v="BBB:9:USD:Corp"/>
        <s v="A:10:USD:Corp"/>
        <s v="A:7:USD:Corp"/>
        <s v="A:7:CAD:Govt"/>
        <s v="A:7:CAD:Corp"/>
        <s v="A:6:CAD:Corp"/>
        <m/>
      </sharedItems>
    </cacheField>
    <cacheField name="LQA_Cat" numFmtId="0">
      <sharedItems count="5">
        <s v="80-100"/>
        <s v="60-80"/>
        <s v="40-60"/>
        <e v="#N/A"/>
        <s v="0-40" u="1"/>
      </sharedItems>
    </cacheField>
    <cacheField name="Utilization_Cat" numFmtId="0">
      <sharedItems count="8">
        <s v="50-100MM"/>
        <s v="10-50MM"/>
        <s v="1-10MM"/>
        <s v="100MM+"/>
        <s v="NR"/>
        <s v="0MM"/>
        <s v="100+MM" u="1"/>
        <s v="0-10MM" u="1"/>
      </sharedItems>
    </cacheField>
    <cacheField name="Category" numFmtId="0">
      <sharedItems count="3">
        <s v="ACTIONABLE"/>
        <s v="Market Constrained"/>
        <s v="SN Constrained" u="1"/>
      </sharedItems>
    </cacheField>
  </cacheFields>
  <extLst>
    <ext xmlns:x14="http://schemas.microsoft.com/office/spreadsheetml/2009/9/main" uri="{725AE2AE-9491-48be-B2B4-4EB974FC3084}">
      <x14:pivotCacheDefinition pivotCacheId="12011516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s v="A:10:CAD:Corp"/>
    <n v="130.33766784667969"/>
    <n v="135.27205810546869"/>
    <n v="140.79447021484381"/>
    <n v="3.3364906469980879"/>
    <n v="4.5909351692474001"/>
    <n v="4.1841476794541872E-2"/>
    <n v="18.72211303710937"/>
    <n v="15"/>
    <x v="0"/>
    <x v="0"/>
    <x v="0"/>
    <x v="0"/>
    <n v="1.9837700659434001"/>
  </r>
  <r>
    <s v="A:10:CAD:Govt"/>
    <n v="78.542463684082037"/>
    <n v="86.340196228027338"/>
    <n v="90.581385803222645"/>
    <n v="2.82460618019104"/>
    <n v="10.018031866682019"/>
    <n v="0.10908218586305141"/>
    <n v="18.90516109466553"/>
    <n v="10"/>
    <x v="0"/>
    <x v="0"/>
    <x v="0"/>
    <x v="1"/>
    <n v="1.9612042179107669"/>
  </r>
  <r>
    <s v="A:10:EUR:Corp"/>
    <n v="80.566459655761719"/>
    <n v="82.260948181152344"/>
    <n v="83.955436706542969"/>
    <n v="0.8855455219745636"/>
    <n v="2.99546081736626"/>
    <n v="3.0424671975104609E-2"/>
    <n v="18.03046798706055"/>
    <n v="2"/>
    <x v="0"/>
    <x v="0"/>
    <x v="1"/>
    <x v="0"/>
    <n v="6.2936040163040108E-2"/>
  </r>
  <r>
    <s v="A:10:EUR:Govt"/>
    <n v="59.705226898193359"/>
    <n v="80.783332061767581"/>
    <n v="110.7914657592773"/>
    <n v="0.91443476676940938"/>
    <n v="26.677547211802619"/>
    <n v="0.28035103021969038"/>
    <n v="18.97452354431152"/>
    <n v="5"/>
    <x v="0"/>
    <x v="0"/>
    <x v="1"/>
    <x v="1"/>
    <n v="0.1066014461517336"/>
  </r>
  <r>
    <s v="A:10:GBP:Corp"/>
    <n v="82.109420776367188"/>
    <n v="89.174860636393234"/>
    <n v="99.452110290527344"/>
    <n v="2.2567682663599649"/>
    <n v="8.2968112803269936"/>
    <n v="8.1328558721944902E-2"/>
    <n v="18.856131235758461"/>
    <n v="6"/>
    <x v="0"/>
    <x v="0"/>
    <x v="2"/>
    <x v="0"/>
    <n v="1.3650196599960329"/>
  </r>
  <r>
    <s v="A:10:JPY:Govt"/>
    <n v="-6.0680286407470696"/>
    <n v="-1.7905934651692709E-2"/>
    <n v="7.0696886062622069"/>
    <n v="0.4862666686375936"/>
    <n v="6.4271975999356812"/>
    <n v="2.9055289540885779E-2"/>
    <n v="18.76933453877767"/>
    <n v="15"/>
    <x v="0"/>
    <x v="0"/>
    <x v="3"/>
    <x v="1"/>
    <n v="0.48644572798411051"/>
  </r>
  <r>
    <s v="A:10:USD:Corp"/>
    <n v="71.345896148681646"/>
    <n v="86.597433870488942"/>
    <n v="101.5392738342286"/>
    <n v="2.910393679683859"/>
    <n v="12.329653592058319"/>
    <n v="0.1238795375372207"/>
    <n v="19.070379148830071"/>
    <n v="88"/>
    <x v="0"/>
    <x v="0"/>
    <x v="4"/>
    <x v="0"/>
    <n v="2.044419340978969"/>
  </r>
  <r>
    <s v="A:11:CAD:Govt"/>
    <n v="75.96041564941406"/>
    <n v="78.773746490478516"/>
    <n v="81.928385925292972"/>
    <n v="2.775363028049469"/>
    <n v="3.303047341426729"/>
    <n v="3.5561015100930092E-2"/>
    <n v="20.446350574493412"/>
    <n v="4"/>
    <x v="0"/>
    <x v="1"/>
    <x v="0"/>
    <x v="1"/>
    <n v="1.987625563144684"/>
  </r>
  <r>
    <s v="A:11:EUR:Govt"/>
    <n v="44.901882171630859"/>
    <n v="75.382096608479813"/>
    <n v="104.0209655761718"/>
    <n v="0.90454501907030727"/>
    <n v="28.523984848466121"/>
    <n v="0.29307726155172431"/>
    <n v="20.95312182108561"/>
    <n v="6"/>
    <x v="0"/>
    <x v="1"/>
    <x v="1"/>
    <x v="1"/>
    <n v="0.1507240529855092"/>
  </r>
  <r>
    <s v="A:11:GBP:Corp"/>
    <n v="87.210743713378918"/>
    <n v="89.928291320800781"/>
    <n v="92.645838928222645"/>
    <n v="2.2398536205291748"/>
    <n v="4.8039908535132136"/>
    <n v="4.360378077021846E-2"/>
    <n v="20.574275016784672"/>
    <n v="2"/>
    <x v="0"/>
    <x v="1"/>
    <x v="2"/>
    <x v="0"/>
    <n v="1.340570707321167"/>
  </r>
  <r>
    <s v="A:11:JPY:Govt"/>
    <n v="-7.3535097122192381"/>
    <n v="-5.2075550726481854"/>
    <n v="-2.4210577487945542"/>
    <n v="0.51171427539416725"/>
    <n v="3.3026574233293591"/>
    <n v="2.33146199409754E-2"/>
    <n v="20.78263718741281"/>
    <n v="7"/>
    <x v="0"/>
    <x v="1"/>
    <x v="3"/>
    <x v="1"/>
    <n v="0.5637898261206491"/>
  </r>
  <r>
    <s v="A:11:USD:Corp"/>
    <n v="67.179249572753918"/>
    <n v="78.883738708496097"/>
    <n v="93.426661682128895"/>
    <n v="2.8346237023671468"/>
    <n v="10.69408561310677"/>
    <n v="0.1010785044659883"/>
    <n v="20.347692998250331"/>
    <n v="15"/>
    <x v="0"/>
    <x v="1"/>
    <x v="4"/>
    <x v="0"/>
    <n v="2.0457863152821858"/>
  </r>
  <r>
    <s v="A:12:CAD:Govt"/>
    <n v="75.790040588378915"/>
    <n v="78.222175598144531"/>
    <n v="80.654310607910162"/>
    <n v="2.7717442512512211"/>
    <n v="4.2994478954162094"/>
    <n v="4.1196015608488422E-2"/>
    <n v="22.054600715637211"/>
    <n v="2"/>
    <x v="0"/>
    <x v="2"/>
    <x v="0"/>
    <x v="1"/>
    <n v="1.989522495269775"/>
  </r>
  <r>
    <s v="A:12:EUR:Corp"/>
    <n v="111.97871627807621"/>
    <n v="130.22125053405759"/>
    <n v="143.06736602783201"/>
    <n v="1.511627078056335"/>
    <n v="19.002826068425382"/>
    <n v="0.19342146642522651"/>
    <n v="22.622606754302979"/>
    <n v="4"/>
    <x v="0"/>
    <x v="2"/>
    <x v="1"/>
    <x v="0"/>
    <n v="0.209414572715759"/>
  </r>
  <r>
    <s v="A:12:EUR:Govt"/>
    <n v="44.02189826965332"/>
    <n v="95.419811884562179"/>
    <n v="147.60810089111331"/>
    <n v="1.1544978121916449"/>
    <n v="51.413383956146227"/>
    <n v="0.52418538549234439"/>
    <n v="23.168477058410641"/>
    <n v="6"/>
    <x v="0"/>
    <x v="2"/>
    <x v="1"/>
    <x v="1"/>
    <n v="0.2002996933460236"/>
  </r>
  <r>
    <s v="A:12:JPY:Govt"/>
    <n v="-9.1394233703613281"/>
    <n v="-4.2359775437249079"/>
    <n v="-0.96394228935241688"/>
    <n v="0.57188889053132796"/>
    <n v="3.7929509177315248"/>
    <n v="1.3577952639566029E-2"/>
    <n v="23.33876270718045"/>
    <n v="9"/>
    <x v="0"/>
    <x v="2"/>
    <x v="3"/>
    <x v="1"/>
    <n v="0.61424866596857708"/>
  </r>
  <r>
    <s v="A:13:EUR:Corp"/>
    <n v="89.632548522949222"/>
    <n v="95.978775024414063"/>
    <n v="102.5087875366211"/>
    <n v="1.20912746588389"/>
    <n v="8.0574804798800646"/>
    <n v="8.0242315830903799E-2"/>
    <n v="25.364214579264321"/>
    <n v="3"/>
    <x v="0"/>
    <x v="3"/>
    <x v="1"/>
    <x v="0"/>
    <n v="0.2493397156397498"/>
  </r>
  <r>
    <s v="A:13:JPY:Govt"/>
    <n v="-4.698583793640136"/>
    <n v="-2.3533918658005342"/>
    <n v="-0.26923076286911951"/>
    <n v="0.60414286170686993"/>
    <n v="2.6439293321733799"/>
    <n v="1.4735783465409991E-2"/>
    <n v="24.541092736380438"/>
    <n v="7"/>
    <x v="0"/>
    <x v="3"/>
    <x v="3"/>
    <x v="1"/>
    <n v="0.62767678036487529"/>
  </r>
  <r>
    <s v="A:14:EUR:Govt"/>
    <n v="53.642823028564457"/>
    <n v="57.453099568684898"/>
    <n v="61.483725738525393"/>
    <n v="0.80171489715576172"/>
    <n v="4.9237309127456674"/>
    <n v="6.1018861262765248E-2"/>
    <n v="26.89706675211589"/>
    <n v="3"/>
    <x v="0"/>
    <x v="4"/>
    <x v="1"/>
    <x v="1"/>
    <n v="0.22718390146891279"/>
  </r>
  <r>
    <s v="A:14:JPY:Govt"/>
    <n v="2.3753845691680908"/>
    <n v="2.7718268871307372"/>
    <n v="3.0987500190734858"/>
    <n v="0.67100001573562618"/>
    <n v="0.41799504066645132"/>
    <n v="1.270826674376269E-2"/>
    <n v="26.87320785522461"/>
    <n v="5"/>
    <x v="0"/>
    <x v="4"/>
    <x v="3"/>
    <x v="1"/>
    <n v="0.64328174686431883"/>
  </r>
  <r>
    <s v="A:1:CAD:Corp"/>
    <n v="19.120720672607419"/>
    <n v="36.603867212931313"/>
    <n v="56.040469360351558"/>
    <n v="0.89007350471284652"/>
    <n v="17.706654861563351"/>
    <n v="0.47919691794746289"/>
    <n v="1.1729369991355469"/>
    <n v="9"/>
    <x v="0"/>
    <x v="5"/>
    <x v="0"/>
    <x v="0"/>
    <n v="0.52403483258353334"/>
  </r>
  <r>
    <s v="A:1:CAD:Govt"/>
    <n v="3.9174206495285029"/>
    <n v="8.4413005246056443"/>
    <n v="10.97194013595581"/>
    <n v="0.50758369722300101"/>
    <n v="3.1675094128895269"/>
    <n v="0.26379915576551211"/>
    <n v="0.96118374199916923"/>
    <n v="18"/>
    <x v="0"/>
    <x v="5"/>
    <x v="0"/>
    <x v="1"/>
    <n v="0.42317069197694462"/>
  </r>
  <r>
    <s v="A:1:CHF:Corp"/>
    <n v="19.607956695556641"/>
    <n v="30.085382461547852"/>
    <n v="42.725878143310553"/>
    <n v="-0.42622636258602142"/>
    <n v="12.81353240388566"/>
    <n v="0.1736409617690714"/>
    <n v="1.19623114541173"/>
    <n v="4"/>
    <x v="0"/>
    <x v="5"/>
    <x v="5"/>
    <x v="0"/>
    <n v="-0.72708018720149992"/>
  </r>
  <r>
    <s v="A:1:EUR:Corp"/>
    <n v="15.857525157928469"/>
    <n v="28.768058036108439"/>
    <n v="42.543478012084982"/>
    <n v="-0.36203424996475542"/>
    <n v="14.478191957287979"/>
    <n v="0.15578944737861519"/>
    <n v="0.99308054079887398"/>
    <n v="318"/>
    <x v="0"/>
    <x v="5"/>
    <x v="1"/>
    <x v="0"/>
    <n v="-0.64971483032583977"/>
  </r>
  <r>
    <s v="A:1:EUR:Govt"/>
    <n v="-4.0554881095886222"/>
    <n v="13.820696316267311"/>
    <n v="28.077487945556641"/>
    <n v="-0.49694396241715078"/>
    <n v="14.55324303220493"/>
    <n v="0.1488542220816238"/>
    <n v="1.069673243321871"/>
    <n v="19"/>
    <x v="0"/>
    <x v="5"/>
    <x v="1"/>
    <x v="1"/>
    <n v="-0.63515092557982389"/>
  </r>
  <r>
    <s v="A:1:GBP:Corp"/>
    <n v="14.61996245384216"/>
    <n v="34.513146430253983"/>
    <n v="54.405502319335938"/>
    <n v="0.54551471583545208"/>
    <n v="20.947234267521601"/>
    <n v="0.36085465191878241"/>
    <n v="0.50901692383922637"/>
    <n v="16"/>
    <x v="0"/>
    <x v="5"/>
    <x v="2"/>
    <x v="0"/>
    <n v="0.20038325153291231"/>
  </r>
  <r>
    <s v="A:1:GBP:Govt"/>
    <n v="27.303789138793949"/>
    <n v="31.392926534016929"/>
    <n v="36.157373428344727"/>
    <n v="0.52993680040041602"/>
    <n v="5.7233918936605974"/>
    <n v="0.32754397178955491"/>
    <n v="0.57599835097789764"/>
    <n v="3"/>
    <x v="0"/>
    <x v="5"/>
    <x v="2"/>
    <x v="1"/>
    <n v="0.21600753506024681"/>
  </r>
  <r>
    <s v="A:1:JPY:Govt"/>
    <n v="-0.7995774745941161"/>
    <n v="4.7248644530920991"/>
    <n v="13.92438354492187"/>
    <n v="-7.025840980488629E-2"/>
    <n v="6.766783807775262"/>
    <n v="6.8936523611178038E-2"/>
    <n v="1.009650660944837"/>
    <n v="63"/>
    <x v="0"/>
    <x v="5"/>
    <x v="3"/>
    <x v="1"/>
    <n v="-0.1175070543358073"/>
  </r>
  <r>
    <s v="A:1:USD:Corp"/>
    <n v="12.941166877746589"/>
    <n v="25.7640051963633"/>
    <n v="44.052156448364258"/>
    <n v="0.43703769584579588"/>
    <n v="14.325591375597559"/>
    <n v="0.18379725345204101"/>
    <n v="1.0496219690591451"/>
    <n v="316"/>
    <x v="0"/>
    <x v="5"/>
    <x v="4"/>
    <x v="0"/>
    <n v="0.17939764388216289"/>
  </r>
  <r>
    <s v="A:2:CAD:Corp"/>
    <n v="47.476102447509767"/>
    <n v="58.743112953341743"/>
    <n v="80.782238769531247"/>
    <n v="1.5912547853528241"/>
    <n v="16.68418608699313"/>
    <n v="0.23029877362128651"/>
    <n v="2.930405052340761"/>
    <n v="49"/>
    <x v="0"/>
    <x v="6"/>
    <x v="0"/>
    <x v="0"/>
    <n v="1.003823655819406"/>
  </r>
  <r>
    <s v="A:2:CAD:Govt"/>
    <n v="15.30550956726074"/>
    <n v="22.75570923349132"/>
    <n v="32.856853103637697"/>
    <n v="1.305437487104665"/>
    <n v="7.046194257364097"/>
    <n v="0.1900282337821676"/>
    <n v="3.1809183618296748"/>
    <n v="23"/>
    <x v="0"/>
    <x v="6"/>
    <x v="0"/>
    <x v="1"/>
    <n v="1.0778803947697519"/>
  </r>
  <r>
    <s v="A:2:CHF:Corp"/>
    <n v="25.21787071228027"/>
    <n v="39.304352951049808"/>
    <n v="54.523426437377921"/>
    <n v="-0.16841448247432711"/>
    <n v="10.79185950573771"/>
    <n v="0.13888629795529919"/>
    <n v="2.9371569156646729"/>
    <n v="10"/>
    <x v="0"/>
    <x v="6"/>
    <x v="5"/>
    <x v="0"/>
    <n v="-0.56145801198482514"/>
  </r>
  <r>
    <s v="A:2:EUR:Corp"/>
    <n v="40.574113082885738"/>
    <n v="54.910380300814218"/>
    <n v="71.530234527587879"/>
    <n v="-5.8241942611499183E-2"/>
    <n v="11.865068541858109"/>
    <n v="0.13060535918129121"/>
    <n v="2.955905896903825"/>
    <n v="274"/>
    <x v="0"/>
    <x v="6"/>
    <x v="1"/>
    <x v="0"/>
    <n v="-0.60734574561964139"/>
  </r>
  <r>
    <s v="A:2:EUR:Govt"/>
    <n v="9.7960748672485352"/>
    <n v="28.08181819031315"/>
    <n v="46.032642364501953"/>
    <n v="-0.32187151806729453"/>
    <n v="16.742698066835828"/>
    <n v="0.1744436986872667"/>
    <n v="2.9413070601801721"/>
    <n v="31"/>
    <x v="0"/>
    <x v="6"/>
    <x v="1"/>
    <x v="1"/>
    <n v="-0.6026896999704261"/>
  </r>
  <r>
    <s v="A:2:GBP:Corp"/>
    <n v="45.0772705078125"/>
    <n v="69.415427669402092"/>
    <n v="89.983291625976563"/>
    <n v="1.431560958585431"/>
    <n v="21.622035048326499"/>
    <n v="0.229759307056349"/>
    <n v="3.1470618478713499"/>
    <n v="31"/>
    <x v="0"/>
    <x v="6"/>
    <x v="2"/>
    <x v="0"/>
    <n v="0.73740668189141045"/>
  </r>
  <r>
    <s v="A:2:JPY:Corp"/>
    <n v="54.786842346191413"/>
    <n v="67.339562733968094"/>
    <n v="80.474071502685547"/>
    <n v="0.55605029563109076"/>
    <n v="12.671007564657859"/>
    <n v="0.13118818087842249"/>
    <n v="2.768767118453979"/>
    <n v="6"/>
    <x v="0"/>
    <x v="6"/>
    <x v="3"/>
    <x v="0"/>
    <n v="-0.1173453317085902"/>
  </r>
  <r>
    <s v="A:2:JPY:Govt"/>
    <n v="5.1830988377332687E-2"/>
    <n v="6.3382636771762169"/>
    <n v="14.375773620605459"/>
    <n v="-5.0258620674240181E-2"/>
    <n v="6.9099594574752272"/>
    <n v="6.8688352946795664E-2"/>
    <n v="2.9639404395530962"/>
    <n v="58"/>
    <x v="0"/>
    <x v="6"/>
    <x v="3"/>
    <x v="1"/>
    <n v="-0.1136412574460024"/>
  </r>
  <r>
    <s v="A:2:USD:Corp"/>
    <n v="19.605291748046881"/>
    <n v="40.107136229828043"/>
    <n v="65.791468811035173"/>
    <n v="1.101945001641601"/>
    <n v="19.787870470088521"/>
    <n v="0.28998749693697529"/>
    <n v="2.9480089235675431"/>
    <n v="387"/>
    <x v="0"/>
    <x v="6"/>
    <x v="4"/>
    <x v="0"/>
    <n v="0.70087363934332081"/>
  </r>
  <r>
    <s v="A:3:CAD:Corp"/>
    <n v="62.468725585937499"/>
    <n v="74.475019727434429"/>
    <n v="88.268856811523449"/>
    <n v="2.0363994564328869"/>
    <n v="11.945714833732151"/>
    <n v="0.15708694918112359"/>
    <n v="4.7581324577331543"/>
    <n v="35"/>
    <x v="0"/>
    <x v="7"/>
    <x v="0"/>
    <x v="0"/>
    <n v="1.2916492591585429"/>
  </r>
  <r>
    <s v="A:3:CAD:Govt"/>
    <n v="25.37678527832032"/>
    <n v="35.610160403781457"/>
    <n v="46.181556701660163"/>
    <n v="1.683036069075267"/>
    <n v="10.06370442350719"/>
    <n v="0.14124675690442401"/>
    <n v="5.0220138231913252"/>
    <n v="18"/>
    <x v="0"/>
    <x v="7"/>
    <x v="0"/>
    <x v="1"/>
    <n v="1.3269344650374519"/>
  </r>
  <r>
    <s v="A:3:CHF:Corp"/>
    <n v="32.512166404724127"/>
    <n v="46.892941951751709"/>
    <n v="58.997012710571283"/>
    <n v="9.0721130778547376E-2"/>
    <n v="12.951868580887149"/>
    <n v="0.1364747347266983"/>
    <n v="4.8993515968322754"/>
    <n v="12"/>
    <x v="0"/>
    <x v="7"/>
    <x v="5"/>
    <x v="0"/>
    <n v="-0.37820828873896972"/>
  </r>
  <r>
    <s v="A:3:EUR:Corp"/>
    <n v="51.053141021728521"/>
    <n v="70.392501541330844"/>
    <n v="92.065939331054693"/>
    <n v="0.24031733655673351"/>
    <n v="16.442688921096021"/>
    <n v="0.1811191567556209"/>
    <n v="4.929866855154561"/>
    <n v="237"/>
    <x v="0"/>
    <x v="7"/>
    <x v="1"/>
    <x v="0"/>
    <n v="-0.46360767885657489"/>
  </r>
  <r>
    <s v="A:3:EUR:Govt"/>
    <n v="13.435826301574711"/>
    <n v="42.136535497812133"/>
    <n v="61.523920059204102"/>
    <n v="-1.470845541916788E-2"/>
    <n v="20.95123463102211"/>
    <n v="0.21784063296313549"/>
    <n v="5.0242722584651069"/>
    <n v="26"/>
    <x v="0"/>
    <x v="7"/>
    <x v="1"/>
    <x v="1"/>
    <n v="-0.43607381039728921"/>
  </r>
  <r>
    <s v="A:3:GBP:Corp"/>
    <n v="54.929996109008783"/>
    <n v="76.643888791402176"/>
    <n v="104.9696739196778"/>
    <n v="1.588413819670677"/>
    <n v="26.49520439762674"/>
    <n v="0.2810076038579381"/>
    <n v="4.8749909996986389"/>
    <n v="48"/>
    <x v="0"/>
    <x v="7"/>
    <x v="2"/>
    <x v="0"/>
    <n v="0.82197493175665537"/>
  </r>
  <r>
    <s v="A:3:GBP:Govt"/>
    <n v="29.66548862457276"/>
    <n v="41.375354290008538"/>
    <n v="54.738919830322267"/>
    <n v="1.2341973483562469"/>
    <n v="14.063355665413271"/>
    <n v="0.14709886516349921"/>
    <n v="4.8928639888763428"/>
    <n v="4"/>
    <x v="0"/>
    <x v="7"/>
    <x v="2"/>
    <x v="1"/>
    <n v="0.82044380545616158"/>
  </r>
  <r>
    <s v="A:3:JPY:Corp"/>
    <n v="19.11997299194336"/>
    <n v="19.217777252197269"/>
    <n v="19.315581512451171"/>
    <n v="9.6358101814985275E-2"/>
    <n v="0.17289513913617879"/>
    <n v="3.6893085793329181E-3"/>
    <n v="4.4379096031188956"/>
    <n v="2"/>
    <x v="0"/>
    <x v="7"/>
    <x v="3"/>
    <x v="0"/>
    <n v="-9.5819670706987381E-2"/>
  </r>
  <r>
    <s v="A:3:JPY:Govt"/>
    <n v="-0.55501369237899778"/>
    <n v="5.1579218653341137"/>
    <n v="15.42723245620728"/>
    <n v="-2.452441019316514E-2"/>
    <n v="15.534824125989561"/>
    <n v="0.15623115063726209"/>
    <n v="4.9329876263936363"/>
    <n v="30"/>
    <x v="0"/>
    <x v="7"/>
    <x v="3"/>
    <x v="1"/>
    <n v="-7.6103628846506274E-2"/>
  </r>
  <r>
    <s v="A:3:USD:Corp"/>
    <n v="24.11118659973145"/>
    <n v="52.173696080721342"/>
    <n v="81.853898620605477"/>
    <n v="1.6899652136289161"/>
    <n v="22.46336187984598"/>
    <n v="0.27310521599327392"/>
    <n v="4.8562426875187796"/>
    <n v="325"/>
    <x v="0"/>
    <x v="7"/>
    <x v="4"/>
    <x v="0"/>
    <n v="1.1682282528217021"/>
  </r>
  <r>
    <s v="A:4:CAD:Corp"/>
    <n v="81.226914978027352"/>
    <n v="100.86319331118931"/>
    <n v="119.1694732666016"/>
    <n v="2.4586987620905831"/>
    <n v="22.78094605295701"/>
    <n v="0.28644819064534832"/>
    <n v="6.8109489491111352"/>
    <n v="19"/>
    <x v="0"/>
    <x v="8"/>
    <x v="0"/>
    <x v="0"/>
    <n v="1.4500668289786891"/>
  </r>
  <r>
    <s v="A:4:CAD:Govt"/>
    <n v="48.951708984375003"/>
    <n v="56.122129540694388"/>
    <n v="67.327735900878906"/>
    <n v="2.0422547365489758"/>
    <n v="8.4125025293671296"/>
    <n v="0.12749290439267649"/>
    <n v="7.0005076558966381"/>
    <n v="19"/>
    <x v="0"/>
    <x v="8"/>
    <x v="0"/>
    <x v="1"/>
    <n v="1.4810334411420321"/>
  </r>
  <r>
    <s v="A:4:CHF:Corp"/>
    <n v="42.2423713684082"/>
    <n v="58.871502685546872"/>
    <n v="74.821069335937494"/>
    <n v="0.32220299740632369"/>
    <n v="13.500780931218021"/>
    <n v="0.13520403525753791"/>
    <n v="6.8975128809611004"/>
    <n v="15"/>
    <x v="0"/>
    <x v="8"/>
    <x v="5"/>
    <x v="0"/>
    <n v="-0.26651202944914498"/>
  </r>
  <r>
    <s v="A:4:CHF:Govt"/>
    <n v="28.496010971069339"/>
    <n v="30.529478836059571"/>
    <n v="31.877262878417969"/>
    <n v="6.4341043122112751E-2"/>
    <n v="2.1526642167183798"/>
    <n v="3.1048825846176839E-2"/>
    <n v="7.2114489555358876"/>
    <n v="5"/>
    <x v="0"/>
    <x v="8"/>
    <x v="5"/>
    <x v="1"/>
    <n v="-0.24095374523848301"/>
  </r>
  <r>
    <s v="A:4:EUR:Corp"/>
    <n v="56.29394607543945"/>
    <n v="78.631533566643213"/>
    <n v="102.43944931030271"/>
    <n v="0.46604703397435299"/>
    <n v="17.830125028784231"/>
    <n v="0.18448553235059201"/>
    <n v="6.8679810383740589"/>
    <n v="170"/>
    <x v="0"/>
    <x v="8"/>
    <x v="1"/>
    <x v="0"/>
    <n v="-0.32026830169207909"/>
  </r>
  <r>
    <s v="A:4:EUR:Govt"/>
    <n v="21.59113864898681"/>
    <n v="46.401158014933273"/>
    <n v="63.708263778686508"/>
    <n v="0.15628067295377451"/>
    <n v="21.54123564119325"/>
    <n v="0.22552624125442841"/>
    <n v="6.8471753001213074"/>
    <n v="24"/>
    <x v="0"/>
    <x v="8"/>
    <x v="1"/>
    <x v="1"/>
    <n v="-0.30773090719555812"/>
  </r>
  <r>
    <s v="A:4:GBP:Corp"/>
    <n v="62.582991027832037"/>
    <n v="86.677812171704844"/>
    <n v="114.3879913330078"/>
    <n v="1.8440973541953349"/>
    <n v="23.537044663200469"/>
    <n v="0.2300289817549088"/>
    <n v="6.8766779755101064"/>
    <n v="33"/>
    <x v="0"/>
    <x v="8"/>
    <x v="2"/>
    <x v="0"/>
    <n v="0.97731923247828623"/>
  </r>
  <r>
    <s v="A:4:JPY:Govt"/>
    <n v="-0.56369864344596854"/>
    <n v="7.1713721261165722"/>
    <n v="15.39553651809692"/>
    <n v="5.2733334184934692E-2"/>
    <n v="7.1201734708903874"/>
    <n v="7.8442436869577192E-2"/>
    <n v="7.0711201508839929"/>
    <n v="60"/>
    <x v="0"/>
    <x v="8"/>
    <x v="3"/>
    <x v="1"/>
    <n v="-1.898038707623103E-2"/>
  </r>
  <r>
    <s v="A:4:USD:Corp"/>
    <n v="39.874430465698239"/>
    <n v="64.695592666340772"/>
    <n v="93.750592041015636"/>
    <n v="2.1319277626331719"/>
    <n v="22.801819905500938"/>
    <n v="0.24714503591462009"/>
    <n v="7.0332904329923824"/>
    <n v="214"/>
    <x v="0"/>
    <x v="8"/>
    <x v="4"/>
    <x v="0"/>
    <n v="1.484971835969765"/>
  </r>
  <r>
    <s v="A:5:CAD:Corp"/>
    <n v="83.318272399902341"/>
    <n v="111.2829290536734"/>
    <n v="148.38238525390619"/>
    <n v="2.7404863650982199"/>
    <n v="26.174431564218072"/>
    <n v="0.30733890501423222"/>
    <n v="8.9186757894662705"/>
    <n v="13"/>
    <x v="0"/>
    <x v="9"/>
    <x v="0"/>
    <x v="0"/>
    <n v="1.627657074561486"/>
  </r>
  <r>
    <s v="A:5:CAD:Govt"/>
    <n v="57.180668640136723"/>
    <n v="68.781405228834885"/>
    <n v="79.706057739257815"/>
    <n v="2.317839329059308"/>
    <n v="11.897139220133299"/>
    <n v="0.15420795613451649"/>
    <n v="8.8812778913057766"/>
    <n v="13"/>
    <x v="0"/>
    <x v="9"/>
    <x v="0"/>
    <x v="1"/>
    <n v="1.6300252767709591"/>
  </r>
  <r>
    <s v="A:5:CHF:Corp"/>
    <n v="43.275762557983398"/>
    <n v="56.069358825683587"/>
    <n v="68.459194183349609"/>
    <n v="0.45514448980490368"/>
    <n v="11.73094686575195"/>
    <n v="0.14924039467351949"/>
    <n v="9.2110487620035801"/>
    <n v="6"/>
    <x v="0"/>
    <x v="9"/>
    <x v="5"/>
    <x v="0"/>
    <n v="-0.10554909845193219"/>
  </r>
  <r>
    <s v="A:5:EUR:Corp"/>
    <n v="58.67731056213379"/>
    <n v="84.78378910064697"/>
    <n v="110.80246429443361"/>
    <n v="0.66229839086532594"/>
    <n v="22.84056086664112"/>
    <n v="0.237160334137546"/>
    <n v="8.8390612792968746"/>
    <n v="100"/>
    <x v="0"/>
    <x v="9"/>
    <x v="1"/>
    <x v="0"/>
    <n v="-0.1855395001411437"/>
  </r>
  <r>
    <s v="A:5:EUR:Govt"/>
    <n v="26.937453842163091"/>
    <n v="55.37776618533664"/>
    <n v="101.5289260864258"/>
    <n v="0.3834887948921985"/>
    <n v="28.210646422139209"/>
    <n v="0.29482201950453618"/>
    <n v="8.9685773496274592"/>
    <n v="27"/>
    <x v="0"/>
    <x v="9"/>
    <x v="1"/>
    <x v="1"/>
    <n v="-0.17028886696116791"/>
  </r>
  <r>
    <s v="A:5:GBP:Corp"/>
    <n v="70.25265808105469"/>
    <n v="90.926376674486249"/>
    <n v="114.6218353271485"/>
    <n v="2.086307261301124"/>
    <n v="17.814997523214821"/>
    <n v="0.16831447739993019"/>
    <n v="9.0537141302357558"/>
    <n v="23"/>
    <x v="0"/>
    <x v="9"/>
    <x v="2"/>
    <x v="0"/>
    <n v="1.1770434945562609"/>
  </r>
  <r>
    <s v="A:5:JPY:Corp"/>
    <n v="22.085636520385741"/>
    <n v="25.850883483886719"/>
    <n v="30.050882339477539"/>
    <n v="0.32404705137014389"/>
    <n v="4.3681949696326514"/>
    <n v="7.2402054014388761E-2"/>
    <n v="9.2850203514099121"/>
    <n v="4"/>
    <x v="0"/>
    <x v="9"/>
    <x v="3"/>
    <x v="0"/>
    <n v="6.5538216531276727E-2"/>
  </r>
  <r>
    <s v="A:5:JPY:Govt"/>
    <n v="-0.74355341196060176"/>
    <n v="6.0054885494536254"/>
    <n v="11.8263563156128"/>
    <n v="0.1196231889653195"/>
    <n v="5.6231622376392281"/>
    <n v="5.3931629367981258E-2"/>
    <n v="8.9121172393577694"/>
    <n v="69"/>
    <x v="0"/>
    <x v="9"/>
    <x v="3"/>
    <x v="1"/>
    <n v="5.9568303470783263E-2"/>
  </r>
  <r>
    <s v="A:5:USD:Corp"/>
    <n v="48.452098846435547"/>
    <n v="73.928243448068429"/>
    <n v="99.139396667480469"/>
    <n v="2.3317652801135642"/>
    <n v="22.27539955918947"/>
    <n v="0.23474069544242479"/>
    <n v="8.7292531417296821"/>
    <n v="111"/>
    <x v="0"/>
    <x v="9"/>
    <x v="4"/>
    <x v="0"/>
    <n v="1.592482845632879"/>
  </r>
  <r>
    <s v="A:6:CAD:Corp"/>
    <n v="128.90739746093749"/>
    <n v="140.02370656331379"/>
    <n v="146.4822631835938"/>
    <n v="3.178634452819824"/>
    <n v="11.53419071693008"/>
    <n v="0.1056838068484658"/>
    <n v="11.10678291320801"/>
    <n v="15"/>
    <x v="0"/>
    <x v="10"/>
    <x v="0"/>
    <x v="0"/>
    <n v="1.7783973871866861"/>
  </r>
  <r>
    <s v="A:6:CAD:Govt"/>
    <n v="74.234506225585932"/>
    <n v="86.119502476283486"/>
    <n v="105.4601226806641"/>
    <n v="2.6134500844138011"/>
    <n v="14.13501222818247"/>
    <n v="0.15053729141771299"/>
    <n v="11.111926215035581"/>
    <n v="7"/>
    <x v="0"/>
    <x v="10"/>
    <x v="0"/>
    <x v="1"/>
    <n v="1.7522550596509661"/>
  </r>
  <r>
    <s v="A:6:CHF:Corp"/>
    <n v="42.752150344848637"/>
    <n v="42.918878555297852"/>
    <n v="43.085606765747073"/>
    <n v="0.40429893136024481"/>
    <n v="0.29473662055935351"/>
    <n v="1.7835155443809491E-2"/>
    <n v="11.290091514587409"/>
    <n v="2"/>
    <x v="0"/>
    <x v="10"/>
    <x v="5"/>
    <x v="0"/>
    <n v="-2.4889854192733759E-2"/>
  </r>
  <r>
    <s v="A:6:EUR:Corp"/>
    <n v="65.290933227539057"/>
    <n v="87.306776537214006"/>
    <n v="113.6373168945313"/>
    <n v="0.79438191907746447"/>
    <n v="18.978833854818671"/>
    <n v="0.191123573839518"/>
    <n v="10.72555642809187"/>
    <n v="35"/>
    <x v="0"/>
    <x v="10"/>
    <x v="1"/>
    <x v="0"/>
    <n v="-7.8685846294675565E-2"/>
  </r>
  <r>
    <s v="A:6:EUR:Govt"/>
    <n v="30.275407791137699"/>
    <n v="53.982119242350258"/>
    <n v="79.536285400390625"/>
    <n v="0.47364006688197452"/>
    <n v="25.139172533627399"/>
    <n v="0.28419993719831199"/>
    <n v="10.45218213399251"/>
    <n v="6"/>
    <x v="0"/>
    <x v="10"/>
    <x v="1"/>
    <x v="1"/>
    <n v="-6.6181125541528052E-2"/>
  </r>
  <r>
    <s v="A:6:GBP:Corp"/>
    <n v="66.77298278808594"/>
    <n v="82.594524985865547"/>
    <n v="104.8638839721679"/>
    <n v="2.1225452360353971"/>
    <n v="14.032065749227099"/>
    <n v="0.17446357100411369"/>
    <n v="11.192896993536699"/>
    <n v="19"/>
    <x v="0"/>
    <x v="10"/>
    <x v="2"/>
    <x v="0"/>
    <n v="1.2965999861767421"/>
  </r>
  <r>
    <s v="A:6:JPY:Govt"/>
    <n v="-1.548976445198059"/>
    <n v="1.6173414156354711"/>
    <n v="10.004729080200191"/>
    <n v="0.17910344898700711"/>
    <n v="4.8161592957802917"/>
    <n v="4.8916361085197521E-2"/>
    <n v="10.914467088107401"/>
    <n v="29"/>
    <x v="0"/>
    <x v="10"/>
    <x v="3"/>
    <x v="1"/>
    <n v="0.16293003483065241"/>
  </r>
  <r>
    <s v="A:6:USD:Corp"/>
    <n v="78.317226409912109"/>
    <n v="97.700504166739321"/>
    <n v="116.3631782531738"/>
    <n v="2.81522239957537"/>
    <n v="15.3811816536706"/>
    <n v="0.1794896857425437"/>
    <n v="11.07594546249935"/>
    <n v="56"/>
    <x v="0"/>
    <x v="10"/>
    <x v="4"/>
    <x v="0"/>
    <n v="1.8382173579079759"/>
  </r>
  <r>
    <s v="A:7:CAD:Corp"/>
    <n v="131.33255310058601"/>
    <n v="137.66306864420571"/>
    <n v="146.39583435058589"/>
    <n v="3.2437428156534831"/>
    <n v="5.842189307778626"/>
    <n v="7.5296047489979367E-2"/>
    <n v="13.26963577270508"/>
    <n v="15"/>
    <x v="0"/>
    <x v="11"/>
    <x v="0"/>
    <x v="0"/>
    <n v="1.8671121292114261"/>
  </r>
  <r>
    <s v="A:7:CAD:Govt"/>
    <n v="78.289308929443365"/>
    <n v="87.46877797444661"/>
    <n v="106.2033630371094"/>
    <n v="2.7195641001065569"/>
    <n v="10.9411388204781"/>
    <n v="0.1083499736532125"/>
    <n v="13.187003135681151"/>
    <n v="12"/>
    <x v="0"/>
    <x v="11"/>
    <x v="0"/>
    <x v="1"/>
    <n v="1.844876320362091"/>
  </r>
  <r>
    <s v="A:7:CHF:Corp"/>
    <n v="37.617042922973631"/>
    <n v="39.226633071899407"/>
    <n v="40.836223220825197"/>
    <n v="0.41710595786571503"/>
    <n v="2.8453802730912119"/>
    <n v="2.8610903422862481E-2"/>
    <n v="12.837954044342039"/>
    <n v="2"/>
    <x v="0"/>
    <x v="11"/>
    <x v="5"/>
    <x v="0"/>
    <n v="2.4839627146720888E-2"/>
  </r>
  <r>
    <s v="A:7:EUR:Corp"/>
    <n v="67.052311706542966"/>
    <n v="95.158923012869693"/>
    <n v="133.57792892456061"/>
    <n v="0.97466205273355755"/>
    <n v="29.979914374699799"/>
    <n v="0.2680435025503653"/>
    <n v="13.13000958306449"/>
    <n v="14"/>
    <x v="0"/>
    <x v="11"/>
    <x v="1"/>
    <x v="0"/>
    <n v="2.3072822604860651E-2"/>
  </r>
  <r>
    <s v="A:7:EUR:Govt"/>
    <n v="38.494098281860353"/>
    <n v="64.670375823974609"/>
    <n v="97.55688171386717"/>
    <n v="0.68703640624880791"/>
    <n v="38.088075668119068"/>
    <n v="0.3831446856246884"/>
    <n v="13.06359970569611"/>
    <n v="8"/>
    <x v="0"/>
    <x v="11"/>
    <x v="1"/>
    <x v="1"/>
    <n v="4.0332648009061778E-2"/>
  </r>
  <r>
    <s v="A:7:GBP:Corp"/>
    <n v="74.583634948730463"/>
    <n v="88.780877765856289"/>
    <n v="107.1353881835938"/>
    <n v="2.2236062852959879"/>
    <n v="13.342305068491131"/>
    <n v="0.133645147900114"/>
    <n v="12.67275273172479"/>
    <n v="19"/>
    <x v="0"/>
    <x v="11"/>
    <x v="2"/>
    <x v="0"/>
    <n v="1.3357975076374251"/>
  </r>
  <r>
    <s v="A:7:JPY:Govt"/>
    <n v="-3.209671401977539"/>
    <n v="5.2898331913683139"/>
    <n v="6.5006458759307888"/>
    <n v="0.31393169611692429"/>
    <n v="26.765682973257761"/>
    <n v="0.28186677856000292"/>
    <n v="12.85130384233263"/>
    <n v="18"/>
    <x v="0"/>
    <x v="11"/>
    <x v="3"/>
    <x v="1"/>
    <n v="0.26103336420324108"/>
  </r>
  <r>
    <s v="A:7:USD:Corp"/>
    <n v="75.612953186035156"/>
    <n v="93.300624564841939"/>
    <n v="110.4191940307617"/>
    <n v="2.8936826917860241"/>
    <n v="15.518238383627409"/>
    <n v="0.18161735935715581"/>
    <n v="13.109463727032701"/>
    <n v="54"/>
    <x v="0"/>
    <x v="11"/>
    <x v="4"/>
    <x v="0"/>
    <n v="1.9606764461376049"/>
  </r>
  <r>
    <s v="A:8:CAD:Corp"/>
    <n v="132.76054687499999"/>
    <n v="139.28053149055029"/>
    <n v="145.49302368164061"/>
    <n v="3.2923408255857578"/>
    <n v="6.0093469640334849"/>
    <n v="7.1229520305464283E-2"/>
    <n v="15.04810086418601"/>
    <n v="17"/>
    <x v="0"/>
    <x v="12"/>
    <x v="0"/>
    <x v="0"/>
    <n v="1.8995355106802549"/>
  </r>
  <r>
    <s v="A:8:CAD:Govt"/>
    <n v="80.485145568847656"/>
    <n v="83.625783284505204"/>
    <n v="87.292747497558594"/>
    <n v="2.723981380462646"/>
    <n v="3.2693634135777749"/>
    <n v="3.8650053526803979E-2"/>
    <n v="15.222469806671141"/>
    <n v="6"/>
    <x v="0"/>
    <x v="12"/>
    <x v="0"/>
    <x v="1"/>
    <n v="1.887723547617594"/>
  </r>
  <r>
    <s v="A:8:EUR:Corp"/>
    <n v="70.701551055908197"/>
    <n v="94.926271820068365"/>
    <n v="126.87353439331051"/>
    <n v="1.014858442544937"/>
    <n v="28.503974934127729"/>
    <n v="0.28538372385406963"/>
    <n v="15.18141832351685"/>
    <n v="10"/>
    <x v="0"/>
    <x v="12"/>
    <x v="1"/>
    <x v="0"/>
    <n v="6.5595724344253536E-2"/>
  </r>
  <r>
    <s v="A:8:EUR:Govt"/>
    <n v="44.40323104858399"/>
    <n v="71.227080027262375"/>
    <n v="106.7202476501465"/>
    <n v="0.7790343165397644"/>
    <n v="43.23489434173392"/>
    <n v="0.42124582417202638"/>
    <n v="14.503122011820469"/>
    <n v="3"/>
    <x v="0"/>
    <x v="12"/>
    <x v="1"/>
    <x v="1"/>
    <n v="6.676351626714061E-2"/>
  </r>
  <r>
    <s v="A:8:GBP:Corp"/>
    <n v="76.88980255126954"/>
    <n v="83.581267674763993"/>
    <n v="96.28723068237305"/>
    <n v="2.211490611235301"/>
    <n v="14.34518223689285"/>
    <n v="0.1427229545130283"/>
    <n v="14.798180739084881"/>
    <n v="12"/>
    <x v="0"/>
    <x v="12"/>
    <x v="2"/>
    <x v="0"/>
    <n v="1.3756779344876611"/>
  </r>
  <r>
    <s v="A:8:JPY:Govt"/>
    <n v="-4.4669665813446047"/>
    <n v="-1.6929946451314859"/>
    <n v="0.29474910646677083"/>
    <n v="0.31057142998491022"/>
    <n v="2.218711735185023"/>
    <n v="3.2538055658541648E-2"/>
    <n v="14.95479461124965"/>
    <n v="14"/>
    <x v="0"/>
    <x v="12"/>
    <x v="3"/>
    <x v="1"/>
    <n v="0.32750137643622501"/>
  </r>
  <r>
    <s v="A:8:USD:Corp"/>
    <n v="69.464122009277347"/>
    <n v="91.128770930426455"/>
    <n v="112.1624900817871"/>
    <n v="2.9272933155298229"/>
    <n v="16.741089560348371"/>
    <n v="0.17574093653920669"/>
    <n v="14.90459919827325"/>
    <n v="112"/>
    <x v="0"/>
    <x v="12"/>
    <x v="4"/>
    <x v="0"/>
    <n v="2.0160056062255589"/>
  </r>
  <r>
    <s v="A:9:CAD:Corp"/>
    <n v="132.2891906738281"/>
    <n v="139.83568050986841"/>
    <n v="147.7350738525391"/>
    <n v="3.343670769741661"/>
    <n v="5.2654727349582107"/>
    <n v="5.9053837378178743E-2"/>
    <n v="16.931754865144431"/>
    <n v="19"/>
    <x v="0"/>
    <x v="13"/>
    <x v="0"/>
    <x v="0"/>
    <n v="1.945313964642976"/>
  </r>
  <r>
    <s v="A:9:CAD:Govt"/>
    <n v="80.548825073242185"/>
    <n v="94.865496317545578"/>
    <n v="116.3507202148438"/>
    <n v="2.8835307492150202"/>
    <n v="16.224569648780751"/>
    <n v="0.1678195602370337"/>
    <n v="17.127579371134441"/>
    <n v="9"/>
    <x v="0"/>
    <x v="13"/>
    <x v="0"/>
    <x v="1"/>
    <n v="1.934875786039564"/>
  </r>
  <r>
    <s v="A:9:EUR:Corp"/>
    <n v="101.3168533325195"/>
    <n v="117.0846574571398"/>
    <n v="136.68322753906261"/>
    <n v="1.2352149089177451"/>
    <n v="15.433239412038221"/>
    <n v="0.14972259551454811"/>
    <n v="16.885264926486549"/>
    <n v="9"/>
    <x v="0"/>
    <x v="13"/>
    <x v="1"/>
    <x v="0"/>
    <n v="6.4368334346347256E-2"/>
  </r>
  <r>
    <s v="A:9:EUR:Govt"/>
    <n v="74.069821166992185"/>
    <n v="101.0766647338867"/>
    <n v="131.5012481689453"/>
    <n v="1.07547881603241"/>
    <n v="32.378283420121647"/>
    <n v="0.31379220809095898"/>
    <n v="16.591580963134771"/>
    <n v="5"/>
    <x v="0"/>
    <x v="13"/>
    <x v="1"/>
    <x v="1"/>
    <n v="6.4712168693542349E-2"/>
  </r>
  <r>
    <s v="A:9:GBP:Corp"/>
    <n v="79.919926452636716"/>
    <n v="88.877168655395508"/>
    <n v="101.2116195678711"/>
    <n v="2.2687865197658539"/>
    <n v="9.84588345773569"/>
    <n v="9.8220342354531878E-2"/>
    <n v="16.559154987335209"/>
    <n v="8"/>
    <x v="0"/>
    <x v="13"/>
    <x v="2"/>
    <x v="0"/>
    <n v="1.3800148332118991"/>
  </r>
  <r>
    <s v="A:9:JPY:Govt"/>
    <n v="-5.2757550239562994"/>
    <n v="-1.9763521020300689"/>
    <n v="0.50513266324996942"/>
    <n v="0.39249999821186071"/>
    <n v="2.85054673685856"/>
    <n v="2.7701784808039882E-2"/>
    <n v="16.95330085754394"/>
    <n v="10"/>
    <x v="0"/>
    <x v="13"/>
    <x v="3"/>
    <x v="1"/>
    <n v="0.41226351923216142"/>
  </r>
  <r>
    <s v="A:9:USD:Corp"/>
    <n v="78.136637878417972"/>
    <n v="92.54536525273727"/>
    <n v="107.83451309204101"/>
    <n v="2.9617666996131509"/>
    <n v="14.2276972731512"/>
    <n v="0.14219847067418909"/>
    <n v="16.965541419336351"/>
    <n v="118"/>
    <x v="0"/>
    <x v="13"/>
    <x v="4"/>
    <x v="0"/>
    <n v="2.0363130470857782"/>
  </r>
  <r>
    <s v="AA:10:CAD:Corp"/>
    <n v="118.16151733398441"/>
    <n v="125.3211669921875"/>
    <n v="130.63483276367191"/>
    <n v="3.2377044359842939"/>
    <n v="8.7606068730814055"/>
    <n v="8.069530417855604E-2"/>
    <n v="19.326660792032879"/>
    <n v="3"/>
    <x v="1"/>
    <x v="0"/>
    <x v="0"/>
    <x v="0"/>
    <n v="1.984492766062419"/>
  </r>
  <r>
    <s v="AA:10:CAD:Govt"/>
    <n v="71.028117370605472"/>
    <n v="85.018358503069194"/>
    <n v="96.360105133056635"/>
    <n v="2.826281326157706"/>
    <n v="11.197086707770531"/>
    <n v="0.1183115287003365"/>
    <n v="18.911737305777411"/>
    <n v="14"/>
    <x v="1"/>
    <x v="0"/>
    <x v="0"/>
    <x v="1"/>
    <n v="1.976097741127014"/>
  </r>
  <r>
    <s v="AA:10:EUR:Corp"/>
    <n v="45.625091552734382"/>
    <n v="59.076909255981448"/>
    <n v="87.869181823730472"/>
    <n v="0.65410701334476473"/>
    <n v="17.25248137679683"/>
    <n v="0.17150161082957799"/>
    <n v="18.952597427368161"/>
    <n v="10"/>
    <x v="1"/>
    <x v="0"/>
    <x v="1"/>
    <x v="0"/>
    <n v="6.3337920784950263E-2"/>
  </r>
  <r>
    <s v="AA:10:EUR:Govt"/>
    <n v="45.394375610351567"/>
    <n v="55.20257241385324"/>
    <n v="67.357046508789068"/>
    <n v="0.60964624796594891"/>
    <n v="16.105903055393959"/>
    <n v="0.15981952186487661"/>
    <n v="18.821013314383372"/>
    <n v="7"/>
    <x v="1"/>
    <x v="0"/>
    <x v="1"/>
    <x v="1"/>
    <n v="5.7620523827416559E-2"/>
  </r>
  <r>
    <s v="AA:10:USD:Corp"/>
    <n v="63.169234848022462"/>
    <n v="81.51320620945522"/>
    <n v="110.7491806030274"/>
    <n v="2.85378577028002"/>
    <n v="19.26826584771247"/>
    <n v="0.19067257367638721"/>
    <n v="19.23855331965855"/>
    <n v="14"/>
    <x v="1"/>
    <x v="0"/>
    <x v="4"/>
    <x v="0"/>
    <n v="2.0386537081854681"/>
  </r>
  <r>
    <s v="AA:11:CAD:Govt"/>
    <n v="71.047656250000003"/>
    <n v="80.673288981119796"/>
    <n v="90.429052734375006"/>
    <n v="2.7945328553517661"/>
    <n v="12.116648842469671"/>
    <n v="0.1183259400582977"/>
    <n v="20.599235534667969"/>
    <n v="3"/>
    <x v="1"/>
    <x v="1"/>
    <x v="0"/>
    <x v="1"/>
    <n v="1.987799965540568"/>
  </r>
  <r>
    <s v="AA:11:EUR:Corp"/>
    <n v="42.976151275634763"/>
    <n v="45.192508697509773"/>
    <n v="48.014072418212891"/>
    <n v="0.56901317834854126"/>
    <n v="3.4104587191765381"/>
    <n v="2.5023746258888192E-2"/>
    <n v="20.757897694905601"/>
    <n v="3"/>
    <x v="1"/>
    <x v="1"/>
    <x v="1"/>
    <x v="0"/>
    <n v="0.1170880913734436"/>
  </r>
  <r>
    <s v="AA:11:EUR:Govt"/>
    <n v="54.65611648559571"/>
    <n v="77.487497329711914"/>
    <n v="96.019606018066412"/>
    <n v="0.93899302184581757"/>
    <n v="23.027798768290658"/>
    <n v="0.2485848469339845"/>
    <n v="21.114519119262699"/>
    <n v="4"/>
    <x v="1"/>
    <x v="1"/>
    <x v="1"/>
    <x v="1"/>
    <n v="0.16411804854869841"/>
  </r>
  <r>
    <s v="AA:11:USD:Corp"/>
    <n v="57.824111175537112"/>
    <n v="68.247456141880576"/>
    <n v="78.374537658691409"/>
    <n v="2.7285603114536832"/>
    <n v="10.528991006254669"/>
    <n v="0.1041992094577889"/>
    <n v="20.613498960222518"/>
    <n v="7"/>
    <x v="1"/>
    <x v="1"/>
    <x v="4"/>
    <x v="0"/>
    <n v="2.046085750034877"/>
  </r>
  <r>
    <s v="AA:12:EUR:Corp"/>
    <n v="39.93779983520507"/>
    <n v="42.735044860839842"/>
    <n v="45.686247253417967"/>
    <n v="0.5854974508285522"/>
    <n v="2.8341309783037909"/>
    <n v="4.8309519497780062E-2"/>
    <n v="23.022357940673832"/>
    <n v="5"/>
    <x v="1"/>
    <x v="2"/>
    <x v="1"/>
    <x v="0"/>
    <n v="0.15814700222015379"/>
  </r>
  <r>
    <s v="AA:12:EUR:Govt"/>
    <n v="36.457466888427732"/>
    <n v="49.290110179356169"/>
    <n v="63.227370452880869"/>
    <n v="0.63498719249452862"/>
    <n v="14.66472198580197"/>
    <n v="0.13661301130639181"/>
    <n v="22.91491263253349"/>
    <n v="7"/>
    <x v="1"/>
    <x v="2"/>
    <x v="1"/>
    <x v="1"/>
    <n v="0.14208609070096689"/>
  </r>
  <r>
    <s v="AA:13:EUR:Govt"/>
    <n v="53.345386505126953"/>
    <n v="77.008931732177729"/>
    <n v="95.767115783691395"/>
    <n v="0.98533258438110349"/>
    <n v="23.024929581053659"/>
    <n v="0.2420178421974977"/>
    <n v="25.380627059936518"/>
    <n v="5"/>
    <x v="1"/>
    <x v="3"/>
    <x v="1"/>
    <x v="1"/>
    <n v="0.2152432670593262"/>
  </r>
  <r>
    <s v="AA:14:EUR:Corp"/>
    <n v="38.76126403808594"/>
    <n v="62.797805786132813"/>
    <n v="86.834347534179685"/>
    <n v="0.85967496037483215"/>
    <n v="42.49100416579374"/>
    <n v="0.43283291919456929"/>
    <n v="27.11626052856445"/>
    <n v="2"/>
    <x v="1"/>
    <x v="4"/>
    <x v="1"/>
    <x v="0"/>
    <n v="0.23169690251350411"/>
  </r>
  <r>
    <s v="AA:14:EUR:Govt"/>
    <n v="35.728298950195317"/>
    <n v="40.206748008728027"/>
    <n v="46.733873367309577"/>
    <n v="0.63071610033512115"/>
    <n v="6.8341952679998652"/>
    <n v="7.2559822391849743E-2"/>
    <n v="27.49776029586792"/>
    <n v="4"/>
    <x v="1"/>
    <x v="4"/>
    <x v="1"/>
    <x v="1"/>
    <n v="0.22864862024784091"/>
  </r>
  <r>
    <s v="AA:15:EUR:Govt"/>
    <n v="29.471955108642579"/>
    <n v="33.246032079060868"/>
    <n v="36.962078094482408"/>
    <n v="0.57826348145802819"/>
    <n v="4.6830125788863661"/>
    <n v="3.0588059924692539E-2"/>
    <n v="28.864407221476242"/>
    <n v="3"/>
    <x v="1"/>
    <x v="14"/>
    <x v="1"/>
    <x v="1"/>
    <n v="0.2458031606674195"/>
  </r>
  <r>
    <s v="AA:1:CAD:Corp"/>
    <n v="8.1672587394714355"/>
    <n v="13.620704629204489"/>
    <n v="22.19746913909913"/>
    <n v="0.51286991550163785"/>
    <n v="5.8246988617741069"/>
    <n v="0.27544632998271013"/>
    <n v="0.82297341364689847"/>
    <n v="22"/>
    <x v="1"/>
    <x v="5"/>
    <x v="0"/>
    <x v="0"/>
    <n v="0.37666286920959302"/>
  </r>
  <r>
    <s v="AA:1:CAD:Govt"/>
    <n v="3.892746162414551"/>
    <n v="6.6984522468165357"/>
    <n v="14.93899002075195"/>
    <n v="0.52733371053871358"/>
    <n v="12.329339665890201"/>
    <n v="0.2604677505610255"/>
    <n v="1.0195495098045"/>
    <n v="19"/>
    <x v="1"/>
    <x v="5"/>
    <x v="0"/>
    <x v="1"/>
    <n v="0.46034918807054831"/>
  </r>
  <r>
    <s v="AA:1:CHF:Corp"/>
    <n v="4.2513971328735352"/>
    <n v="14.691088358561201"/>
    <n v="21.029811859130859"/>
    <n v="-0.60293430586655938"/>
    <n v="8.1948172093411049"/>
    <n v="8.012759894385299E-2"/>
    <n v="0.80739595865209901"/>
    <n v="6"/>
    <x v="1"/>
    <x v="5"/>
    <x v="5"/>
    <x v="0"/>
    <n v="-0.74984518945217138"/>
  </r>
  <r>
    <s v="AA:1:CHF:Govt"/>
    <n v="8.1490140914917006"/>
    <n v="16.30329246520996"/>
    <n v="25.603544616699221"/>
    <n v="-0.55771234631538391"/>
    <n v="8.6536488923928605"/>
    <n v="9.3788616199914979E-2"/>
    <n v="1.423555183410645"/>
    <n v="5"/>
    <x v="1"/>
    <x v="5"/>
    <x v="5"/>
    <x v="1"/>
    <n v="-0.72074527096748353"/>
  </r>
  <r>
    <s v="AA:1:EUR:Corp"/>
    <n v="8.5112876892089844"/>
    <n v="19.38341020433991"/>
    <n v="28.313739776611332"/>
    <n v="-0.45137050425444641"/>
    <n v="10.90828749260875"/>
    <n v="0.1059320370151122"/>
    <n v="0.98307331127149089"/>
    <n v="135"/>
    <x v="1"/>
    <x v="5"/>
    <x v="1"/>
    <x v="0"/>
    <n v="-0.64520460629784548"/>
  </r>
  <r>
    <s v="AA:1:EUR:Govt"/>
    <n v="5.6981308937072761"/>
    <n v="16.987074559075491"/>
    <n v="35.374288940429693"/>
    <n v="-0.48118799547832208"/>
    <n v="18.109124497003879"/>
    <n v="0.18229551227483709"/>
    <n v="0.96593652994571522"/>
    <n v="70"/>
    <x v="1"/>
    <x v="5"/>
    <x v="1"/>
    <x v="1"/>
    <n v="-0.65105874106907702"/>
  </r>
  <r>
    <s v="AA:1:GBP:Corp"/>
    <n v="3.944635391235352"/>
    <n v="21.21223551034927"/>
    <n v="33.891777038574219"/>
    <n v="0.47486635936158039"/>
    <n v="10.86727333652024"/>
    <n v="0.26736260449234528"/>
    <n v="0.71219077138673692"/>
    <n v="21"/>
    <x v="1"/>
    <x v="5"/>
    <x v="2"/>
    <x v="0"/>
    <n v="0.26274400425808769"/>
  </r>
  <r>
    <s v="AA:1:GBP:Govt"/>
    <n v="24.07821083068848"/>
    <n v="27.652068244086369"/>
    <n v="34.050279235839852"/>
    <n v="0.59628257817692232"/>
    <n v="4.4466203098102346"/>
    <n v="0.2298399778485177"/>
    <n v="0.75158232409093118"/>
    <n v="9"/>
    <x v="1"/>
    <x v="5"/>
    <x v="2"/>
    <x v="1"/>
    <n v="0.31976189573605862"/>
  </r>
  <r>
    <s v="AA:1:USD:Corp"/>
    <n v="9.5741672515869141"/>
    <n v="16.182527308030561"/>
    <n v="23.8288158416748"/>
    <n v="0.32601590373299338"/>
    <n v="5.7990293007090559"/>
    <n v="0.1298323637520348"/>
    <n v="0.99141042652455247"/>
    <n v="55"/>
    <x v="1"/>
    <x v="5"/>
    <x v="4"/>
    <x v="0"/>
    <n v="0.1641906306526878"/>
  </r>
  <r>
    <s v="AA:1:USD:Govt"/>
    <n v="-0.51258820295333862"/>
    <n v="6.3178135763715817"/>
    <n v="14.857829093933111"/>
    <n v="0.23164174871312249"/>
    <n v="8.0801597134132024"/>
    <n v="0.15582048798797421"/>
    <n v="0.94615296200262733"/>
    <n v="81"/>
    <x v="1"/>
    <x v="5"/>
    <x v="4"/>
    <x v="1"/>
    <n v="0.16846361294940659"/>
  </r>
  <r>
    <s v="AA:2:CAD:Corp"/>
    <n v="28.2065731048584"/>
    <n v="32.515621662139893"/>
    <n v="37.662326049804683"/>
    <n v="1.3310519754886621"/>
    <n v="4.7045120663801017"/>
    <n v="0.1534726040749245"/>
    <n v="2.8914275169372559"/>
    <n v="8"/>
    <x v="1"/>
    <x v="6"/>
    <x v="0"/>
    <x v="0"/>
    <n v="1.005895758867263"/>
  </r>
  <r>
    <s v="AA:2:CAD:Govt"/>
    <n v="11.322969150543219"/>
    <n v="19.77091819361636"/>
    <n v="28.04724922180176"/>
    <n v="1.254378249770717"/>
    <n v="7.2796733690172806"/>
    <n v="0.17619974592619461"/>
    <n v="3.1542378977725378"/>
    <n v="19"/>
    <x v="1"/>
    <x v="6"/>
    <x v="0"/>
    <x v="1"/>
    <n v="1.0566690678345529"/>
  </r>
  <r>
    <s v="AA:2:CHF:Corp"/>
    <n v="12.32230453491211"/>
    <n v="21.164054552714031"/>
    <n v="29.552777481079101"/>
    <n v="-0.35039595597320128"/>
    <n v="6.9113492278864408"/>
    <n v="8.3330810408804148E-2"/>
    <n v="2.8995429409874811"/>
    <n v="9"/>
    <x v="1"/>
    <x v="6"/>
    <x v="5"/>
    <x v="0"/>
    <n v="-0.56203650150034168"/>
  </r>
  <r>
    <s v="AA:2:CHF:Govt"/>
    <n v="15.036593055725101"/>
    <n v="23.500123405456542"/>
    <n v="33.303615188598627"/>
    <n v="-0.31569431871175768"/>
    <n v="8.8345172824342324"/>
    <n v="0.1181990002807894"/>
    <n v="2.9816360712051391"/>
    <n v="10"/>
    <x v="1"/>
    <x v="6"/>
    <x v="5"/>
    <x v="1"/>
    <n v="-0.55069555276632309"/>
  </r>
  <r>
    <s v="AA:2:EUR:Corp"/>
    <n v="23.504805564880371"/>
    <n v="37.067479331538372"/>
    <n v="49.25019645690918"/>
    <n v="-0.232055910827838"/>
    <n v="10.570831204234819"/>
    <n v="0.117984208590019"/>
    <n v="2.9949857603828862"/>
    <n v="106"/>
    <x v="1"/>
    <x v="6"/>
    <x v="1"/>
    <x v="0"/>
    <n v="-0.60273070414322172"/>
  </r>
  <r>
    <s v="AA:2:EUR:Govt"/>
    <n v="15.30690593719482"/>
    <n v="30.48364106955982"/>
    <n v="45.90894966125488"/>
    <n v="-0.29311631319190679"/>
    <n v="12.42280944203171"/>
    <n v="0.13833229237293279"/>
    <n v="3.0888869734037492"/>
    <n v="84"/>
    <x v="1"/>
    <x v="6"/>
    <x v="1"/>
    <x v="1"/>
    <n v="-0.59795272388750509"/>
  </r>
  <r>
    <s v="AA:2:GBP:Corp"/>
    <n v="19.81949615478516"/>
    <n v="27.801015680486501"/>
    <n v="33.857650756835938"/>
    <n v="0.9952764673666521"/>
    <n v="12.46562819352941"/>
    <n v="0.14354262486598421"/>
    <n v="2.7623212987726391"/>
    <n v="11"/>
    <x v="1"/>
    <x v="6"/>
    <x v="2"/>
    <x v="0"/>
    <n v="0.71726631056178713"/>
  </r>
  <r>
    <s v="AA:2:GBP:Govt"/>
    <n v="-21.341257476806639"/>
    <n v="8.9990394592285163"/>
    <n v="24.92788581848145"/>
    <n v="0.8098162919282913"/>
    <n v="33.479107539947059"/>
    <n v="0.31754072589376409"/>
    <n v="2.6708457946777342"/>
    <n v="5"/>
    <x v="1"/>
    <x v="6"/>
    <x v="2"/>
    <x v="1"/>
    <n v="0.7198258973360061"/>
  </r>
  <r>
    <s v="AA:2:USD:Corp"/>
    <n v="8.4263397216796871"/>
    <n v="24.091115241159091"/>
    <n v="41.925064849853513"/>
    <n v="0.97743223905563359"/>
    <n v="12.59877474635895"/>
    <n v="0.2290636881159768"/>
    <n v="3.036830524964766"/>
    <n v="55"/>
    <x v="1"/>
    <x v="6"/>
    <x v="4"/>
    <x v="0"/>
    <n v="0.7365210866440427"/>
  </r>
  <r>
    <s v="AA:2:USD:Govt"/>
    <n v="-0.75662345886230453"/>
    <n v="5.0510258581903242"/>
    <n v="13.284350776672371"/>
    <n v="0.76973449918958881"/>
    <n v="5.9833468620338843"/>
    <n v="0.22429489987453419"/>
    <n v="2.926433240042793"/>
    <n v="45"/>
    <x v="1"/>
    <x v="6"/>
    <x v="4"/>
    <x v="1"/>
    <n v="0.71922424060768553"/>
  </r>
  <r>
    <s v="AA:3:CAD:Corp"/>
    <n v="43.748086929321289"/>
    <n v="54.004313786824547"/>
    <n v="63.086074829101563"/>
    <n v="1.8744475841522219"/>
    <n v="9.2999214386245423"/>
    <n v="0.1124825429602911"/>
    <n v="5.1168375015258789"/>
    <n v="6"/>
    <x v="1"/>
    <x v="7"/>
    <x v="0"/>
    <x v="0"/>
    <n v="1.3344044462839759"/>
  </r>
  <r>
    <s v="AA:3:CAD:Govt"/>
    <n v="21.734903335571289"/>
    <n v="33.435437321662903"/>
    <n v="46.664165496826172"/>
    <n v="1.6609930619597431"/>
    <n v="9.0051235781708652"/>
    <n v="0.1183745177001916"/>
    <n v="5.0142747163772583"/>
    <n v="16"/>
    <x v="1"/>
    <x v="7"/>
    <x v="0"/>
    <x v="1"/>
    <n v="1.326638688743115"/>
  </r>
  <r>
    <s v="AA:3:CHF:Corp"/>
    <n v="12.74160623550415"/>
    <n v="28.644096533457439"/>
    <n v="40.794158935546868"/>
    <n v="-8.3870106842368827E-2"/>
    <n v="13.735906819154289"/>
    <n v="0.15704493200742639"/>
    <n v="4.9907465775807696"/>
    <n v="6"/>
    <x v="1"/>
    <x v="7"/>
    <x v="5"/>
    <x v="0"/>
    <n v="-0.37031107217694331"/>
  </r>
  <r>
    <s v="AA:3:EUR:Corp"/>
    <n v="23.95789451599121"/>
    <n v="43.194508382718858"/>
    <n v="57.775936889648428"/>
    <n v="-2.8711872736681E-2"/>
    <n v="15.4704753498767"/>
    <n v="0.17033970344578661"/>
    <n v="4.9342061983395933"/>
    <n v="73"/>
    <x v="1"/>
    <x v="7"/>
    <x v="1"/>
    <x v="0"/>
    <n v="-0.46065695656386962"/>
  </r>
  <r>
    <s v="AA:3:EUR:Govt"/>
    <n v="26.527624511718759"/>
    <n v="34.180013364675091"/>
    <n v="43.182776641845699"/>
    <n v="-0.118839574569114"/>
    <n v="8.410236827298931"/>
    <n v="9.7823167199429614E-2"/>
    <n v="4.9709239103356184"/>
    <n v="49"/>
    <x v="1"/>
    <x v="7"/>
    <x v="1"/>
    <x v="1"/>
    <n v="-0.46063970821586492"/>
  </r>
  <r>
    <s v="AA:3:GBP:Corp"/>
    <n v="25.921487808227539"/>
    <n v="47.340898725721573"/>
    <n v="83.985294342041016"/>
    <n v="1.2749106619093149"/>
    <n v="23.229651269860032"/>
    <n v="0.25555473523948841"/>
    <n v="4.7185399532318124"/>
    <n v="18"/>
    <x v="1"/>
    <x v="7"/>
    <x v="2"/>
    <x v="0"/>
    <n v="0.80150167465209954"/>
  </r>
  <r>
    <s v="AA:3:GBP:Govt"/>
    <n v="26.00701560974121"/>
    <n v="27.302505016326901"/>
    <n v="28.166366386413571"/>
    <n v="1.028042197227478"/>
    <n v="1.3835365261512089"/>
    <n v="1.306707249306153E-2"/>
    <n v="4.1677292585372916"/>
    <n v="4"/>
    <x v="1"/>
    <x v="7"/>
    <x v="2"/>
    <x v="1"/>
    <n v="0.75501714706420875"/>
  </r>
  <r>
    <s v="AA:3:USD:Corp"/>
    <n v="11.357812309265141"/>
    <n v="30.981490198771159"/>
    <n v="54.705696105957038"/>
    <n v="1.4685960451761879"/>
    <n v="15.300525947014799"/>
    <n v="0.19792759449574321"/>
    <n v="4.8349257575141058"/>
    <n v="45"/>
    <x v="1"/>
    <x v="7"/>
    <x v="4"/>
    <x v="0"/>
    <n v="1.158781143188476"/>
  </r>
  <r>
    <s v="AA:3:USD:Govt"/>
    <n v="0.59424644708633423"/>
    <n v="8.6659342408180251"/>
    <n v="18.2388563156128"/>
    <n v="1.1946534276008609"/>
    <n v="8.1421620573424072"/>
    <n v="0.1231470695473733"/>
    <n v="4.645584297180176"/>
    <n v="10"/>
    <x v="1"/>
    <x v="7"/>
    <x v="4"/>
    <x v="1"/>
    <n v="1.1079940851926799"/>
  </r>
  <r>
    <s v="AA:4:CAD:Govt"/>
    <n v="44.8980712890625"/>
    <n v="52.486824035644531"/>
    <n v="62.534420013427727"/>
    <n v="2.00445620786576"/>
    <n v="8.1966215249776795"/>
    <n v="0.1104227346923434"/>
    <n v="6.9534530639648438"/>
    <n v="21"/>
    <x v="1"/>
    <x v="8"/>
    <x v="0"/>
    <x v="1"/>
    <n v="1.4795879675093151"/>
  </r>
  <r>
    <s v="AA:4:CHF:Corp"/>
    <n v="20.9648754119873"/>
    <n v="32.675554990768433"/>
    <n v="43.624638366699209"/>
    <n v="8.9823478658217937E-2"/>
    <n v="9.8859939708209037"/>
    <n v="7.5748544097038198E-2"/>
    <n v="7.1702057123184204"/>
    <n v="8"/>
    <x v="1"/>
    <x v="8"/>
    <x v="5"/>
    <x v="0"/>
    <n v="-0.23693207124946641"/>
  </r>
  <r>
    <s v="AA:4:EUR:Corp"/>
    <n v="25.690283203124999"/>
    <n v="46.629322641546082"/>
    <n v="68.959205627441406"/>
    <n v="0.1529137643964284"/>
    <n v="15.09472830771603"/>
    <n v="0.1667665832850932"/>
    <n v="7.0264343001625758"/>
    <n v="55"/>
    <x v="1"/>
    <x v="8"/>
    <x v="1"/>
    <x v="0"/>
    <n v="-0.31337946201903227"/>
  </r>
  <r>
    <s v="AA:4:EUR:Govt"/>
    <n v="31.443190765380859"/>
    <n v="37.251088408536688"/>
    <n v="47.967398071289061"/>
    <n v="5.6983485173563969E-2"/>
    <n v="9.2097110892675822"/>
    <n v="0.10231868151936251"/>
    <n v="6.9518068890238913"/>
    <n v="43"/>
    <x v="1"/>
    <x v="8"/>
    <x v="1"/>
    <x v="1"/>
    <n v="-0.31552739891180293"/>
  </r>
  <r>
    <s v="AA:4:GBP:Corp"/>
    <n v="25.08695220947266"/>
    <n v="46.065206527709961"/>
    <n v="70.79206657409668"/>
    <n v="1.4585133393605549"/>
    <n v="23.841853567748139"/>
    <n v="0.22774796656933419"/>
    <n v="6.9831786155700684"/>
    <n v="6"/>
    <x v="1"/>
    <x v="8"/>
    <x v="2"/>
    <x v="0"/>
    <n v="0.99786127408345537"/>
  </r>
  <r>
    <s v="AA:4:GBP:Govt"/>
    <n v="43.192012786865227"/>
    <n v="66.548498789469406"/>
    <n v="96.107570648193359"/>
    <n v="1.624453663825989"/>
    <n v="35.69467484468759"/>
    <n v="0.40924331750618642"/>
    <n v="6.6520125071207694"/>
    <n v="3"/>
    <x v="1"/>
    <x v="8"/>
    <x v="2"/>
    <x v="1"/>
    <n v="0.95896867593129476"/>
  </r>
  <r>
    <s v="AA:4:USD:Corp"/>
    <n v="28.5059398651123"/>
    <n v="48.778979415893552"/>
    <n v="78.301844787597659"/>
    <n v="1.9507302570343019"/>
    <n v="18.74609719827912"/>
    <n v="0.21540087608722769"/>
    <n v="6.7762001991271976"/>
    <n v="25"/>
    <x v="1"/>
    <x v="8"/>
    <x v="4"/>
    <x v="0"/>
    <n v="1.4629404628753659"/>
  </r>
  <r>
    <s v="AA:4:USD:Govt"/>
    <n v="2.1017439842224119"/>
    <n v="8.2539991378784183"/>
    <n v="17.48437671661377"/>
    <n v="1.573899567127228"/>
    <n v="7.5150046302931388"/>
    <n v="9.8889342325731988E-2"/>
    <n v="6.6744857311248778"/>
    <n v="10"/>
    <x v="1"/>
    <x v="8"/>
    <x v="4"/>
    <x v="1"/>
    <n v="1.4913595757484439"/>
  </r>
  <r>
    <s v="AA:5:CAD:Govt"/>
    <n v="50.181195831298822"/>
    <n v="65.668843213249659"/>
    <n v="80.496089172363284"/>
    <n v="2.2893966787001672"/>
    <n v="11.94691356609243"/>
    <n v="0.16888105177084139"/>
    <n v="8.9129534328685089"/>
    <n v="17"/>
    <x v="1"/>
    <x v="9"/>
    <x v="0"/>
    <x v="1"/>
    <n v="1.6327082465676701"/>
  </r>
  <r>
    <s v="AA:5:CHF:Corp"/>
    <n v="33.200450134277347"/>
    <n v="37.334866523742683"/>
    <n v="42.405225753784187"/>
    <n v="0.24970331788063049"/>
    <n v="5.1269908654590974"/>
    <n v="8.6179718532026023E-2"/>
    <n v="8.9580979347229004"/>
    <n v="4"/>
    <x v="1"/>
    <x v="9"/>
    <x v="5"/>
    <x v="0"/>
    <n v="-0.1236453473567963"/>
  </r>
  <r>
    <s v="AA:5:CHF:Govt"/>
    <n v="25.826538467407229"/>
    <n v="26.483774185180661"/>
    <n v="27.141009902954099"/>
    <n v="0.2032387778162956"/>
    <n v="1.16183958218901"/>
    <n v="2.8037400718462689E-2"/>
    <n v="9.6042490005493164"/>
    <n v="2"/>
    <x v="1"/>
    <x v="9"/>
    <x v="5"/>
    <x v="1"/>
    <n v="-6.1598964035511017E-2"/>
  </r>
  <r>
    <s v="AA:5:EUR:Corp"/>
    <n v="24.48103561401367"/>
    <n v="43.856535784403484"/>
    <n v="70.256003570556643"/>
    <n v="0.24784542554989461"/>
    <n v="17.170368143468298"/>
    <n v="0.17794773295149291"/>
    <n v="9.0056360244750984"/>
    <n v="30"/>
    <x v="1"/>
    <x v="9"/>
    <x v="1"/>
    <x v="0"/>
    <n v="-0.19071993229414019"/>
  </r>
  <r>
    <s v="AA:5:EUR:Govt"/>
    <n v="33.842948913574219"/>
    <n v="43.198769251505531"/>
    <n v="56.247154235839837"/>
    <n v="0.25138012993642511"/>
    <n v="9.6590727272853929"/>
    <n v="0.11913821320081611"/>
    <n v="9.0062036140292303"/>
    <n v="51"/>
    <x v="1"/>
    <x v="9"/>
    <x v="1"/>
    <x v="1"/>
    <n v="-0.1806075625786302"/>
  </r>
  <r>
    <s v="AA:5:GBP:Corp"/>
    <n v="52.938983154296878"/>
    <n v="73.264179229736342"/>
    <n v="100.62945251464851"/>
    <n v="1.9328458706537881"/>
    <n v="33.477680958239453"/>
    <n v="0.33562282735749233"/>
    <n v="9.0213667551676426"/>
    <n v="3"/>
    <x v="1"/>
    <x v="9"/>
    <x v="2"/>
    <x v="0"/>
    <n v="1.200204078356425"/>
  </r>
  <r>
    <s v="AA:5:USD:Corp"/>
    <n v="32.092385864257821"/>
    <n v="54.104006853970617"/>
    <n v="98.268351745605486"/>
    <n v="2.1263341578570278"/>
    <n v="23.797994611502968"/>
    <n v="0.26710934171077477"/>
    <n v="8.6777382330460977"/>
    <n v="22"/>
    <x v="1"/>
    <x v="9"/>
    <x v="4"/>
    <x v="0"/>
    <n v="1.585294089317322"/>
  </r>
  <r>
    <s v="AA:5:USD:Govt"/>
    <n v="10.818839454650879"/>
    <n v="23.51312780380249"/>
    <n v="36.489807510375982"/>
    <n v="1.8118493854999549"/>
    <n v="14.34938342817872"/>
    <n v="0.13904392818620939"/>
    <n v="8.5247852802276611"/>
    <n v="4"/>
    <x v="1"/>
    <x v="9"/>
    <x v="4"/>
    <x v="1"/>
    <n v="1.5767181074619301"/>
  </r>
  <r>
    <s v="AA:6:CAD:Govt"/>
    <n v="68.715415954589844"/>
    <n v="80.412614302201703"/>
    <n v="89.516014099121094"/>
    <n v="2.539236242120916"/>
    <n v="12.85636290487774"/>
    <n v="0.1235119062853567"/>
    <n v="10.96901928294788"/>
    <n v="11"/>
    <x v="1"/>
    <x v="10"/>
    <x v="0"/>
    <x v="1"/>
    <n v="1.735110099098899"/>
  </r>
  <r>
    <s v="AA:6:EUR:Corp"/>
    <n v="30.199101638793952"/>
    <n v="54.368771206248887"/>
    <n v="77.148321533203131"/>
    <n v="0.4819700067693537"/>
    <n v="23.1689730139421"/>
    <n v="0.23390179454692939"/>
    <n v="11.00298530405218"/>
    <n v="22"/>
    <x v="1"/>
    <x v="10"/>
    <x v="1"/>
    <x v="0"/>
    <n v="-6.1717705293135187E-2"/>
  </r>
  <r>
    <s v="AA:6:EUR:Govt"/>
    <n v="35.4798583984375"/>
    <n v="47.553206489199681"/>
    <n v="66.952064514160156"/>
    <n v="0.4216526619025639"/>
    <n v="15.15834558774621"/>
    <n v="0.15641532969376731"/>
    <n v="10.80998779478527"/>
    <n v="21"/>
    <x v="1"/>
    <x v="10"/>
    <x v="1"/>
    <x v="1"/>
    <n v="-5.387940298943289E-2"/>
  </r>
  <r>
    <s v="AA:6:GBP:Corp"/>
    <n v="29.948206520080571"/>
    <n v="54.804874897003167"/>
    <n v="79.910319900512704"/>
    <n v="1.844501674175262"/>
    <n v="28.544684187624579"/>
    <n v="0.29870873344183091"/>
    <n v="10.87669730186462"/>
    <n v="4"/>
    <x v="1"/>
    <x v="10"/>
    <x v="2"/>
    <x v="0"/>
    <n v="1.296452925205231"/>
  </r>
  <r>
    <s v="AA:6:USD:Corp"/>
    <n v="45.780706787109366"/>
    <n v="69.305839538574219"/>
    <n v="95.989161682128909"/>
    <n v="2.5254843235015869"/>
    <n v="23.90852565867263"/>
    <n v="0.25208131031782932"/>
    <n v="11.125684950086811"/>
    <n v="9"/>
    <x v="1"/>
    <x v="10"/>
    <x v="4"/>
    <x v="0"/>
    <n v="1.832425928115845"/>
  </r>
  <r>
    <s v="AA:6:USD:Govt"/>
    <n v="13.020589065551761"/>
    <n v="15.94906806945801"/>
    <n v="18.877547073364259"/>
    <n v="1.985406935214997"/>
    <n v="5.1768684055613354"/>
    <n v="1.7210328414635809E-2"/>
    <n v="11.29489088058472"/>
    <n v="2"/>
    <x v="1"/>
    <x v="10"/>
    <x v="4"/>
    <x v="1"/>
    <n v="1.8259162545204159"/>
  </r>
  <r>
    <s v="AA:7:CAD:Govt"/>
    <n v="72.230039978027349"/>
    <n v="84.13348975548378"/>
    <n v="94.448077392578128"/>
    <n v="2.6919347689701958"/>
    <n v="10.341241626421191"/>
    <n v="0.1173364776639349"/>
    <n v="13.26063478910006"/>
    <n v="13"/>
    <x v="1"/>
    <x v="11"/>
    <x v="0"/>
    <x v="1"/>
    <n v="1.850599871415358"/>
  </r>
  <r>
    <s v="AA:7:EUR:Corp"/>
    <n v="34.52432403564454"/>
    <n v="49.75602912902832"/>
    <n v="78.229861450195315"/>
    <n v="0.53577885031700134"/>
    <n v="19.482731954022011"/>
    <n v="0.2004256211304429"/>
    <n v="13.458609580993651"/>
    <n v="13"/>
    <x v="1"/>
    <x v="11"/>
    <x v="1"/>
    <x v="0"/>
    <n v="3.8218559026718113E-2"/>
  </r>
  <r>
    <s v="AA:7:EUR:Govt"/>
    <n v="41.314604949951168"/>
    <n v="48.352429389953613"/>
    <n v="62.13368110656738"/>
    <n v="0.50399656593799591"/>
    <n v="9.7488653635208458"/>
    <n v="0.1028558343691163"/>
    <n v="13.01214778423309"/>
    <n v="8"/>
    <x v="1"/>
    <x v="11"/>
    <x v="1"/>
    <x v="1"/>
    <n v="2.0472272038459801E-2"/>
  </r>
  <r>
    <s v="AA:7:GBP:Corp"/>
    <n v="28.99238300323486"/>
    <n v="54.937856197357178"/>
    <n v="78.93026962280274"/>
    <n v="1.900275707244873"/>
    <n v="28.557036763199509"/>
    <n v="0.28304579316117973"/>
    <n v="13.090410470962521"/>
    <n v="4"/>
    <x v="1"/>
    <x v="11"/>
    <x v="2"/>
    <x v="0"/>
    <n v="1.350897145271301"/>
  </r>
  <r>
    <s v="AA:7:USD:Corp"/>
    <n v="62.398685455322273"/>
    <n v="66.990986294216583"/>
    <n v="70.770066833496088"/>
    <n v="2.5940552817450628"/>
    <n v="4.0472247323839232"/>
    <n v="8.4107656771213929E-2"/>
    <n v="13.00121614668104"/>
    <n v="9"/>
    <x v="1"/>
    <x v="11"/>
    <x v="4"/>
    <x v="0"/>
    <n v="1.924145418802897"/>
  </r>
  <r>
    <s v="AA:8:CAD:Corp"/>
    <n v="108.7326721191406"/>
    <n v="113.0303649902344"/>
    <n v="117.3280578613282"/>
    <n v="3.033974409103394"/>
    <n v="7.597319431518704"/>
    <n v="8.9656462026314221E-2"/>
    <n v="14.559091091156009"/>
    <n v="2"/>
    <x v="1"/>
    <x v="12"/>
    <x v="0"/>
    <x v="0"/>
    <n v="1.90367075920105"/>
  </r>
  <r>
    <s v="AA:8:CAD:Govt"/>
    <n v="75.228903198242193"/>
    <n v="89.362631577711838"/>
    <n v="98.430963134765619"/>
    <n v="2.7851875928732071"/>
    <n v="10.781885653247469"/>
    <n v="0.1162843410521483"/>
    <n v="15.12032237419715"/>
    <n v="13"/>
    <x v="1"/>
    <x v="12"/>
    <x v="0"/>
    <x v="1"/>
    <n v="1.8915612770960879"/>
  </r>
  <r>
    <s v="AA:8:EUR:Corp"/>
    <n v="31.649601936340328"/>
    <n v="58.519457181294761"/>
    <n v="79.363990783691406"/>
    <n v="0.65128068129221595"/>
    <n v="22.751153318802601"/>
    <n v="0.23139111489779479"/>
    <n v="14.704659779866541"/>
    <n v="6"/>
    <x v="1"/>
    <x v="12"/>
    <x v="1"/>
    <x v="0"/>
    <n v="6.6086109479268296E-2"/>
  </r>
  <r>
    <s v="AA:8:EUR:Govt"/>
    <n v="39.631088256835938"/>
    <n v="47.966332674026489"/>
    <n v="62.977811813354492"/>
    <n v="0.53763833455741405"/>
    <n v="11.20603309475643"/>
    <n v="0.1209142369556232"/>
    <n v="14.484633088111879"/>
    <n v="16"/>
    <x v="1"/>
    <x v="12"/>
    <x v="1"/>
    <x v="1"/>
    <n v="5.7975007817149149E-2"/>
  </r>
  <r>
    <s v="AA:8:USD:Corp"/>
    <n v="54.74182052612305"/>
    <n v="70.113956451416016"/>
    <n v="79.63897705078125"/>
    <n v="2.71110286432154"/>
    <n v="11.65386228904358"/>
    <n v="0.13666851341700109"/>
    <n v="15.043440033407769"/>
    <n v="17"/>
    <x v="1"/>
    <x v="12"/>
    <x v="4"/>
    <x v="0"/>
    <n v="2.0099632998073802"/>
  </r>
  <r>
    <s v="AA:9:CAD:Govt"/>
    <n v="72.729155731201175"/>
    <n v="82.291872024536133"/>
    <n v="96.228187561035156"/>
    <n v="2.7569766938686371"/>
    <n v="10.325146650650121"/>
    <n v="0.1076851181682932"/>
    <n v="16.95748591423035"/>
    <n v="8"/>
    <x v="1"/>
    <x v="13"/>
    <x v="0"/>
    <x v="1"/>
    <n v="1.9340579736232759"/>
  </r>
  <r>
    <s v="AA:9:EUR:Corp"/>
    <n v="50.089939117431641"/>
    <n v="74.800193786621094"/>
    <n v="96.334400939941418"/>
    <n v="0.80740406513214114"/>
    <n v="23.02603990151573"/>
    <n v="0.2326328060517763"/>
    <n v="16.590993118286129"/>
    <n v="5"/>
    <x v="1"/>
    <x v="13"/>
    <x v="1"/>
    <x v="0"/>
    <n v="5.9402127265930187E-2"/>
  </r>
  <r>
    <s v="AA:9:EUR:Govt"/>
    <n v="45.139882659912097"/>
    <n v="63.061756981743713"/>
    <n v="91.878001403808597"/>
    <n v="0.69695485631624854"/>
    <n v="21.639703142158361"/>
    <n v="0.22333889013859959"/>
    <n v="17.16885312398275"/>
    <n v="9"/>
    <x v="1"/>
    <x v="13"/>
    <x v="1"/>
    <x v="1"/>
    <n v="6.6337286498811432E-2"/>
  </r>
  <r>
    <s v="AA:9:USD:Corp"/>
    <n v="65.083294677734372"/>
    <n v="80.422473078188688"/>
    <n v="94.501628112792972"/>
    <n v="2.83758430895598"/>
    <n v="16.077433784640149"/>
    <n v="0.15718128706189871"/>
    <n v="17.04689009293266"/>
    <n v="23"/>
    <x v="1"/>
    <x v="13"/>
    <x v="4"/>
    <x v="0"/>
    <n v="2.033359578174093"/>
  </r>
  <r>
    <s v="AAA:10:CAD:Govt"/>
    <n v="10.53729208707809"/>
    <n v="47.147440373897552"/>
    <n v="83.757588660717019"/>
    <n v="2.450798094272614"/>
    <n v="64.718210284637763"/>
    <n v="0.68083403740509962"/>
    <n v="19.697013854980469"/>
    <n v="2"/>
    <x v="2"/>
    <x v="0"/>
    <x v="0"/>
    <x v="1"/>
    <n v="1.979323690533638"/>
  </r>
  <r>
    <s v="AAA:10:EUR:Corp"/>
    <n v="43.723837280273443"/>
    <n v="49.581915961371529"/>
    <n v="56.168920898437499"/>
    <n v="0.54982530739572311"/>
    <n v="5.5028346881260628"/>
    <n v="5.4817901306519333E-2"/>
    <n v="19.263226615058048"/>
    <n v="9"/>
    <x v="2"/>
    <x v="0"/>
    <x v="1"/>
    <x v="0"/>
    <n v="5.4006147782007803E-2"/>
  </r>
  <r>
    <s v="AAA:10:EUR:Govt"/>
    <n v="48.858373260498048"/>
    <n v="58.003552754720047"/>
    <n v="67.905605316162109"/>
    <n v="0.65293453137079871"/>
    <n v="12.01677426332331"/>
    <n v="9.7843362719724714E-2"/>
    <n v="18.81756083170573"/>
    <n v="3"/>
    <x v="2"/>
    <x v="0"/>
    <x v="1"/>
    <x v="1"/>
    <n v="7.2899003823598152E-2"/>
  </r>
  <r>
    <s v="AAA:11:USD:Corp"/>
    <n v="52.667786407470707"/>
    <n v="57.752415657043457"/>
    <n v="63.331779861450201"/>
    <n v="2.6201096773147579"/>
    <n v="5.9099064753346973"/>
    <n v="6.2008457853528917E-2"/>
    <n v="20.472335338592529"/>
    <n v="4"/>
    <x v="2"/>
    <x v="1"/>
    <x v="4"/>
    <x v="0"/>
    <n v="2.042585520744324"/>
  </r>
  <r>
    <s v="AAA:12:EUR:Corp"/>
    <n v="42.816396713256843"/>
    <n v="54.444586753845208"/>
    <n v="68.49435653686524"/>
    <n v="0.70879758894443512"/>
    <n v="14.28255231664461"/>
    <n v="0.1441137262908764"/>
    <n v="22.980700016021729"/>
    <n v="4"/>
    <x v="2"/>
    <x v="2"/>
    <x v="1"/>
    <x v="0"/>
    <n v="0.164351721405983"/>
  </r>
  <r>
    <s v="AAA:13:EUR:Govt"/>
    <n v="36.99754104614258"/>
    <n v="47.516239166259773"/>
    <n v="58.034937286376952"/>
    <n v="0.67144310474395752"/>
    <n v="18.594606924972631"/>
    <n v="0.18535787794715189"/>
    <n v="25.175639152526859"/>
    <n v="2"/>
    <x v="2"/>
    <x v="3"/>
    <x v="1"/>
    <x v="1"/>
    <n v="0.19628071308135989"/>
  </r>
  <r>
    <s v="AAA:14:EUR:Corp"/>
    <n v="34.537223815917969"/>
    <n v="39.071662902832031"/>
    <n v="43.606101989746087"/>
    <n v="0.61222976446151733"/>
    <n v="8.0158315680856767"/>
    <n v="5.6978155914483603E-2"/>
    <n v="27.17292308807373"/>
    <n v="2"/>
    <x v="2"/>
    <x v="4"/>
    <x v="1"/>
    <x v="0"/>
    <n v="0.22151313543319701"/>
  </r>
  <r>
    <s v="AAA:15:EUR:Corp"/>
    <n v="36.609882354736321"/>
    <n v="38.956897735595703"/>
    <n v="41.303913116455078"/>
    <n v="0.61851155757904053"/>
    <n v="4.1489762283869869"/>
    <n v="3.7801424135723842E-2"/>
    <n v="28.946123123168949"/>
    <n v="2"/>
    <x v="2"/>
    <x v="14"/>
    <x v="1"/>
    <x v="0"/>
    <n v="0.2289425802230835"/>
  </r>
  <r>
    <s v="AAA:1:CAD:Corp"/>
    <n v="1.547888541221619"/>
    <n v="8.7810716867446903"/>
    <n v="15.10078840255737"/>
    <n v="0.58568529784679413"/>
    <n v="7.377903802050815"/>
    <n v="0.19944691095470271"/>
    <n v="1.110276521742344"/>
    <n v="10"/>
    <x v="2"/>
    <x v="5"/>
    <x v="0"/>
    <x v="0"/>
    <n v="0.49787458097934723"/>
  </r>
  <r>
    <s v="AAA:1:CAD:Govt"/>
    <n v="8.2267239689826965E-2"/>
    <n v="1.373390761594619"/>
    <n v="7.7787837982177734"/>
    <n v="0.46756141128078582"/>
    <n v="12.19829276854775"/>
    <n v="0.24189156601491629"/>
    <n v="1.0336242109056439"/>
    <n v="31"/>
    <x v="2"/>
    <x v="5"/>
    <x v="0"/>
    <x v="1"/>
    <n v="0.45382750366483959"/>
  </r>
  <r>
    <s v="AAA:1:CHF:Corp"/>
    <n v="1.3837482333183291"/>
    <n v="3.1741909384727469"/>
    <n v="4.9646336436271659"/>
    <n v="-0.70009434223175049"/>
    <n v="3.1650854453516888"/>
    <n v="5.2934840149439492E-2"/>
    <n v="1.17756924033165"/>
    <n v="2"/>
    <x v="2"/>
    <x v="5"/>
    <x v="5"/>
    <x v="0"/>
    <n v="-0.73183625161647792"/>
  </r>
  <r>
    <s v="AAA:1:CHF:Govt"/>
    <n v="-3.6806179523468021"/>
    <n v="0.62751555442810103"/>
    <n v="4.9356490612030033"/>
    <n v="-0.6931687593460083"/>
    <n v="7.6157760422437866"/>
    <n v="2.1388345507520421E-2"/>
    <n v="0.77731834352016438"/>
    <n v="2"/>
    <x v="2"/>
    <x v="5"/>
    <x v="5"/>
    <x v="1"/>
    <n v="-0.69944391489028934"/>
  </r>
  <r>
    <s v="AAA:1:EUR:Corp"/>
    <n v="6.5933237075805664"/>
    <n v="16.496551286413311"/>
    <n v="31.04949951171875"/>
    <n v="-0.49050810204155348"/>
    <n v="12.98679569157059"/>
    <n v="0.13450661065904029"/>
    <n v="0.85067561167549899"/>
    <n v="235"/>
    <x v="2"/>
    <x v="5"/>
    <x v="1"/>
    <x v="0"/>
    <n v="-0.65547361490568667"/>
  </r>
  <r>
    <s v="AAA:1:EUR:Govt"/>
    <n v="7.1381440162658691"/>
    <n v="14.21272286914644"/>
    <n v="20.090316772460941"/>
    <n v="-0.50368644084249226"/>
    <n v="6.9764776184344521"/>
    <n v="6.1912202840594753E-2"/>
    <n v="1.033312828634821"/>
    <n v="21"/>
    <x v="2"/>
    <x v="5"/>
    <x v="1"/>
    <x v="1"/>
    <n v="-0.64581366953395669"/>
  </r>
  <r>
    <s v="AAA:1:GBP:Corp"/>
    <n v="-41.979580688476567"/>
    <n v="4.3943091539236212"/>
    <n v="24.84521141052246"/>
    <n v="0.34209916912592381"/>
    <n v="26.048615978488669"/>
    <n v="0.2361135220662435"/>
    <n v="0.75961875313749683"/>
    <n v="52"/>
    <x v="2"/>
    <x v="5"/>
    <x v="2"/>
    <x v="0"/>
    <n v="0.29815607758668761"/>
  </r>
  <r>
    <s v="AAA:1:GBP:Govt"/>
    <n v="15.5431661605835"/>
    <n v="21.518316078186039"/>
    <n v="28.19855785369873"/>
    <n v="0.39205682873725889"/>
    <n v="7.5416675349385258"/>
    <n v="0.21517040370660451"/>
    <n v="0.48731036111712461"/>
    <n v="10"/>
    <x v="2"/>
    <x v="5"/>
    <x v="2"/>
    <x v="1"/>
    <n v="0.17687366795539849"/>
  </r>
  <r>
    <s v="AAA:1:USD:Corp"/>
    <n v="7.5212882995605472"/>
    <n v="19.954051059225328"/>
    <n v="32.369944763183597"/>
    <n v="0.32562188054023422"/>
    <n v="8.6206928105380278"/>
    <n v="0.14691459250675809"/>
    <n v="0.9220297224212276"/>
    <n v="23"/>
    <x v="2"/>
    <x v="5"/>
    <x v="4"/>
    <x v="0"/>
    <n v="0.12608136994798089"/>
  </r>
  <r>
    <s v="AAA:1:USD:Govt"/>
    <n v="-0.65384361147880532"/>
    <n v="7.903608337044715"/>
    <n v="15.646102523803711"/>
    <n v="0.25165718992551173"/>
    <n v="6.9480405964652068"/>
    <n v="0.17574732186810199"/>
    <n v="0.84370879431565604"/>
    <n v="15"/>
    <x v="2"/>
    <x v="5"/>
    <x v="4"/>
    <x v="1"/>
    <n v="0.17262110655506449"/>
  </r>
  <r>
    <s v="AAA:2:CAD:Corp"/>
    <n v="14.99962749481201"/>
    <n v="27.97753625757554"/>
    <n v="53.120189666748047"/>
    <n v="1.3268877127591301"/>
    <n v="16.249592592813709"/>
    <n v="0.193445713631854"/>
    <n v="3.1822157747605271"/>
    <n v="17"/>
    <x v="2"/>
    <x v="6"/>
    <x v="0"/>
    <x v="0"/>
    <n v="1.047112350183375"/>
  </r>
  <r>
    <s v="AAA:2:CAD:Govt"/>
    <n v="-2.1748960018157959"/>
    <n v="5.1937010755702371"/>
    <n v="21.654520034790039"/>
    <n v="1.0590606932528319"/>
    <n v="22.504982823117469"/>
    <n v="0.28598477693328528"/>
    <n v="2.9720094874501228"/>
    <n v="32"/>
    <x v="2"/>
    <x v="6"/>
    <x v="0"/>
    <x v="1"/>
    <n v="1.007123682497129"/>
  </r>
  <r>
    <s v="AAA:2:CHF:Corp"/>
    <n v="1.6074912071228029"/>
    <n v="8.9863048924340134"/>
    <n v="19.046486282348631"/>
    <n v="-0.46525823407702982"/>
    <n v="8.4743094188728545"/>
    <n v="0.1075036382602942"/>
    <n v="2.9434624248080778"/>
    <n v="9"/>
    <x v="2"/>
    <x v="6"/>
    <x v="5"/>
    <x v="0"/>
    <n v="-0.55512128300136987"/>
  </r>
  <r>
    <s v="AAA:2:CHF:Govt"/>
    <n v="8.1682687759399428"/>
    <n v="8.3257646560668945"/>
    <n v="8.483260536193848"/>
    <n v="-0.45391353964805597"/>
    <n v="0.27841601211678041"/>
    <n v="8.8884542495837202E-2"/>
    <n v="3.066225409507751"/>
    <n v="2"/>
    <x v="2"/>
    <x v="6"/>
    <x v="5"/>
    <x v="1"/>
    <n v="-0.53717118620872495"/>
  </r>
  <r>
    <s v="AAA:2:EUR:Corp"/>
    <n v="20.751253128051761"/>
    <n v="34.658158252527429"/>
    <n v="45.458652877807623"/>
    <n v="-0.25242140705973559"/>
    <n v="10.906269691538499"/>
    <n v="0.1478670150793901"/>
    <n v="2.8938626889344099"/>
    <n v="182"/>
    <x v="2"/>
    <x v="6"/>
    <x v="1"/>
    <x v="0"/>
    <n v="-0.59900298958500997"/>
  </r>
  <r>
    <s v="AAA:2:EUR:Govt"/>
    <n v="22.934381484985352"/>
    <n v="29.712066425996671"/>
    <n v="35.425040435791018"/>
    <n v="-0.30765819637214442"/>
    <n v="5.2872924520820668"/>
    <n v="6.2018261981468113E-2"/>
    <n v="2.9853594303131099"/>
    <n v="17"/>
    <x v="2"/>
    <x v="6"/>
    <x v="1"/>
    <x v="1"/>
    <n v="-0.60477886063211106"/>
  </r>
  <r>
    <s v="AAA:2:GBP:Corp"/>
    <n v="-57.126789093017578"/>
    <n v="1.057341469658746"/>
    <n v="25.746060371398929"/>
    <n v="0.74280566515194046"/>
    <n v="33.514380007816129"/>
    <n v="0.32798853362541702"/>
    <n v="2.8903471363915338"/>
    <n v="36"/>
    <x v="2"/>
    <x v="6"/>
    <x v="2"/>
    <x v="0"/>
    <n v="0.73223225045535301"/>
  </r>
  <r>
    <s v="AAA:2:GBP:Govt"/>
    <n v="19.628740692138681"/>
    <n v="21.39827842712403"/>
    <n v="22.922492218017581"/>
    <n v="0.93215866088867183"/>
    <n v="1.695112937361489"/>
    <n v="4.5061083038903132E-2"/>
    <n v="2.8158772468566888"/>
    <n v="5"/>
    <x v="2"/>
    <x v="6"/>
    <x v="2"/>
    <x v="1"/>
    <n v="0.71817587661743154"/>
  </r>
  <r>
    <s v="AAA:2:USD:Corp"/>
    <n v="6.3348184585571294"/>
    <n v="12.742001752058661"/>
    <n v="18.544607162475579"/>
    <n v="0.79851992676655448"/>
    <n v="6.7185116014604729"/>
    <n v="0.2028012037354695"/>
    <n v="2.829425911108653"/>
    <n v="12"/>
    <x v="2"/>
    <x v="6"/>
    <x v="4"/>
    <x v="0"/>
    <n v="0.67109990924596785"/>
  </r>
  <r>
    <s v="AAA:2:USD:Govt"/>
    <n v="7.0958332061767582"/>
    <n v="10.249362945556641"/>
    <n v="12.743935775756841"/>
    <n v="0.92339061498641972"/>
    <n v="3.0688350031551681"/>
    <n v="0.18061734186626671"/>
    <n v="3.2048291206359858"/>
    <n v="5"/>
    <x v="2"/>
    <x v="6"/>
    <x v="4"/>
    <x v="1"/>
    <n v="0.82089698553085333"/>
  </r>
  <r>
    <s v="AAA:3:CAD:Corp"/>
    <n v="17.93589553833008"/>
    <n v="31.91394920349121"/>
    <n v="59.0846248626709"/>
    <n v="1.6115736603736881"/>
    <n v="15.72247445596415"/>
    <n v="0.2031008365314951"/>
    <n v="4.9160307407379147"/>
    <n v="10"/>
    <x v="2"/>
    <x v="7"/>
    <x v="0"/>
    <x v="0"/>
    <n v="1.292434168338775"/>
  </r>
  <r>
    <s v="AAA:3:CAD:Govt"/>
    <n v="0.1125666429288685"/>
    <n v="19.876429359486789"/>
    <n v="34.738565444946289"/>
    <n v="1.493068807265338"/>
    <n v="14.023369201332271"/>
    <n v="0.1669960173915877"/>
    <n v="4.9033602265750664"/>
    <n v="17"/>
    <x v="2"/>
    <x v="7"/>
    <x v="0"/>
    <x v="1"/>
    <n v="1.2943045136704701"/>
  </r>
  <r>
    <s v="AAA:3:CHF:Corp"/>
    <n v="10.518891572952271"/>
    <n v="18.6480561097463"/>
    <n v="25.581038475036621"/>
    <n v="-0.20568289483586949"/>
    <n v="8.513721526929416"/>
    <n v="0.11342225394679351"/>
    <n v="4.8472409248352051"/>
    <n v="6"/>
    <x v="2"/>
    <x v="7"/>
    <x v="5"/>
    <x v="0"/>
    <n v="-0.39216345593333252"/>
  </r>
  <r>
    <s v="AAA:3:EUR:Corp"/>
    <n v="23.164326667785652"/>
    <n v="38.292048851648957"/>
    <n v="46.83281135559082"/>
    <n v="-6.3674629091353074E-2"/>
    <n v="11.39708447201232"/>
    <n v="0.18315319700135221"/>
    <n v="4.9934621294339498"/>
    <n v="120"/>
    <x v="2"/>
    <x v="7"/>
    <x v="1"/>
    <x v="0"/>
    <n v="-0.44659511760784271"/>
  </r>
  <r>
    <s v="AAA:3:EUR:Govt"/>
    <n v="29.648207092285151"/>
    <n v="35.702353309182563"/>
    <n v="43.756764984130861"/>
    <n v="-0.10291250263724259"/>
    <n v="5.9316103572017198"/>
    <n v="7.4190813148662826E-2"/>
    <n v="4.982204268960392"/>
    <n v="17"/>
    <x v="2"/>
    <x v="7"/>
    <x v="1"/>
    <x v="1"/>
    <n v="-0.45993603572906822"/>
  </r>
  <r>
    <s v="AAA:3:GBP:Corp"/>
    <n v="-17.373917579650879"/>
    <n v="15.21113506952921"/>
    <n v="33.555150985717773"/>
    <n v="0.9752081131769551"/>
    <n v="25.889839591905979"/>
    <n v="0.26479315313623608"/>
    <n v="4.9940482245551214"/>
    <n v="36"/>
    <x v="2"/>
    <x v="7"/>
    <x v="2"/>
    <x v="0"/>
    <n v="0.82309676248166297"/>
  </r>
  <r>
    <s v="AAA:3:GBP:Govt"/>
    <n v="25.285568046569821"/>
    <n v="26.50707387924194"/>
    <n v="27.971062850952151"/>
    <n v="1.038075059652328"/>
    <n v="1.490595848909996"/>
    <n v="2.6089150506748642E-2"/>
    <n v="4.3511435985565194"/>
    <n v="4"/>
    <x v="2"/>
    <x v="7"/>
    <x v="2"/>
    <x v="1"/>
    <n v="0.77300432085990889"/>
  </r>
  <r>
    <s v="AAA:3:JPY:Corp"/>
    <n v="-5.4578784942626948"/>
    <n v="-2.9711097488179798"/>
    <n v="-0.27877421639859651"/>
    <n v="-0.1093699317425489"/>
    <n v="2.8869950479138442"/>
    <n v="2.4893458551031412E-2"/>
    <n v="4.6495319604873648"/>
    <n v="4"/>
    <x v="2"/>
    <x v="7"/>
    <x v="3"/>
    <x v="0"/>
    <n v="-7.9658834254369135E-2"/>
  </r>
  <r>
    <s v="AAA:3:USD:Corp"/>
    <n v="10.31248712539673"/>
    <n v="18.0570148229599"/>
    <n v="24.61862392425537"/>
    <n v="1.3468464215596521"/>
    <n v="7.5707647326093186"/>
    <n v="0.18331488390754599"/>
    <n v="4.88234023253123"/>
    <n v="12"/>
    <x v="2"/>
    <x v="7"/>
    <x v="4"/>
    <x v="0"/>
    <n v="1.1662762733300529"/>
  </r>
  <r>
    <s v="AAA:3:USD:Govt"/>
    <n v="14.481156158447259"/>
    <n v="14.789413452148439"/>
    <n v="15.09767074584961"/>
    <n v="1.335376620292664"/>
    <n v="0.54492705681577969"/>
    <n v="0.15145149696341059"/>
    <n v="5.0262885093688956"/>
    <n v="2"/>
    <x v="2"/>
    <x v="7"/>
    <x v="4"/>
    <x v="1"/>
    <n v="1.187482485771179"/>
  </r>
  <r>
    <s v="AAA:4:CAD:Corp"/>
    <n v="34.405337524414072"/>
    <n v="34.630523681640618"/>
    <n v="34.855709838867178"/>
    <n v="1.7363235354423521"/>
    <n v="0.39807664701060602"/>
    <n v="1.111639988214203E-2"/>
    <n v="6.1343305110931396"/>
    <n v="2"/>
    <x v="2"/>
    <x v="8"/>
    <x v="0"/>
    <x v="0"/>
    <n v="1.3900182986259459"/>
  </r>
  <r>
    <s v="AAA:4:CAD:Govt"/>
    <n v="32.96596984863281"/>
    <n v="42.200664070936348"/>
    <n v="54.628578186035163"/>
    <n v="1.8062689224878949"/>
    <n v="14.981117645387521"/>
    <n v="0.2239218086352025"/>
    <n v="6.8006247202555334"/>
    <n v="15"/>
    <x v="2"/>
    <x v="8"/>
    <x v="0"/>
    <x v="1"/>
    <n v="1.3842622817785311"/>
  </r>
  <r>
    <s v="AAA:4:EUR:Corp"/>
    <n v="23.898802566528321"/>
    <n v="38.377324881012903"/>
    <n v="48.154560852050778"/>
    <n v="6.0064967683295611E-2"/>
    <n v="8.4238861726990919"/>
    <n v="0.1018257682031205"/>
    <n v="6.8542500082979494"/>
    <n v="97"/>
    <x v="2"/>
    <x v="8"/>
    <x v="1"/>
    <x v="0"/>
    <n v="-0.32370828112683342"/>
  </r>
  <r>
    <s v="AAA:4:EUR:Govt"/>
    <n v="31.180180931091311"/>
    <n v="35.64311671257019"/>
    <n v="40.658729171752917"/>
    <n v="2.3914116085506979E-2"/>
    <n v="6.0885039573394524"/>
    <n v="7.980594652601472E-2"/>
    <n v="6.653648316860199"/>
    <n v="8"/>
    <x v="2"/>
    <x v="8"/>
    <x v="1"/>
    <x v="1"/>
    <n v="-0.33251705104019491"/>
  </r>
  <r>
    <s v="AAA:4:GBP:Corp"/>
    <n v="21.599456024169921"/>
    <n v="27.132762091500421"/>
    <n v="38.157585144042969"/>
    <n v="1.2181862933295109"/>
    <n v="7.6521951193832081"/>
    <n v="7.9182023906063895E-2"/>
    <n v="6.6364025388445169"/>
    <n v="7"/>
    <x v="2"/>
    <x v="8"/>
    <x v="2"/>
    <x v="0"/>
    <n v="0.94685867241450716"/>
  </r>
  <r>
    <s v="AAA:4:GBP:Govt"/>
    <n v="33.947593688964837"/>
    <n v="34.108192443847663"/>
    <n v="34.268791198730469"/>
    <n v="1.306799709796906"/>
    <n v="0.28390117156938222"/>
    <n v="5.1145790723848748E-2"/>
    <n v="6.8716874122619629"/>
    <n v="2"/>
    <x v="2"/>
    <x v="8"/>
    <x v="2"/>
    <x v="1"/>
    <n v="0.96571778535842889"/>
  </r>
  <r>
    <s v="AAA:5:CAD:Govt"/>
    <n v="0.15189114846289159"/>
    <n v="39.875560241565111"/>
    <n v="77.587858581542974"/>
    <n v="2.0101752519607539"/>
    <n v="29.264350678018371"/>
    <n v="0.32327743528773661"/>
    <n v="8.9181862513224281"/>
    <n v="15"/>
    <x v="2"/>
    <x v="9"/>
    <x v="0"/>
    <x v="1"/>
    <n v="1.611419649545103"/>
  </r>
  <r>
    <s v="AAA:5:CHF:Corp"/>
    <n v="24.82201099395752"/>
    <n v="24.91854190826416"/>
    <n v="25.015072822570801"/>
    <n v="0.15621814876794821"/>
    <n v="0.17064416025090781"/>
    <n v="1.8019242341392992E-2"/>
    <n v="8.6366229057312012"/>
    <n v="2"/>
    <x v="2"/>
    <x v="9"/>
    <x v="5"/>
    <x v="0"/>
    <n v="-9.2967270314693456E-2"/>
  </r>
  <r>
    <s v="AAA:5:EUR:Corp"/>
    <n v="26.398762702941891"/>
    <n v="39.84721316713275"/>
    <n v="49.182222366333008"/>
    <n v="0.202173914534576"/>
    <n v="9.5010214700973652"/>
    <n v="0.13088169719758849"/>
    <n v="8.8789591789245605"/>
    <n v="66"/>
    <x v="2"/>
    <x v="9"/>
    <x v="1"/>
    <x v="0"/>
    <n v="-0.1962982171367515"/>
  </r>
  <r>
    <s v="AAA:5:EUR:Govt"/>
    <n v="29.41080989837646"/>
    <n v="37.9775596346174"/>
    <n v="46.181755447387687"/>
    <n v="0.17444844064967971"/>
    <n v="6.7536625390466662"/>
    <n v="7.6998400003614687E-2"/>
    <n v="8.8404974937438965"/>
    <n v="14"/>
    <x v="2"/>
    <x v="9"/>
    <x v="1"/>
    <x v="1"/>
    <n v="-0.20532715569649421"/>
  </r>
  <r>
    <s v="AAA:5:GBP:Corp"/>
    <n v="19.030706214904779"/>
    <n v="39.284970045089722"/>
    <n v="64.474430465698234"/>
    <n v="1.5101278275251391"/>
    <n v="25.980505368032421"/>
    <n v="0.27215942239066782"/>
    <n v="8.4517726898193359"/>
    <n v="8"/>
    <x v="2"/>
    <x v="9"/>
    <x v="2"/>
    <x v="0"/>
    <n v="1.117278127074242"/>
  </r>
  <r>
    <s v="AAA:5:USD:Corp"/>
    <n v="30.475828552246099"/>
    <n v="40.139796574910477"/>
    <n v="49.556344604492189"/>
    <n v="2.0035648743311558"/>
    <n v="11.937347719181609"/>
    <n v="0.1696768982134553"/>
    <n v="8.924067497253418"/>
    <n v="3"/>
    <x v="2"/>
    <x v="9"/>
    <x v="4"/>
    <x v="0"/>
    <n v="1.6021669085820509"/>
  </r>
  <r>
    <s v="AAA:6:CAD:Corp"/>
    <n v="87.407295989990232"/>
    <n v="87.462993621826172"/>
    <n v="87.518691253662112"/>
    <n v="2.6426410675048828"/>
    <n v="9.8460432918057852E-2"/>
    <n v="1.9415872997211051E-2"/>
    <n v="11.585923194885259"/>
    <n v="2"/>
    <x v="2"/>
    <x v="10"/>
    <x v="0"/>
    <x v="0"/>
    <n v="1.7680111312866209"/>
  </r>
  <r>
    <s v="AAA:6:CAD:Govt"/>
    <n v="16.204859161376952"/>
    <n v="53.198351224263511"/>
    <n v="82.081507873535145"/>
    <n v="2.2734410365422568"/>
    <n v="44.760924521113452"/>
    <n v="0.42628922973427152"/>
    <n v="11.18388811747233"/>
    <n v="3"/>
    <x v="2"/>
    <x v="10"/>
    <x v="0"/>
    <x v="1"/>
    <n v="1.741457524299622"/>
  </r>
  <r>
    <s v="AAA:6:EUR:Corp"/>
    <n v="27.813474655151371"/>
    <n v="42.10451467413651"/>
    <n v="51.883615112304682"/>
    <n v="0.3678355075811085"/>
    <n v="17.364444396509391"/>
    <n v="0.23764642344877571"/>
    <n v="10.7218094875938"/>
    <n v="19"/>
    <x v="2"/>
    <x v="10"/>
    <x v="1"/>
    <x v="0"/>
    <n v="-5.3209639160256617E-2"/>
  </r>
  <r>
    <s v="AAA:6:EUR:Govt"/>
    <n v="32.189631462097168"/>
    <n v="38.429563840230308"/>
    <n v="46.038536071777337"/>
    <n v="0.29993586987256998"/>
    <n v="8.7571670611651573"/>
    <n v="9.4919823115134985E-2"/>
    <n v="10.794797420501711"/>
    <n v="6"/>
    <x v="2"/>
    <x v="10"/>
    <x v="1"/>
    <x v="1"/>
    <n v="-8.4359768529733037E-2"/>
  </r>
  <r>
    <s v="AAA:6:GBP:Corp"/>
    <n v="7.1505399703979506"/>
    <n v="15.678339799245199"/>
    <n v="25.82956867218018"/>
    <n v="1.485936164855957"/>
    <n v="12.19202440981295"/>
    <n v="0.12401694982096149"/>
    <n v="11.50379244486491"/>
    <n v="3"/>
    <x v="2"/>
    <x v="10"/>
    <x v="2"/>
    <x v="0"/>
    <n v="1.329152766863505"/>
  </r>
  <r>
    <s v="AAA:6:USD:Corp"/>
    <n v="49.76545791625977"/>
    <n v="55.325511455535889"/>
    <n v="63.242274856567377"/>
    <n v="2.3538688719272609"/>
    <n v="5.9719682276569186"/>
    <n v="0.1113193030162688"/>
    <n v="11.390112638473511"/>
    <n v="8"/>
    <x v="2"/>
    <x v="10"/>
    <x v="4"/>
    <x v="0"/>
    <n v="1.8006137573719021"/>
  </r>
  <r>
    <s v="AAA:7:CAD:Govt"/>
    <n v="62.559088134765631"/>
    <n v="73.761332194010421"/>
    <n v="87.875823974609375"/>
    <n v="2.5736424128214521"/>
    <n v="17.032956968023459"/>
    <n v="0.20440211607454181"/>
    <n v="12.94744300842285"/>
    <n v="3"/>
    <x v="2"/>
    <x v="11"/>
    <x v="0"/>
    <x v="1"/>
    <n v="1.836029090881347"/>
  </r>
  <r>
    <s v="AAA:7:CHF:Corp"/>
    <n v="13.3224193572998"/>
    <n v="13.685258865356451"/>
    <n v="14.04809837341309"/>
    <n v="0.17708948999643331"/>
    <n v="0.64141569157311074"/>
    <n v="5.739241728850012E-4"/>
    <n v="12.87206363677979"/>
    <n v="2"/>
    <x v="2"/>
    <x v="11"/>
    <x v="5"/>
    <x v="0"/>
    <n v="4.0236901342868808E-2"/>
  </r>
  <r>
    <s v="AAA:7:EUR:Corp"/>
    <n v="31.08405685424805"/>
    <n v="42.424233754475907"/>
    <n v="60.576141357421882"/>
    <n v="0.44236570880526588"/>
    <n v="10.134846888175611"/>
    <n v="0.1008820851492413"/>
    <n v="13.011525426592151"/>
    <n v="21"/>
    <x v="2"/>
    <x v="11"/>
    <x v="1"/>
    <x v="0"/>
    <n v="1.812337126050673E-2"/>
  </r>
  <r>
    <s v="AAA:7:EUR:Govt"/>
    <n v="39.593347549438477"/>
    <n v="42.420331954956048"/>
    <n v="45.925924301147461"/>
    <n v="0.44604438543319702"/>
    <n v="2.913632732629309"/>
    <n v="4.5680639586988363E-2"/>
    <n v="13.430285612742111"/>
    <n v="6"/>
    <x v="2"/>
    <x v="11"/>
    <x v="1"/>
    <x v="1"/>
    <n v="2.184106588363649E-2"/>
  </r>
  <r>
    <s v="AAA:7:GBP:Corp"/>
    <n v="10.276817703247071"/>
    <n v="23.497984568278"/>
    <n v="41.223733901977539"/>
    <n v="1.5867999792098999"/>
    <n v="21.66151884693517"/>
    <n v="0.23353589161182359"/>
    <n v="12.94957097371419"/>
    <n v="3"/>
    <x v="2"/>
    <x v="11"/>
    <x v="2"/>
    <x v="0"/>
    <n v="1.35182013352712"/>
  </r>
  <r>
    <s v="AAA:7:USD:Corp"/>
    <n v="51.444335937500007"/>
    <n v="56.362281799316413"/>
    <n v="60.435627746582028"/>
    <n v="2.5071946978569031"/>
    <n v="4.9718555456999312"/>
    <n v="9.8821544473835121E-2"/>
    <n v="13.02432751655579"/>
    <n v="4"/>
    <x v="2"/>
    <x v="11"/>
    <x v="4"/>
    <x v="0"/>
    <n v="1.9435718798637389"/>
  </r>
  <r>
    <s v="AAA:8:CAD:Govt"/>
    <n v="9.520009348448367"/>
    <n v="47.613190821837627"/>
    <n v="85.706372295226913"/>
    <n v="2.361970722675323"/>
    <n v="67.339867342008276"/>
    <n v="0.6866755906087102"/>
    <n v="14.763673305511469"/>
    <n v="2"/>
    <x v="2"/>
    <x v="12"/>
    <x v="0"/>
    <x v="1"/>
    <n v="1.8858388144569469"/>
  </r>
  <r>
    <s v="AAA:8:EUR:Corp"/>
    <n v="33.38203582763672"/>
    <n v="45.875622873720907"/>
    <n v="72.040605163574227"/>
    <n v="0.51436415703400318"/>
    <n v="13.87314175819172"/>
    <n v="0.14153178458949001"/>
    <n v="14.65994407819665"/>
    <n v="23"/>
    <x v="2"/>
    <x v="12"/>
    <x v="1"/>
    <x v="0"/>
    <n v="5.5607928296794062E-2"/>
  </r>
  <r>
    <s v="AAA:8:EUR:Govt"/>
    <n v="42.244165420532227"/>
    <n v="45.955863316853844"/>
    <n v="49.527383804321289"/>
    <n v="0.52032175163427985"/>
    <n v="3.296089135968066"/>
    <n v="3.3345032678756027E-2"/>
    <n v="14.99207973480225"/>
    <n v="6"/>
    <x v="2"/>
    <x v="12"/>
    <x v="1"/>
    <x v="1"/>
    <n v="6.0763118465741388E-2"/>
  </r>
  <r>
    <s v="AAA:8:USD:Corp"/>
    <n v="49.929164123535152"/>
    <n v="53.859026590983071"/>
    <n v="57.144325256347663"/>
    <n v="2.5541309515635171"/>
    <n v="4.7204715449009376"/>
    <n v="7.2182358998371901E-2"/>
    <n v="15.645233472188311"/>
    <n v="3"/>
    <x v="2"/>
    <x v="12"/>
    <x v="4"/>
    <x v="0"/>
    <n v="2.0155406856536859"/>
  </r>
  <r>
    <s v="AAA:9:CAD:Govt"/>
    <n v="15.473591041564941"/>
    <n v="46.597646474838257"/>
    <n v="69.466754150390628"/>
    <n v="2.4072903394699101"/>
    <n v="38.18638302523906"/>
    <n v="0.39908922296127058"/>
    <n v="17.326770146687831"/>
    <n v="3"/>
    <x v="2"/>
    <x v="13"/>
    <x v="0"/>
    <x v="1"/>
    <n v="1.9413138747215271"/>
  </r>
  <r>
    <s v="AAA:9:EUR:Corp"/>
    <n v="38.636170959472658"/>
    <n v="43.434682210286461"/>
    <n v="47.278773498535159"/>
    <n v="0.48927962779998779"/>
    <n v="5.7833809663012952"/>
    <n v="5.7888745201804551E-2"/>
    <n v="16.327938079833981"/>
    <n v="3"/>
    <x v="2"/>
    <x v="13"/>
    <x v="1"/>
    <x v="0"/>
    <n v="5.4932805697123173E-2"/>
  </r>
  <r>
    <s v="AAA:9:EUR:Govt"/>
    <n v="46.023474884033213"/>
    <n v="50.325820922851563"/>
    <n v="55.492942047119143"/>
    <n v="0.56625235080718994"/>
    <n v="6.2075067878325454"/>
    <n v="5.4878540307718562E-2"/>
    <n v="17.058005650838211"/>
    <n v="3"/>
    <x v="2"/>
    <x v="13"/>
    <x v="1"/>
    <x v="1"/>
    <n v="6.2994141578674334E-2"/>
  </r>
  <r>
    <s v="AAA:9:USD:Corp"/>
    <n v="55.441759109497077"/>
    <n v="60.615682601928711"/>
    <n v="64.356594085693359"/>
    <n v="2.634515523910522"/>
    <n v="4.8762314830998212"/>
    <n v="4.8050135482215789E-2"/>
    <n v="17.142256736755371"/>
    <n v="6"/>
    <x v="2"/>
    <x v="13"/>
    <x v="4"/>
    <x v="0"/>
    <n v="2.0283586978912349"/>
  </r>
  <r>
    <s v="BBB:10:CAD:Corp"/>
    <n v="148.8005035400391"/>
    <n v="157.5344512939453"/>
    <n v="169.87441101074219"/>
    <n v="3.5546515941619869"/>
    <n v="11.05068044098509"/>
    <n v="0.1105248724568355"/>
    <n v="18.30204887390137"/>
    <n v="5"/>
    <x v="3"/>
    <x v="0"/>
    <x v="0"/>
    <x v="0"/>
    <n v="1.979307081222534"/>
  </r>
  <r>
    <s v="BBB:10:GBP:Corp"/>
    <n v="139.77250823974609"/>
    <n v="153.25146484375"/>
    <n v="168.5600601196289"/>
    <n v="2.9045343995094299"/>
    <n v="16.872249471503078"/>
    <n v="0.16501562924564619"/>
    <n v="18.636851787567139"/>
    <n v="4"/>
    <x v="3"/>
    <x v="0"/>
    <x v="2"/>
    <x v="0"/>
    <n v="1.3720197510719301"/>
  </r>
  <r>
    <s v="BBB:10:USD:Corp"/>
    <n v="95.805915832519531"/>
    <n v="111.861972744182"/>
    <n v="128.52590332031249"/>
    <n v="3.1632595466355151"/>
    <n v="15.59409395448937"/>
    <n v="0.15636344206012001"/>
    <n v="18.862079232426009"/>
    <n v="59"/>
    <x v="3"/>
    <x v="0"/>
    <x v="4"/>
    <x v="0"/>
    <n v="2.0446398191936939"/>
  </r>
  <r>
    <s v="BBB:11:EUR:Corp"/>
    <n v="149.0997009277344"/>
    <n v="159.94881693522129"/>
    <n v="174.20933227539061"/>
    <n v="1.8041486342748001"/>
    <n v="17.344682759822071"/>
    <n v="0.1756623361428955"/>
    <n v="21.752752304077148"/>
    <n v="3"/>
    <x v="3"/>
    <x v="1"/>
    <x v="1"/>
    <x v="0"/>
    <n v="0.20466046492258691"/>
  </r>
  <r>
    <s v="BBB:11:USD:Corp"/>
    <n v="78.038586425781261"/>
    <n v="82.54425048828125"/>
    <n v="87.049914550781253"/>
    <n v="2.8723115921020508"/>
    <n v="7.9649640308556959"/>
    <n v="8.1434454818809482E-2"/>
    <n v="20.076299667358398"/>
    <n v="2"/>
    <x v="3"/>
    <x v="1"/>
    <x v="4"/>
    <x v="0"/>
    <n v="2.0468690872192381"/>
  </r>
  <r>
    <s v="BBB:12:EUR:Corp"/>
    <n v="118.8159301757813"/>
    <n v="141.89121398925781"/>
    <n v="163.1395690917968"/>
    <n v="1.640597462654114"/>
    <n v="22.364959822740961"/>
    <n v="0.24428090387057411"/>
    <n v="22.81023292541504"/>
    <n v="5"/>
    <x v="3"/>
    <x v="2"/>
    <x v="1"/>
    <x v="0"/>
    <n v="0.2216853227615356"/>
  </r>
  <r>
    <s v="BBB:12:EUR:Govt"/>
    <n v="144.4178176879883"/>
    <n v="155.43851470947271"/>
    <n v="166.45921173095701"/>
    <n v="1.746224403381347"/>
    <n v="19.482023993234939"/>
    <n v="0.1996590622901715"/>
    <n v="23.427621841430661"/>
    <n v="2"/>
    <x v="3"/>
    <x v="2"/>
    <x v="1"/>
    <x v="1"/>
    <n v="0.19183925628662091"/>
  </r>
  <r>
    <s v="BBB:1:CHF:Corp"/>
    <n v="33.316892623901367"/>
    <n v="53.938688278198242"/>
    <n v="84.678396224975586"/>
    <n v="-0.19456947843233741"/>
    <n v="28.721745347503479"/>
    <n v="0.33001421261705938"/>
    <n v="1.1618418830136461"/>
    <n v="6"/>
    <x v="3"/>
    <x v="5"/>
    <x v="5"/>
    <x v="0"/>
    <n v="-0.73395636121431984"/>
  </r>
  <r>
    <s v="BBB:1:EUR:Corp"/>
    <n v="21.914857482910161"/>
    <n v="38.13327309554321"/>
    <n v="58.078446197509791"/>
    <n v="-0.2615511159605266"/>
    <n v="13.963717455582341"/>
    <n v="0.1494454294425849"/>
    <n v="1.1063907924240379"/>
    <n v="229"/>
    <x v="3"/>
    <x v="5"/>
    <x v="1"/>
    <x v="0"/>
    <n v="-0.64288384691595868"/>
  </r>
  <r>
    <s v="BBB:1:EUR:Govt"/>
    <n v="6.2407994270324707"/>
    <n v="12.36328999201457"/>
    <n v="21.292402267456051"/>
    <n v="-0.53068326413631439"/>
    <n v="7.291034103498661"/>
    <n v="9.1150410501430357E-2"/>
    <n v="1.099840094645818"/>
    <n v="6"/>
    <x v="3"/>
    <x v="5"/>
    <x v="1"/>
    <x v="1"/>
    <n v="-0.65431616405646009"/>
  </r>
  <r>
    <s v="BBB:1:GBP:Corp"/>
    <n v="39.293392181396477"/>
    <n v="58.711147944132478"/>
    <n v="75.623710632324219"/>
    <n v="1.0105604281028111"/>
    <n v="16.500577303840831"/>
    <n v="0.4173956608188098"/>
    <n v="1.1446516513824461"/>
    <n v="6"/>
    <x v="3"/>
    <x v="5"/>
    <x v="2"/>
    <x v="0"/>
    <n v="0.4234489486614863"/>
  </r>
  <r>
    <s v="BBB:1:JPY:Corp"/>
    <n v="52.542154312133789"/>
    <n v="62.304201126098633"/>
    <n v="72.066247940063477"/>
    <n v="0.48945954442024231"/>
    <n v="17.257023751037678"/>
    <n v="0.16187024006215239"/>
    <n v="1.9145678281784051"/>
    <n v="2"/>
    <x v="3"/>
    <x v="5"/>
    <x v="3"/>
    <x v="0"/>
    <n v="-0.13358246684074401"/>
  </r>
  <r>
    <s v="BBB:1:USD:Corp"/>
    <n v="21.751187515258788"/>
    <n v="39.461148662931599"/>
    <n v="61.661973571777352"/>
    <n v="0.60451451209700036"/>
    <n v="15.91581017389387"/>
    <n v="0.2254723471483604"/>
    <n v="1.156902903109599"/>
    <n v="157"/>
    <x v="3"/>
    <x v="5"/>
    <x v="4"/>
    <x v="0"/>
    <n v="0.20990302546768441"/>
  </r>
  <r>
    <s v="BBB:2:CAD:Corp"/>
    <n v="58.453783798217778"/>
    <n v="77.528627777099615"/>
    <n v="91.276863861083982"/>
    <n v="1.8208973964055379"/>
    <n v="14.874155730910459"/>
    <n v="0.216209344270096"/>
    <n v="3.1236200253168742"/>
    <n v="30"/>
    <x v="3"/>
    <x v="6"/>
    <x v="0"/>
    <x v="0"/>
    <n v="1.045611118634542"/>
  </r>
  <r>
    <s v="BBB:2:CHF:Corp"/>
    <n v="42.062329101562497"/>
    <n v="64.867251205444333"/>
    <n v="87.08535614013671"/>
    <n v="0.1067261248826981"/>
    <n v="26.037966157824549"/>
    <n v="0.2989830168779935"/>
    <n v="3.04570472240448"/>
    <n v="10"/>
    <x v="3"/>
    <x v="6"/>
    <x v="5"/>
    <x v="0"/>
    <n v="-0.54194638717174526"/>
  </r>
  <r>
    <s v="BBB:2:EUR:Corp"/>
    <n v="48.094216156005857"/>
    <n v="70.134961152688049"/>
    <n v="98.577861022949264"/>
    <n v="9.6548534305139377E-2"/>
    <n v="22.51561406800894"/>
    <n v="0.2357317090212632"/>
    <n v="2.9987126489480338"/>
    <n v="312"/>
    <x v="3"/>
    <x v="6"/>
    <x v="1"/>
    <x v="0"/>
    <n v="-0.60480107722174115"/>
  </r>
  <r>
    <s v="BBB:2:EUR:Govt"/>
    <n v="15.88475284576416"/>
    <n v="28.688946723937988"/>
    <n v="41.849189758300788"/>
    <n v="-0.30560274587737191"/>
    <n v="18.552267342991229"/>
    <n v="0.20009070031449119"/>
    <n v="3.0718634128570561"/>
    <n v="9"/>
    <x v="3"/>
    <x v="6"/>
    <x v="1"/>
    <x v="1"/>
    <n v="-0.59249221311675182"/>
  </r>
  <r>
    <s v="BBB:2:GBP:Corp"/>
    <n v="53.22190704345703"/>
    <n v="83.926273345947266"/>
    <n v="108.0116836547852"/>
    <n v="1.574219175287195"/>
    <n v="21.763104855947049"/>
    <n v="0.22503064785533941"/>
    <n v="3.1671608074291329"/>
    <n v="37"/>
    <x v="3"/>
    <x v="6"/>
    <x v="2"/>
    <x v="0"/>
    <n v="0.73495644182772257"/>
  </r>
  <r>
    <s v="BBB:2:JPY:Corp"/>
    <n v="71.683832550048834"/>
    <n v="79.977237701416016"/>
    <n v="88.270642852783212"/>
    <n v="0.68596521019935608"/>
    <n v="14.66080755414796"/>
    <n v="0.15121509529011329"/>
    <n v="2.814217209815979"/>
    <n v="2"/>
    <x v="3"/>
    <x v="6"/>
    <x v="3"/>
    <x v="0"/>
    <n v="-0.1138071668148041"/>
  </r>
  <r>
    <s v="BBB:2:JPY:Govt"/>
    <n v="37.26845207214356"/>
    <n v="41.979436874389648"/>
    <n v="46.690421676635737"/>
    <n v="0.3060000091791153"/>
    <n v="8.3279232493374558"/>
    <n v="8.6267033542492363E-2"/>
    <n v="2.511268377304078"/>
    <n v="2"/>
    <x v="3"/>
    <x v="6"/>
    <x v="3"/>
    <x v="1"/>
    <n v="-0.11379435956478121"/>
  </r>
  <r>
    <s v="BBB:2:USD:Corp"/>
    <n v="35.216639328002941"/>
    <n v="57.807255241968861"/>
    <n v="88.107883453369183"/>
    <n v="1.3258471419549971"/>
    <n v="21.829811026296071"/>
    <n v="0.30545198349383279"/>
    <n v="3.0509877645806092"/>
    <n v="292"/>
    <x v="3"/>
    <x v="6"/>
    <x v="4"/>
    <x v="0"/>
    <n v="0.74777458953530829"/>
  </r>
  <r>
    <s v="BBB:3:CAD:Corp"/>
    <n v="85.3778076171875"/>
    <n v="101.54403344516101"/>
    <n v="120.34970703125001"/>
    <n v="2.3424510339210771"/>
    <n v="16.358522679210971"/>
    <n v="0.1931328076062801"/>
    <n v="5.0266954158914503"/>
    <n v="29"/>
    <x v="3"/>
    <x v="7"/>
    <x v="0"/>
    <x v="0"/>
    <n v="1.327010699469467"/>
  </r>
  <r>
    <s v="BBB:3:CHF:Corp"/>
    <n v="52.663370132446289"/>
    <n v="72.826075077056885"/>
    <n v="100.4688056945801"/>
    <n v="0.35625872109085321"/>
    <n v="24.48314567845361"/>
    <n v="0.25342117057586772"/>
    <n v="5.0517367720603943"/>
    <n v="8"/>
    <x v="3"/>
    <x v="7"/>
    <x v="5"/>
    <x v="0"/>
    <n v="-0.37200202967971557"/>
  </r>
  <r>
    <s v="BBB:3:EUR:Corp"/>
    <n v="61.257268905639648"/>
    <n v="87.99006852527593"/>
    <n v="119.5683242797852"/>
    <n v="0.42242621462526508"/>
    <n v="28.027037199207069"/>
    <n v="0.29776823762079763"/>
    <n v="4.9334252792716828"/>
    <n v="298"/>
    <x v="3"/>
    <x v="7"/>
    <x v="1"/>
    <x v="0"/>
    <n v="-0.45747447062749419"/>
  </r>
  <r>
    <s v="BBB:3:EUR:Govt"/>
    <n v="28.473841285705561"/>
    <n v="64.981088638305664"/>
    <n v="84.404869079589844"/>
    <n v="0.20948581863194701"/>
    <n v="34.39865002979834"/>
    <n v="0.36927665650851238"/>
    <n v="4.9492021401723223"/>
    <n v="12"/>
    <x v="3"/>
    <x v="7"/>
    <x v="1"/>
    <x v="1"/>
    <n v="-0.44032506775110958"/>
  </r>
  <r>
    <s v="BBB:3:GBP:Corp"/>
    <n v="69.615060424804682"/>
    <n v="110.5134500676935"/>
    <n v="150.35441284179689"/>
    <n v="1.9502764116634019"/>
    <n v="32.184057564246167"/>
    <n v="0.3282551859773718"/>
    <n v="5.0213958393443718"/>
    <n v="55"/>
    <x v="3"/>
    <x v="7"/>
    <x v="2"/>
    <x v="0"/>
    <n v="0.84514191098646685"/>
  </r>
  <r>
    <s v="BBB:3:JPY:Corp"/>
    <n v="64.926271820068365"/>
    <n v="66.391490936279297"/>
    <n v="67.856710052490229"/>
    <n v="0.58061626553535461"/>
    <n v="2.590165932492285"/>
    <n v="1.3270567456382649E-2"/>
    <n v="4.831883430480957"/>
    <n v="2"/>
    <x v="3"/>
    <x v="7"/>
    <x v="3"/>
    <x v="0"/>
    <n v="-8.3298643827438346E-2"/>
  </r>
  <r>
    <s v="BBB:3:USD:Corp"/>
    <n v="47.155094146728523"/>
    <n v="70.522639415633506"/>
    <n v="103.55944747924811"/>
    <n v="1.911548564551582"/>
    <n v="24.807435606918428"/>
    <n v="0.29692026309435843"/>
    <n v="4.9652686001549302"/>
    <n v="284"/>
    <x v="3"/>
    <x v="7"/>
    <x v="4"/>
    <x v="0"/>
    <n v="1.2063221703952469"/>
  </r>
  <r>
    <s v="BBB:4:CAD:Corp"/>
    <n v="99.206803894042963"/>
    <n v="121.8712208188813"/>
    <n v="156.86409606933589"/>
    <n v="2.665471931983685"/>
    <n v="23.942903076870302"/>
    <n v="0.28989262375776947"/>
    <n v="6.8326541637552198"/>
    <n v="29"/>
    <x v="3"/>
    <x v="8"/>
    <x v="0"/>
    <x v="0"/>
    <n v="1.4467597237948711"/>
  </r>
  <r>
    <s v="BBB:4:CHF:Corp"/>
    <n v="57.60624809265137"/>
    <n v="68.76207447052002"/>
    <n v="81.30975341796875"/>
    <n v="0.42400158196687698"/>
    <n v="13.028228590910439"/>
    <n v="0.155703250800247"/>
    <n v="6.8288271427154541"/>
    <n v="4"/>
    <x v="3"/>
    <x v="8"/>
    <x v="5"/>
    <x v="0"/>
    <n v="-0.2636191627383232"/>
  </r>
  <r>
    <s v="BBB:4:EUR:Corp"/>
    <n v="70.391078186035159"/>
    <n v="96.325909182899878"/>
    <n v="129.00498657226561"/>
    <n v="0.65676433451865845"/>
    <n v="23.204088401033179"/>
    <n v="0.2349322935208876"/>
    <n v="7.0340503592240182"/>
    <n v="190"/>
    <x v="3"/>
    <x v="8"/>
    <x v="1"/>
    <x v="0"/>
    <n v="-0.30649475731034043"/>
  </r>
  <r>
    <s v="BBB:4:EUR:Govt"/>
    <n v="51.179592132568359"/>
    <n v="95.430676778157547"/>
    <n v="161.80405426025391"/>
    <n v="0.65224105740586902"/>
    <n v="53.093090382347107"/>
    <n v="0.53656305105842272"/>
    <n v="6.9113360246022539"/>
    <n v="6"/>
    <x v="3"/>
    <x v="8"/>
    <x v="1"/>
    <x v="1"/>
    <n v="-0.30206571037570651"/>
  </r>
  <r>
    <s v="BBB:4:GBP:Corp"/>
    <n v="88.131950378417969"/>
    <n v="116.16616804334851"/>
    <n v="148.0051605224609"/>
    <n v="2.1573927137586799"/>
    <n v="25.01909344862009"/>
    <n v="0.27254605432802731"/>
    <n v="6.991233592563205"/>
    <n v="45"/>
    <x v="3"/>
    <x v="8"/>
    <x v="2"/>
    <x v="0"/>
    <n v="0.99573103332519519"/>
  </r>
  <r>
    <s v="BBB:4:USD:Corp"/>
    <n v="64.001821517944336"/>
    <n v="90.292816613849837"/>
    <n v="127.2779029846192"/>
    <n v="2.399839190537469"/>
    <n v="25.737217466301381"/>
    <n v="0.27665822259961431"/>
    <n v="7.0336648811373799"/>
    <n v="228"/>
    <x v="3"/>
    <x v="8"/>
    <x v="4"/>
    <x v="0"/>
    <n v="1.4969110243989709"/>
  </r>
  <r>
    <s v="BBB:5:CAD:Corp"/>
    <n v="127.6078071594238"/>
    <n v="153.00936660766601"/>
    <n v="190.68202819824219"/>
    <n v="3.1660022258758551"/>
    <n v="28.39828420353771"/>
    <n v="0.32943613107212127"/>
    <n v="8.8122364997863762"/>
    <n v="10"/>
    <x v="3"/>
    <x v="9"/>
    <x v="0"/>
    <x v="0"/>
    <n v="1.635908559799194"/>
  </r>
  <r>
    <s v="BBB:5:CHF:Corp"/>
    <n v="64.884876251220703"/>
    <n v="66.744113922119141"/>
    <n v="68.603351593017578"/>
    <n v="0.57268959283828735"/>
    <n v="3.286698912324419"/>
    <n v="3.7766442251459788E-2"/>
    <n v="9.4544005393981934"/>
    <n v="2"/>
    <x v="3"/>
    <x v="9"/>
    <x v="5"/>
    <x v="0"/>
    <n v="-9.4751546382904062E-2"/>
  </r>
  <r>
    <s v="BBB:5:EUR:Corp"/>
    <n v="78.627764129638678"/>
    <n v="110.07959540415619"/>
    <n v="148.22606811523431"/>
    <n v="0.93272383081710941"/>
    <n v="30.545458789898731"/>
    <n v="0.31304411235374258"/>
    <n v="8.9881232795068779"/>
    <n v="118"/>
    <x v="3"/>
    <x v="9"/>
    <x v="1"/>
    <x v="0"/>
    <n v="-0.16807212322445231"/>
  </r>
  <r>
    <s v="BBB:5:EUR:Govt"/>
    <n v="57.465559387207037"/>
    <n v="91.982873535156244"/>
    <n v="135.01715545654301"/>
    <n v="0.75585981905460353"/>
    <n v="34.201662226092559"/>
    <n v="0.35927510529371881"/>
    <n v="9.0512604713439941"/>
    <n v="10"/>
    <x v="3"/>
    <x v="9"/>
    <x v="1"/>
    <x v="1"/>
    <n v="-0.16396891629695889"/>
  </r>
  <r>
    <s v="BBB:5:GBP:Corp"/>
    <n v="86.540850830078128"/>
    <n v="115.4222552829319"/>
    <n v="147.25555114746089"/>
    <n v="2.3251353846655949"/>
    <n v="25.048041493591491"/>
    <n v="0.27251464246453438"/>
    <n v="8.8826299879286026"/>
    <n v="45"/>
    <x v="3"/>
    <x v="9"/>
    <x v="2"/>
    <x v="0"/>
    <n v="1.1709128318362769"/>
  </r>
  <r>
    <s v="BBB:5:USD:Corp"/>
    <n v="73.159317779541013"/>
    <n v="100.17371471111591"/>
    <n v="132.66923828124999"/>
    <n v="2.587661899053133"/>
    <n v="29.72849932603226"/>
    <n v="0.28291453338137762"/>
    <n v="8.6452923554640542"/>
    <n v="130"/>
    <x v="3"/>
    <x v="9"/>
    <x v="4"/>
    <x v="0"/>
    <n v="1.5859247519419739"/>
  </r>
  <r>
    <s v="BBB:6:CAD:Corp"/>
    <n v="169.8666687011719"/>
    <n v="201.528959794478"/>
    <n v="238.6083679199219"/>
    <n v="3.8117069764570761"/>
    <n v="35.695548805115223"/>
    <n v="0.37873630919912388"/>
    <n v="11.09532104838978"/>
    <n v="11"/>
    <x v="3"/>
    <x v="10"/>
    <x v="0"/>
    <x v="0"/>
    <n v="1.7964173785122961"/>
  </r>
  <r>
    <s v="BBB:6:EUR:Corp"/>
    <n v="81.516426086425781"/>
    <n v="119.2477640638164"/>
    <n v="152.19349670410159"/>
    <n v="1.1329839136086259"/>
    <n v="33.401073067379649"/>
    <n v="0.35022006348582868"/>
    <n v="10.8741823832194"/>
    <n v="51"/>
    <x v="3"/>
    <x v="10"/>
    <x v="1"/>
    <x v="0"/>
    <n v="-5.9493727029538812E-2"/>
  </r>
  <r>
    <s v="BBB:6:EUR:Govt"/>
    <n v="108.8831481933593"/>
    <n v="140.79494222005209"/>
    <n v="165.56939697265631"/>
    <n v="1.3622238437334691"/>
    <n v="26.911322392976849"/>
    <n v="0.22271985058007579"/>
    <n v="10.996834754943849"/>
    <n v="6"/>
    <x v="3"/>
    <x v="10"/>
    <x v="1"/>
    <x v="1"/>
    <n v="-4.5725578467051609E-2"/>
  </r>
  <r>
    <s v="BBB:6:GBP:Corp"/>
    <n v="83.998036956787118"/>
    <n v="120.0913816179548"/>
    <n v="148.86546478271481"/>
    <n v="2.5027149631863548"/>
    <n v="28.09684332249487"/>
    <n v="0.29856361888829019"/>
    <n v="11.029350961957659"/>
    <n v="42"/>
    <x v="3"/>
    <x v="10"/>
    <x v="2"/>
    <x v="0"/>
    <n v="1.3018011470068069"/>
  </r>
  <r>
    <s v="BBB:6:USD:Corp"/>
    <n v="104.152392578125"/>
    <n v="125.7774914921941"/>
    <n v="146.46246795654301"/>
    <n v="3.0824821188643168"/>
    <n v="17.683619432989978"/>
    <n v="0.2193141690817903"/>
    <n v="10.953961655900279"/>
    <n v="74"/>
    <x v="3"/>
    <x v="10"/>
    <x v="4"/>
    <x v="0"/>
    <n v="1.824707203942376"/>
  </r>
  <r>
    <s v="BBB:7:CAD:Corp"/>
    <n v="181.74562683105469"/>
    <n v="219.29584960937501"/>
    <n v="243.29598083496089"/>
    <n v="4.0627591609954834"/>
    <n v="36.000513562303396"/>
    <n v="0.36622042676285599"/>
    <n v="12.49872493743896"/>
    <n v="5"/>
    <x v="3"/>
    <x v="11"/>
    <x v="0"/>
    <x v="0"/>
    <n v="1.8698006649017329"/>
  </r>
  <r>
    <s v="BBB:7:EUR:Corp"/>
    <n v="94.485000610351563"/>
    <n v="124.2021465301514"/>
    <n v="160.0994903564453"/>
    <n v="1.285593422750632"/>
    <n v="31.873568585019392"/>
    <n v="0.33695422350651849"/>
    <n v="12.947222193082171"/>
    <n v="24"/>
    <x v="3"/>
    <x v="11"/>
    <x v="1"/>
    <x v="0"/>
    <n v="4.3571957449118459E-2"/>
  </r>
  <r>
    <s v="BBB:7:EUR:Govt"/>
    <n v="78.724056243896499"/>
    <n v="107.8531608581543"/>
    <n v="136.98226547241211"/>
    <n v="1.114996582269669"/>
    <n v="51.493468506585153"/>
    <n v="0.47801046328818458"/>
    <n v="12.235164165496821"/>
    <n v="2"/>
    <x v="3"/>
    <x v="11"/>
    <x v="1"/>
    <x v="1"/>
    <n v="3.6464973688125513E-2"/>
  </r>
  <r>
    <s v="BBB:7:GBP:Corp"/>
    <n v="92.2930908203125"/>
    <n v="126.8868336995443"/>
    <n v="163.36103363037111"/>
    <n v="2.623472555478414"/>
    <n v="30.939059746063698"/>
    <n v="0.31269521350490809"/>
    <n v="12.89701614379883"/>
    <n v="30"/>
    <x v="3"/>
    <x v="11"/>
    <x v="2"/>
    <x v="0"/>
    <n v="1.354604218482971"/>
  </r>
  <r>
    <s v="BBB:7:USD:Corp"/>
    <n v="104.7039840698242"/>
    <n v="127.5844656808036"/>
    <n v="151.17552032470701"/>
    <n v="3.2578673567090721"/>
    <n v="25.765094349395021"/>
    <n v="0.27328851377068719"/>
    <n v="13.134340790339881"/>
    <n v="70"/>
    <x v="3"/>
    <x v="11"/>
    <x v="4"/>
    <x v="0"/>
    <n v="1.982022699901036"/>
  </r>
  <r>
    <s v="BBB:8:CAD:Corp"/>
    <n v="168.53917846679681"/>
    <n v="204.53806457519531"/>
    <n v="226.67332458496091"/>
    <n v="3.9649393558502202"/>
    <n v="23.341309199136859"/>
    <n v="0.2453622036722837"/>
    <n v="14.836176490783689"/>
    <n v="15"/>
    <x v="3"/>
    <x v="12"/>
    <x v="0"/>
    <x v="0"/>
    <n v="1.919558710098267"/>
  </r>
  <r>
    <s v="BBB:8:EUR:Corp"/>
    <n v="120.66420135498051"/>
    <n v="148.0840490004596"/>
    <n v="188.7943115234375"/>
    <n v="1.5451547468409821"/>
    <n v="27.36676353106137"/>
    <n v="0.27154336125723849"/>
    <n v="15.23075305714327"/>
    <n v="17"/>
    <x v="3"/>
    <x v="12"/>
    <x v="1"/>
    <x v="0"/>
    <n v="6.4314256836386141E-2"/>
  </r>
  <r>
    <s v="BBB:8:EUR:Govt"/>
    <n v="86.6470329284668"/>
    <n v="89.438930511474609"/>
    <n v="92.230828094482419"/>
    <n v="0.95805424451828003"/>
    <n v="4.9354242833078903"/>
    <n v="4.8985090388089569E-2"/>
    <n v="14.55222702026367"/>
    <n v="2"/>
    <x v="3"/>
    <x v="12"/>
    <x v="1"/>
    <x v="1"/>
    <n v="6.3664939403533904E-2"/>
  </r>
  <r>
    <s v="BBB:8:GBP:Corp"/>
    <n v="95.114046478271476"/>
    <n v="127.9256166730608"/>
    <n v="152.77078552246101"/>
    <n v="2.649158801351275"/>
    <n v="24.719690919303499"/>
    <n v="0.26219056534268681"/>
    <n v="14.99178212029593"/>
    <n v="14"/>
    <x v="3"/>
    <x v="12"/>
    <x v="2"/>
    <x v="0"/>
    <n v="1.369902634620666"/>
  </r>
  <r>
    <s v="BBB:8:USD:Corp"/>
    <n v="101.54964218139649"/>
    <n v="123.96003320482041"/>
    <n v="148.50281524658209"/>
    <n v="3.2607974178261232"/>
    <n v="23.050254251914509"/>
    <n v="0.2328580416720881"/>
    <n v="14.96748233503765"/>
    <n v="144"/>
    <x v="3"/>
    <x v="12"/>
    <x v="4"/>
    <x v="0"/>
    <n v="2.021197085777918"/>
  </r>
  <r>
    <s v="BBB:9:CAD:Corp"/>
    <n v="150.9522399902344"/>
    <n v="183.855593363444"/>
    <n v="210.90288238525389"/>
    <n v="3.8110707402229309"/>
    <n v="23.36007976664521"/>
    <n v="0.24541144160462239"/>
    <n v="17.08666070302327"/>
    <n v="12"/>
    <x v="3"/>
    <x v="13"/>
    <x v="0"/>
    <x v="0"/>
    <n v="1.972514806588491"/>
  </r>
  <r>
    <s v="BBB:9:EUR:Corp"/>
    <n v="111.8782913208008"/>
    <n v="140.0118833269392"/>
    <n v="159.36448974609371"/>
    <n v="1.462986537388393"/>
    <n v="20.65780430579953"/>
    <n v="0.20647041622666551"/>
    <n v="17.30798939296178"/>
    <n v="7"/>
    <x v="3"/>
    <x v="13"/>
    <x v="1"/>
    <x v="0"/>
    <n v="6.2867704119001111E-2"/>
  </r>
  <r>
    <s v="BBB:9:EUR:Govt"/>
    <n v="106.83998260498051"/>
    <n v="142.41469573974609"/>
    <n v="177.9894088745117"/>
    <n v="1.4985516667366019"/>
    <n v="62.88780224089728"/>
    <n v="0.57716155661279034"/>
    <n v="16.35024261474609"/>
    <n v="2"/>
    <x v="3"/>
    <x v="13"/>
    <x v="1"/>
    <x v="1"/>
    <n v="7.4404709339141339E-2"/>
  </r>
  <r>
    <s v="BBB:9:GBP:Corp"/>
    <n v="118.1937713623047"/>
    <n v="145.9011854691939"/>
    <n v="184.8619384765625"/>
    <n v="2.8354951251636851"/>
    <n v="33.332925121411051"/>
    <n v="0.33652168280068301"/>
    <n v="17.072111823342059"/>
    <n v="11"/>
    <x v="3"/>
    <x v="13"/>
    <x v="2"/>
    <x v="0"/>
    <n v="1.376483270471746"/>
  </r>
  <r>
    <s v="BBB:9:USD:Corp"/>
    <n v="103.6660125732422"/>
    <n v="122.291652513587"/>
    <n v="150.59090270996089"/>
    <n v="3.2602010084235151"/>
    <n v="19.567795039860059"/>
    <n v="0.19448458311469871"/>
    <n v="16.79111124121625"/>
    <n v="115"/>
    <x v="3"/>
    <x v="13"/>
    <x v="4"/>
    <x v="0"/>
    <n v="2.03728448328764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x v="0"/>
    <x v="0"/>
    <n v="2.4518668184999841"/>
    <n v="86.943929627346719"/>
    <n v="47372000"/>
  </r>
  <r>
    <x v="0"/>
    <x v="0"/>
    <x v="1"/>
    <n v="2.11"/>
    <n v="54"/>
    <n v="10000000"/>
  </r>
  <r>
    <x v="0"/>
    <x v="0"/>
    <x v="2"/>
    <n v="2.5303068361886369"/>
    <n v="96.896702217906508"/>
    <n v="52227000"/>
  </r>
  <r>
    <x v="0"/>
    <x v="0"/>
    <x v="3"/>
    <m/>
    <m/>
    <m/>
  </r>
  <r>
    <x v="0"/>
    <x v="0"/>
    <x v="4"/>
    <n v="2.562727272727273"/>
    <n v="101.5454545454545"/>
    <n v="55000000"/>
  </r>
  <r>
    <x v="0"/>
    <x v="0"/>
    <x v="5"/>
    <n v="2.5096202531645568"/>
    <n v="91.420835443037973"/>
    <n v="130000000"/>
  </r>
  <r>
    <x v="0"/>
    <x v="1"/>
    <x v="0"/>
    <m/>
    <m/>
    <m/>
  </r>
  <r>
    <x v="0"/>
    <x v="1"/>
    <x v="1"/>
    <m/>
    <m/>
    <m/>
  </r>
  <r>
    <x v="0"/>
    <x v="1"/>
    <x v="2"/>
    <m/>
    <m/>
    <m/>
  </r>
  <r>
    <x v="0"/>
    <x v="1"/>
    <x v="3"/>
    <m/>
    <m/>
    <m/>
  </r>
  <r>
    <x v="0"/>
    <x v="1"/>
    <x v="4"/>
    <m/>
    <m/>
    <m/>
  </r>
  <r>
    <x v="0"/>
    <x v="1"/>
    <x v="5"/>
    <m/>
    <m/>
    <m/>
  </r>
  <r>
    <x v="0"/>
    <x v="2"/>
    <x v="0"/>
    <n v="2.13"/>
    <n v="55"/>
    <n v="20000000"/>
  </r>
  <r>
    <x v="0"/>
    <x v="2"/>
    <x v="1"/>
    <m/>
    <m/>
    <m/>
  </r>
  <r>
    <x v="0"/>
    <x v="2"/>
    <x v="2"/>
    <m/>
    <m/>
    <m/>
  </r>
  <r>
    <x v="0"/>
    <x v="2"/>
    <x v="3"/>
    <m/>
    <m/>
    <m/>
  </r>
  <r>
    <x v="0"/>
    <x v="2"/>
    <x v="4"/>
    <m/>
    <m/>
    <m/>
  </r>
  <r>
    <x v="0"/>
    <x v="2"/>
    <x v="5"/>
    <m/>
    <m/>
    <m/>
  </r>
  <r>
    <x v="0"/>
    <x v="3"/>
    <x v="0"/>
    <n v="2.8297184968898761"/>
    <n v="123.43702484216411"/>
    <n v="83200000"/>
  </r>
  <r>
    <x v="0"/>
    <x v="3"/>
    <x v="1"/>
    <m/>
    <m/>
    <m/>
  </r>
  <r>
    <x v="0"/>
    <x v="3"/>
    <x v="2"/>
    <n v="2.488872340425532"/>
    <n v="91.439361702127655"/>
    <n v="47250000"/>
  </r>
  <r>
    <x v="0"/>
    <x v="3"/>
    <x v="3"/>
    <m/>
    <m/>
    <m/>
  </r>
  <r>
    <x v="0"/>
    <x v="3"/>
    <x v="4"/>
    <n v="2.744810242265129"/>
    <n v="118.91487487953211"/>
    <n v="100565000"/>
  </r>
  <r>
    <x v="0"/>
    <x v="3"/>
    <x v="5"/>
    <n v="2.617000103519235"/>
    <n v="102.8883223309174"/>
    <n v="114668000"/>
  </r>
  <r>
    <x v="1"/>
    <x v="0"/>
    <x v="0"/>
    <m/>
    <m/>
    <m/>
  </r>
  <r>
    <x v="1"/>
    <x v="0"/>
    <x v="1"/>
    <m/>
    <m/>
    <m/>
  </r>
  <r>
    <x v="1"/>
    <x v="0"/>
    <x v="2"/>
    <m/>
    <m/>
    <m/>
  </r>
  <r>
    <x v="1"/>
    <x v="0"/>
    <x v="3"/>
    <m/>
    <m/>
    <m/>
  </r>
  <r>
    <x v="1"/>
    <x v="0"/>
    <x v="4"/>
    <m/>
    <m/>
    <m/>
  </r>
  <r>
    <x v="1"/>
    <x v="0"/>
    <x v="5"/>
    <m/>
    <m/>
    <m/>
  </r>
  <r>
    <x v="1"/>
    <x v="1"/>
    <x v="0"/>
    <m/>
    <m/>
    <m/>
  </r>
  <r>
    <x v="1"/>
    <x v="1"/>
    <x v="1"/>
    <m/>
    <m/>
    <m/>
  </r>
  <r>
    <x v="1"/>
    <x v="1"/>
    <x v="2"/>
    <m/>
    <m/>
    <m/>
  </r>
  <r>
    <x v="1"/>
    <x v="1"/>
    <x v="3"/>
    <m/>
    <m/>
    <m/>
  </r>
  <r>
    <x v="1"/>
    <x v="1"/>
    <x v="4"/>
    <m/>
    <m/>
    <m/>
  </r>
  <r>
    <x v="1"/>
    <x v="1"/>
    <x v="5"/>
    <m/>
    <m/>
    <m/>
  </r>
  <r>
    <x v="1"/>
    <x v="2"/>
    <x v="0"/>
    <m/>
    <m/>
    <m/>
  </r>
  <r>
    <x v="1"/>
    <x v="2"/>
    <x v="1"/>
    <m/>
    <m/>
    <m/>
  </r>
  <r>
    <x v="1"/>
    <x v="2"/>
    <x v="2"/>
    <m/>
    <m/>
    <m/>
  </r>
  <r>
    <x v="1"/>
    <x v="2"/>
    <x v="3"/>
    <n v="2.3199999999999998"/>
    <n v="72"/>
    <n v="10000000"/>
  </r>
  <r>
    <x v="1"/>
    <x v="2"/>
    <x v="4"/>
    <m/>
    <m/>
    <m/>
  </r>
  <r>
    <x v="1"/>
    <x v="2"/>
    <x v="5"/>
    <m/>
    <m/>
    <m/>
  </r>
  <r>
    <x v="1"/>
    <x v="3"/>
    <x v="0"/>
    <n v="2.8575067750677512"/>
    <n v="114.34146341463411"/>
    <n v="62000000"/>
  </r>
  <r>
    <x v="1"/>
    <x v="3"/>
    <x v="1"/>
    <m/>
    <m/>
    <m/>
  </r>
  <r>
    <x v="1"/>
    <x v="3"/>
    <x v="2"/>
    <n v="2.7650000000000001"/>
    <n v="125"/>
    <n v="10000000"/>
  </r>
  <r>
    <x v="1"/>
    <x v="3"/>
    <x v="3"/>
    <m/>
    <m/>
    <m/>
  </r>
  <r>
    <x v="1"/>
    <x v="3"/>
    <x v="4"/>
    <m/>
    <m/>
    <m/>
  </r>
  <r>
    <x v="1"/>
    <x v="3"/>
    <x v="5"/>
    <n v="2.7844910179640721"/>
    <n v="119.7125748502994"/>
    <n v="17500000"/>
  </r>
  <r>
    <x v="2"/>
    <x v="0"/>
    <x v="0"/>
    <n v="3.1963386864813041"/>
    <n v="117.2855944391179"/>
    <n v="24188000"/>
  </r>
  <r>
    <x v="2"/>
    <x v="0"/>
    <x v="1"/>
    <m/>
    <m/>
    <m/>
  </r>
  <r>
    <x v="2"/>
    <x v="0"/>
    <x v="2"/>
    <n v="2.7549999999999999"/>
    <n v="75"/>
    <n v="10000000"/>
  </r>
  <r>
    <x v="2"/>
    <x v="0"/>
    <x v="3"/>
    <n v="2.82"/>
    <n v="81.263157894736835"/>
    <n v="19000000"/>
  </r>
  <r>
    <x v="2"/>
    <x v="0"/>
    <x v="4"/>
    <m/>
    <m/>
    <m/>
  </r>
  <r>
    <x v="2"/>
    <x v="0"/>
    <x v="5"/>
    <n v="2.7641130095593889"/>
    <n v="75.249519283595205"/>
    <n v="31808000"/>
  </r>
  <r>
    <x v="2"/>
    <x v="1"/>
    <x v="0"/>
    <m/>
    <m/>
    <m/>
  </r>
  <r>
    <x v="2"/>
    <x v="1"/>
    <x v="1"/>
    <m/>
    <m/>
    <m/>
  </r>
  <r>
    <x v="2"/>
    <x v="1"/>
    <x v="2"/>
    <m/>
    <m/>
    <m/>
  </r>
  <r>
    <x v="2"/>
    <x v="1"/>
    <x v="3"/>
    <m/>
    <m/>
    <m/>
  </r>
  <r>
    <x v="2"/>
    <x v="1"/>
    <x v="4"/>
    <m/>
    <m/>
    <m/>
  </r>
  <r>
    <x v="2"/>
    <x v="1"/>
    <x v="5"/>
    <m/>
    <m/>
    <m/>
  </r>
  <r>
    <x v="2"/>
    <x v="2"/>
    <x v="0"/>
    <m/>
    <m/>
    <m/>
  </r>
  <r>
    <x v="2"/>
    <x v="2"/>
    <x v="1"/>
    <m/>
    <m/>
    <m/>
  </r>
  <r>
    <x v="2"/>
    <x v="2"/>
    <x v="2"/>
    <m/>
    <m/>
    <m/>
  </r>
  <r>
    <x v="2"/>
    <x v="2"/>
    <x v="3"/>
    <m/>
    <m/>
    <m/>
  </r>
  <r>
    <x v="2"/>
    <x v="2"/>
    <x v="4"/>
    <m/>
    <m/>
    <m/>
  </r>
  <r>
    <x v="2"/>
    <x v="2"/>
    <x v="5"/>
    <m/>
    <m/>
    <m/>
  </r>
  <r>
    <x v="2"/>
    <x v="3"/>
    <x v="0"/>
    <n v="3.3006451612903231"/>
    <n v="127.8387096774194"/>
    <n v="6000000"/>
  </r>
  <r>
    <x v="2"/>
    <x v="3"/>
    <x v="1"/>
    <m/>
    <m/>
    <m/>
  </r>
  <r>
    <x v="2"/>
    <x v="3"/>
    <x v="2"/>
    <n v="3.040002622331778"/>
    <n v="102.87024702365341"/>
    <n v="28025000"/>
  </r>
  <r>
    <x v="2"/>
    <x v="3"/>
    <x v="3"/>
    <m/>
    <m/>
    <m/>
  </r>
  <r>
    <x v="2"/>
    <x v="3"/>
    <x v="4"/>
    <n v="3.085"/>
    <n v="107"/>
    <n v="10000000"/>
  </r>
  <r>
    <x v="2"/>
    <x v="3"/>
    <x v="5"/>
    <n v="3.3033999999999999"/>
    <n v="128.99"/>
    <n v="7500000"/>
  </r>
  <r>
    <x v="3"/>
    <x v="0"/>
    <x v="0"/>
    <n v="2.8890182338968842"/>
    <n v="85.895445018862645"/>
    <n v="35657000"/>
  </r>
  <r>
    <x v="3"/>
    <x v="0"/>
    <x v="1"/>
    <m/>
    <m/>
    <m/>
  </r>
  <r>
    <x v="3"/>
    <x v="0"/>
    <x v="2"/>
    <n v="2.6168749999999998"/>
    <n v="60.5625"/>
    <n v="60000000"/>
  </r>
  <r>
    <x v="3"/>
    <x v="0"/>
    <x v="3"/>
    <m/>
    <m/>
    <m/>
  </r>
  <r>
    <x v="3"/>
    <x v="0"/>
    <x v="4"/>
    <n v="2.97"/>
    <n v="95"/>
    <n v="10000000"/>
  </r>
  <r>
    <x v="3"/>
    <x v="0"/>
    <x v="5"/>
    <n v="2.6492624802839968"/>
    <n v="63.490492867478054"/>
    <n v="26393000"/>
  </r>
  <r>
    <x v="3"/>
    <x v="1"/>
    <x v="0"/>
    <n v="2.7903125000000002"/>
    <n v="75.03125"/>
    <n v="10000000"/>
  </r>
  <r>
    <x v="3"/>
    <x v="1"/>
    <x v="1"/>
    <m/>
    <m/>
    <m/>
  </r>
  <r>
    <x v="3"/>
    <x v="1"/>
    <x v="2"/>
    <m/>
    <m/>
    <m/>
  </r>
  <r>
    <x v="3"/>
    <x v="1"/>
    <x v="3"/>
    <m/>
    <m/>
    <m/>
  </r>
  <r>
    <x v="3"/>
    <x v="1"/>
    <x v="4"/>
    <n v="2.61"/>
    <n v="60"/>
    <n v="10000000"/>
  </r>
  <r>
    <x v="3"/>
    <x v="1"/>
    <x v="5"/>
    <n v="2.5723566878980888"/>
    <n v="55.863057324840767"/>
    <n v="17500000"/>
  </r>
  <r>
    <x v="3"/>
    <x v="2"/>
    <x v="0"/>
    <m/>
    <m/>
    <m/>
  </r>
  <r>
    <x v="3"/>
    <x v="2"/>
    <x v="1"/>
    <m/>
    <m/>
    <m/>
  </r>
  <r>
    <x v="3"/>
    <x v="2"/>
    <x v="2"/>
    <m/>
    <m/>
    <m/>
  </r>
  <r>
    <x v="3"/>
    <x v="2"/>
    <x v="3"/>
    <m/>
    <m/>
    <m/>
  </r>
  <r>
    <x v="3"/>
    <x v="2"/>
    <x v="4"/>
    <m/>
    <m/>
    <m/>
  </r>
  <r>
    <x v="3"/>
    <x v="2"/>
    <x v="5"/>
    <m/>
    <m/>
    <m/>
  </r>
  <r>
    <x v="3"/>
    <x v="3"/>
    <x v="0"/>
    <n v="3.399658145065398"/>
    <n v="137.1260404280618"/>
    <n v="20375000"/>
  </r>
  <r>
    <x v="3"/>
    <x v="3"/>
    <x v="1"/>
    <n v="3.007857142857143"/>
    <n v="100"/>
    <n v="30000000"/>
  </r>
  <r>
    <x v="3"/>
    <x v="3"/>
    <x v="2"/>
    <n v="3.8013636363636358"/>
    <n v="177.02272727272731"/>
    <n v="50000000"/>
  </r>
  <r>
    <x v="3"/>
    <x v="3"/>
    <x v="3"/>
    <n v="2.95"/>
    <n v="95"/>
    <n v="10000000"/>
  </r>
  <r>
    <x v="3"/>
    <x v="3"/>
    <x v="4"/>
    <n v="3.42803773239587"/>
    <n v="139.93899370109961"/>
    <n v="89201000"/>
  </r>
  <r>
    <x v="3"/>
    <x v="3"/>
    <x v="5"/>
    <n v="3.201542546616754"/>
    <n v="118.69125597424311"/>
    <n v="111226000"/>
  </r>
  <r>
    <x v="4"/>
    <x v="0"/>
    <x v="0"/>
    <m/>
    <m/>
    <m/>
  </r>
  <r>
    <x v="4"/>
    <x v="0"/>
    <x v="1"/>
    <n v="2.873333333333334"/>
    <n v="85"/>
    <n v="7000000"/>
  </r>
  <r>
    <x v="4"/>
    <x v="0"/>
    <x v="2"/>
    <n v="2.883111143318239"/>
    <n v="85.089836344264612"/>
    <n v="26053000"/>
  </r>
  <r>
    <x v="4"/>
    <x v="0"/>
    <x v="3"/>
    <m/>
    <m/>
    <m/>
  </r>
  <r>
    <x v="4"/>
    <x v="0"/>
    <x v="4"/>
    <n v="2.84"/>
    <n v="82.5"/>
    <n v="10000000"/>
  </r>
  <r>
    <x v="4"/>
    <x v="0"/>
    <x v="5"/>
    <n v="2.9637107623318379"/>
    <n v="92.668161434977577"/>
    <n v="63000000"/>
  </r>
  <r>
    <x v="4"/>
    <x v="1"/>
    <x v="0"/>
    <m/>
    <m/>
    <m/>
  </r>
  <r>
    <x v="4"/>
    <x v="1"/>
    <x v="1"/>
    <m/>
    <m/>
    <m/>
  </r>
  <r>
    <x v="4"/>
    <x v="1"/>
    <x v="2"/>
    <m/>
    <m/>
    <m/>
  </r>
  <r>
    <x v="4"/>
    <x v="1"/>
    <x v="3"/>
    <m/>
    <m/>
    <m/>
  </r>
  <r>
    <x v="4"/>
    <x v="1"/>
    <x v="4"/>
    <m/>
    <m/>
    <m/>
  </r>
  <r>
    <x v="4"/>
    <x v="1"/>
    <x v="5"/>
    <n v="2.7"/>
    <n v="68.98"/>
    <n v="6000000"/>
  </r>
  <r>
    <x v="4"/>
    <x v="2"/>
    <x v="0"/>
    <m/>
    <m/>
    <m/>
  </r>
  <r>
    <x v="4"/>
    <x v="2"/>
    <x v="1"/>
    <m/>
    <m/>
    <m/>
  </r>
  <r>
    <x v="4"/>
    <x v="2"/>
    <x v="2"/>
    <n v="2.6268750000000001"/>
    <n v="59.375"/>
    <n v="10000000"/>
  </r>
  <r>
    <x v="4"/>
    <x v="2"/>
    <x v="3"/>
    <m/>
    <m/>
    <m/>
  </r>
  <r>
    <x v="4"/>
    <x v="2"/>
    <x v="4"/>
    <m/>
    <m/>
    <m/>
  </r>
  <r>
    <x v="4"/>
    <x v="2"/>
    <x v="5"/>
    <m/>
    <m/>
    <m/>
  </r>
  <r>
    <x v="4"/>
    <x v="3"/>
    <x v="0"/>
    <n v="3.4065346127440699"/>
    <n v="137.46870714115391"/>
    <n v="65458000"/>
  </r>
  <r>
    <x v="4"/>
    <x v="3"/>
    <x v="1"/>
    <n v="3.0739999999999998"/>
    <n v="104"/>
    <n v="10000000"/>
  </r>
  <r>
    <x v="4"/>
    <x v="3"/>
    <x v="2"/>
    <n v="3.2498420533246248"/>
    <n v="121.5736671074398"/>
    <n v="59938000"/>
  </r>
  <r>
    <x v="4"/>
    <x v="3"/>
    <x v="3"/>
    <m/>
    <m/>
    <m/>
  </r>
  <r>
    <x v="4"/>
    <x v="3"/>
    <x v="4"/>
    <n v="3.303853658971343"/>
    <n v="127.2289715461439"/>
    <n v="148927000"/>
  </r>
  <r>
    <x v="4"/>
    <x v="3"/>
    <x v="5"/>
    <n v="3.4310487804878051"/>
    <n v="139.88313008130081"/>
    <n v="100000000"/>
  </r>
  <r>
    <x v="5"/>
    <x v="0"/>
    <x v="0"/>
    <n v="2.6885082929580348"/>
    <n v="65.467956112691937"/>
    <n v="16638000"/>
  </r>
  <r>
    <x v="5"/>
    <x v="0"/>
    <x v="1"/>
    <n v="2.7687931034482758"/>
    <n v="74.137931034482762"/>
    <n v="28000000"/>
  </r>
  <r>
    <x v="5"/>
    <x v="0"/>
    <x v="2"/>
    <n v="2.9156363636363638"/>
    <n v="88.236363636363635"/>
    <n v="47500000"/>
  </r>
  <r>
    <x v="5"/>
    <x v="0"/>
    <x v="3"/>
    <m/>
    <m/>
    <m/>
  </r>
  <r>
    <x v="5"/>
    <x v="0"/>
    <x v="4"/>
    <n v="2.8169551883771571"/>
    <n v="78.610290754057559"/>
    <n v="80284000"/>
  </r>
  <r>
    <x v="5"/>
    <x v="0"/>
    <x v="5"/>
    <n v="2.8903784860557771"/>
    <n v="85.843603364320501"/>
    <n v="111500000"/>
  </r>
  <r>
    <x v="5"/>
    <x v="1"/>
    <x v="0"/>
    <n v="2.7877507200837921"/>
    <n v="76.072270227808332"/>
    <n v="15276000"/>
  </r>
  <r>
    <x v="5"/>
    <x v="1"/>
    <x v="1"/>
    <m/>
    <m/>
    <m/>
  </r>
  <r>
    <x v="5"/>
    <x v="1"/>
    <x v="2"/>
    <n v="2.78"/>
    <n v="74.5"/>
    <n v="10000000"/>
  </r>
  <r>
    <x v="5"/>
    <x v="1"/>
    <x v="3"/>
    <m/>
    <m/>
    <m/>
  </r>
  <r>
    <x v="5"/>
    <x v="1"/>
    <x v="4"/>
    <n v="2.784164305949008"/>
    <n v="74.894239848914069"/>
    <n v="35300000"/>
  </r>
  <r>
    <x v="5"/>
    <x v="1"/>
    <x v="5"/>
    <n v="2.75065543071161"/>
    <n v="71.842696629213478"/>
    <n v="37500000"/>
  </r>
  <r>
    <x v="5"/>
    <x v="2"/>
    <x v="0"/>
    <m/>
    <m/>
    <m/>
  </r>
  <r>
    <x v="5"/>
    <x v="2"/>
    <x v="1"/>
    <m/>
    <m/>
    <m/>
  </r>
  <r>
    <x v="5"/>
    <x v="2"/>
    <x v="2"/>
    <m/>
    <m/>
    <m/>
  </r>
  <r>
    <x v="5"/>
    <x v="2"/>
    <x v="3"/>
    <m/>
    <m/>
    <m/>
  </r>
  <r>
    <x v="5"/>
    <x v="2"/>
    <x v="4"/>
    <m/>
    <m/>
    <m/>
  </r>
  <r>
    <x v="5"/>
    <x v="2"/>
    <x v="5"/>
    <m/>
    <m/>
    <m/>
  </r>
  <r>
    <x v="5"/>
    <x v="3"/>
    <x v="0"/>
    <n v="3.322115384615385"/>
    <n v="128.2307692307692"/>
    <n v="30000000"/>
  </r>
  <r>
    <x v="5"/>
    <x v="3"/>
    <x v="1"/>
    <n v="3.1277777777777782"/>
    <n v="109.4814814814815"/>
    <n v="60000000"/>
  </r>
  <r>
    <x v="5"/>
    <x v="3"/>
    <x v="2"/>
    <n v="2.9380327868852461"/>
    <n v="90.557377049180332"/>
    <n v="26000000"/>
  </r>
  <r>
    <x v="5"/>
    <x v="3"/>
    <x v="3"/>
    <m/>
    <m/>
    <m/>
  </r>
  <r>
    <x v="5"/>
    <x v="3"/>
    <x v="4"/>
    <n v="3.1917175756605771"/>
    <n v="116.2072687791574"/>
    <n v="89753000"/>
  </r>
  <r>
    <x v="5"/>
    <x v="3"/>
    <x v="5"/>
    <n v="3.260903416557162"/>
    <n v="122.8409986859396"/>
    <n v="92000000"/>
  </r>
  <r>
    <x v="6"/>
    <x v="0"/>
    <x v="0"/>
    <n v="2.6783999999999999"/>
    <n v="64.16"/>
    <n v="10000000"/>
  </r>
  <r>
    <x v="6"/>
    <x v="0"/>
    <x v="1"/>
    <n v="2.7957142857142858"/>
    <n v="76.714285714285708"/>
    <n v="10000000"/>
  </r>
  <r>
    <x v="6"/>
    <x v="0"/>
    <x v="2"/>
    <n v="2.813333333333333"/>
    <n v="77.666666666666671"/>
    <n v="10000000"/>
  </r>
  <r>
    <x v="6"/>
    <x v="0"/>
    <x v="3"/>
    <m/>
    <m/>
    <m/>
  </r>
  <r>
    <x v="6"/>
    <x v="0"/>
    <x v="4"/>
    <n v="2.7431909770538319"/>
    <n v="71.22939346811819"/>
    <n v="33651000"/>
  </r>
  <r>
    <x v="6"/>
    <x v="0"/>
    <x v="5"/>
    <n v="2.8"/>
    <n v="75"/>
    <n v="10000000"/>
  </r>
  <r>
    <x v="6"/>
    <x v="1"/>
    <x v="0"/>
    <m/>
    <m/>
    <m/>
  </r>
  <r>
    <x v="6"/>
    <x v="1"/>
    <x v="1"/>
    <n v="2.5811111111111109"/>
    <n v="54.555555555555557"/>
    <n v="10000000"/>
  </r>
  <r>
    <x v="6"/>
    <x v="1"/>
    <x v="2"/>
    <n v="2.7261111111111109"/>
    <n v="69.666666666666671"/>
    <n v="30000000"/>
  </r>
  <r>
    <x v="6"/>
    <x v="1"/>
    <x v="3"/>
    <m/>
    <m/>
    <m/>
  </r>
  <r>
    <x v="6"/>
    <x v="1"/>
    <x v="4"/>
    <n v="2.6897145405887599"/>
    <n v="65.525423728813564"/>
    <n v="16210000"/>
  </r>
  <r>
    <x v="6"/>
    <x v="1"/>
    <x v="5"/>
    <n v="2.6727014218009479"/>
    <n v="64.146499661475971"/>
    <n v="71500000"/>
  </r>
  <r>
    <x v="6"/>
    <x v="2"/>
    <x v="0"/>
    <n v="2.544285714285714"/>
    <n v="51"/>
    <n v="5547000"/>
  </r>
  <r>
    <x v="6"/>
    <x v="2"/>
    <x v="1"/>
    <m/>
    <m/>
    <m/>
  </r>
  <r>
    <x v="6"/>
    <x v="2"/>
    <x v="2"/>
    <m/>
    <m/>
    <m/>
  </r>
  <r>
    <x v="6"/>
    <x v="2"/>
    <x v="3"/>
    <m/>
    <m/>
    <m/>
  </r>
  <r>
    <x v="6"/>
    <x v="2"/>
    <x v="4"/>
    <m/>
    <m/>
    <m/>
  </r>
  <r>
    <x v="6"/>
    <x v="2"/>
    <x v="5"/>
    <n v="2.6246849942726231"/>
    <n v="59.476517754868269"/>
    <n v="31500000"/>
  </r>
  <r>
    <x v="6"/>
    <x v="3"/>
    <x v="0"/>
    <m/>
    <m/>
    <m/>
  </r>
  <r>
    <x v="6"/>
    <x v="3"/>
    <x v="1"/>
    <m/>
    <m/>
    <m/>
  </r>
  <r>
    <x v="6"/>
    <x v="3"/>
    <x v="2"/>
    <m/>
    <m/>
    <m/>
  </r>
  <r>
    <x v="6"/>
    <x v="3"/>
    <x v="3"/>
    <m/>
    <m/>
    <m/>
  </r>
  <r>
    <x v="6"/>
    <x v="3"/>
    <x v="4"/>
    <m/>
    <m/>
    <m/>
  </r>
  <r>
    <x v="6"/>
    <x v="3"/>
    <x v="5"/>
    <n v="2.94"/>
    <n v="89"/>
    <n v="1000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n v="1433.550847457627"/>
    <n v="97.057408673922694"/>
    <n v="2.8497536863666331"/>
  </r>
  <r>
    <x v="0"/>
    <x v="0"/>
    <x v="0"/>
    <x v="1"/>
    <n v="5333.3806306306305"/>
    <n v="77.891092218734855"/>
    <n v="2.1419719571322928"/>
  </r>
  <r>
    <x v="0"/>
    <x v="0"/>
    <x v="1"/>
    <x v="0"/>
    <n v="1122.119565217391"/>
    <n v="84.918329389181352"/>
    <n v="2.7234280221413081"/>
  </r>
  <r>
    <x v="0"/>
    <x v="0"/>
    <x v="1"/>
    <x v="1"/>
    <n v="5021.913461538461"/>
    <n v="43.017786436187137"/>
    <n v="1.7853838021940911"/>
  </r>
  <r>
    <x v="0"/>
    <x v="0"/>
    <x v="2"/>
    <x v="0"/>
    <n v="1959.583333333333"/>
    <n v="62.51583570170537"/>
    <n v="2.4939568924257141"/>
  </r>
  <r>
    <x v="0"/>
    <x v="0"/>
    <x v="2"/>
    <x v="1"/>
    <n v="673.75"/>
    <n v="34.803245362756897"/>
    <n v="1.6877631482345059"/>
  </r>
  <r>
    <x v="0"/>
    <x v="0"/>
    <x v="3"/>
    <x v="0"/>
    <n v="3471.6717391304351"/>
    <n v="128.4393433882484"/>
    <n v="3.167894970954078"/>
  </r>
  <r>
    <x v="0"/>
    <x v="0"/>
    <x v="3"/>
    <x v="1"/>
    <n v="6682.7538461538461"/>
    <n v="95.295290377306017"/>
    <n v="2.3231688496495169"/>
  </r>
  <r>
    <x v="1"/>
    <x v="0"/>
    <x v="0"/>
    <x v="0"/>
    <n v="2151.9016949152542"/>
    <n v="94.713197205784098"/>
    <n v="2.9854975083213451"/>
  </r>
  <r>
    <x v="1"/>
    <x v="0"/>
    <x v="0"/>
    <x v="1"/>
    <n v="5953.2162162162158"/>
    <n v="76.711232174819571"/>
    <n v="2.260968901483678"/>
  </r>
  <r>
    <x v="1"/>
    <x v="0"/>
    <x v="1"/>
    <x v="0"/>
    <n v="1757.478260869565"/>
    <n v="77.858399119188761"/>
    <n v="2.8108509059191702"/>
  </r>
  <r>
    <x v="1"/>
    <x v="0"/>
    <x v="1"/>
    <x v="1"/>
    <n v="7186.0538461538472"/>
    <n v="41.004340096296133"/>
    <n v="1.901116276801837"/>
  </r>
  <r>
    <x v="1"/>
    <x v="0"/>
    <x v="2"/>
    <x v="0"/>
    <n v="1683.4"/>
    <n v="61.73462698667845"/>
    <n v="2.644046947500907"/>
  </r>
  <r>
    <x v="1"/>
    <x v="0"/>
    <x v="2"/>
    <x v="1"/>
    <n v="1874.65"/>
    <n v="35.94572764863571"/>
    <n v="1.866368367570584"/>
  </r>
  <r>
    <x v="1"/>
    <x v="0"/>
    <x v="3"/>
    <x v="0"/>
    <n v="4161.9356521739137"/>
    <n v="126.5100813846816"/>
    <n v="3.3064017545589182"/>
  </r>
  <r>
    <x v="1"/>
    <x v="0"/>
    <x v="3"/>
    <x v="1"/>
    <n v="5407.0369230769229"/>
    <n v="93.077962233236107"/>
    <n v="2.4355016816696069"/>
  </r>
  <r>
    <x v="2"/>
    <x v="0"/>
    <x v="0"/>
    <x v="0"/>
    <n v="1786.7491525423729"/>
    <n v="95.193165752492817"/>
    <n v="3.034541751813026"/>
  </r>
  <r>
    <x v="2"/>
    <x v="0"/>
    <x v="0"/>
    <x v="1"/>
    <n v="5105.1549549549554"/>
    <n v="77.39262936602988"/>
    <n v="2.2982071583201158"/>
  </r>
  <r>
    <x v="2"/>
    <x v="0"/>
    <x v="1"/>
    <x v="0"/>
    <n v="1107.8347826086961"/>
    <n v="81.98159312820863"/>
    <n v="2.8967318188871229"/>
  </r>
  <r>
    <x v="2"/>
    <x v="0"/>
    <x v="1"/>
    <x v="1"/>
    <n v="3716.976923076923"/>
    <n v="43.37038672213248"/>
    <n v="1.9576749179419251"/>
  </r>
  <r>
    <x v="2"/>
    <x v="0"/>
    <x v="2"/>
    <x v="0"/>
    <n v="1963.833333333333"/>
    <n v="62.869012522089598"/>
    <n v="2.7022755324284078"/>
  </r>
  <r>
    <x v="2"/>
    <x v="0"/>
    <x v="2"/>
    <x v="1"/>
    <n v="962.1"/>
    <n v="32.238174116273498"/>
    <n v="1.8099417453020501"/>
  </r>
  <r>
    <x v="2"/>
    <x v="0"/>
    <x v="3"/>
    <x v="0"/>
    <n v="3259.5965217391299"/>
    <n v="128.9041797784364"/>
    <n v="3.3750951933920161"/>
  </r>
  <r>
    <x v="2"/>
    <x v="0"/>
    <x v="3"/>
    <x v="1"/>
    <n v="4538.0030769230771"/>
    <n v="97.484844893749283"/>
    <n v="2.5073406920849899"/>
  </r>
  <r>
    <x v="3"/>
    <x v="0"/>
    <x v="0"/>
    <x v="0"/>
    <n v="1658.6355932203389"/>
    <n v="95.241038143691512"/>
    <n v="2.9838160600601178"/>
  </r>
  <r>
    <x v="3"/>
    <x v="0"/>
    <x v="0"/>
    <x v="1"/>
    <n v="4747.2522522522522"/>
    <n v="79.236314890684525"/>
    <n v="2.3279278328378941"/>
  </r>
  <r>
    <x v="3"/>
    <x v="0"/>
    <x v="1"/>
    <x v="0"/>
    <n v="1289.869565217391"/>
    <n v="81.160955605206311"/>
    <n v="2.8399695531412039"/>
  </r>
  <r>
    <x v="3"/>
    <x v="0"/>
    <x v="1"/>
    <x v="1"/>
    <n v="3775.336538461539"/>
    <n v="45.53402289247375"/>
    <n v="1.9856599502019761"/>
  </r>
  <r>
    <x v="3"/>
    <x v="0"/>
    <x v="2"/>
    <x v="0"/>
    <n v="3017.833333333333"/>
    <n v="65.622188236198809"/>
    <n v="2.6799592698864392"/>
  </r>
  <r>
    <x v="3"/>
    <x v="0"/>
    <x v="2"/>
    <x v="1"/>
    <n v="1229.1875"/>
    <n v="36.953170386804857"/>
    <n v="1.9057155162002251"/>
  </r>
  <r>
    <x v="3"/>
    <x v="0"/>
    <x v="3"/>
    <x v="0"/>
    <n v="3563.871739130434"/>
    <n v="129.58184148533391"/>
    <n v="3.330426755162224"/>
  </r>
  <r>
    <x v="3"/>
    <x v="0"/>
    <x v="3"/>
    <x v="1"/>
    <n v="5352.163461538461"/>
    <n v="98.645210784818374"/>
    <n v="2.528708078090673"/>
  </r>
  <r>
    <x v="4"/>
    <x v="0"/>
    <x v="0"/>
    <x v="0"/>
    <n v="1825.6864406779659"/>
    <n v="94.584416552748593"/>
    <n v="2.9588922811244762"/>
  </r>
  <r>
    <x v="4"/>
    <x v="0"/>
    <x v="0"/>
    <x v="1"/>
    <n v="3646.1261261261261"/>
    <n v="79.94866273403639"/>
    <n v="2.3772354034943688"/>
  </r>
  <r>
    <x v="4"/>
    <x v="0"/>
    <x v="1"/>
    <x v="0"/>
    <n v="1188.478260869565"/>
    <n v="78.511294016987222"/>
    <n v="2.7985970686226458"/>
  </r>
  <r>
    <x v="4"/>
    <x v="0"/>
    <x v="1"/>
    <x v="1"/>
    <n v="3494.4230769230771"/>
    <n v="43.964273052793942"/>
    <n v="2.010879033782619"/>
  </r>
  <r>
    <x v="4"/>
    <x v="0"/>
    <x v="2"/>
    <x v="0"/>
    <n v="839.5"/>
    <n v="63.701341201512612"/>
    <n v="2.6465116981383661"/>
  </r>
  <r>
    <x v="4"/>
    <x v="0"/>
    <x v="2"/>
    <x v="1"/>
    <n v="2679.75"/>
    <n v="50.556525365375897"/>
    <n v="2.159752338932837"/>
  </r>
  <r>
    <x v="4"/>
    <x v="0"/>
    <x v="3"/>
    <x v="0"/>
    <n v="1882.913043478261"/>
    <n v="126.1480839273579"/>
    <n v="3.2770852998725202"/>
  </r>
  <r>
    <x v="4"/>
    <x v="0"/>
    <x v="3"/>
    <x v="1"/>
    <n v="3551.538461538461"/>
    <n v="99.050783922014901"/>
    <n v="2.57104301745173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4">
  <r>
    <x v="0"/>
    <x v="0"/>
    <s v="BR819312 Corp"/>
    <n v="0.69279874525914786"/>
    <n v="0.74616163683673697"/>
    <s v="BR819312 Corp @MSG1 CORP"/>
    <n v="0"/>
    <n v="2000000"/>
    <x v="0"/>
    <x v="0"/>
    <n v="101466"/>
    <n v="51966014"/>
    <x v="0"/>
    <x v="0"/>
    <x v="0"/>
    <x v="0"/>
    <x v="0"/>
    <x v="0"/>
    <x v="0"/>
    <x v="0"/>
    <x v="0"/>
    <x v="0"/>
    <n v="22.369027589124208"/>
    <x v="0"/>
    <n v="3.7291725231638035"/>
    <x v="0"/>
    <n v="4.0891725231638034"/>
    <n v="1.7725"/>
    <n v="2.3166725231638035"/>
    <n v="156.41639999999998"/>
    <x v="0"/>
    <n v="212.06628105129965"/>
    <n v="0.20833599999999999"/>
    <s v="DBR 0 08/15/50"/>
    <x v="0"/>
    <n v="1.2705579999999994E-2"/>
    <n v="750000000"/>
    <n v="0"/>
    <n v="0"/>
    <n v="0"/>
    <n v="0"/>
    <n v="0"/>
    <n v="99"/>
    <n v="0"/>
    <n v="45000000"/>
    <x v="0"/>
    <x v="0"/>
    <x v="0"/>
    <x v="0"/>
    <x v="0"/>
    <s v="BBB:12:EUR:Corp"/>
    <x v="0"/>
    <x v="0"/>
    <x v="0"/>
  </r>
  <r>
    <x v="0"/>
    <x v="0"/>
    <s v="BR788961 Corp"/>
    <n v="0.79939293465104755"/>
    <n v="0.8953822820725712"/>
    <s v="BR788961 Corp @MSG1 CORP"/>
    <n v="10000000"/>
    <n v="5000000"/>
    <x v="1"/>
    <x v="1"/>
    <n v="1442748"/>
    <n v="1442748"/>
    <x v="1"/>
    <x v="1"/>
    <x v="0"/>
    <x v="1"/>
    <x v="1"/>
    <x v="1"/>
    <x v="1"/>
    <x v="1"/>
    <x v="1"/>
    <x v="1"/>
    <n v="8.7781798347707856"/>
    <x v="1"/>
    <n v="2.7414553730724491"/>
    <x v="1"/>
    <n v="2.871455373072449"/>
    <n v="2.541992"/>
    <n v="0.329463373072449"/>
    <n v="96.200700000000012"/>
    <x v="1"/>
    <n v="128.30080519955624"/>
    <n v="1.579985"/>
    <s v="T 1 1/4 08/15/31"/>
    <x v="1"/>
    <n v="1.5420714691883664E-2"/>
    <n v="750000000"/>
    <n v="9.3256000000000006E-2"/>
    <n v="69942000"/>
    <n v="11029000"/>
    <n v="35000000"/>
    <n v="23971000"/>
    <n v="100"/>
    <n v="0"/>
    <n v="45000000"/>
    <x v="0"/>
    <x v="1"/>
    <x v="1"/>
    <x v="1"/>
    <x v="1"/>
    <s v="A:5:USD:Corp"/>
    <x v="0"/>
    <x v="0"/>
    <x v="1"/>
  </r>
  <r>
    <x v="0"/>
    <x v="0"/>
    <s v="BR971095 Corp"/>
    <n v="0.8139518421567582"/>
    <n v="0.90908255806342209"/>
    <s v="BR971095 Corp @MSG1 CORP"/>
    <n v="200000000"/>
    <n v="200000000"/>
    <x v="2"/>
    <x v="2"/>
    <n v="116646"/>
    <n v="116646"/>
    <x v="1"/>
    <x v="2"/>
    <x v="0"/>
    <x v="1"/>
    <x v="2"/>
    <x v="1"/>
    <x v="1"/>
    <x v="2"/>
    <x v="0"/>
    <x v="2"/>
    <n v="8.790535124909896"/>
    <x v="1"/>
    <n v="2.7562240975391421"/>
    <x v="1"/>
    <n v="2.886224097539142"/>
    <n v="2.5558320000000001"/>
    <n v="0.33039209753914189"/>
    <n v="97.584700000000012"/>
    <x v="1"/>
    <n v="129.77767764622553"/>
    <n v="1.579985"/>
    <s v="T 1 1/4 08/15/31"/>
    <x v="1"/>
    <n v="8.2137156647590359E-3"/>
    <n v="2500000000"/>
    <n v="0.33415040000000001"/>
    <n v="835376000"/>
    <n v="137826000"/>
    <n v="301861000"/>
    <n v="164035000"/>
    <s v="#N/A N/A"/>
    <n v="0.54359999999999997"/>
    <n v="35638340.450000003"/>
    <x v="0"/>
    <x v="2"/>
    <x v="2"/>
    <x v="2"/>
    <x v="1"/>
    <s v="A:5:USD:Corp"/>
    <x v="1"/>
    <x v="0"/>
    <x v="1"/>
  </r>
  <r>
    <x v="0"/>
    <x v="1"/>
    <s v="BR151777 Corp"/>
    <n v="1.1599528820864786"/>
    <n v="0.96528755897387852"/>
    <s v="BR151777 Corp @MSG1 CORP"/>
    <n v="0"/>
    <n v="0"/>
    <x v="3"/>
    <x v="3"/>
    <n v="8372862"/>
    <n v="8372862"/>
    <x v="0"/>
    <x v="3"/>
    <x v="0"/>
    <x v="1"/>
    <x v="3"/>
    <x v="0"/>
    <x v="2"/>
    <x v="0"/>
    <x v="0"/>
    <x v="0"/>
    <n v="23.190042912668005"/>
    <x v="0"/>
    <n v="3.7573901434798631"/>
    <x v="0"/>
    <n v="4.117390143479863"/>
    <n v="1.8881019999999999"/>
    <n v="2.229288143479863"/>
    <n v="167.97659999999999"/>
    <x v="0"/>
    <n v="214.8880430829056"/>
    <n v="0.20833599999999999"/>
    <s v="DBR 0 08/15/50"/>
    <x v="0"/>
    <n v="8.4465693264981212E-3"/>
    <n v="750000000"/>
    <n v="0"/>
    <n v="0"/>
    <n v="0"/>
    <n v="0"/>
    <n v="0"/>
    <n v="99"/>
    <e v="#N/A"/>
    <e v="#N/A"/>
    <x v="0"/>
    <x v="0"/>
    <x v="0"/>
    <x v="0"/>
    <x v="0"/>
    <s v="BBB:12:EUR:Corp"/>
    <x v="0"/>
    <x v="1"/>
    <x v="2"/>
  </r>
  <r>
    <x v="0"/>
    <x v="0"/>
    <s v="BR928818 Corp"/>
    <n v="1.2101737214649024"/>
    <n v="1.2603165601767001"/>
    <s v="BR928818 Corp @MSG1 CORP"/>
    <n v="1000000000"/>
    <n v="1000000000"/>
    <x v="4"/>
    <x v="4"/>
    <n v="16774322"/>
    <n v="16754134"/>
    <x v="1"/>
    <x v="4"/>
    <x v="0"/>
    <x v="1"/>
    <x v="4"/>
    <x v="2"/>
    <x v="3"/>
    <x v="1"/>
    <x v="2"/>
    <x v="3"/>
    <n v="8.539323287406221"/>
    <x v="1"/>
    <n v="3.0697312904535821"/>
    <x v="0"/>
    <n v="3.4297312904535819"/>
    <n v="3.0856279999999998"/>
    <n v="0.34410329045358212"/>
    <n v="150.56429999999997"/>
    <x v="0"/>
    <n v="184.12839693766952"/>
    <n v="1.579985"/>
    <s v="T 1 1/4 08/15/31"/>
    <x v="1"/>
    <n v="3.9261276128867095E-2"/>
    <n v="1000000000"/>
    <n v="0.21099999999999999"/>
    <n v="211000000"/>
    <n v="35000000"/>
    <n v="79000000"/>
    <n v="44000000"/>
    <s v="#N/A N/A"/>
    <n v="0.59389999999999998"/>
    <n v="3061288.41"/>
    <x v="0"/>
    <x v="3"/>
    <x v="3"/>
    <x v="2"/>
    <x v="1"/>
    <s v="BBB:5:USD:Corp"/>
    <x v="1"/>
    <x v="2"/>
    <x v="2"/>
  </r>
  <r>
    <x v="0"/>
    <x v="1"/>
    <s v="BQ569826 Corp"/>
    <n v="0.8204509831298521"/>
    <n v="0.91519840329424784"/>
    <s v="BQ569826 Corp @MSG1 CORP"/>
    <n v="15000000"/>
    <n v="5000000"/>
    <x v="5"/>
    <x v="5"/>
    <n v="101032"/>
    <n v="101032"/>
    <x v="1"/>
    <x v="2"/>
    <x v="0"/>
    <x v="1"/>
    <x v="5"/>
    <x v="3"/>
    <x v="4"/>
    <x v="3"/>
    <x v="1"/>
    <x v="2"/>
    <n v="8.6185383661506076"/>
    <x v="1"/>
    <n v="2.7429919956089228"/>
    <x v="1"/>
    <n v="2.8729919956089227"/>
    <n v="2.5578979999999998"/>
    <n v="0.31509399560892293"/>
    <n v="97.791299999999978"/>
    <x v="1"/>
    <n v="128.44881650773189"/>
    <n v="1.579985"/>
    <s v="T 1 1/4 08/15/31"/>
    <x v="1"/>
    <n v="1.3337947585074783E-2"/>
    <n v="3750000000"/>
    <n v="0.26855333333333331"/>
    <n v="1007075000"/>
    <n v="44331000"/>
    <n v="325753000"/>
    <n v="281422000"/>
    <n v="99"/>
    <n v="0.54359999999999997"/>
    <n v="35635786.450000003"/>
    <x v="0"/>
    <x v="2"/>
    <x v="3"/>
    <x v="1"/>
    <x v="1"/>
    <s v="A:5:USD:Corp"/>
    <x v="0"/>
    <x v="0"/>
    <x v="1"/>
  </r>
  <r>
    <x v="0"/>
    <x v="1"/>
    <s v="BR450260 Corp"/>
    <n v="0.81650363226717404"/>
    <n v="0.89392846012996818"/>
    <s v="BR450260 Corp @MSG1 CORP"/>
    <n v="10000000"/>
    <n v="10000000"/>
    <x v="6"/>
    <x v="6"/>
    <n v="101032"/>
    <n v="101032"/>
    <x v="1"/>
    <x v="2"/>
    <x v="0"/>
    <x v="1"/>
    <x v="5"/>
    <x v="0"/>
    <x v="0"/>
    <x v="2"/>
    <x v="0"/>
    <x v="0"/>
    <n v="8.6985833120483722"/>
    <x v="1"/>
    <n v="2.7252692699945409"/>
    <x v="0"/>
    <n v="3.0852692699945408"/>
    <n v="2.770391"/>
    <n v="0.31487826999454072"/>
    <n v="119.04060000000001"/>
    <x v="0"/>
    <n v="149.68219489176539"/>
    <n v="1.579985"/>
    <s v="T 1 1/4 08/15/31"/>
    <x v="1"/>
    <n v="1.0182232599476038E-2"/>
    <n v="2000000000"/>
    <n v="0.49309550000000002"/>
    <n v="986191000"/>
    <n v="42117000"/>
    <n v="357232000"/>
    <n v="315115000"/>
    <n v="99"/>
    <n v="0.54359999999999997"/>
    <n v="35635786.450000003"/>
    <x v="0"/>
    <x v="2"/>
    <x v="3"/>
    <x v="1"/>
    <x v="1"/>
    <s v="BBB:5:USD:Corp"/>
    <x v="0"/>
    <x v="0"/>
    <x v="1"/>
  </r>
  <r>
    <x v="0"/>
    <x v="1"/>
    <s v="BR415261 Corp"/>
    <n v="0.76896344219819868"/>
    <n v="0.86674741062345861"/>
    <s v="BR415261 Corp @MSG1 CORP"/>
    <n v="20000000"/>
    <n v="5000000"/>
    <x v="7"/>
    <x v="7"/>
    <n v="7909359"/>
    <n v="7909359"/>
    <x v="1"/>
    <x v="1"/>
    <x v="0"/>
    <x v="1"/>
    <x v="6"/>
    <x v="3"/>
    <x v="1"/>
    <x v="0"/>
    <x v="1"/>
    <x v="1"/>
    <n v="8.8037560644665067"/>
    <x v="1"/>
    <n v="2.6953121417082873"/>
    <x v="1"/>
    <n v="2.8253121417082872"/>
    <n v="2.5113829999999999"/>
    <n v="0.31392914170828723"/>
    <n v="93.139799999999994"/>
    <x v="1"/>
    <n v="123.68648206314003"/>
    <n v="1.579985"/>
    <s v="T 1 1/4 08/15/31"/>
    <x v="1"/>
    <n v="1.8971217920801919E-2"/>
    <n v="1000000000"/>
    <n v="0.53726300000000005"/>
    <n v="537263000"/>
    <n v="-23248000"/>
    <n v="133700000"/>
    <n v="156948000"/>
    <n v="99"/>
    <s v="N/A"/>
    <n v="0"/>
    <x v="0"/>
    <x v="2"/>
    <x v="4"/>
    <x v="3"/>
    <x v="1"/>
    <s v="A:5:USD:Corp"/>
    <x v="0"/>
    <x v="3"/>
    <x v="2"/>
  </r>
  <r>
    <x v="0"/>
    <x v="1"/>
    <s v="BQ570722 Corp"/>
    <n v="0.76956872223360384"/>
    <n v="0.86731699343958324"/>
    <s v="BQ570722 Corp @MSG1 CORP"/>
    <n v="15000000"/>
    <n v="10000000"/>
    <x v="8"/>
    <x v="8"/>
    <n v="116646"/>
    <n v="116646"/>
    <x v="1"/>
    <x v="2"/>
    <x v="0"/>
    <x v="1"/>
    <x v="2"/>
    <x v="3"/>
    <x v="1"/>
    <x v="2"/>
    <x v="0"/>
    <x v="2"/>
    <n v="8.6429787779032363"/>
    <x v="1"/>
    <n v="2.7009479689929892"/>
    <x v="1"/>
    <n v="2.8309479689929891"/>
    <n v="2.5178039999999999"/>
    <n v="0.31314396899298913"/>
    <n v="93.781899999999993"/>
    <x v="1"/>
    <n v="124.25006479161023"/>
    <n v="1.579985"/>
    <s v="T 1 1/4 08/15/31"/>
    <x v="1"/>
    <n v="2.0639913602998217E-2"/>
    <n v="3500000000"/>
    <n v="0.27403142857142859"/>
    <n v="959110000"/>
    <n v="-31460000"/>
    <n v="270753000"/>
    <n v="302213000"/>
    <n v="99"/>
    <n v="0.54359999999999997"/>
    <n v="35638340.450000003"/>
    <x v="0"/>
    <x v="2"/>
    <x v="4"/>
    <x v="1"/>
    <x v="1"/>
    <s v="A:5:USD:Corp"/>
    <x v="0"/>
    <x v="0"/>
    <x v="1"/>
  </r>
  <r>
    <x v="0"/>
    <x v="0"/>
    <s v="BR816489 Corp"/>
    <n v="0.97485311367355953"/>
    <n v="1.0413040602272632"/>
    <s v="BR816489 Corp @MSG1 CORP"/>
    <n v="0"/>
    <n v="5000000"/>
    <x v="9"/>
    <x v="9"/>
    <n v="186304"/>
    <n v="186304"/>
    <x v="1"/>
    <x v="5"/>
    <x v="0"/>
    <x v="1"/>
    <x v="7"/>
    <x v="0"/>
    <x v="2"/>
    <x v="1"/>
    <x v="0"/>
    <x v="1"/>
    <n v="8.8019745142506718"/>
    <x v="1"/>
    <n v="2.8745575940793962"/>
    <x v="0"/>
    <n v="3.234557594079396"/>
    <n v="2.8966469999999997"/>
    <n v="0.33791059407939628"/>
    <n v="131.66619999999998"/>
    <x v="0"/>
    <n v="164.6053763547792"/>
    <n v="1.579985"/>
    <s v="T 1 1/4 08/15/31"/>
    <x v="1"/>
    <n v="2.5238005439119249E-2"/>
    <n v="1250000000"/>
    <n v="3.2000000000000001E-2"/>
    <n v="40000000"/>
    <n v="18000000"/>
    <n v="23000000"/>
    <n v="5000000"/>
    <n v="91"/>
    <n v="0"/>
    <n v="18000000"/>
    <x v="0"/>
    <x v="4"/>
    <x v="1"/>
    <x v="0"/>
    <x v="1"/>
    <s v="BBB:5:USD:Corp"/>
    <x v="0"/>
    <x v="0"/>
    <x v="0"/>
  </r>
  <r>
    <x v="0"/>
    <x v="0"/>
    <s v="BR995666 Corp"/>
    <n v="2.0399884016738272"/>
    <n v="2.6928203904832446"/>
    <s v="BR995666 Corp @MSG1 CORP"/>
    <n v="10000000"/>
    <n v="10000000"/>
    <x v="10"/>
    <x v="10"/>
    <n v="101032"/>
    <n v="101032"/>
    <x v="1"/>
    <x v="2"/>
    <x v="0"/>
    <x v="1"/>
    <x v="5"/>
    <x v="1"/>
    <x v="4"/>
    <x v="0"/>
    <x v="1"/>
    <x v="1"/>
    <n v="8.7693400768477883"/>
    <x v="1"/>
    <n v="2.7643233955346544"/>
    <x v="1"/>
    <n v="2.8943233955346543"/>
    <n v="2.560772"/>
    <n v="0.33355139553465429"/>
    <n v="98.078700000000012"/>
    <x v="1"/>
    <n v="130.58760744577677"/>
    <n v="1.579985"/>
    <s v="T 1 1/4 08/15/31"/>
    <x v="1"/>
    <n v="1.0855619152800866E-2"/>
    <n v="3250000000"/>
    <n v="4.6769230769230771E-2"/>
    <n v="152000000"/>
    <n v="28000000"/>
    <n v="54000000"/>
    <n v="26000000"/>
    <s v="#N/A N/A"/>
    <n v="0.54359999999999997"/>
    <n v="35635786.450000003"/>
    <x v="1"/>
    <x v="4"/>
    <x v="3"/>
    <x v="1"/>
    <x v="1"/>
    <s v="A:5:USD:Corp"/>
    <x v="1"/>
    <x v="0"/>
    <x v="1"/>
  </r>
  <r>
    <x v="0"/>
    <x v="1"/>
    <s v="BP112704 Corp"/>
    <n v="0.7345043513167071"/>
    <n v="0.83432059183330742"/>
    <s v="BP112704 Corp @MSG1 CORP"/>
    <n v="10000000"/>
    <n v="10000000"/>
    <x v="11"/>
    <x v="11"/>
    <n v="100312"/>
    <n v="100312"/>
    <x v="1"/>
    <x v="2"/>
    <x v="0"/>
    <x v="1"/>
    <x v="8"/>
    <x v="3"/>
    <x v="4"/>
    <x v="3"/>
    <x v="1"/>
    <x v="2"/>
    <n v="8.2857146687064009"/>
    <x v="1"/>
    <n v="2.6917481165022621"/>
    <x v="1"/>
    <n v="2.821748116502262"/>
    <n v="2.4892349999999999"/>
    <n v="0.33251311650226212"/>
    <n v="90.924999999999983"/>
    <x v="1"/>
    <n v="123.33007954253752"/>
    <n v="1.579985"/>
    <s v="T 1 1/4 08/15/31"/>
    <x v="1"/>
    <n v="1.2466148620645878E-2"/>
    <n v="3500000000"/>
    <n v="0.17762942857142858"/>
    <n v="621703000"/>
    <n v="-15829000"/>
    <n v="194023000"/>
    <n v="209852000"/>
    <n v="99"/>
    <n v="0.52710000000000001"/>
    <n v="37288330.020000003"/>
    <x v="0"/>
    <x v="5"/>
    <x v="5"/>
    <x v="1"/>
    <x v="1"/>
    <s v="A:5:USD:Corp"/>
    <x v="0"/>
    <x v="0"/>
    <x v="1"/>
  </r>
  <r>
    <x v="0"/>
    <x v="0"/>
    <s v="BR850096 Corp"/>
    <n v="0.77982515682882547"/>
    <n v="0.87696854075393582"/>
    <s v="BR850096 Corp @MSG1 CORP"/>
    <n v="1000000"/>
    <n v="3000000"/>
    <x v="12"/>
    <x v="12"/>
    <n v="941038"/>
    <n v="53071262"/>
    <x v="1"/>
    <x v="6"/>
    <x v="0"/>
    <x v="1"/>
    <x v="9"/>
    <x v="4"/>
    <x v="1"/>
    <x v="0"/>
    <x v="3"/>
    <x v="4"/>
    <n v="8.7837422261537661"/>
    <x v="1"/>
    <n v="2.7259740599788684"/>
    <x v="1"/>
    <n v="2.8559740599788683"/>
    <n v="2.5254379999999998"/>
    <n v="0.33053605997886848"/>
    <n v="94.545299999999983"/>
    <x v="1"/>
    <n v="126.75267389019815"/>
    <n v="1.579985"/>
    <s v="T 1 1/4 08/15/31"/>
    <x v="1"/>
    <n v="1.9628818290528205E-2"/>
    <n v="800000000"/>
    <n v="6.1650000000000003E-2"/>
    <n v="49320000"/>
    <n v="-3560000"/>
    <n v="13000000"/>
    <n v="16560000"/>
    <n v="99"/>
    <n v="0"/>
    <n v="81000000"/>
    <x v="0"/>
    <x v="1"/>
    <x v="6"/>
    <x v="4"/>
    <x v="1"/>
    <s v="A:5:USD:Corp"/>
    <x v="0"/>
    <x v="4"/>
    <x v="0"/>
  </r>
  <r>
    <x v="0"/>
    <x v="1"/>
    <s v="BO712897 Corp"/>
    <n v="0.77291914723038146"/>
    <n v="0.83976853012781105"/>
    <s v="BO712897 Corp @MSG1 CORP"/>
    <n v="10000000"/>
    <n v="10000000"/>
    <x v="13"/>
    <x v="13"/>
    <n v="101752"/>
    <n v="101752"/>
    <x v="1"/>
    <x v="2"/>
    <x v="0"/>
    <x v="2"/>
    <x v="10"/>
    <x v="2"/>
    <x v="3"/>
    <x v="4"/>
    <x v="0"/>
    <x v="0"/>
    <n v="17.552843579290784"/>
    <x v="2"/>
    <n v="3.8040836773259694"/>
    <x v="0"/>
    <n v="4.1640836773259693"/>
    <n v="3.548381"/>
    <n v="0.61570267732596928"/>
    <n v="154.61860000000001"/>
    <x v="0"/>
    <n v="219.53306060553049"/>
    <n v="2.0021949999999999"/>
    <s v="T 2 3/8 05/15/51"/>
    <x v="0"/>
    <n v="6.1592500000000605E-3"/>
    <n v="3250000000"/>
    <n v="0.24073169230769231"/>
    <n v="782378000"/>
    <n v="-7066000"/>
    <n v="277499000"/>
    <n v="284565000"/>
    <n v="100"/>
    <n v="0.80210000000000004"/>
    <n v="14684600"/>
    <x v="0"/>
    <x v="3"/>
    <x v="7"/>
    <x v="1"/>
    <x v="2"/>
    <s v="BBB:9:USD:Corp"/>
    <x v="0"/>
    <x v="0"/>
    <x v="1"/>
  </r>
  <r>
    <x v="0"/>
    <x v="1"/>
    <s v="BP294766 Corp"/>
    <n v="0.76855327596244272"/>
    <n v="0.86636143450335612"/>
    <s v="BP294766 Corp @MSG1 CORP"/>
    <n v="10000000"/>
    <n v="10000000"/>
    <x v="14"/>
    <x v="14"/>
    <n v="101214"/>
    <n v="101214"/>
    <x v="1"/>
    <x v="2"/>
    <x v="0"/>
    <x v="1"/>
    <x v="11"/>
    <x v="1"/>
    <x v="2"/>
    <x v="2"/>
    <x v="0"/>
    <x v="1"/>
    <n v="8.3156929484092146"/>
    <x v="1"/>
    <n v="2.716093498571035"/>
    <x v="1"/>
    <n v="2.8460934985710349"/>
    <n v="2.5165660000000001"/>
    <n v="0.3295274985710348"/>
    <n v="93.658100000000005"/>
    <x v="1"/>
    <n v="125.76461774941481"/>
    <n v="1.579985"/>
    <s v="T 1 1/4 08/15/31"/>
    <x v="1"/>
    <n v="1.0536662256128704E-2"/>
    <n v="3000000000"/>
    <n v="0.18929033333333334"/>
    <n v="567871000"/>
    <n v="-26258000"/>
    <n v="162312000"/>
    <n v="188570000"/>
    <n v="98"/>
    <n v="0.59650000000000003"/>
    <n v="22758866.039999999"/>
    <x v="0"/>
    <x v="5"/>
    <x v="4"/>
    <x v="1"/>
    <x v="1"/>
    <s v="A:5:USD:Corp"/>
    <x v="0"/>
    <x v="0"/>
    <x v="1"/>
  </r>
  <r>
    <x v="0"/>
    <x v="1"/>
    <s v="BQ896049 Corp"/>
    <n v="1.4806095676720283"/>
    <n v="0.77465088239642443"/>
    <s v="BQ896049 Corp @MSG1 CORP"/>
    <n v="10000000"/>
    <n v="15000000"/>
    <x v="15"/>
    <x v="15"/>
    <n v="101376"/>
    <n v="101376"/>
    <x v="1"/>
    <x v="2"/>
    <x v="0"/>
    <x v="3"/>
    <x v="12"/>
    <x v="2"/>
    <x v="3"/>
    <x v="4"/>
    <x v="2"/>
    <x v="3"/>
    <n v="18.914655532815686"/>
    <x v="3"/>
    <n v="3.6552402424577104"/>
    <x v="0"/>
    <n v="4.0152402424577103"/>
    <n v="3.4874489999999998"/>
    <n v="0.52779124245771047"/>
    <n v="148.52539999999999"/>
    <x v="0"/>
    <n v="204.6729072481678"/>
    <n v="2.0021949999999999"/>
    <s v="T 2 3/8 05/15/51"/>
    <x v="0"/>
    <n v="9.604114171570366E-3"/>
    <n v="7496266000"/>
    <n v="7.3133077188029347E-2"/>
    <n v="548225000"/>
    <n v="-7550000"/>
    <n v="204349000"/>
    <n v="211899000"/>
    <n v="100"/>
    <n v="0.89100000000000001"/>
    <n v="811912.5"/>
    <x v="1"/>
    <x v="1"/>
    <x v="7"/>
    <x v="1"/>
    <x v="2"/>
    <s v="BBB:10:USD:Corp"/>
    <x v="0"/>
    <x v="2"/>
    <x v="2"/>
  </r>
  <r>
    <x v="0"/>
    <x v="0"/>
    <s v="BR816485 Corp"/>
    <n v="0.97485311367355953"/>
    <n v="1.0413040602272632"/>
    <s v="BR816485 Corp @MSG1 CORP"/>
    <n v="2500000"/>
    <n v="5000000"/>
    <x v="16"/>
    <x v="9"/>
    <n v="186304"/>
    <n v="186304"/>
    <x v="1"/>
    <x v="5"/>
    <x v="0"/>
    <x v="1"/>
    <x v="7"/>
    <x v="0"/>
    <x v="2"/>
    <x v="1"/>
    <x v="0"/>
    <x v="1"/>
    <n v="8.8047117607379288"/>
    <x v="1"/>
    <n v="2.8744883223645523"/>
    <x v="0"/>
    <n v="3.2344883223645522"/>
    <n v="2.8966469999999997"/>
    <n v="0.33784132236455244"/>
    <n v="131.66619999999998"/>
    <x v="0"/>
    <n v="164.60410012876653"/>
    <n v="1.579985"/>
    <s v="T 1 1/4 08/15/31"/>
    <x v="1"/>
    <n v="2.5238005439119249E-2"/>
    <n v="1250000000"/>
    <n v="1.2E-2"/>
    <n v="15000000"/>
    <n v="0"/>
    <n v="2000000"/>
    <n v="2000000"/>
    <n v="91"/>
    <n v="0"/>
    <n v="18000000"/>
    <x v="0"/>
    <x v="4"/>
    <x v="0"/>
    <x v="4"/>
    <x v="1"/>
    <s v="BBB:5:USD:Corp"/>
    <x v="0"/>
    <x v="0"/>
    <x v="0"/>
  </r>
  <r>
    <x v="0"/>
    <x v="1"/>
    <s v="BQ552174 Corp"/>
    <n v="0.86864494615591314"/>
    <n v="0.96055006132840415"/>
    <s v="BQ552174 Corp @MSG1 CORP"/>
    <n v="15000000"/>
    <n v="5000000"/>
    <x v="17"/>
    <x v="16"/>
    <n v="348768"/>
    <n v="348768"/>
    <x v="1"/>
    <x v="2"/>
    <x v="0"/>
    <x v="1"/>
    <x v="13"/>
    <x v="1"/>
    <x v="4"/>
    <x v="2"/>
    <x v="0"/>
    <x v="2"/>
    <n v="8.5860026684394537"/>
    <x v="1"/>
    <n v="2.7804904932873402"/>
    <x v="1"/>
    <n v="2.9104904932873401"/>
    <n v="2.5916069999999998"/>
    <n v="0.31888349328734034"/>
    <n v="101.16219999999998"/>
    <x v="1"/>
    <n v="132.19866627557363"/>
    <n v="1.579985"/>
    <s v="T 1 1/4 08/15/31"/>
    <x v="1"/>
    <n v="1.7361976812015012E-2"/>
    <n v="4000000000"/>
    <n v="0.22762350000000001"/>
    <n v="910494000"/>
    <n v="-33120000"/>
    <n v="229380000"/>
    <n v="262500000"/>
    <n v="99"/>
    <n v="0.74180000000000001"/>
    <n v="11862695.119999997"/>
    <x v="0"/>
    <x v="3"/>
    <x v="4"/>
    <x v="1"/>
    <x v="1"/>
    <s v="A:5:USD:Corp"/>
    <x v="0"/>
    <x v="0"/>
    <x v="1"/>
  </r>
  <r>
    <x v="0"/>
    <x v="0"/>
    <s v="BJ450829 Corp"/>
    <n v="0.76441204495965687"/>
    <n v="0.83242980003781941"/>
    <s v="BJ450829 Corp @MSG1 CORP"/>
    <n v="20000000"/>
    <n v="10000000"/>
    <x v="18"/>
    <x v="17"/>
    <n v="107674"/>
    <n v="107674"/>
    <x v="1"/>
    <x v="2"/>
    <x v="0"/>
    <x v="3"/>
    <x v="14"/>
    <x v="2"/>
    <x v="3"/>
    <x v="5"/>
    <x v="2"/>
    <x v="3"/>
    <n v="16.265358648572892"/>
    <x v="2"/>
    <n v="3.9964894891736908"/>
    <x v="0"/>
    <n v="4.3564894891736907"/>
    <n v="3.5325299999999999"/>
    <n v="0.82395948917369077"/>
    <n v="153.0335"/>
    <x v="0"/>
    <n v="238.79783191976585"/>
    <n v="2.0021949999999999"/>
    <s v="T 2 3/8 05/15/51"/>
    <x v="0"/>
    <n v="2.4698229999999821E-2"/>
    <n v="1000000000"/>
    <n v="0.30368699999999998"/>
    <n v="303687000"/>
    <n v="-76073000"/>
    <n v="41521000"/>
    <n v="117594000"/>
    <n v="98"/>
    <n v="0"/>
    <n v="45000000"/>
    <x v="0"/>
    <x v="2"/>
    <x v="8"/>
    <x v="3"/>
    <x v="3"/>
    <s v="BBB:9:USD:Corp"/>
    <x v="0"/>
    <x v="0"/>
    <x v="1"/>
  </r>
  <r>
    <x v="0"/>
    <x v="1"/>
    <s v="BK671931 Corp"/>
    <n v="1.4265826315376886"/>
    <n v="0.75839032531303807"/>
    <s v="BK671931 Corp @MSG1 CORP"/>
    <n v="10000000"/>
    <n v="10000000"/>
    <x v="19"/>
    <x v="18"/>
    <n v="101376"/>
    <n v="101376"/>
    <x v="1"/>
    <x v="2"/>
    <x v="0"/>
    <x v="3"/>
    <x v="12"/>
    <x v="2"/>
    <x v="3"/>
    <x v="4"/>
    <x v="2"/>
    <x v="3"/>
    <n v="18.708766512774837"/>
    <x v="3"/>
    <n v="3.6000047259376675"/>
    <x v="0"/>
    <n v="3.9600047259376674"/>
    <n v="3.4711509999999999"/>
    <n v="0.48885372593766752"/>
    <n v="146.8956"/>
    <x v="0"/>
    <n v="199.1493555961635"/>
    <n v="2.0021949999999999"/>
    <s v="T 2 3/8 05/15/51"/>
    <x v="0"/>
    <n v="1.663726538535526E-2"/>
    <n v="2250000000"/>
    <n v="9.1062222222222225E-2"/>
    <n v="204890000"/>
    <n v="4351000"/>
    <n v="56111000"/>
    <n v="51760000"/>
    <n v="98"/>
    <n v="0.89100000000000001"/>
    <n v="811912.5"/>
    <x v="1"/>
    <x v="1"/>
    <x v="9"/>
    <x v="1"/>
    <x v="1"/>
    <s v="BBB:10:USD:Corp"/>
    <x v="0"/>
    <x v="2"/>
    <x v="2"/>
  </r>
  <r>
    <x v="0"/>
    <x v="1"/>
    <s v="BR431442 Corp"/>
    <n v="0.79245874516947268"/>
    <n v="0.73290283117652144"/>
    <s v="BR431442 Corp @MSG1 CORP"/>
    <n v="0"/>
    <n v="0"/>
    <x v="20"/>
    <x v="19"/>
    <n v="50878434"/>
    <n v="50862222"/>
    <x v="1"/>
    <x v="2"/>
    <x v="0"/>
    <x v="0"/>
    <x v="15"/>
    <x v="5"/>
    <x v="5"/>
    <x v="3"/>
    <x v="4"/>
    <x v="5"/>
    <n v="20.230449475168886"/>
    <x v="4"/>
    <n v="3.259861855874751"/>
    <x v="2"/>
    <n v="3.3298618558747508"/>
    <n v="2.861189"/>
    <n v="0.46867285587475083"/>
    <n v="85.8994"/>
    <x v="2"/>
    <n v="136.1108784604086"/>
    <n v="2.0021949999999999"/>
    <s v="T 2 3/8 05/15/51"/>
    <x v="0"/>
    <n v="1.2705668696070926E-2"/>
    <n v="775000000"/>
    <n v="0.41191483870967743"/>
    <n v="319234000"/>
    <n v="12210000"/>
    <n v="84225000"/>
    <n v="72015000"/>
    <n v="99"/>
    <e v="#N/A"/>
    <e v="#N/A"/>
    <x v="0"/>
    <x v="2"/>
    <x v="1"/>
    <x v="0"/>
    <x v="1"/>
    <s v="AA:11:USD:Corp"/>
    <x v="0"/>
    <x v="1"/>
    <x v="2"/>
  </r>
  <r>
    <x v="0"/>
    <x v="1"/>
    <s v="BQ502613 Corp"/>
    <n v="0.78315832716967548"/>
    <n v="0.88010513280771818"/>
    <s v="BQ502613 Corp @MSG1 CORP"/>
    <n v="10000000"/>
    <n v="0"/>
    <x v="21"/>
    <x v="20"/>
    <n v="1442748"/>
    <n v="1442748"/>
    <x v="1"/>
    <x v="1"/>
    <x v="0"/>
    <x v="1"/>
    <x v="1"/>
    <x v="1"/>
    <x v="1"/>
    <x v="1"/>
    <x v="1"/>
    <x v="1"/>
    <n v="8.615730330119856"/>
    <x v="1"/>
    <n v="2.7114305424243326"/>
    <x v="1"/>
    <n v="2.8414305424243325"/>
    <n v="2.5232030000000001"/>
    <n v="0.31822754242433238"/>
    <n v="94.32180000000001"/>
    <x v="1"/>
    <n v="125.29832213474457"/>
    <n v="1.579985"/>
    <s v="T 1 1/4 08/15/31"/>
    <x v="1"/>
    <n v="1.3292619031639585E-2"/>
    <n v="1800000000"/>
    <n v="0.15172388888888888"/>
    <n v="273103000"/>
    <n v="-16010000"/>
    <n v="98172000"/>
    <n v="114182000"/>
    <n v="97"/>
    <n v="0"/>
    <n v="45000000"/>
    <x v="0"/>
    <x v="5"/>
    <x v="5"/>
    <x v="1"/>
    <x v="1"/>
    <s v="A:5:USD:Corp"/>
    <x v="0"/>
    <x v="0"/>
    <x v="1"/>
  </r>
  <r>
    <x v="0"/>
    <x v="1"/>
    <s v="BP927755 Corp"/>
    <n v="1.4897918298138351"/>
    <n v="1.5205566705325819"/>
    <s v="BP927755 Corp @MSG1 CORP"/>
    <n v="2830000"/>
    <n v="0"/>
    <x v="22"/>
    <x v="21"/>
    <n v="69057430"/>
    <n v="69608185"/>
    <x v="1"/>
    <x v="2"/>
    <x v="0"/>
    <x v="1"/>
    <x v="16"/>
    <x v="2"/>
    <x v="5"/>
    <x v="5"/>
    <x v="2"/>
    <x v="3"/>
    <n v="8.1546276295091307"/>
    <x v="1"/>
    <n v="3.2962481834033657"/>
    <x v="0"/>
    <n v="3.6562481834033655"/>
    <n v="3.3339470000000002"/>
    <n v="0.32230118340336533"/>
    <n v="175.39620000000002"/>
    <x v="0"/>
    <n v="206.77443528717615"/>
    <n v="1.579985"/>
    <s v="T 1 1/4 08/15/31"/>
    <x v="1"/>
    <n v="4.9486635954609781E-3"/>
    <n v="700000000"/>
    <n v="0.15066142857142859"/>
    <n v="105463000"/>
    <n v="10825000"/>
    <n v="46075000"/>
    <n v="35250000"/>
    <n v="93"/>
    <e v="#N/A"/>
    <e v="#N/A"/>
    <x v="1"/>
    <x v="5"/>
    <x v="1"/>
    <x v="4"/>
    <x v="1"/>
    <s v="BBB:5:USD:Corp"/>
    <x v="0"/>
    <x v="1"/>
    <x v="2"/>
  </r>
  <r>
    <x v="0"/>
    <x v="1"/>
    <s v="BR357181 Corp"/>
    <n v="1.1524158928250716"/>
    <n v="1.2275852276709041"/>
    <s v="BR357181 Corp @MSG1 CORP"/>
    <n v="0"/>
    <n v="0"/>
    <x v="23"/>
    <x v="22"/>
    <n v="8023686"/>
    <n v="8023686"/>
    <x v="1"/>
    <x v="1"/>
    <x v="0"/>
    <x v="1"/>
    <x v="17"/>
    <x v="1"/>
    <x v="4"/>
    <x v="0"/>
    <x v="0"/>
    <x v="0"/>
    <n v="8.6429233100886407"/>
    <x v="1"/>
    <n v="3.0153962937326129"/>
    <x v="1"/>
    <n v="3.1453962937326128"/>
    <n v="2.8286280000000001"/>
    <n v="0.31676829373261262"/>
    <n v="124.86430000000001"/>
    <x v="1"/>
    <n v="155.69489726557259"/>
    <n v="1.579985"/>
    <s v="T 1 1/4 08/15/31"/>
    <x v="1"/>
    <n v="1.7041684499305099E-2"/>
    <n v="1000000000"/>
    <n v="0.27588800000000002"/>
    <n v="275888000"/>
    <n v="-5242000"/>
    <n v="83508000"/>
    <n v="88750000"/>
    <n v="99"/>
    <s v="N/A"/>
    <n v="0"/>
    <x v="0"/>
    <x v="2"/>
    <x v="7"/>
    <x v="0"/>
    <x v="1"/>
    <s v="A:5:USD:Corp"/>
    <x v="0"/>
    <x v="3"/>
    <x v="2"/>
  </r>
  <r>
    <x v="0"/>
    <x v="1"/>
    <s v="BP543906 Corp"/>
    <n v="1.0641330224940968"/>
    <n v="1.1445089605592103"/>
    <s v="BP543906 Corp @MSG1 CORP"/>
    <n v="20000000"/>
    <n v="20000000"/>
    <x v="24"/>
    <x v="23"/>
    <n v="111759"/>
    <n v="111759"/>
    <x v="1"/>
    <x v="7"/>
    <x v="0"/>
    <x v="1"/>
    <x v="18"/>
    <x v="1"/>
    <x v="2"/>
    <x v="6"/>
    <x v="1"/>
    <x v="1"/>
    <n v="8.2722336443941824"/>
    <x v="1"/>
    <n v="2.9685914937047286"/>
    <x v="1"/>
    <n v="3.0985914937047285"/>
    <n v="2.7624050000000002"/>
    <n v="0.33618649370472831"/>
    <n v="118.24200000000002"/>
    <x v="1"/>
    <n v="151.01441726278418"/>
    <n v="1.579985"/>
    <s v="T 1 1/4 08/15/31"/>
    <x v="1"/>
    <n v="2.1414864989657278E-2"/>
    <n v="3000000000"/>
    <n v="0.13347600000000001"/>
    <n v="400428000"/>
    <n v="22213000"/>
    <n v="138829000"/>
    <n v="116616000"/>
    <n v="98"/>
    <n v="0.79869999999999997"/>
    <n v="9116230.4599999934"/>
    <x v="0"/>
    <x v="6"/>
    <x v="3"/>
    <x v="3"/>
    <x v="1"/>
    <s v="A:5:USD:Corp"/>
    <x v="0"/>
    <x v="2"/>
    <x v="2"/>
  </r>
  <r>
    <x v="0"/>
    <x v="1"/>
    <s v="BR138449 Corp"/>
    <n v="1.4794911943233557"/>
    <n v="1.0921962124076725"/>
    <s v="BR138449 Corp @MSG1 CORP"/>
    <n v="25000000"/>
    <n v="25000000"/>
    <x v="25"/>
    <x v="24"/>
    <n v="186288"/>
    <n v="186288"/>
    <x v="2"/>
    <x v="6"/>
    <x v="1"/>
    <x v="4"/>
    <x v="19"/>
    <x v="4"/>
    <x v="6"/>
    <x v="3"/>
    <x v="3"/>
    <x v="5"/>
    <n v="20.959397432373482"/>
    <x v="4"/>
    <n v="2.7077050000000003"/>
    <x v="3"/>
    <n v="2.7377050000000001"/>
    <n v="2.7377050000000001"/>
    <n v="0"/>
    <n v="76.937100000000001"/>
    <x v="3"/>
    <n v="75.757654998639509"/>
    <n v="1.968334"/>
    <s v="CAN 2 12/01/51"/>
    <x v="0"/>
    <n v="1.1137952742054757E-2"/>
    <n v="3500000000"/>
    <n v="0"/>
    <n v="0"/>
    <n v="0"/>
    <n v="0"/>
    <n v="0"/>
    <n v="100"/>
    <n v="0.49890000000000001"/>
    <n v="601633864.02999997"/>
    <x v="1"/>
    <x v="0"/>
    <x v="0"/>
    <x v="3"/>
    <x v="4"/>
    <s v="A:11:CAD:Govt"/>
    <x v="0"/>
    <x v="5"/>
    <x v="1"/>
  </r>
  <r>
    <x v="0"/>
    <x v="1"/>
    <s v="BO960864 Corp"/>
    <n v="1.5963624946925856"/>
    <n v="1.619741811840157"/>
    <s v="BO960864 Corp @MSG1 CORP"/>
    <n v="4000000"/>
    <n v="5000000"/>
    <x v="26"/>
    <x v="25"/>
    <n v="13717296"/>
    <n v="15111514"/>
    <x v="2"/>
    <x v="8"/>
    <x v="0"/>
    <x v="5"/>
    <x v="20"/>
    <x v="0"/>
    <x v="5"/>
    <x v="1"/>
    <x v="0"/>
    <x v="0"/>
    <n v="9.1546838291242612"/>
    <x v="1"/>
    <n v="3.0543689999999999"/>
    <x v="0"/>
    <n v="3.4143689999999998"/>
    <n v="3.4143689999999998"/>
    <n v="0"/>
    <n v="186.72629999999998"/>
    <x v="0"/>
    <n v="185.12720010000999"/>
    <n v="1.5471059999999999"/>
    <s v="CAN 0 1/2 12/01/30"/>
    <x v="1"/>
    <n v="1.9508389999999931E-2"/>
    <n v="625000000"/>
    <n v="0"/>
    <n v="0"/>
    <n v="0"/>
    <n v="0"/>
    <n v="0"/>
    <n v="83"/>
    <n v="6.4000000000000001E-2"/>
    <n v="41801707.07"/>
    <x v="1"/>
    <x v="0"/>
    <x v="0"/>
    <x v="4"/>
    <x v="4"/>
    <s v="BBB:5:CAD:Corp"/>
    <x v="0"/>
    <x v="0"/>
    <x v="0"/>
  </r>
  <r>
    <x v="0"/>
    <x v="0"/>
    <s v="BR642622 Corp"/>
    <n v="1.4273086412846245"/>
    <n v="1.0715769607222985"/>
    <s v="#N/A price is not available for specified pricing source [nid:6824] "/>
    <m/>
    <m/>
    <x v="27"/>
    <x v="26"/>
    <n v="180957"/>
    <n v="19410683"/>
    <x v="1"/>
    <x v="5"/>
    <x v="0"/>
    <x v="3"/>
    <x v="21"/>
    <x v="5"/>
    <x v="1"/>
    <x v="7"/>
    <x v="5"/>
    <x v="4"/>
    <n v="8.9448986106852555"/>
    <x v="1"/>
    <n v="2.8844293345352803"/>
    <x v="2"/>
    <n v="2.9544293345352801"/>
    <n v="2.6277349999999999"/>
    <n v="0.32669433453528018"/>
    <n v="104.77499999999999"/>
    <x v="0"/>
    <n v="136.59820134583933"/>
    <n v="1.579985"/>
    <s v="T 1 1/4 08/15/31"/>
    <x v="1"/>
    <n v="2.950348948104109E-2"/>
    <n v="700000000"/>
    <n v="4.8571428571428571E-2"/>
    <n v="34000000"/>
    <n v="7000000"/>
    <n v="19000000"/>
    <n v="12000000"/>
    <n v="92"/>
    <n v="2.5999999999999999E-2"/>
    <n v="87402821.920000002"/>
    <x v="1"/>
    <x v="4"/>
    <x v="10"/>
    <x v="5"/>
    <x v="1"/>
    <s v="AA:5:USD:Corp"/>
    <x v="0"/>
    <x v="4"/>
    <x v="0"/>
  </r>
  <r>
    <x v="0"/>
    <x v="1"/>
    <s v="EI813516 Corp"/>
    <n v="1.2567518416942736"/>
    <n v="1.3541034241051022"/>
    <s v="EI813516 Corp @MSG1 CORP"/>
    <n v="0"/>
    <n v="4355000"/>
    <x v="28"/>
    <x v="27"/>
    <n v="100732"/>
    <n v="100732"/>
    <x v="1"/>
    <x v="2"/>
    <x v="0"/>
    <x v="2"/>
    <x v="22"/>
    <x v="2"/>
    <x v="3"/>
    <x v="4"/>
    <x v="2"/>
    <x v="3"/>
    <n v="12.621816134949903"/>
    <x v="5"/>
    <n v="4.3783917946647"/>
    <x v="0"/>
    <n v="4.7383917946647003"/>
    <n v="3.823118"/>
    <n v="0.91527379466470027"/>
    <n v="183.03280000000001"/>
    <x v="0"/>
    <n v="287.01113406716752"/>
    <n v="1.9927899999999998"/>
    <s v="T 1 3/4 08/15/41"/>
    <x v="2"/>
    <n v="8.6730150383651505E-3"/>
    <n v="1200000000"/>
    <n v="5.7493333333333334E-2"/>
    <n v="68992000"/>
    <n v="2067000"/>
    <n v="24247000"/>
    <n v="22180000"/>
    <n v="95"/>
    <e v="#N/A"/>
    <e v="#N/A"/>
    <x v="1"/>
    <x v="1"/>
    <x v="9"/>
    <x v="0"/>
    <x v="3"/>
    <s v="BBB:7:USD:Corp"/>
    <x v="0"/>
    <x v="1"/>
    <x v="2"/>
  </r>
  <r>
    <x v="0"/>
    <x v="1"/>
    <s v="BQ404592 Corp"/>
    <n v="0.83670695815602247"/>
    <n v="0.91273166207534695"/>
    <s v="BQ404592 Corp @MSG1 CORP"/>
    <n v="0"/>
    <n v="0"/>
    <x v="29"/>
    <x v="28"/>
    <n v="114467"/>
    <n v="114467"/>
    <x v="1"/>
    <x v="1"/>
    <x v="0"/>
    <x v="1"/>
    <x v="23"/>
    <x v="0"/>
    <x v="0"/>
    <x v="1"/>
    <x v="0"/>
    <x v="0"/>
    <n v="8.4700532716383297"/>
    <x v="1"/>
    <n v="2.7442912364902972"/>
    <x v="0"/>
    <n v="3.104291236490297"/>
    <n v="2.7832379999999999"/>
    <n v="0.32105323649029716"/>
    <n v="120.32529999999998"/>
    <x v="0"/>
    <n v="151.58439154134103"/>
    <n v="1.579985"/>
    <s v="T 1 1/4 08/15/31"/>
    <x v="1"/>
    <n v="2.2354745557214173E-2"/>
    <n v="1000000000"/>
    <n v="0.17174"/>
    <n v="171740000"/>
    <n v="30449000"/>
    <n v="60709000"/>
    <n v="30260000"/>
    <n v="95"/>
    <s v="N/A"/>
    <n v="0"/>
    <x v="0"/>
    <x v="5"/>
    <x v="3"/>
    <x v="0"/>
    <x v="1"/>
    <s v="BBB:5:USD:Corp"/>
    <x v="0"/>
    <x v="3"/>
    <x v="2"/>
  </r>
  <r>
    <x v="0"/>
    <x v="1"/>
    <s v="BP135682 Corp"/>
    <n v="0.81912477896757285"/>
    <n v="0.91395041383924824"/>
    <s v="BP135682 Corp @MSG1 CORP"/>
    <n v="10000000"/>
    <n v="6381000"/>
    <x v="30"/>
    <x v="29"/>
    <n v="101032"/>
    <n v="101032"/>
    <x v="1"/>
    <x v="2"/>
    <x v="0"/>
    <x v="1"/>
    <x v="5"/>
    <x v="3"/>
    <x v="4"/>
    <x v="3"/>
    <x v="1"/>
    <x v="2"/>
    <n v="8.2439829039409958"/>
    <x v="1"/>
    <n v="2.760234216528854"/>
    <x v="1"/>
    <n v="2.8902342165288539"/>
    <n v="2.5539529999999999"/>
    <n v="0.33628121652885401"/>
    <n v="97.396799999999999"/>
    <x v="1"/>
    <n v="130.1786895451967"/>
    <n v="1.579985"/>
    <s v="T 1 1/4 08/15/31"/>
    <x v="1"/>
    <n v="1.299134403790303E-2"/>
    <n v="4500000000"/>
    <n v="9.4955555555555557E-2"/>
    <n v="427300000"/>
    <n v="-32137000"/>
    <n v="100803000"/>
    <n v="132940000"/>
    <n v="98"/>
    <n v="0.54359999999999997"/>
    <n v="35635786.450000003"/>
    <x v="0"/>
    <x v="1"/>
    <x v="4"/>
    <x v="1"/>
    <x v="1"/>
    <s v="A:5:USD:Corp"/>
    <x v="0"/>
    <x v="0"/>
    <x v="1"/>
  </r>
  <r>
    <x v="0"/>
    <x v="1"/>
    <s v="EC537919 Corp"/>
    <n v="0.76614954030757298"/>
    <n v="0.84706399013618561"/>
    <s v="EC537919 Corp @MSG1 CORP"/>
    <n v="10000000"/>
    <n v="0"/>
    <x v="31"/>
    <x v="30"/>
    <n v="100632"/>
    <n v="100632"/>
    <x v="1"/>
    <x v="2"/>
    <x v="0"/>
    <x v="5"/>
    <x v="24"/>
    <x v="2"/>
    <x v="0"/>
    <x v="5"/>
    <x v="0"/>
    <x v="0"/>
    <n v="7.9390372512541454"/>
    <x v="1"/>
    <n v="2.9905533853554171"/>
    <x v="0"/>
    <n v="3.350553385355417"/>
    <n v="2.7279409999999999"/>
    <n v="0.62261238535541708"/>
    <n v="114.79559999999999"/>
    <x v="0"/>
    <n v="176.21060642785301"/>
    <n v="1.579985"/>
    <s v="T 1 1/4 08/15/31"/>
    <x v="1"/>
    <n v="1.3172234534907012E-2"/>
    <n v="2969071000"/>
    <n v="7.772027007774486E-2"/>
    <n v="230757000"/>
    <n v="23735000"/>
    <n v="98969000"/>
    <n v="75234000"/>
    <n v="98"/>
    <n v="0.87319999999999998"/>
    <n v="2949995.5799999982"/>
    <x v="0"/>
    <x v="1"/>
    <x v="3"/>
    <x v="1"/>
    <x v="2"/>
    <s v="BBB:5:USD:Corp"/>
    <x v="0"/>
    <x v="2"/>
    <x v="2"/>
  </r>
  <r>
    <x v="0"/>
    <x v="1"/>
    <s v="BP054718 Corp"/>
    <n v="1.0168229107385585"/>
    <n v="1.0999890274560815"/>
    <s v="BP054718 Corp @MSG1 CORP"/>
    <n v="10000000"/>
    <n v="7273000"/>
    <x v="32"/>
    <x v="31"/>
    <n v="115245"/>
    <n v="115245"/>
    <x v="1"/>
    <x v="4"/>
    <x v="0"/>
    <x v="1"/>
    <x v="25"/>
    <x v="1"/>
    <x v="0"/>
    <x v="6"/>
    <x v="1"/>
    <x v="1"/>
    <n v="8.2785964804393828"/>
    <x v="1"/>
    <n v="2.9299727640706696"/>
    <x v="1"/>
    <n v="3.0599727640706695"/>
    <n v="2.7192600000000002"/>
    <n v="0.34071276407066931"/>
    <n v="113.92750000000002"/>
    <x v="1"/>
    <n v="147.14689335390656"/>
    <n v="1.579985"/>
    <s v="T 1 1/4 08/15/31"/>
    <x v="1"/>
    <n v="1.1398471161103263E-2"/>
    <n v="2250000000"/>
    <n v="0.14774533333333334"/>
    <n v="332427000"/>
    <n v="11644000"/>
    <n v="92914000"/>
    <n v="81270000"/>
    <n v="96"/>
    <n v="0"/>
    <n v="67500000"/>
    <x v="0"/>
    <x v="6"/>
    <x v="1"/>
    <x v="1"/>
    <x v="1"/>
    <s v="A:5:USD:Corp"/>
    <x v="0"/>
    <x v="4"/>
    <x v="1"/>
  </r>
  <r>
    <x v="0"/>
    <x v="1"/>
    <s v="ZP629379 Corp"/>
    <n v="1.0000114398035675"/>
    <n v="1.0647188726909551"/>
    <s v="#N/A price is not available for specified pricing source [nid:6824] "/>
    <m/>
    <m/>
    <x v="33"/>
    <x v="32"/>
    <n v="162570"/>
    <n v="162570"/>
    <x v="1"/>
    <x v="9"/>
    <x v="0"/>
    <x v="1"/>
    <x v="26"/>
    <x v="2"/>
    <x v="5"/>
    <x v="5"/>
    <x v="2"/>
    <x v="3"/>
    <n v="3.9368560618258077"/>
    <x v="1"/>
    <n v="2.8977587174998232"/>
    <x v="0"/>
    <n v="3.257758717499823"/>
    <n v="2.8820579999999998"/>
    <n v="0.37570071749982326"/>
    <n v="172.60579999999999"/>
    <x v="0"/>
    <n v="211.35341976110914"/>
    <n v="1.1559999999999999"/>
    <s v="T 0 7/8 09/30/26"/>
    <x v="3"/>
    <n v="8.3732242244827226E-2"/>
    <n v="750000000"/>
    <n v="1.5426666666666667E-2"/>
    <n v="11570000"/>
    <n v="4819000"/>
    <n v="6552000"/>
    <n v="1733000"/>
    <n v="58"/>
    <e v="#N/A"/>
    <e v="#N/A"/>
    <x v="0"/>
    <x v="4"/>
    <x v="9"/>
    <x v="5"/>
    <x v="1"/>
    <s v="BBB:5:USD:Corp"/>
    <x v="2"/>
    <x v="1"/>
    <x v="2"/>
  </r>
  <r>
    <x v="0"/>
    <x v="1"/>
    <s v="BR200363 Corp"/>
    <n v="1.9052534625534479"/>
    <n v="0.90245650653289977"/>
    <s v="BR200363 Corp @MSG1 CORP"/>
    <n v="10000000"/>
    <n v="10000000"/>
    <x v="34"/>
    <x v="33"/>
    <n v="101376"/>
    <n v="101376"/>
    <x v="1"/>
    <x v="2"/>
    <x v="0"/>
    <x v="3"/>
    <x v="12"/>
    <x v="2"/>
    <x v="3"/>
    <x v="4"/>
    <x v="2"/>
    <x v="3"/>
    <n v="19.528500674306144"/>
    <x v="3"/>
    <n v="3.7283801950377931"/>
    <x v="0"/>
    <n v="4.0883801950377929"/>
    <n v="3.569852"/>
    <n v="0.5185281950377929"/>
    <n v="156.76570000000001"/>
    <x v="0"/>
    <n v="211.96271237671286"/>
    <n v="2.0021949999999999"/>
    <s v="T 2 3/8 05/15/51"/>
    <x v="0"/>
    <n v="4.0128952528140083E-3"/>
    <n v="7495129000"/>
    <n v="4.3841006605756884E-2"/>
    <n v="328594000"/>
    <n v="13965000"/>
    <n v="117979000"/>
    <n v="104014000"/>
    <n v="100"/>
    <n v="0.89100000000000001"/>
    <n v="811912.5"/>
    <x v="1"/>
    <x v="4"/>
    <x v="1"/>
    <x v="1"/>
    <x v="2"/>
    <s v="BBB:10:USD:Corp"/>
    <x v="0"/>
    <x v="2"/>
    <x v="2"/>
  </r>
  <r>
    <x v="0"/>
    <x v="0"/>
    <s v="BH253967 Corp"/>
    <n v="0.6809582885893507"/>
    <n v="0.78393248150975126"/>
    <s v="BH253967 Corp @MSG1 CORP"/>
    <n v="7371000"/>
    <n v="5000000"/>
    <x v="35"/>
    <x v="34"/>
    <n v="101092"/>
    <n v="101092"/>
    <x v="1"/>
    <x v="2"/>
    <x v="0"/>
    <x v="1"/>
    <x v="27"/>
    <x v="3"/>
    <x v="1"/>
    <x v="6"/>
    <x v="0"/>
    <x v="4"/>
    <n v="7.1420863624755242"/>
    <x v="1"/>
    <n v="2.7295949740902237"/>
    <x v="1"/>
    <n v="2.8595949740902236"/>
    <n v="2.4392110000000002"/>
    <n v="0.42038397409022332"/>
    <n v="85.922600000000031"/>
    <x v="1"/>
    <n v="135.85024616074165"/>
    <n v="1.579985"/>
    <s v="T 1 1/4 08/15/31"/>
    <x v="4"/>
    <n v="1.9983386543578785E-2"/>
    <n v="2500000000"/>
    <n v="0.1098428"/>
    <n v="274607000"/>
    <n v="-17508000"/>
    <n v="69976000"/>
    <n v="87484000"/>
    <n v="96"/>
    <n v="0.7853"/>
    <n v="14333895.959999993"/>
    <x v="0"/>
    <x v="6"/>
    <x v="5"/>
    <x v="6"/>
    <x v="1"/>
    <s v="A:5:USD:Corp"/>
    <x v="0"/>
    <x v="0"/>
    <x v="1"/>
  </r>
  <r>
    <x v="0"/>
    <x v="1"/>
    <s v="BQ802174 Corp"/>
    <n v="1.1391479410617831"/>
    <n v="3.0106285387615928"/>
    <s v="#N/A price is not available for specified pricing source [nid:6824] "/>
    <m/>
    <m/>
    <x v="36"/>
    <x v="35"/>
    <n v="180963"/>
    <n v="311472"/>
    <x v="2"/>
    <x v="6"/>
    <x v="1"/>
    <x v="4"/>
    <x v="28"/>
    <x v="6"/>
    <x v="7"/>
    <x v="0"/>
    <x v="6"/>
    <x v="6"/>
    <n v="24.081149516926345"/>
    <x v="6"/>
    <n v="1.989034"/>
    <x v="3"/>
    <n v="2.019034"/>
    <n v="2.019034"/>
    <n v="0"/>
    <n v="5.0699999999999967"/>
    <x v="0"/>
    <n v="6.0201362583440554"/>
    <n v="1.968334"/>
    <s v="CAN 2 12/01/51"/>
    <x v="0"/>
    <n v="4.4251129218009222E-3"/>
    <n v="9000000000"/>
    <n v="0"/>
    <n v="0"/>
    <n v="0"/>
    <n v="0"/>
    <n v="0"/>
    <n v="99"/>
    <n v="0.77949999999999997"/>
    <n v="25299638.479999989"/>
    <x v="1"/>
    <x v="0"/>
    <x v="0"/>
    <x v="5"/>
    <x v="4"/>
    <s v="AAA:13:CAD:Govt"/>
    <x v="0"/>
    <x v="0"/>
    <x v="0"/>
  </r>
  <r>
    <x v="0"/>
    <x v="0"/>
    <s v="BP457474 Corp"/>
    <n v="0.67970789791387953"/>
    <n v="0.76661289671913679"/>
    <s v="BP457474 Corp @MSG1 CORP"/>
    <n v="12505000"/>
    <n v="5000000"/>
    <x v="37"/>
    <x v="36"/>
    <n v="1751557"/>
    <n v="7686407"/>
    <x v="1"/>
    <x v="2"/>
    <x v="0"/>
    <x v="6"/>
    <x v="29"/>
    <x v="2"/>
    <x v="3"/>
    <x v="5"/>
    <x v="2"/>
    <x v="3"/>
    <n v="8.0822927859685052"/>
    <x v="1"/>
    <n v="2.6328424348457515"/>
    <x v="0"/>
    <n v="2.9928424348457514"/>
    <n v="2.6592210000000001"/>
    <n v="0.33362143484575135"/>
    <n v="107.92360000000001"/>
    <x v="0"/>
    <n v="140.43951137688646"/>
    <n v="1.579985"/>
    <s v="T 1 1/4 08/15/31"/>
    <x v="1"/>
    <n v="1.0426629999999992E-2"/>
    <n v="1000000000"/>
    <n v="0.21833"/>
    <n v="218330000"/>
    <n v="2712000"/>
    <n v="85850000"/>
    <n v="83138000"/>
    <n v="96"/>
    <e v="#N/A"/>
    <e v="#N/A"/>
    <x v="0"/>
    <x v="3"/>
    <x v="9"/>
    <x v="1"/>
    <x v="1"/>
    <s v="BBB:5:USD:Corp"/>
    <x v="0"/>
    <x v="1"/>
    <x v="2"/>
  </r>
  <r>
    <x v="0"/>
    <x v="1"/>
    <s v="AM350365 Corp"/>
    <n v="0.89204124777803973"/>
    <n v="1.0102257317716612"/>
    <s v="AM350365 Corp @MSG1 CORP"/>
    <n v="0"/>
    <n v="0"/>
    <x v="38"/>
    <x v="37"/>
    <n v="101376"/>
    <n v="101376"/>
    <x v="1"/>
    <x v="2"/>
    <x v="0"/>
    <x v="3"/>
    <x v="12"/>
    <x v="2"/>
    <x v="3"/>
    <x v="4"/>
    <x v="2"/>
    <x v="3"/>
    <n v="10.757532647146581"/>
    <x v="7"/>
    <n v="3.5355879111381028"/>
    <x v="0"/>
    <n v="3.8955879111381027"/>
    <n v="3.2394889999999998"/>
    <n v="0.65609891113810281"/>
    <n v="124.6699"/>
    <x v="0"/>
    <n v="202.73074571450778"/>
    <n v="1.9927899999999998"/>
    <s v="T 1 3/4 08/15/41"/>
    <x v="2"/>
    <n v="1.9274530000000123E-2"/>
    <n v="1794390000"/>
    <n v="3.5497857210528366E-2"/>
    <n v="63697000"/>
    <n v="1262000"/>
    <n v="25360000"/>
    <n v="24098000"/>
    <n v="94"/>
    <n v="0.89100000000000001"/>
    <n v="811912.5"/>
    <x v="0"/>
    <x v="4"/>
    <x v="9"/>
    <x v="0"/>
    <x v="2"/>
    <s v="BBB:6:USD:Corp"/>
    <x v="0"/>
    <x v="2"/>
    <x v="2"/>
  </r>
  <r>
    <x v="0"/>
    <x v="1"/>
    <s v="BP305790 Corp"/>
    <n v="0.70227981190709499"/>
    <n v="0.80399653878079869"/>
    <s v="#N/A price is not available for specified pricing source [nid:6824] "/>
    <m/>
    <m/>
    <x v="39"/>
    <x v="38"/>
    <n v="12257737"/>
    <n v="14163113"/>
    <x v="1"/>
    <x v="10"/>
    <x v="0"/>
    <x v="5"/>
    <x v="30"/>
    <x v="4"/>
    <x v="5"/>
    <x v="6"/>
    <x v="3"/>
    <x v="4"/>
    <n v="8.1607901285078519"/>
    <x v="1"/>
    <n v="2.6490130535214851"/>
    <x v="1"/>
    <n v="2.779013053521485"/>
    <n v="2.4520230000000001"/>
    <n v="0.32699005352148491"/>
    <n v="87.203800000000015"/>
    <x v="1"/>
    <n v="119.0509222989881"/>
    <n v="1.579985"/>
    <s v="T 1 1/4 08/15/31"/>
    <x v="1"/>
    <n v="3.162783999999963E-2"/>
    <n v="1000000000"/>
    <n v="1.2200000000000001E-2"/>
    <n v="12200000"/>
    <n v="6600000"/>
    <n v="6600000"/>
    <n v="0"/>
    <n v="95"/>
    <s v="N/A"/>
    <n v="0"/>
    <x v="0"/>
    <x v="4"/>
    <x v="10"/>
    <x v="5"/>
    <x v="1"/>
    <s v="A:5:USD:Corp"/>
    <x v="0"/>
    <x v="3"/>
    <x v="2"/>
  </r>
  <r>
    <x v="0"/>
    <x v="1"/>
    <s v="BH454143 Corp"/>
    <n v="0.70539823116207079"/>
    <n v="0.78152099028577382"/>
    <s v="BH454143 Corp @MSG1 CORP"/>
    <n v="10000000"/>
    <n v="10000000"/>
    <x v="40"/>
    <x v="39"/>
    <n v="101752"/>
    <n v="101752"/>
    <x v="1"/>
    <x v="2"/>
    <x v="0"/>
    <x v="2"/>
    <x v="10"/>
    <x v="2"/>
    <x v="3"/>
    <x v="4"/>
    <x v="0"/>
    <x v="0"/>
    <n v="17.584531264447964"/>
    <x v="2"/>
    <n v="3.6951285652730426"/>
    <x v="0"/>
    <n v="4.0551285652730424"/>
    <n v="3.516203"/>
    <n v="0.53892556527304247"/>
    <n v="151.4008"/>
    <x v="0"/>
    <n v="208.66173952970101"/>
    <n v="2.0021949999999999"/>
    <s v="T 2 3/8 05/15/51"/>
    <x v="0"/>
    <n v="1.1939780000000066E-2"/>
    <n v="4500000000"/>
    <n v="4.2305777777777775E-2"/>
    <n v="190376000"/>
    <n v="-9689000"/>
    <n v="49852000"/>
    <n v="59541000"/>
    <n v="98"/>
    <n v="0.80210000000000004"/>
    <n v="14684600"/>
    <x v="0"/>
    <x v="4"/>
    <x v="7"/>
    <x v="1"/>
    <x v="2"/>
    <s v="BBB:9:USD:Corp"/>
    <x v="0"/>
    <x v="0"/>
    <x v="1"/>
  </r>
  <r>
    <x v="0"/>
    <x v="1"/>
    <s v="BP968355 Corp"/>
    <n v="0.90036337537798516"/>
    <n v="0.97197658416040411"/>
    <s v="BP968355 Corp @MSG1 CORP"/>
    <n v="4000000"/>
    <n v="10000000"/>
    <x v="41"/>
    <x v="40"/>
    <n v="100732"/>
    <n v="100732"/>
    <x v="1"/>
    <x v="2"/>
    <x v="0"/>
    <x v="2"/>
    <x v="22"/>
    <x v="2"/>
    <x v="3"/>
    <x v="4"/>
    <x v="2"/>
    <x v="3"/>
    <n v="8.3795975390764994"/>
    <x v="1"/>
    <n v="2.7936459178102178"/>
    <x v="0"/>
    <n v="3.1536459178102176"/>
    <n v="2.8329520000000001"/>
    <n v="0.3206939178102175"/>
    <n v="125.29670000000002"/>
    <x v="0"/>
    <n v="156.51985967333309"/>
    <n v="1.579985"/>
    <s v="T 1 1/4 08/15/31"/>
    <x v="1"/>
    <n v="2.2326256314987081E-2"/>
    <n v="1000000000"/>
    <n v="0.21329000000000001"/>
    <n v="213290000"/>
    <n v="-758000"/>
    <n v="71804000"/>
    <n v="72562000"/>
    <n v="95"/>
    <e v="#N/A"/>
    <e v="#N/A"/>
    <x v="0"/>
    <x v="3"/>
    <x v="0"/>
    <x v="4"/>
    <x v="1"/>
    <s v="BBB:5:USD:Corp"/>
    <x v="0"/>
    <x v="1"/>
    <x v="2"/>
  </r>
  <r>
    <x v="0"/>
    <x v="1"/>
    <s v="EG876383 Corp"/>
    <n v="0.95792289669395603"/>
    <n v="1.070901047168423"/>
    <s v="EG876383 Corp @MSG1 CORP"/>
    <n v="10000000"/>
    <n v="10000000"/>
    <x v="42"/>
    <x v="41"/>
    <n v="348768"/>
    <n v="348768"/>
    <x v="1"/>
    <x v="2"/>
    <x v="0"/>
    <x v="1"/>
    <x v="13"/>
    <x v="2"/>
    <x v="3"/>
    <x v="4"/>
    <x v="7"/>
    <x v="3"/>
    <n v="10.828133488142097"/>
    <x v="7"/>
    <n v="3.8276722802706051"/>
    <x v="0"/>
    <n v="4.187672280270605"/>
    <n v="3.309142"/>
    <n v="0.87853028027060498"/>
    <n v="131.63520000000003"/>
    <x v="0"/>
    <n v="231.93918262775802"/>
    <n v="1.9927899999999998"/>
    <s v="T 1 3/4 08/15/41"/>
    <x v="2"/>
    <n v="1.0215383025081071E-2"/>
    <n v="5545000000"/>
    <n v="2.8496302975653743E-2"/>
    <n v="158012000"/>
    <n v="-27630000"/>
    <n v="38525000"/>
    <n v="66155000"/>
    <n v="99"/>
    <n v="0.74180000000000001"/>
    <n v="11862695.119999997"/>
    <x v="0"/>
    <x v="4"/>
    <x v="4"/>
    <x v="1"/>
    <x v="3"/>
    <s v="BBB:6:USD:Corp"/>
    <x v="0"/>
    <x v="0"/>
    <x v="1"/>
  </r>
  <r>
    <x v="0"/>
    <x v="1"/>
    <s v="EK870984 Corp"/>
    <n v="0.8415429366432734"/>
    <n v="0.89535735479555756"/>
    <s v="EK870984 Corp @MSG1 CORP"/>
    <n v="0"/>
    <n v="5000000"/>
    <x v="43"/>
    <x v="42"/>
    <n v="117567"/>
    <n v="154302"/>
    <x v="1"/>
    <x v="2"/>
    <x v="0"/>
    <x v="7"/>
    <x v="31"/>
    <x v="2"/>
    <x v="3"/>
    <x v="4"/>
    <x v="0"/>
    <x v="0"/>
    <n v="14.0005614272493"/>
    <x v="8"/>
    <n v="4.2025220993292276"/>
    <x v="0"/>
    <n v="4.5625220993292279"/>
    <n v="3.6133120000000001"/>
    <n v="0.94921009932922784"/>
    <n v="161.11170000000001"/>
    <x v="0"/>
    <n v="269.42416453362029"/>
    <n v="2.0021949999999999"/>
    <s v="T 2 3/8 05/15/51"/>
    <x v="2"/>
    <n v="7.8624339599562276E-3"/>
    <n v="1500000000"/>
    <n v="7.9438666666666671E-2"/>
    <n v="119158000"/>
    <n v="-9056000"/>
    <n v="20654000"/>
    <n v="29710000"/>
    <n v="96"/>
    <n v="0"/>
    <n v="45000000"/>
    <x v="0"/>
    <x v="1"/>
    <x v="7"/>
    <x v="0"/>
    <x v="3"/>
    <s v="BBB:8:USD:Corp"/>
    <x v="0"/>
    <x v="0"/>
    <x v="0"/>
  </r>
  <r>
    <x v="0"/>
    <x v="1"/>
    <s v="BR588885 Corp"/>
    <n v="1.1068597432651974"/>
    <n v="0.82045948634984178"/>
    <s v="BR588885 Corp @MSG1 CORP"/>
    <n v="2000000"/>
    <n v="3000000"/>
    <x v="44"/>
    <x v="43"/>
    <n v="300903"/>
    <n v="300903"/>
    <x v="2"/>
    <x v="6"/>
    <x v="0"/>
    <x v="5"/>
    <x v="32"/>
    <x v="4"/>
    <x v="6"/>
    <x v="0"/>
    <x v="3"/>
    <x v="4"/>
    <n v="19.135473167660429"/>
    <x v="3"/>
    <n v="3.1299990000000002"/>
    <x v="1"/>
    <n v="3.2599990000000001"/>
    <n v="3.2599990000000001"/>
    <n v="0"/>
    <n v="129.16650000000001"/>
    <x v="4"/>
    <n v="127.81419636922469"/>
    <n v="1.968334"/>
    <s v="CAN 2 12/01/51"/>
    <x v="0"/>
    <n v="4.7267314133141003E-2"/>
    <n v="400000000"/>
    <n v="0"/>
    <n v="0"/>
    <n v="0"/>
    <n v="0"/>
    <n v="0"/>
    <n v="96"/>
    <n v="0.1051"/>
    <n v="79491059.239999995"/>
    <x v="0"/>
    <x v="0"/>
    <x v="0"/>
    <x v="4"/>
    <x v="4"/>
    <s v="A:10:CAD:Corp"/>
    <x v="0"/>
    <x v="4"/>
    <x v="0"/>
  </r>
  <r>
    <x v="0"/>
    <x v="1"/>
    <s v="BP265245 Corp"/>
    <n v="1.3550201078959181"/>
    <n v="0.99193802539129872"/>
    <s v="#N/A price is not available for specified pricing source [nid:6824] "/>
    <m/>
    <m/>
    <x v="45"/>
    <x v="44"/>
    <n v="180957"/>
    <n v="19410683"/>
    <x v="1"/>
    <x v="5"/>
    <x v="0"/>
    <x v="3"/>
    <x v="21"/>
    <x v="5"/>
    <x v="1"/>
    <x v="7"/>
    <x v="5"/>
    <x v="4"/>
    <n v="8.1069342217354023"/>
    <x v="1"/>
    <n v="2.8147911991719723"/>
    <x v="2"/>
    <n v="2.8847911991719721"/>
    <n v="2.5547249999999999"/>
    <n v="0.33006619917197222"/>
    <n v="97.47399999999999"/>
    <x v="0"/>
    <n v="129.63438780950852"/>
    <n v="1.579985"/>
    <s v="T 1 1/4 08/15/31"/>
    <x v="1"/>
    <n v="2.5576839999999823E-2"/>
    <n v="1250000000"/>
    <n v="4.0015200000000001E-2"/>
    <n v="50019000"/>
    <n v="-9070000"/>
    <n v="18332000"/>
    <n v="27402000"/>
    <n v="88"/>
    <n v="2.5999999999999999E-2"/>
    <n v="87402821.920000002"/>
    <x v="1"/>
    <x v="4"/>
    <x v="7"/>
    <x v="5"/>
    <x v="1"/>
    <s v="AA:5:USD:Corp"/>
    <x v="0"/>
    <x v="4"/>
    <x v="0"/>
  </r>
  <r>
    <x v="0"/>
    <x v="1"/>
    <s v="EG568464 Corp"/>
    <n v="0.93285685310927524"/>
    <n v="1.0478158614562292"/>
    <s v="#N/A price is not available for specified pricing source [nid:6824] "/>
    <m/>
    <m/>
    <x v="46"/>
    <x v="45"/>
    <n v="100230"/>
    <n v="1136876"/>
    <x v="3"/>
    <x v="7"/>
    <x v="0"/>
    <x v="3"/>
    <x v="33"/>
    <x v="2"/>
    <x v="3"/>
    <x v="5"/>
    <x v="2"/>
    <x v="3"/>
    <n v="10.861980936817231"/>
    <x v="7"/>
    <n v="4.460317566662666"/>
    <x v="0"/>
    <n v="4.8203175666626663"/>
    <n v="3.2385389999999998"/>
    <n v="1.5817785666626665"/>
    <n v="190.43469999999999"/>
    <x v="0"/>
    <n v="295.13239528912482"/>
    <n v="1.334192"/>
    <s v="UKT 1 3/4 09/07/37"/>
    <x v="2"/>
    <n v="3.8971764338397996E-2"/>
    <n v="500000000"/>
    <n v="0"/>
    <n v="0"/>
    <n v="0"/>
    <n v="0"/>
    <n v="0"/>
    <n v="80"/>
    <n v="0.71730000000000005"/>
    <n v="10046922.899999999"/>
    <x v="0"/>
    <x v="0"/>
    <x v="0"/>
    <x v="5"/>
    <x v="5"/>
    <s v="BBB:6:GBP:Corp"/>
    <x v="0"/>
    <x v="0"/>
    <x v="0"/>
  </r>
  <r>
    <x v="0"/>
    <x v="1"/>
    <s v="BP474648 Corp"/>
    <n v="0.94960694824837255"/>
    <n v="1.0178074958770216"/>
    <s v="BP474648 Corp @MSG1 CORP"/>
    <n v="35000000"/>
    <n v="35000000"/>
    <x v="47"/>
    <x v="46"/>
    <n v="115662"/>
    <n v="115662"/>
    <x v="1"/>
    <x v="11"/>
    <x v="0"/>
    <x v="1"/>
    <x v="34"/>
    <x v="0"/>
    <x v="0"/>
    <x v="1"/>
    <x v="0"/>
    <x v="0"/>
    <n v="8.1430169548973232"/>
    <x v="1"/>
    <n v="2.8658301749161619"/>
    <x v="0"/>
    <n v="3.2258301749161618"/>
    <n v="2.8752529999999998"/>
    <n v="0.35057717491616192"/>
    <n v="129.52679999999998"/>
    <x v="0"/>
    <n v="163.73828538392749"/>
    <n v="1.579985"/>
    <s v="T 1 1/4 08/15/31"/>
    <x v="1"/>
    <n v="3.0150442210084893E-2"/>
    <n v="3250000000"/>
    <n v="0.10159784615384615"/>
    <n v="330193000"/>
    <n v="-1105000"/>
    <n v="116370000"/>
    <n v="117475000"/>
    <n v="95"/>
    <n v="0.1094"/>
    <n v="39527703.960000001"/>
    <x v="0"/>
    <x v="6"/>
    <x v="6"/>
    <x v="3"/>
    <x v="1"/>
    <s v="BBB:5:USD:Corp"/>
    <x v="0"/>
    <x v="0"/>
    <x v="1"/>
  </r>
  <r>
    <x v="0"/>
    <x v="0"/>
    <s v="EK879297 Corp"/>
    <n v="0.69307209635426825"/>
    <n v="0.82698022690775952"/>
    <s v="EK879297 Corp @MSG1 CORP"/>
    <n v="0"/>
    <n v="0"/>
    <x v="48"/>
    <x v="47"/>
    <n v="101376"/>
    <n v="101376"/>
    <x v="1"/>
    <x v="2"/>
    <x v="0"/>
    <x v="3"/>
    <x v="12"/>
    <x v="2"/>
    <x v="3"/>
    <x v="4"/>
    <x v="2"/>
    <x v="3"/>
    <n v="9.9473658932550464"/>
    <x v="1"/>
    <n v="3.2244407151551564"/>
    <x v="0"/>
    <n v="3.5844407151551563"/>
    <n v="3.0518860000000001"/>
    <n v="0.53255471515515618"/>
    <n v="147.1901"/>
    <x v="0"/>
    <n v="199.59933940782696"/>
    <n v="1.579985"/>
    <s v="T 1 1/4 08/15/31"/>
    <x v="1"/>
    <n v="2.7037509999999987E-2"/>
    <n v="2500000000"/>
    <n v="7.2816400000000003E-2"/>
    <n v="182041000"/>
    <n v="-11231000"/>
    <n v="51955000"/>
    <n v="63186000"/>
    <n v="94"/>
    <n v="0.89100000000000001"/>
    <n v="811912.5"/>
    <x v="0"/>
    <x v="1"/>
    <x v="5"/>
    <x v="0"/>
    <x v="2"/>
    <s v="BBB:5:USD:Corp"/>
    <x v="0"/>
    <x v="2"/>
    <x v="2"/>
  </r>
  <r>
    <x v="0"/>
    <x v="1"/>
    <s v="BQ071451 Corp"/>
    <n v="0.87540261566270794"/>
    <n v="0.94874564643170611"/>
    <s v="BQ071451 Corp @MSG1 CORP"/>
    <n v="500000"/>
    <n v="2000000"/>
    <x v="49"/>
    <x v="48"/>
    <n v="186304"/>
    <n v="186304"/>
    <x v="1"/>
    <x v="5"/>
    <x v="0"/>
    <x v="1"/>
    <x v="7"/>
    <x v="0"/>
    <x v="2"/>
    <x v="1"/>
    <x v="0"/>
    <x v="1"/>
    <n v="8.3828290689178555"/>
    <x v="1"/>
    <n v="2.7781508394999403"/>
    <x v="0"/>
    <n v="3.1381508394999402"/>
    <n v="2.8124950000000002"/>
    <n v="0.32565583949994004"/>
    <n v="123.25100000000002"/>
    <x v="0"/>
    <n v="154.97035184230535"/>
    <n v="1.579985"/>
    <s v="T 1 1/4 08/15/31"/>
    <x v="1"/>
    <n v="2.5521103508491016E-2"/>
    <n v="1000000000"/>
    <n v="0.14033799999999999"/>
    <n v="140338000"/>
    <n v="-45120000"/>
    <n v="29630000"/>
    <n v="74750000"/>
    <n v="92"/>
    <n v="0"/>
    <n v="18000000"/>
    <x v="0"/>
    <x v="6"/>
    <x v="4"/>
    <x v="0"/>
    <x v="1"/>
    <s v="BBB:5:USD:Corp"/>
    <x v="0"/>
    <x v="0"/>
    <x v="0"/>
  </r>
  <r>
    <x v="0"/>
    <x v="0"/>
    <s v="BP371646 Corp"/>
    <n v="0.70223687099553822"/>
    <n v="1.1163570986887206"/>
    <s v="BP371646 Corp @MSG1 CORP"/>
    <n v="25000000"/>
    <n v="25000000"/>
    <x v="50"/>
    <x v="49"/>
    <n v="227189"/>
    <n v="227189"/>
    <x v="2"/>
    <x v="6"/>
    <x v="1"/>
    <x v="4"/>
    <x v="35"/>
    <x v="5"/>
    <x v="8"/>
    <x v="3"/>
    <x v="4"/>
    <x v="5"/>
    <n v="20.937324546597573"/>
    <x v="4"/>
    <n v="2.6699550000000003"/>
    <x v="3"/>
    <n v="2.6999550000000001"/>
    <n v="2.6999550000000001"/>
    <n v="0"/>
    <n v="73.162100000000009"/>
    <x v="5"/>
    <n v="74.002333975048913"/>
    <n v="1.968334"/>
    <s v="CAN 2 12/01/51"/>
    <x v="0"/>
    <n v="1.1007262762150027E-2"/>
    <n v="4500000000"/>
    <n v="0"/>
    <n v="0"/>
    <n v="0"/>
    <n v="0"/>
    <n v="0"/>
    <n v="100"/>
    <n v="0.48010000000000003"/>
    <n v="524865935.24000001"/>
    <x v="0"/>
    <x v="0"/>
    <x v="0"/>
    <x v="3"/>
    <x v="4"/>
    <s v="AA:11:CAD:Govt"/>
    <x v="0"/>
    <x v="5"/>
    <x v="1"/>
  </r>
  <r>
    <x v="0"/>
    <x v="1"/>
    <s v="BQ405125 Corp"/>
    <n v="0.81901141357741292"/>
    <n v="0.91384373432827581"/>
    <s v="BQ405125 Corp @MSG1 CORP"/>
    <n v="5000000"/>
    <n v="0"/>
    <x v="51"/>
    <x v="50"/>
    <n v="8023686"/>
    <n v="8023686"/>
    <x v="1"/>
    <x v="1"/>
    <x v="0"/>
    <x v="1"/>
    <x v="17"/>
    <x v="3"/>
    <x v="1"/>
    <x v="0"/>
    <x v="1"/>
    <x v="1"/>
    <n v="8.600299263332948"/>
    <x v="1"/>
    <n v="2.7310568300428892"/>
    <x v="1"/>
    <n v="2.8610568300428891"/>
    <n v="2.5475310000000002"/>
    <n v="0.31352583004288892"/>
    <n v="96.754600000000025"/>
    <x v="1"/>
    <n v="127.26095089660024"/>
    <n v="1.579985"/>
    <s v="T 1 1/4 08/15/31"/>
    <x v="1"/>
    <n v="3.1418561050809757E-2"/>
    <n v="650000000"/>
    <n v="0.26213076923076922"/>
    <n v="170385000"/>
    <n v="300000"/>
    <n v="40425000"/>
    <n v="40125000"/>
    <n v="97"/>
    <s v="N/A"/>
    <n v="0"/>
    <x v="0"/>
    <x v="2"/>
    <x v="0"/>
    <x v="6"/>
    <x v="1"/>
    <s v="A:5:USD:Corp"/>
    <x v="0"/>
    <x v="3"/>
    <x v="2"/>
  </r>
  <r>
    <x v="0"/>
    <x v="1"/>
    <s v="BQ946104 Corp"/>
    <n v="0.7826788796764288"/>
    <n v="0.8624478189120135"/>
    <s v="BQ946104 Corp @MSG1 CORP"/>
    <n v="5000000"/>
    <n v="5000000"/>
    <x v="52"/>
    <x v="51"/>
    <n v="104323"/>
    <n v="104323"/>
    <x v="1"/>
    <x v="2"/>
    <x v="0"/>
    <x v="1"/>
    <x v="36"/>
    <x v="2"/>
    <x v="0"/>
    <x v="4"/>
    <x v="2"/>
    <x v="0"/>
    <n v="8.604766282828793"/>
    <x v="1"/>
    <n v="2.6970001945261428"/>
    <x v="0"/>
    <n v="3.0570001945261427"/>
    <n v="2.7415769999999999"/>
    <n v="0.31542319452614276"/>
    <n v="116.1592"/>
    <x v="0"/>
    <n v="146.85528734492559"/>
    <n v="1.579985"/>
    <s v="T 1 1/4 08/15/31"/>
    <x v="1"/>
    <n v="1.2994698270957894E-2"/>
    <n v="560516000"/>
    <n v="0.18630155071398496"/>
    <n v="104425000"/>
    <n v="-13725000"/>
    <n v="36400000"/>
    <n v="50125000"/>
    <n v="94"/>
    <s v="N/A"/>
    <n v="0"/>
    <x v="0"/>
    <x v="5"/>
    <x v="5"/>
    <x v="6"/>
    <x v="1"/>
    <s v="BBB:5:USD:Corp"/>
    <x v="0"/>
    <x v="3"/>
    <x v="2"/>
  </r>
  <r>
    <x v="0"/>
    <x v="1"/>
    <s v="BQ792082 Corp"/>
    <n v="0.76152718531146668"/>
    <n v="0.85974971717378645"/>
    <s v="BQ792082 Corp @MSG1 CORP"/>
    <n v="0"/>
    <n v="0"/>
    <x v="53"/>
    <x v="52"/>
    <n v="302892"/>
    <n v="16841179"/>
    <x v="1"/>
    <x v="2"/>
    <x v="0"/>
    <x v="1"/>
    <x v="37"/>
    <x v="4"/>
    <x v="5"/>
    <x v="6"/>
    <x v="3"/>
    <x v="4"/>
    <n v="9.1626152108105181"/>
    <x v="1"/>
    <n v="2.6742055729366498"/>
    <x v="1"/>
    <n v="2.8042055729366497"/>
    <n v="2.499492"/>
    <n v="0.30471357293664969"/>
    <n v="91.950700000000012"/>
    <x v="1"/>
    <n v="121.5758251859763"/>
    <n v="1.579985"/>
    <s v="T 1 1/4 08/15/31"/>
    <x v="1"/>
    <n v="1.8566915210286972E-2"/>
    <n v="800000000"/>
    <n v="0.27363999999999999"/>
    <n v="218912000"/>
    <n v="-9425000"/>
    <n v="69704000"/>
    <n v="79129000"/>
    <n v="97"/>
    <n v="0.1822"/>
    <n v="53837924.659999996"/>
    <x v="0"/>
    <x v="2"/>
    <x v="7"/>
    <x v="0"/>
    <x v="1"/>
    <s v="A:5:USD:Corp"/>
    <x v="0"/>
    <x v="4"/>
    <x v="0"/>
  </r>
  <r>
    <x v="0"/>
    <x v="1"/>
    <s v="BJ443566 Corp"/>
    <n v="0.94592296634895245"/>
    <n v="0.81685743599432203"/>
    <s v="#N/A price is not available for specified pricing source [nid:6824] "/>
    <m/>
    <m/>
    <x v="54"/>
    <x v="53"/>
    <n v="12257737"/>
    <n v="16100456"/>
    <x v="1"/>
    <x v="0"/>
    <x v="0"/>
    <x v="1"/>
    <x v="38"/>
    <x v="7"/>
    <x v="5"/>
    <x v="7"/>
    <x v="8"/>
    <x v="7"/>
    <n v="17.376311605885533"/>
    <x v="2"/>
    <n v="3.8069637478018183"/>
    <x v="2"/>
    <n v="3.8769637478018182"/>
    <n v="3.2406489999999999"/>
    <n v="0.63631474780181829"/>
    <n v="123.8454"/>
    <x v="0"/>
    <n v="190.84525778257859"/>
    <n v="2.0021949999999999"/>
    <s v="T 2 3/8 05/15/51"/>
    <x v="0"/>
    <n v="2.2073779999999932E-2"/>
    <n v="2000000000"/>
    <n v="2.1839000000000001E-2"/>
    <n v="43678000"/>
    <n v="15368000"/>
    <n v="21368000"/>
    <n v="6000000"/>
    <n v="84"/>
    <s v="N/A"/>
    <n v="0"/>
    <x v="0"/>
    <x v="4"/>
    <x v="1"/>
    <x v="5"/>
    <x v="2"/>
    <s v="AA:9:USD:Corp"/>
    <x v="0"/>
    <x v="3"/>
    <x v="2"/>
  </r>
  <r>
    <x v="0"/>
    <x v="1"/>
    <s v="EH154422 Corp"/>
    <n v="0.71753156060502388"/>
    <n v="0.84950676855131391"/>
    <s v="EH154422 Corp @MSG1 CORP"/>
    <n v="10000000"/>
    <n v="5000000"/>
    <x v="55"/>
    <x v="54"/>
    <n v="100632"/>
    <n v="100632"/>
    <x v="1"/>
    <x v="2"/>
    <x v="0"/>
    <x v="5"/>
    <x v="24"/>
    <x v="2"/>
    <x v="0"/>
    <x v="5"/>
    <x v="0"/>
    <x v="0"/>
    <n v="11.232690816411742"/>
    <x v="7"/>
    <n v="3.4686510030606938"/>
    <x v="0"/>
    <n v="3.8286510030606937"/>
    <n v="3.074875"/>
    <n v="0.7537760030606937"/>
    <n v="108.20850000000002"/>
    <x v="0"/>
    <n v="196.03705490676685"/>
    <n v="1.9927899999999998"/>
    <s v="T 1 3/4 08/15/41"/>
    <x v="2"/>
    <n v="1.1052915600604063E-2"/>
    <n v="1530219000"/>
    <n v="2.2637282637321846E-2"/>
    <n v="34640000"/>
    <n v="3584000"/>
    <n v="17927000"/>
    <n v="14343000"/>
    <n v="96"/>
    <n v="0.87319999999999998"/>
    <n v="2949995.5799999982"/>
    <x v="0"/>
    <x v="4"/>
    <x v="9"/>
    <x v="1"/>
    <x v="2"/>
    <s v="BBB:6:USD:Corp"/>
    <x v="0"/>
    <x v="2"/>
    <x v="2"/>
  </r>
  <r>
    <x v="0"/>
    <x v="1"/>
    <s v="BR319267 Corp"/>
    <n v="0.75782505780987242"/>
    <n v="0.72558176796339346"/>
    <s v="BR319267 Corp @MSG1 CORP"/>
    <n v="5000000"/>
    <n v="3000000"/>
    <x v="56"/>
    <x v="55"/>
    <n v="101034"/>
    <n v="101034"/>
    <x v="3"/>
    <x v="5"/>
    <x v="0"/>
    <x v="1"/>
    <x v="39"/>
    <x v="0"/>
    <x v="0"/>
    <x v="1"/>
    <x v="5"/>
    <x v="0"/>
    <n v="4.6659047601986083"/>
    <x v="1"/>
    <n v="2.2983919039200238"/>
    <x v="0"/>
    <n v="2.6583919039200237"/>
    <n v="2.2193200000000002"/>
    <n v="0.43907190392002349"/>
    <n v="145.48320000000001"/>
    <x v="0"/>
    <n v="137.57182391463428"/>
    <n v="0.76448799999999995"/>
    <s v="UKT 1 1/2 07/22/26"/>
    <x v="5"/>
    <n v="1.0217106048046265E-2"/>
    <n v="600000000"/>
    <n v="0"/>
    <n v="0"/>
    <n v="0"/>
    <n v="0"/>
    <n v="0"/>
    <n v="98"/>
    <n v="0.14080000000000001"/>
    <n v="56937790.670000002"/>
    <x v="0"/>
    <x v="0"/>
    <x v="0"/>
    <x v="6"/>
    <x v="1"/>
    <s v="BBB:5:GBP:Corp"/>
    <x v="0"/>
    <x v="4"/>
    <x v="1"/>
  </r>
  <r>
    <x v="0"/>
    <x v="1"/>
    <s v="BJ332253 Corp"/>
    <n v="0.76820691336336"/>
    <n v="0.86603549911304745"/>
    <s v="BJ332253 Corp @MSG1 CORP"/>
    <n v="10000000"/>
    <n v="3000000"/>
    <x v="57"/>
    <x v="56"/>
    <n v="100312"/>
    <n v="100312"/>
    <x v="1"/>
    <x v="2"/>
    <x v="0"/>
    <x v="1"/>
    <x v="8"/>
    <x v="1"/>
    <x v="2"/>
    <x v="2"/>
    <x v="0"/>
    <x v="1"/>
    <n v="7.4601250848276051"/>
    <x v="1"/>
    <n v="2.7245005415516164"/>
    <x v="1"/>
    <n v="2.8545005415516163"/>
    <n v="2.5108540000000001"/>
    <n v="0.34364654155161611"/>
    <n v="93.086900000000014"/>
    <x v="1"/>
    <n v="135.3408029068809"/>
    <n v="1.579985"/>
    <s v="T 1 1/4 08/15/31"/>
    <x v="4"/>
    <n v="2.8528894010476868E-2"/>
    <n v="3000000000"/>
    <n v="4.1917666666666666E-2"/>
    <n v="125753000"/>
    <n v="-19526000"/>
    <n v="37677000"/>
    <n v="57203000"/>
    <n v="95"/>
    <n v="0.52710000000000001"/>
    <n v="37288330.020000003"/>
    <x v="0"/>
    <x v="4"/>
    <x v="5"/>
    <x v="1"/>
    <x v="1"/>
    <s v="A:5:USD:Corp"/>
    <x v="0"/>
    <x v="0"/>
    <x v="1"/>
  </r>
  <r>
    <x v="0"/>
    <x v="1"/>
    <s v="BP798420 Corp"/>
    <n v="1.2259516748628658"/>
    <n v="1.2750010752738128"/>
    <s v="BP798420 Corp @MSG1 CORP"/>
    <n v="9770000"/>
    <n v="0"/>
    <x v="58"/>
    <x v="57"/>
    <n v="115657"/>
    <n v="115657"/>
    <x v="1"/>
    <x v="12"/>
    <x v="0"/>
    <x v="1"/>
    <x v="40"/>
    <x v="2"/>
    <x v="0"/>
    <x v="8"/>
    <x v="2"/>
    <x v="3"/>
    <n v="8.1603777582514176"/>
    <x v="1"/>
    <n v="3.0830705125807865"/>
    <x v="0"/>
    <n v="3.4430705125807863"/>
    <n v="3.1028899999999999"/>
    <n v="0.34018051258078641"/>
    <n v="152.29050000000001"/>
    <x v="0"/>
    <n v="185.46231915038996"/>
    <n v="1.579985"/>
    <s v="T 1 1/4 08/15/31"/>
    <x v="1"/>
    <n v="1.1733645010675975E-2"/>
    <n v="1000000000"/>
    <n v="0.118751"/>
    <n v="118751000"/>
    <n v="21331000"/>
    <n v="56160000"/>
    <n v="34829000"/>
    <n v="91"/>
    <s v="N/A"/>
    <n v="0"/>
    <x v="0"/>
    <x v="6"/>
    <x v="3"/>
    <x v="6"/>
    <x v="1"/>
    <s v="BBB:5:USD:Corp"/>
    <x v="0"/>
    <x v="3"/>
    <x v="2"/>
  </r>
  <r>
    <x v="0"/>
    <x v="1"/>
    <s v="EF362961 Corp"/>
    <n v="0.89330575573896442"/>
    <n v="1.0113903112959037"/>
    <s v="EF362961 Corp @MSG1 CORP"/>
    <n v="0"/>
    <n v="6802000"/>
    <x v="59"/>
    <x v="58"/>
    <n v="348768"/>
    <n v="348768"/>
    <x v="1"/>
    <x v="2"/>
    <x v="0"/>
    <x v="1"/>
    <x v="13"/>
    <x v="2"/>
    <x v="3"/>
    <x v="4"/>
    <x v="7"/>
    <x v="3"/>
    <n v="10.032363150162073"/>
    <x v="7"/>
    <n v="3.6740415175997732"/>
    <x v="0"/>
    <n v="4.034041517599773"/>
    <n v="3.2432110000000001"/>
    <n v="0.79083051759977296"/>
    <n v="166.32260000000002"/>
    <x v="0"/>
    <n v="244.55941965228863"/>
    <n v="1.579985"/>
    <s v="T 1 1/4 08/15/31"/>
    <x v="1"/>
    <n v="1.8907464220736081E-2"/>
    <n v="691803000"/>
    <n v="7.1595526472131521E-2"/>
    <n v="49530000"/>
    <n v="-12600000"/>
    <n v="7000000"/>
    <n v="19600000"/>
    <n v="89"/>
    <n v="0.74180000000000001"/>
    <n v="11862695.119999997"/>
    <x v="0"/>
    <x v="1"/>
    <x v="5"/>
    <x v="0"/>
    <x v="2"/>
    <s v="BBB:6:USD:Corp"/>
    <x v="0"/>
    <x v="0"/>
    <x v="0"/>
  </r>
  <r>
    <x v="0"/>
    <x v="1"/>
    <s v="BH309986 Corp"/>
    <n v="0.75121834058612003"/>
    <n v="0.85004885068853131"/>
    <s v="BH309986 Corp @MSG1 CORP"/>
    <n v="3000000"/>
    <n v="3000000"/>
    <x v="60"/>
    <x v="59"/>
    <n v="101214"/>
    <n v="101214"/>
    <x v="1"/>
    <x v="2"/>
    <x v="0"/>
    <x v="1"/>
    <x v="11"/>
    <x v="1"/>
    <x v="2"/>
    <x v="2"/>
    <x v="0"/>
    <x v="1"/>
    <n v="7.1388618902218246"/>
    <x v="1"/>
    <n v="2.783984526608613"/>
    <x v="1"/>
    <n v="2.9139845266086128"/>
    <n v="2.4951680000000001"/>
    <n v="0.41881652660861279"/>
    <n v="91.518300000000011"/>
    <x v="1"/>
    <n v="141.28920141258055"/>
    <n v="1.579985"/>
    <s v="T 1 1/4 08/15/31"/>
    <x v="4"/>
    <n v="1.7528496394120019E-2"/>
    <n v="4000000000"/>
    <n v="7.1460499999999996E-2"/>
    <n v="285842000"/>
    <n v="15886000"/>
    <n v="74667000"/>
    <n v="58781000"/>
    <n v="97"/>
    <n v="0.59650000000000003"/>
    <n v="22758866.039999999"/>
    <x v="0"/>
    <x v="1"/>
    <x v="1"/>
    <x v="4"/>
    <x v="1"/>
    <s v="A:5:USD:Corp"/>
    <x v="0"/>
    <x v="0"/>
    <x v="0"/>
  </r>
  <r>
    <x v="0"/>
    <x v="1"/>
    <s v="BN800773 Corp"/>
    <n v="0.73885325276638025"/>
    <n v="0.83841301086228781"/>
    <s v="BN800773 Corp @MSG1 CORP"/>
    <n v="3000000"/>
    <n v="3000000"/>
    <x v="61"/>
    <x v="60"/>
    <n v="100312"/>
    <n v="100312"/>
    <x v="1"/>
    <x v="2"/>
    <x v="0"/>
    <x v="1"/>
    <x v="8"/>
    <x v="3"/>
    <x v="4"/>
    <x v="3"/>
    <x v="1"/>
    <x v="2"/>
    <n v="8.3786281451384745"/>
    <x v="1"/>
    <n v="2.6512455436944333"/>
    <x v="1"/>
    <n v="2.7812455436944332"/>
    <n v="2.4854859999999999"/>
    <n v="0.29575954369443336"/>
    <n v="90.550099999999986"/>
    <x v="1"/>
    <n v="119.27982226175465"/>
    <n v="1.579985"/>
    <s v="T 1 1/4 08/15/31"/>
    <x v="1"/>
    <n v="2.0213974545308044E-2"/>
    <n v="3000000000"/>
    <n v="9.3191333333333334E-2"/>
    <n v="279574000"/>
    <n v="9965000"/>
    <n v="100641000"/>
    <n v="90676000"/>
    <n v="96"/>
    <n v="0.52710000000000001"/>
    <n v="37288330.020000003"/>
    <x v="0"/>
    <x v="1"/>
    <x v="10"/>
    <x v="4"/>
    <x v="6"/>
    <s v="A:5:USD:Corp"/>
    <x v="0"/>
    <x v="0"/>
    <x v="0"/>
  </r>
  <r>
    <x v="0"/>
    <x v="1"/>
    <s v="AQ026490 Corp"/>
    <n v="0.86973222916179471"/>
    <n v="0.94346822710621425"/>
    <s v="#N/A price is not available for specified pricing source [nid:6824] "/>
    <m/>
    <m/>
    <x v="62"/>
    <x v="61"/>
    <n v="100230"/>
    <n v="1136876"/>
    <x v="3"/>
    <x v="7"/>
    <x v="0"/>
    <x v="3"/>
    <x v="33"/>
    <x v="2"/>
    <x v="3"/>
    <x v="5"/>
    <x v="2"/>
    <x v="3"/>
    <n v="8.286828573285975"/>
    <x v="1"/>
    <n v="3.2382351096386248"/>
    <x v="0"/>
    <n v="3.5982351096386247"/>
    <n v="2.7810139999999999"/>
    <n v="0.81722110963862482"/>
    <n v="164.63489999999999"/>
    <x v="0"/>
    <n v="200.97877885617379"/>
    <n v="1.134665"/>
    <s v="UKT 0 1/4 07/31/31"/>
    <x v="1"/>
    <n v="1.4833040000000075E-2"/>
    <n v="500000000"/>
    <n v="0"/>
    <n v="0"/>
    <n v="0"/>
    <n v="0"/>
    <n v="0"/>
    <n v="76"/>
    <n v="0.71730000000000005"/>
    <n v="10046922.899999999"/>
    <x v="0"/>
    <x v="0"/>
    <x v="0"/>
    <x v="5"/>
    <x v="3"/>
    <s v="BBB:5:GBP:Corp"/>
    <x v="3"/>
    <x v="0"/>
    <x v="0"/>
  </r>
  <r>
    <x v="0"/>
    <x v="1"/>
    <s v="BQ945504 Corp"/>
    <n v="0.84373133506099796"/>
    <n v="0.93710576457775985"/>
    <s v="BQ945504 Corp @MSG1 CORP"/>
    <n v="0"/>
    <n v="5240000"/>
    <x v="63"/>
    <x v="62"/>
    <n v="126551"/>
    <n v="384396"/>
    <x v="1"/>
    <x v="2"/>
    <x v="0"/>
    <x v="1"/>
    <x v="41"/>
    <x v="1"/>
    <x v="2"/>
    <x v="0"/>
    <x v="1"/>
    <x v="1"/>
    <n v="9.0279876366150411"/>
    <x v="1"/>
    <n v="2.7596994181419152"/>
    <x v="1"/>
    <n v="2.8896994181419151"/>
    <n v="2.575666"/>
    <n v="0.3140334181419151"/>
    <n v="99.568100000000001"/>
    <x v="1"/>
    <n v="130.12520970650283"/>
    <n v="1.579985"/>
    <s v="T 1 1/4 08/15/31"/>
    <x v="1"/>
    <n v="1.8373537877779622E-2"/>
    <n v="700000000"/>
    <n v="0.24038428571428572"/>
    <n v="168269000"/>
    <n v="-14643000"/>
    <n v="49525000"/>
    <n v="64168000"/>
    <n v="95"/>
    <s v="N/A"/>
    <n v="0"/>
    <x v="0"/>
    <x v="3"/>
    <x v="5"/>
    <x v="0"/>
    <x v="1"/>
    <s v="A:5:USD:Corp"/>
    <x v="0"/>
    <x v="3"/>
    <x v="2"/>
  </r>
  <r>
    <x v="0"/>
    <x v="1"/>
    <s v="EF560926 Corp"/>
    <n v="0.86114516228830185"/>
    <n v="0.98177122642059256"/>
    <s v="EF560926 Corp @MSG1 CORP"/>
    <n v="0"/>
    <n v="0"/>
    <x v="64"/>
    <x v="63"/>
    <n v="115725"/>
    <n v="115420"/>
    <x v="1"/>
    <x v="4"/>
    <x v="0"/>
    <x v="7"/>
    <x v="42"/>
    <x v="2"/>
    <x v="3"/>
    <x v="0"/>
    <x v="2"/>
    <x v="3"/>
    <n v="10.06103335962873"/>
    <x v="7"/>
    <n v="3.7000782916352599"/>
    <x v="0"/>
    <n v="4.0600782916352598"/>
    <n v="3.1917040000000001"/>
    <n v="0.8683742916352597"/>
    <n v="161.17190000000002"/>
    <x v="0"/>
    <n v="219.17978376422349"/>
    <n v="1.579985"/>
    <s v="T 1 1/4 08/15/31"/>
    <x v="2"/>
    <n v="6.6841726092866871E-2"/>
    <n v="523088000"/>
    <n v="0.12291239714923684"/>
    <n v="64294000"/>
    <n v="5725000"/>
    <n v="24428000"/>
    <n v="18703000"/>
    <n v="90"/>
    <n v="0"/>
    <n v="9000000"/>
    <x v="0"/>
    <x v="6"/>
    <x v="10"/>
    <x v="0"/>
    <x v="3"/>
    <s v="BBB:6:USD:Corp"/>
    <x v="0"/>
    <x v="2"/>
    <x v="2"/>
  </r>
  <r>
    <x v="0"/>
    <x v="1"/>
    <s v="BP543764 Corp"/>
    <n v="1.0403302522860838"/>
    <n v="1.1022435246951614"/>
    <s v="BP543764 Corp @MSG1 CORP"/>
    <n v="10000000"/>
    <n v="0"/>
    <x v="65"/>
    <x v="64"/>
    <n v="101034"/>
    <n v="101034"/>
    <x v="1"/>
    <x v="5"/>
    <x v="0"/>
    <x v="1"/>
    <x v="39"/>
    <x v="0"/>
    <x v="0"/>
    <x v="1"/>
    <x v="0"/>
    <x v="0"/>
    <n v="8.1838629910670839"/>
    <x v="1"/>
    <n v="2.931448502158736"/>
    <x v="0"/>
    <n v="3.2914485021587359"/>
    <n v="2.952264"/>
    <n v="0.33918450215873586"/>
    <n v="137.22790000000001"/>
    <x v="0"/>
    <n v="170.2944671627132"/>
    <n v="1.579985"/>
    <s v="T 1 1/4 08/15/31"/>
    <x v="1"/>
    <n v="3.4777874605532055E-2"/>
    <n v="1250000000"/>
    <n v="0.1169992"/>
    <n v="146249000"/>
    <n v="-6463000"/>
    <n v="50000000"/>
    <n v="56463000"/>
    <n v="94"/>
    <n v="0.14080000000000001"/>
    <n v="56937790.670000002"/>
    <x v="0"/>
    <x v="6"/>
    <x v="7"/>
    <x v="1"/>
    <x v="1"/>
    <s v="BBB:5:USD:Corp"/>
    <x v="0"/>
    <x v="4"/>
    <x v="1"/>
  </r>
  <r>
    <x v="0"/>
    <x v="1"/>
    <s v="BN436411 Corp"/>
    <n v="1.0632679399499916"/>
    <n v="1.308818331223232"/>
    <s v="BN436411 Corp @MSG1 CORP"/>
    <n v="25000000"/>
    <n v="50000000"/>
    <x v="66"/>
    <x v="65"/>
    <n v="227189"/>
    <n v="227189"/>
    <x v="2"/>
    <x v="6"/>
    <x v="1"/>
    <x v="4"/>
    <x v="35"/>
    <x v="5"/>
    <x v="8"/>
    <x v="3"/>
    <x v="4"/>
    <x v="5"/>
    <n v="9.0665334955009964"/>
    <x v="1"/>
    <n v="2.1152970000000004"/>
    <x v="3"/>
    <n v="2.1452970000000002"/>
    <n v="2.1452970000000002"/>
    <n v="0"/>
    <n v="59.819100000000034"/>
    <x v="0"/>
    <n v="54.579168043013972"/>
    <n v="1.5471059999999999"/>
    <s v="CAN 0 1/2 12/01/30"/>
    <x v="1"/>
    <n v="5.6203171068389679E-3"/>
    <n v="6600000000"/>
    <n v="0"/>
    <n v="0"/>
    <n v="0"/>
    <n v="0"/>
    <n v="0"/>
    <n v="100"/>
    <n v="0.48010000000000003"/>
    <n v="524865935.24000001"/>
    <x v="1"/>
    <x v="0"/>
    <x v="0"/>
    <x v="3"/>
    <x v="4"/>
    <s v="AA:5:CAD:Govt"/>
    <x v="0"/>
    <x v="5"/>
    <x v="1"/>
  </r>
  <r>
    <x v="0"/>
    <x v="1"/>
    <s v="BN479048 Corp"/>
    <n v="0.77429699493253312"/>
    <n v="0.85464681266237652"/>
    <s v="BN479048 Corp @MSG1 CORP"/>
    <n v="5000000"/>
    <n v="0"/>
    <x v="67"/>
    <x v="66"/>
    <n v="16774322"/>
    <n v="16754134"/>
    <x v="1"/>
    <x v="4"/>
    <x v="0"/>
    <x v="1"/>
    <x v="4"/>
    <x v="0"/>
    <x v="0"/>
    <x v="2"/>
    <x v="0"/>
    <x v="0"/>
    <n v="8.2148582831083772"/>
    <x v="1"/>
    <n v="2.6639263681445708"/>
    <x v="0"/>
    <n v="3.0239263681445707"/>
    <n v="2.72404"/>
    <n v="0.2998863681445707"/>
    <n v="114.4055"/>
    <x v="0"/>
    <n v="143.54790470676841"/>
    <n v="1.579985"/>
    <s v="T 1 1/4 08/15/31"/>
    <x v="1"/>
    <n v="3.8981048703427224E-2"/>
    <n v="1250000000"/>
    <n v="6.3430399999999998E-2"/>
    <n v="79288000"/>
    <n v="-18878000"/>
    <n v="21210000"/>
    <n v="40088000"/>
    <n v="88"/>
    <n v="0.59389999999999998"/>
    <n v="3061288.41"/>
    <x v="0"/>
    <x v="1"/>
    <x v="5"/>
    <x v="6"/>
    <x v="6"/>
    <s v="BBB:5:USD:Corp"/>
    <x v="0"/>
    <x v="2"/>
    <x v="2"/>
  </r>
  <r>
    <x v="0"/>
    <x v="1"/>
    <s v="BP772773 Corp"/>
    <n v="1.0090499592786366"/>
    <n v="1.0731310077974214"/>
    <s v="BP772773 Corp @MSG1 CORP"/>
    <n v="10000000"/>
    <n v="5000000"/>
    <x v="68"/>
    <x v="67"/>
    <n v="115691"/>
    <n v="202878"/>
    <x v="1"/>
    <x v="3"/>
    <x v="0"/>
    <x v="1"/>
    <x v="43"/>
    <x v="2"/>
    <x v="3"/>
    <x v="4"/>
    <x v="7"/>
    <x v="3"/>
    <n v="8.192390172959044"/>
    <x v="1"/>
    <n v="2.9133063672899784"/>
    <x v="0"/>
    <n v="3.2733063672899783"/>
    <n v="2.9291290000000001"/>
    <n v="0.34417736728997816"/>
    <n v="134.9144"/>
    <x v="0"/>
    <n v="168.48590462130915"/>
    <n v="1.579985"/>
    <s v="T 1 1/4 08/15/31"/>
    <x v="1"/>
    <n v="2.6229336432606942E-2"/>
    <n v="1500000000"/>
    <n v="0.17730199999999999"/>
    <n v="265953000"/>
    <n v="21108000"/>
    <n v="91381000"/>
    <n v="70273000"/>
    <n v="96"/>
    <s v="N/A"/>
    <n v="0"/>
    <x v="0"/>
    <x v="5"/>
    <x v="3"/>
    <x v="1"/>
    <x v="1"/>
    <s v="BBB:5:USD:Corp"/>
    <x v="0"/>
    <x v="3"/>
    <x v="2"/>
  </r>
  <r>
    <x v="0"/>
    <x v="1"/>
    <s v="BR422206 Corp"/>
    <n v="0.68691964804691596"/>
    <n v="0.77332486062434436"/>
    <s v="BR422206 Corp @MSG1 CORP"/>
    <n v="3550000"/>
    <n v="0"/>
    <x v="69"/>
    <x v="68"/>
    <n v="8900061"/>
    <n v="11740622"/>
    <x v="1"/>
    <x v="2"/>
    <x v="0"/>
    <x v="1"/>
    <x v="44"/>
    <x v="2"/>
    <x v="3"/>
    <x v="0"/>
    <x v="2"/>
    <x v="3"/>
    <n v="9.1326023188587975"/>
    <x v="1"/>
    <n v="2.6153933456977168"/>
    <x v="0"/>
    <n v="2.9753933456977166"/>
    <n v="2.656488"/>
    <n v="0.31890534569771667"/>
    <n v="107.6503"/>
    <x v="0"/>
    <n v="138.68895151661127"/>
    <n v="1.579985"/>
    <s v="T 1 1/4 08/15/31"/>
    <x v="1"/>
    <n v="1.3596863812545656E-2"/>
    <n v="600000000"/>
    <n v="0.2467"/>
    <n v="148020000"/>
    <n v="15200000"/>
    <n v="59735000"/>
    <n v="44535000"/>
    <n v="95"/>
    <e v="#N/A"/>
    <e v="#N/A"/>
    <x v="0"/>
    <x v="3"/>
    <x v="1"/>
    <x v="4"/>
    <x v="1"/>
    <s v="BBB:5:USD:Corp"/>
    <x v="0"/>
    <x v="1"/>
    <x v="2"/>
  </r>
  <r>
    <x v="0"/>
    <x v="1"/>
    <s v="BK589532 Corp"/>
    <n v="0.72065782280795954"/>
    <n v="0.82129068131216321"/>
    <s v="BK589532 Corp @MSG1 CORP"/>
    <n v="2980000"/>
    <n v="3000000"/>
    <x v="70"/>
    <x v="69"/>
    <n v="101032"/>
    <n v="101032"/>
    <x v="1"/>
    <x v="2"/>
    <x v="0"/>
    <x v="1"/>
    <x v="5"/>
    <x v="3"/>
    <x v="4"/>
    <x v="3"/>
    <x v="1"/>
    <x v="2"/>
    <n v="7.9538350052307853"/>
    <x v="1"/>
    <n v="2.6391073125508369"/>
    <x v="1"/>
    <n v="2.7691073125508368"/>
    <n v="2.4795440000000002"/>
    <n v="0.28956331255083656"/>
    <n v="89.955900000000028"/>
    <x v="1"/>
    <n v="126.80148000680296"/>
    <n v="1.579985"/>
    <s v="T 1 1/4 08/15/31"/>
    <x v="4"/>
    <n v="7.3800431673562983E-3"/>
    <n v="2750000000"/>
    <n v="6.1732363636363634E-2"/>
    <n v="169764000"/>
    <n v="14347000"/>
    <n v="60255000"/>
    <n v="45908000"/>
    <n v="95"/>
    <n v="0.54359999999999997"/>
    <n v="35635786.450000003"/>
    <x v="0"/>
    <x v="1"/>
    <x v="1"/>
    <x v="4"/>
    <x v="6"/>
    <s v="A:5:USD:Corp"/>
    <x v="0"/>
    <x v="0"/>
    <x v="0"/>
  </r>
  <r>
    <x v="0"/>
    <x v="1"/>
    <s v="BJ450828 Corp"/>
    <n v="0.71023507696430066"/>
    <n v="0.79502449170432865"/>
    <s v="BJ450828 Corp @MSG1 CORP"/>
    <n v="10000000"/>
    <n v="10000000"/>
    <x v="71"/>
    <x v="70"/>
    <n v="107674"/>
    <n v="107674"/>
    <x v="1"/>
    <x v="2"/>
    <x v="0"/>
    <x v="3"/>
    <x v="14"/>
    <x v="2"/>
    <x v="3"/>
    <x v="5"/>
    <x v="2"/>
    <x v="3"/>
    <n v="8.3784885348473352"/>
    <x v="1"/>
    <n v="2.7613707142959667"/>
    <x v="0"/>
    <n v="3.1213707142959666"/>
    <n v="2.6799840000000001"/>
    <n v="0.44138671429596643"/>
    <n v="109.99990000000001"/>
    <x v="0"/>
    <n v="153.29233932190797"/>
    <n v="1.579985"/>
    <s v="T 1 1/4 08/15/31"/>
    <x v="1"/>
    <n v="2.3521249999999938E-2"/>
    <n v="1000000000"/>
    <n v="0.165994"/>
    <n v="165994000"/>
    <n v="5551000"/>
    <n v="72286000"/>
    <n v="66735000"/>
    <n v="96"/>
    <n v="0"/>
    <n v="45000000"/>
    <x v="0"/>
    <x v="5"/>
    <x v="10"/>
    <x v="1"/>
    <x v="1"/>
    <s v="BBB:5:USD:Corp"/>
    <x v="0"/>
    <x v="0"/>
    <x v="1"/>
  </r>
  <r>
    <x v="0"/>
    <x v="1"/>
    <s v="BQ134932 Corp"/>
    <n v="0.67590517642685422"/>
    <n v="0.76307371012897074"/>
    <s v="BQ134932 Corp @MSG1 CORP"/>
    <n v="5000000"/>
    <n v="5000000"/>
    <x v="72"/>
    <x v="71"/>
    <n v="136752"/>
    <n v="136752"/>
    <x v="1"/>
    <x v="2"/>
    <x v="0"/>
    <x v="7"/>
    <x v="45"/>
    <x v="2"/>
    <x v="3"/>
    <x v="0"/>
    <x v="2"/>
    <x v="3"/>
    <n v="8.4851649940310416"/>
    <x v="1"/>
    <n v="2.6151798208635806"/>
    <x v="0"/>
    <n v="2.9751798208635805"/>
    <n v="2.652987"/>
    <n v="0.32219282086358048"/>
    <n v="107.3002"/>
    <x v="0"/>
    <n v="138.67324997866936"/>
    <n v="1.579985"/>
    <s v="T 1 1/4 08/15/31"/>
    <x v="1"/>
    <n v="3.021343128827203E-2"/>
    <n v="750000000"/>
    <n v="0.29489866666666664"/>
    <n v="221174000"/>
    <n v="-12685000"/>
    <n v="79885000"/>
    <n v="92570000"/>
    <n v="92"/>
    <e v="#N/A"/>
    <e v="#N/A"/>
    <x v="0"/>
    <x v="2"/>
    <x v="5"/>
    <x v="6"/>
    <x v="1"/>
    <s v="BBB:5:USD:Corp"/>
    <x v="0"/>
    <x v="1"/>
    <x v="2"/>
  </r>
  <r>
    <x v="0"/>
    <x v="1"/>
    <s v="AL444807 Corp"/>
    <n v="1.4281286445982118"/>
    <n v="1.4631668461747696"/>
    <s v="#N/A price is not available for specified pricing source [nid:6824] "/>
    <m/>
    <m/>
    <x v="73"/>
    <x v="72"/>
    <n v="42602315"/>
    <n v="42602315"/>
    <x v="1"/>
    <x v="2"/>
    <x v="0"/>
    <x v="2"/>
    <x v="46"/>
    <x v="2"/>
    <x v="3"/>
    <x v="4"/>
    <x v="2"/>
    <x v="3"/>
    <n v="9.7587221051567301"/>
    <x v="1"/>
    <n v="3.6468307907795618"/>
    <x v="0"/>
    <n v="4.0068307907795617"/>
    <n v="3.275093"/>
    <n v="0.73173779077956169"/>
    <n v="169.51080000000002"/>
    <x v="0"/>
    <n v="241.83269602479581"/>
    <n v="1.579985"/>
    <s v="T 1 1/4 08/15/31"/>
    <x v="1"/>
    <n v="1.0401600000000233E-2"/>
    <n v="748281000"/>
    <n v="3.9089593347953512E-2"/>
    <n v="29250000"/>
    <n v="4375000"/>
    <n v="11000000"/>
    <n v="6625000"/>
    <n v="87"/>
    <n v="0"/>
    <n v="36000000"/>
    <x v="1"/>
    <x v="4"/>
    <x v="9"/>
    <x v="5"/>
    <x v="2"/>
    <s v="BBB:5:USD:Corp"/>
    <x v="0"/>
    <x v="0"/>
    <x v="0"/>
  </r>
  <r>
    <x v="0"/>
    <x v="1"/>
    <s v="BQ744504 Corp"/>
    <n v="0.73704391785060519"/>
    <n v="0.8199754355182356"/>
    <s v="BQ744504 Corp @MSG1 CORP"/>
    <n v="9689000"/>
    <n v="0"/>
    <x v="74"/>
    <x v="73"/>
    <n v="159191"/>
    <n v="159191"/>
    <x v="1"/>
    <x v="2"/>
    <x v="0"/>
    <x v="1"/>
    <x v="47"/>
    <x v="2"/>
    <x v="0"/>
    <x v="5"/>
    <x v="7"/>
    <x v="3"/>
    <n v="8.6058186968293331"/>
    <x v="1"/>
    <n v="2.660872280205592"/>
    <x v="0"/>
    <n v="3.0208722802055918"/>
    <n v="2.7104819999999998"/>
    <n v="0.31039028020559201"/>
    <n v="113.04969999999999"/>
    <x v="0"/>
    <n v="143.24249591287051"/>
    <n v="1.579985"/>
    <s v="T 1 1/4 08/15/31"/>
    <x v="1"/>
    <n v="1.3552372210772656E-2"/>
    <n v="1000000000"/>
    <n v="0.198939"/>
    <n v="198939000"/>
    <n v="-26070000"/>
    <n v="62240000"/>
    <n v="88310000"/>
    <n v="96"/>
    <e v="#N/A"/>
    <e v="#N/A"/>
    <x v="0"/>
    <x v="5"/>
    <x v="4"/>
    <x v="6"/>
    <x v="1"/>
    <s v="BBB:5:USD:Corp"/>
    <x v="0"/>
    <x v="1"/>
    <x v="2"/>
  </r>
  <r>
    <x v="0"/>
    <x v="1"/>
    <s v="BN651417 Corp"/>
    <n v="0.82037920403859421"/>
    <n v="0.91513085747322942"/>
    <s v="BN651417 Corp @MSG1 CORP"/>
    <n v="10000000"/>
    <n v="5000000"/>
    <x v="75"/>
    <x v="74"/>
    <n v="348768"/>
    <n v="348768"/>
    <x v="1"/>
    <x v="2"/>
    <x v="0"/>
    <x v="1"/>
    <x v="13"/>
    <x v="1"/>
    <x v="4"/>
    <x v="2"/>
    <x v="0"/>
    <x v="2"/>
    <n v="8.3402578184568483"/>
    <x v="1"/>
    <n v="2.7206001198637644"/>
    <x v="1"/>
    <n v="2.8506001198637643"/>
    <n v="2.5566629999999999"/>
    <n v="0.29393711986376436"/>
    <n v="97.6678"/>
    <x v="1"/>
    <n v="126.20962893321604"/>
    <n v="1.579985"/>
    <s v="T 1 1/4 08/15/31"/>
    <x v="1"/>
    <n v="1.0744286257016178E-2"/>
    <n v="2500000000"/>
    <n v="9.3663999999999997E-2"/>
    <n v="234160000"/>
    <n v="34103000"/>
    <n v="96613000"/>
    <n v="62510000"/>
    <n v="96"/>
    <n v="0.74180000000000001"/>
    <n v="11862695.119999997"/>
    <x v="0"/>
    <x v="1"/>
    <x v="3"/>
    <x v="1"/>
    <x v="6"/>
    <s v="A:5:USD:Corp"/>
    <x v="0"/>
    <x v="0"/>
    <x v="1"/>
  </r>
  <r>
    <x v="0"/>
    <x v="0"/>
    <s v="BJ718315 Corp"/>
    <n v="0.69231960848214191"/>
    <n v="0.79462375199763169"/>
    <s v="BJ718315 Corp @MSG1 CORP"/>
    <n v="6343000"/>
    <n v="5940000"/>
    <x v="76"/>
    <x v="75"/>
    <n v="101214"/>
    <n v="101214"/>
    <x v="1"/>
    <x v="2"/>
    <x v="0"/>
    <x v="1"/>
    <x v="11"/>
    <x v="1"/>
    <x v="2"/>
    <x v="2"/>
    <x v="0"/>
    <x v="1"/>
    <n v="7.6231698105556918"/>
    <x v="1"/>
    <n v="2.6426235398702991"/>
    <x v="1"/>
    <n v="2.772623539870299"/>
    <n v="2.4479869999999999"/>
    <n v="0.32463653987029906"/>
    <n v="86.80019999999999"/>
    <x v="1"/>
    <n v="127.15310273874918"/>
    <n v="1.579985"/>
    <s v="T 1 1/4 08/15/31"/>
    <x v="4"/>
    <n v="2.4643101945842183E-2"/>
    <n v="3500000000"/>
    <n v="4.9688285714285713E-2"/>
    <n v="173909000"/>
    <n v="-11214000"/>
    <n v="60750000"/>
    <n v="71964000"/>
    <n v="95"/>
    <n v="0.59650000000000003"/>
    <n v="22758866.039999999"/>
    <x v="0"/>
    <x v="4"/>
    <x v="5"/>
    <x v="6"/>
    <x v="1"/>
    <s v="A:5:USD:Corp"/>
    <x v="0"/>
    <x v="0"/>
    <x v="1"/>
  </r>
  <r>
    <x v="0"/>
    <x v="1"/>
    <s v="AO599982 Corp"/>
    <n v="0.71206501428091451"/>
    <n v="0.7967276113342836"/>
    <s v="AO599982 Corp @MSG1 CORP"/>
    <n v="5000000"/>
    <n v="0"/>
    <x v="77"/>
    <x v="76"/>
    <n v="100185"/>
    <n v="100185"/>
    <x v="1"/>
    <x v="2"/>
    <x v="0"/>
    <x v="3"/>
    <x v="48"/>
    <x v="0"/>
    <x v="0"/>
    <x v="1"/>
    <x v="0"/>
    <x v="0"/>
    <n v="9.3298648435403475"/>
    <x v="1"/>
    <n v="2.8177201478708858"/>
    <x v="0"/>
    <n v="3.1777201478708856"/>
    <n v="2.6837590000000002"/>
    <n v="0.49396114787088541"/>
    <n v="110.37740000000002"/>
    <x v="0"/>
    <n v="158.92728267939989"/>
    <n v="1.579985"/>
    <s v="T 1 1/4 08/15/31"/>
    <x v="1"/>
    <n v="1.8555511077419151E-2"/>
    <n v="3000000000"/>
    <n v="6.1372000000000003E-2"/>
    <n v="184116000"/>
    <n v="-601000"/>
    <n v="47959000"/>
    <n v="48560000"/>
    <n v="95"/>
    <n v="0.20419999999999999"/>
    <n v="34791013.700000003"/>
    <x v="0"/>
    <x v="1"/>
    <x v="0"/>
    <x v="6"/>
    <x v="1"/>
    <s v="BBB:5:USD:Corp"/>
    <x v="0"/>
    <x v="0"/>
    <x v="1"/>
  </r>
  <r>
    <x v="0"/>
    <x v="1"/>
    <s v="EJ680871 Corp"/>
    <n v="0.72965721915424897"/>
    <n v="0.81207340125043459"/>
    <s v="#N/A price is not available for specified pricing source [nid:6824] "/>
    <m/>
    <m/>
    <x v="78"/>
    <x v="77"/>
    <n v="101376"/>
    <n v="101376"/>
    <x v="1"/>
    <x v="2"/>
    <x v="0"/>
    <x v="3"/>
    <x v="12"/>
    <x v="2"/>
    <x v="3"/>
    <x v="4"/>
    <x v="2"/>
    <x v="3"/>
    <n v="14.889507694020146"/>
    <x v="8"/>
    <n v="3.8183165267422585"/>
    <x v="0"/>
    <n v="4.1783165267422584"/>
    <n v="3.5281099999999999"/>
    <n v="0.65020652674225854"/>
    <n v="152.5915"/>
    <x v="0"/>
    <n v="231.00360727492335"/>
    <n v="2.0021949999999999"/>
    <s v="T 2 3/8 05/15/51"/>
    <x v="2"/>
    <n v="2.1987380000000112E-2"/>
    <n v="1115280000"/>
    <n v="2.6354816727637901E-2"/>
    <n v="29393000"/>
    <n v="-14800000"/>
    <n v="2400000"/>
    <n v="17200000"/>
    <n v="91"/>
    <n v="0.89100000000000001"/>
    <n v="811912.5"/>
    <x v="0"/>
    <x v="4"/>
    <x v="5"/>
    <x v="5"/>
    <x v="2"/>
    <s v="BBB:8:USD:Corp"/>
    <x v="0"/>
    <x v="2"/>
    <x v="2"/>
  </r>
  <r>
    <x v="0"/>
    <x v="1"/>
    <s v="BM852947 Corp"/>
    <n v="1.1518139306924431"/>
    <n v="1.7622033424453059"/>
    <s v="BM852947 Corp @MSG1 CORP"/>
    <n v="0"/>
    <n v="0"/>
    <x v="79"/>
    <x v="78"/>
    <n v="180971"/>
    <n v="202881"/>
    <x v="0"/>
    <x v="3"/>
    <x v="0"/>
    <x v="8"/>
    <x v="49"/>
    <x v="7"/>
    <x v="9"/>
    <x v="0"/>
    <x v="4"/>
    <x v="5"/>
    <n v="26.061956424460771"/>
    <x v="9"/>
    <n v="3.0490143172883233"/>
    <x v="2"/>
    <n v="3.1190143172883231"/>
    <n v="1.1246130000000001"/>
    <n v="1.994401317288323"/>
    <n v="91.627700000000019"/>
    <x v="0"/>
    <n v="115.02626871740233"/>
    <n v="0.20833599999999999"/>
    <s v="DBR 0 08/15/50"/>
    <x v="0"/>
    <n v="1.2371817937935958E-2"/>
    <n v="1000000000"/>
    <n v="0"/>
    <n v="0"/>
    <n v="0"/>
    <n v="0"/>
    <n v="0"/>
    <n v="99"/>
    <n v="0"/>
    <n v="18000000"/>
    <x v="1"/>
    <x v="0"/>
    <x v="0"/>
    <x v="0"/>
    <x v="5"/>
    <s v="AA:14:EUR:Corp"/>
    <x v="0"/>
    <x v="0"/>
    <x v="0"/>
  </r>
  <r>
    <x v="0"/>
    <x v="1"/>
    <s v="BN653649 Corp"/>
    <n v="0.76480196393125366"/>
    <n v="0.862831361238248"/>
    <s v="BN653649 Corp @MSG1 CORP"/>
    <n v="907000"/>
    <n v="3000000"/>
    <x v="80"/>
    <x v="79"/>
    <n v="116646"/>
    <n v="116646"/>
    <x v="1"/>
    <x v="2"/>
    <x v="0"/>
    <x v="1"/>
    <x v="2"/>
    <x v="3"/>
    <x v="1"/>
    <x v="2"/>
    <x v="0"/>
    <x v="2"/>
    <n v="8.5287992941091311"/>
    <x v="1"/>
    <n v="2.6791090965772701"/>
    <x v="1"/>
    <n v="2.80910909657727"/>
    <n v="2.5147650000000001"/>
    <n v="0.2943440965772699"/>
    <n v="93.478000000000023"/>
    <x v="1"/>
    <n v="122.0605266045666"/>
    <n v="1.579985"/>
    <s v="T 1 1/4 08/15/31"/>
    <x v="1"/>
    <n v="1.4564612082632156E-2"/>
    <n v="2500000000"/>
    <n v="7.7734399999999995E-2"/>
    <n v="194336000"/>
    <n v="17426000"/>
    <n v="78878000"/>
    <n v="61452000"/>
    <n v="98"/>
    <n v="0.54359999999999997"/>
    <n v="35638340.450000003"/>
    <x v="0"/>
    <x v="1"/>
    <x v="1"/>
    <x v="0"/>
    <x v="6"/>
    <s v="A:5:USD:Corp"/>
    <x v="0"/>
    <x v="0"/>
    <x v="0"/>
  </r>
  <r>
    <x v="0"/>
    <x v="1"/>
    <s v="EI198832 Corp"/>
    <n v="0.71820608095833727"/>
    <n v="0.89636355049652983"/>
    <s v="EI198832 Corp @MSG1 CORP"/>
    <n v="2000000"/>
    <n v="2000000"/>
    <x v="81"/>
    <x v="80"/>
    <n v="111759"/>
    <n v="111759"/>
    <x v="3"/>
    <x v="7"/>
    <x v="0"/>
    <x v="1"/>
    <x v="18"/>
    <x v="0"/>
    <x v="0"/>
    <x v="1"/>
    <x v="2"/>
    <x v="0"/>
    <n v="12.148636273973226"/>
    <x v="5"/>
    <n v="4.6721050383792573"/>
    <x v="0"/>
    <n v="5.0321050383792576"/>
    <n v="3.322924"/>
    <n v="1.7091810383792576"/>
    <n v="197.22710000000001"/>
    <x v="0"/>
    <n v="316.38245843862325"/>
    <n v="1.3506529999999999"/>
    <s v="UKT 4 1/4 12/07/40"/>
    <x v="2"/>
    <n v="4.143916839031192E-2"/>
    <n v="900000000"/>
    <n v="0"/>
    <n v="0"/>
    <n v="0"/>
    <n v="0"/>
    <n v="0"/>
    <n v="86"/>
    <n v="0.79869999999999997"/>
    <n v="9116230.4599999934"/>
    <x v="0"/>
    <x v="0"/>
    <x v="0"/>
    <x v="4"/>
    <x v="5"/>
    <s v="BBB:7:GBP:Corp"/>
    <x v="0"/>
    <x v="2"/>
    <x v="2"/>
  </r>
  <r>
    <x v="0"/>
    <x v="0"/>
    <s v="ZP993386 Corp"/>
    <n v="0.72753950076343021"/>
    <n v="0.82776650288278042"/>
    <s v="ZP993386 Corp @MSG1 CORP"/>
    <n v="5000000"/>
    <n v="0"/>
    <x v="82"/>
    <x v="81"/>
    <n v="101032"/>
    <n v="101032"/>
    <x v="1"/>
    <x v="2"/>
    <x v="0"/>
    <x v="1"/>
    <x v="5"/>
    <x v="3"/>
    <x v="4"/>
    <x v="3"/>
    <x v="1"/>
    <x v="2"/>
    <n v="7.435546416756007"/>
    <x v="1"/>
    <n v="2.6577082183475902"/>
    <x v="1"/>
    <n v="2.7877082183475901"/>
    <n v="2.4706070000000002"/>
    <n v="0.31710121834758986"/>
    <n v="89.062200000000018"/>
    <x v="1"/>
    <n v="128.66157058647829"/>
    <n v="1.579985"/>
    <s v="T 1 1/4 08/15/31"/>
    <x v="4"/>
    <n v="4.1067703366552077E-2"/>
    <n v="3500000000"/>
    <n v="3.9709714285714286E-2"/>
    <n v="138984000"/>
    <n v="5464000"/>
    <n v="46128000"/>
    <n v="40664000"/>
    <n v="93"/>
    <n v="0.54359999999999997"/>
    <n v="35635786.450000003"/>
    <x v="0"/>
    <x v="4"/>
    <x v="10"/>
    <x v="6"/>
    <x v="1"/>
    <s v="A:5:USD:Corp"/>
    <x v="0"/>
    <x v="0"/>
    <x v="1"/>
  </r>
  <r>
    <x v="0"/>
    <x v="1"/>
    <s v="AZ920423 Corp"/>
    <n v="0.99748570007006088"/>
    <n v="1.0623681709039385"/>
    <s v="AZ920423 Corp @MSG1 CORP"/>
    <n v="0"/>
    <n v="0"/>
    <x v="83"/>
    <x v="82"/>
    <n v="100090"/>
    <n v="65515660"/>
    <x v="1"/>
    <x v="2"/>
    <x v="0"/>
    <x v="8"/>
    <x v="50"/>
    <x v="0"/>
    <x v="0"/>
    <x v="0"/>
    <x v="1"/>
    <x v="0"/>
    <n v="8.725943264665629"/>
    <x v="1"/>
    <n v="2.9784532525408518"/>
    <x v="0"/>
    <n v="3.3384532525408517"/>
    <n v="2.9807860000000002"/>
    <n v="0.35766725254085152"/>
    <n v="140.08010000000002"/>
    <x v="0"/>
    <n v="175.00059314639648"/>
    <n v="1.579985"/>
    <s v="T 1 1/4 08/15/31"/>
    <x v="1"/>
    <n v="2.6588662866983803E-2"/>
    <n v="531672148.88"/>
    <n v="9.9516215230491499E-3"/>
    <n v="5291000"/>
    <n v="-221000"/>
    <n v="2535000"/>
    <n v="2756000"/>
    <n v="52"/>
    <e v="#N/A"/>
    <e v="#N/A"/>
    <x v="0"/>
    <x v="0"/>
    <x v="0"/>
    <x v="0"/>
    <x v="1"/>
    <s v="BBB:5:USD:Corp"/>
    <x v="2"/>
    <x v="1"/>
    <x v="2"/>
  </r>
  <r>
    <x v="0"/>
    <x v="1"/>
    <s v="ZO999454 Corp"/>
    <n v="0.75634342466943072"/>
    <n v="0.85487167591701307"/>
    <s v="ZO999454 Corp @MSG1 CORP"/>
    <n v="10000000"/>
    <n v="5000000"/>
    <x v="84"/>
    <x v="83"/>
    <n v="101032"/>
    <n v="101032"/>
    <x v="1"/>
    <x v="2"/>
    <x v="0"/>
    <x v="1"/>
    <x v="5"/>
    <x v="3"/>
    <x v="4"/>
    <x v="3"/>
    <x v="1"/>
    <x v="2"/>
    <n v="8.1138731489924414"/>
    <x v="1"/>
    <n v="2.6568400063166537"/>
    <x v="1"/>
    <n v="2.7868400063166536"/>
    <n v="2.4961259999999998"/>
    <n v="0.29071400631665378"/>
    <n v="91.614099999999993"/>
    <x v="1"/>
    <n v="128.57474938338464"/>
    <n v="1.579985"/>
    <s v="T 1 1/4 08/15/31"/>
    <x v="4"/>
    <n v="2.2869838742201054E-2"/>
    <n v="2500000000"/>
    <n v="7.5184000000000001E-2"/>
    <n v="187960000"/>
    <n v="4720000"/>
    <n v="72160000"/>
    <n v="67440000"/>
    <n v="96"/>
    <n v="0.54359999999999997"/>
    <n v="35635786.450000003"/>
    <x v="0"/>
    <x v="1"/>
    <x v="9"/>
    <x v="1"/>
    <x v="6"/>
    <s v="A:5:USD:Corp"/>
    <x v="0"/>
    <x v="0"/>
    <x v="1"/>
  </r>
  <r>
    <x v="0"/>
    <x v="1"/>
    <s v="EJ896425 Corp"/>
    <n v="1.1260066882613526"/>
    <n v="1.1181409534780031"/>
    <s v="EJ896425 Corp @MSG1 CORP"/>
    <n v="10000000"/>
    <n v="685000"/>
    <x v="85"/>
    <x v="84"/>
    <n v="101092"/>
    <n v="101092"/>
    <x v="1"/>
    <x v="2"/>
    <x v="0"/>
    <x v="1"/>
    <x v="27"/>
    <x v="1"/>
    <x v="2"/>
    <x v="1"/>
    <x v="2"/>
    <x v="1"/>
    <n v="13.864475307574816"/>
    <x v="5"/>
    <n v="4.0437476469452038"/>
    <x v="1"/>
    <n v="4.1737476469452037"/>
    <n v="3.34816"/>
    <n v="0.8255876469452037"/>
    <n v="135.53700000000001"/>
    <x v="6"/>
    <n v="230.54671929521788"/>
    <n v="1.9927899999999998"/>
    <s v="T 1 3/4 08/15/41"/>
    <x v="2"/>
    <n v="1.927850144206511E-2"/>
    <n v="1992585000"/>
    <n v="3.01387393762374E-2"/>
    <n v="60054000"/>
    <n v="350000"/>
    <n v="19450000"/>
    <n v="19100000"/>
    <n v="97"/>
    <n v="0.7853"/>
    <n v="14333895.959999993"/>
    <x v="0"/>
    <x v="4"/>
    <x v="0"/>
    <x v="1"/>
    <x v="3"/>
    <s v="A:7:USD:Corp"/>
    <x v="0"/>
    <x v="0"/>
    <x v="1"/>
  </r>
  <r>
    <x v="0"/>
    <x v="1"/>
    <s v="BN975251 Corp"/>
    <n v="1.0284503491738601"/>
    <n v="1.2732582018647547"/>
    <s v="BN975251 Corp @MSG1 CORP"/>
    <n v="500000000"/>
    <n v="10000"/>
    <x v="86"/>
    <x v="85"/>
    <n v="191111"/>
    <n v="191111"/>
    <x v="2"/>
    <x v="6"/>
    <x v="1"/>
    <x v="4"/>
    <x v="51"/>
    <x v="8"/>
    <x v="7"/>
    <x v="0"/>
    <x v="9"/>
    <x v="8"/>
    <n v="8.8484135542339626"/>
    <x v="1"/>
    <n v="2.0784370000000001"/>
    <x v="3"/>
    <n v="2.1084369999999999"/>
    <n v="2.1084369999999999"/>
    <n v="0"/>
    <n v="56.133099999999999"/>
    <x v="0"/>
    <n v="51.146909676134776"/>
    <n v="1.5471059999999999"/>
    <s v="CAN 0 1/2 12/01/30"/>
    <x v="1"/>
    <n v="6.0683047943852486E-3"/>
    <n v="2800000000"/>
    <n v="0"/>
    <n v="0"/>
    <n v="0"/>
    <n v="0"/>
    <n v="0"/>
    <n v="99"/>
    <e v="#N/A"/>
    <e v="#N/A"/>
    <x v="0"/>
    <x v="0"/>
    <x v="0"/>
    <x v="2"/>
    <x v="4"/>
    <s v="AA:5:CAD:Govt"/>
    <x v="0"/>
    <x v="1"/>
    <x v="2"/>
  </r>
  <r>
    <x v="0"/>
    <x v="1"/>
    <s v="LW644875 Corp"/>
    <n v="0.71898702355716959"/>
    <n v="0.80413086761550734"/>
    <s v="LW644875 Corp @MSG1 CORP"/>
    <n v="10000000"/>
    <n v="10000000"/>
    <x v="87"/>
    <x v="86"/>
    <n v="101752"/>
    <n v="101752"/>
    <x v="1"/>
    <x v="2"/>
    <x v="0"/>
    <x v="2"/>
    <x v="10"/>
    <x v="2"/>
    <x v="3"/>
    <x v="4"/>
    <x v="0"/>
    <x v="0"/>
    <n v="15.639611986109033"/>
    <x v="8"/>
    <n v="3.7695876870197877"/>
    <x v="0"/>
    <n v="4.1295876870197876"/>
    <n v="3.5328429999999997"/>
    <n v="0.59674468701978789"/>
    <n v="153.06479999999999"/>
    <x v="0"/>
    <n v="226.13072330267627"/>
    <n v="2.0021949999999999"/>
    <s v="T 2 3/8 05/15/51"/>
    <x v="2"/>
    <n v="1.1701040000000162E-2"/>
    <n v="3000000000"/>
    <n v="4.8264333333333333E-2"/>
    <n v="144793000"/>
    <n v="7701000"/>
    <n v="51231000"/>
    <n v="43530000"/>
    <n v="96"/>
    <n v="0.80210000000000004"/>
    <n v="14684600"/>
    <x v="0"/>
    <x v="4"/>
    <x v="10"/>
    <x v="1"/>
    <x v="2"/>
    <s v="BBB:8:USD:Corp"/>
    <x v="0"/>
    <x v="0"/>
    <x v="1"/>
  </r>
  <r>
    <x v="0"/>
    <x v="1"/>
    <s v="BP117037 Corp"/>
    <n v="0.86291030947224212"/>
    <n v="0.95515363269921383"/>
    <s v="BP117037 Corp @MSG1 CORP"/>
    <n v="10000000"/>
    <n v="5000000"/>
    <x v="88"/>
    <x v="87"/>
    <n v="348768"/>
    <n v="348768"/>
    <x v="1"/>
    <x v="2"/>
    <x v="0"/>
    <x v="1"/>
    <x v="13"/>
    <x v="1"/>
    <x v="4"/>
    <x v="2"/>
    <x v="0"/>
    <x v="2"/>
    <n v="8.2630004098962022"/>
    <x v="1"/>
    <n v="2.7992768471520364"/>
    <x v="1"/>
    <n v="2.9292768471520363"/>
    <n v="2.599167"/>
    <n v="0.33010984715203628"/>
    <n v="101.9182"/>
    <x v="1"/>
    <n v="134.08295260751495"/>
    <n v="1.579985"/>
    <s v="T 1 1/4 08/15/31"/>
    <x v="1"/>
    <n v="1.8852011047372219E-2"/>
    <n v="3750000000"/>
    <n v="5.352266666666667E-2"/>
    <n v="200710000"/>
    <n v="30759000"/>
    <n v="80513000"/>
    <n v="49754000"/>
    <n v="97"/>
    <n v="0.74180000000000001"/>
    <n v="11862695.119999997"/>
    <x v="0"/>
    <x v="1"/>
    <x v="3"/>
    <x v="1"/>
    <x v="1"/>
    <s v="A:5:USD:Corp"/>
    <x v="0"/>
    <x v="0"/>
    <x v="1"/>
  </r>
  <r>
    <x v="0"/>
    <x v="1"/>
    <s v="AL240149 Corp"/>
    <n v="1.0337984435441665"/>
    <n v="0.93385380361153125"/>
    <s v="AL240149 Corp @MSG1 CORP"/>
    <n v="1000000"/>
    <n v="5000000"/>
    <x v="89"/>
    <x v="88"/>
    <n v="101650"/>
    <n v="101650"/>
    <x v="1"/>
    <x v="5"/>
    <x v="0"/>
    <x v="1"/>
    <x v="52"/>
    <x v="0"/>
    <x v="0"/>
    <x v="1"/>
    <x v="0"/>
    <x v="0"/>
    <n v="4.5212737005675745"/>
    <x v="1"/>
    <n v="2.4613874561048452"/>
    <x v="0"/>
    <n v="2.8213874561048451"/>
    <n v="2.403365"/>
    <n v="0.41802245610484512"/>
    <n v="124.73650000000001"/>
    <x v="0"/>
    <n v="153.88208783844183"/>
    <n v="1.1559999999999999"/>
    <s v="T 0 7/8 09/30/26"/>
    <x v="5"/>
    <n v="2.5297817514515319E-2"/>
    <n v="1500000000"/>
    <n v="3.7266666666666663E-2"/>
    <n v="55900000"/>
    <n v="-5100000"/>
    <n v="17900000"/>
    <n v="23000000"/>
    <n v="84"/>
    <n v="0.11119999999999999"/>
    <n v="47326834.719999999"/>
    <x v="0"/>
    <x v="4"/>
    <x v="7"/>
    <x v="4"/>
    <x v="1"/>
    <s v="BBB:5:USD:Corp"/>
    <x v="0"/>
    <x v="0"/>
    <x v="0"/>
  </r>
  <r>
    <x v="0"/>
    <x v="1"/>
    <s v="BP547642 Corp"/>
    <n v="0.83599053163459958"/>
    <n v="0.78457181262861042"/>
    <s v="BP547642 Corp @MSG1 CORP"/>
    <n v="5000000"/>
    <n v="3000000"/>
    <x v="90"/>
    <x v="89"/>
    <n v="115245"/>
    <n v="115245"/>
    <x v="3"/>
    <x v="4"/>
    <x v="0"/>
    <x v="1"/>
    <x v="25"/>
    <x v="0"/>
    <x v="3"/>
    <x v="1"/>
    <x v="0"/>
    <x v="0"/>
    <n v="4.3489288780625976"/>
    <x v="1"/>
    <n v="2.3043202775635296"/>
    <x v="0"/>
    <n v="2.6643202775635295"/>
    <n v="2.2510840000000001"/>
    <n v="0.41323627756352943"/>
    <n v="147.8169"/>
    <x v="0"/>
    <n v="138.16466127898485"/>
    <n v="0.77291500000000002"/>
    <s v="UKT 0 1/8 01/30/26"/>
    <x v="5"/>
    <n v="3.5742825049926097E-2"/>
    <n v="1000000000"/>
    <n v="0"/>
    <n v="0"/>
    <n v="0"/>
    <n v="0"/>
    <n v="0"/>
    <n v="81"/>
    <n v="0"/>
    <n v="67500000"/>
    <x v="0"/>
    <x v="0"/>
    <x v="0"/>
    <x v="6"/>
    <x v="1"/>
    <s v="BBB:5:GBP:Corp"/>
    <x v="0"/>
    <x v="4"/>
    <x v="1"/>
  </r>
  <r>
    <x v="0"/>
    <x v="1"/>
    <s v="AL522182 Corp"/>
    <n v="0.84887067859792609"/>
    <n v="0.7519187739007176"/>
    <s v="AL522182 Corp @MSG1 CORP"/>
    <n v="8893000"/>
    <n v="10000000"/>
    <x v="91"/>
    <x v="90"/>
    <n v="101092"/>
    <n v="101092"/>
    <x v="1"/>
    <x v="2"/>
    <x v="0"/>
    <x v="1"/>
    <x v="27"/>
    <x v="1"/>
    <x v="2"/>
    <x v="1"/>
    <x v="2"/>
    <x v="1"/>
    <n v="15.606746022747695"/>
    <x v="8"/>
    <n v="3.8841816715668562"/>
    <x v="1"/>
    <n v="4.0141816715668561"/>
    <n v="3.2631079999999999"/>
    <n v="0.75107367156685623"/>
    <n v="126.09129999999999"/>
    <x v="7"/>
    <n v="204.54286002961916"/>
    <n v="2.0021949999999999"/>
    <s v="T 2 3/8 05/15/51"/>
    <x v="0"/>
    <n v="2.5375533983708287E-2"/>
    <n v="2000000000"/>
    <n v="3.3556999999999997E-2"/>
    <n v="67114000"/>
    <n v="-10745000"/>
    <n v="14265000"/>
    <n v="25010000"/>
    <n v="95"/>
    <n v="0.7853"/>
    <n v="14333895.959999993"/>
    <x v="0"/>
    <x v="4"/>
    <x v="5"/>
    <x v="6"/>
    <x v="2"/>
    <s v="A:8:USD:Corp"/>
    <x v="0"/>
    <x v="0"/>
    <x v="1"/>
  </r>
  <r>
    <x v="0"/>
    <x v="1"/>
    <s v="BQ439641 Corp"/>
    <n v="0.75817691916125851"/>
    <n v="0.81174221883951947"/>
    <s v="BQ439641 Corp @MSG1 CORP"/>
    <n v="7615000"/>
    <n v="3100000"/>
    <x v="92"/>
    <x v="91"/>
    <n v="100193"/>
    <n v="101142"/>
    <x v="1"/>
    <x v="2"/>
    <x v="0"/>
    <x v="9"/>
    <x v="53"/>
    <x v="4"/>
    <x v="1"/>
    <x v="0"/>
    <x v="3"/>
    <x v="4"/>
    <n v="19.994738046685999"/>
    <x v="3"/>
    <n v="3.3351237657793189"/>
    <x v="1"/>
    <n v="3.4651237657793188"/>
    <n v="2.9816009999999999"/>
    <n v="0.48352276577931885"/>
    <n v="97.940600000000003"/>
    <x v="8"/>
    <n v="149.63706945086543"/>
    <n v="2.0021949999999999"/>
    <s v="T 2 3/8 05/15/51"/>
    <x v="0"/>
    <n v="1.3375274506532975E-2"/>
    <n v="1000000000"/>
    <n v="0.12760299999999999"/>
    <n v="127603000"/>
    <n v="-20595000"/>
    <n v="39873000"/>
    <n v="60468000"/>
    <n v="97"/>
    <n v="0.39810000000000001"/>
    <n v="75292254.789999992"/>
    <x v="0"/>
    <x v="6"/>
    <x v="4"/>
    <x v="6"/>
    <x v="1"/>
    <s v="A:10:USD:Corp"/>
    <x v="0"/>
    <x v="4"/>
    <x v="1"/>
  </r>
  <r>
    <x v="0"/>
    <x v="0"/>
    <s v="BK892662 Corp"/>
    <n v="0.7166181674117218"/>
    <n v="0.78929864071903988"/>
    <s v="BK892662 Corp @MSG1 CORP"/>
    <n v="0"/>
    <n v="20000000"/>
    <x v="93"/>
    <x v="92"/>
    <n v="101712"/>
    <n v="101712"/>
    <x v="1"/>
    <x v="2"/>
    <x v="0"/>
    <x v="3"/>
    <x v="54"/>
    <x v="1"/>
    <x v="2"/>
    <x v="1"/>
    <x v="1"/>
    <x v="1"/>
    <n v="20.822541032450129"/>
    <x v="4"/>
    <n v="3.2391112041119086"/>
    <x v="1"/>
    <n v="3.3691112041119085"/>
    <n v="2.9568780000000001"/>
    <n v="0.41223320411190834"/>
    <n v="95.468300000000013"/>
    <x v="9"/>
    <n v="140.03581328412437"/>
    <n v="2.0021949999999999"/>
    <s v="T 2 3/8 05/15/51"/>
    <x v="0"/>
    <n v="3.0840444323525951E-2"/>
    <n v="1500000000"/>
    <n v="7.7278666666666662E-2"/>
    <n v="115918000"/>
    <n v="7213000"/>
    <n v="40770000"/>
    <n v="33557000"/>
    <n v="96"/>
    <n v="0.70920000000000005"/>
    <n v="14309449.670000002"/>
    <x v="0"/>
    <x v="1"/>
    <x v="10"/>
    <x v="0"/>
    <x v="1"/>
    <s v="A:11:USD:Corp"/>
    <x v="0"/>
    <x v="0"/>
    <x v="0"/>
  </r>
  <r>
    <x v="0"/>
    <x v="1"/>
    <s v="ZO553061 Corp"/>
    <n v="2.3791175969883391"/>
    <n v="2.6815634801523212"/>
    <s v="ZO553061 Corp @MSG1 CORP"/>
    <n v="15000000"/>
    <n v="10000"/>
    <x v="94"/>
    <x v="93"/>
    <n v="191112"/>
    <n v="191112"/>
    <x v="2"/>
    <x v="6"/>
    <x v="1"/>
    <x v="4"/>
    <x v="55"/>
    <x v="4"/>
    <x v="8"/>
    <x v="0"/>
    <x v="3"/>
    <x v="4"/>
    <n v="21.872770591000918"/>
    <x v="4"/>
    <n v="2.755878"/>
    <x v="3"/>
    <n v="2.7858779999999999"/>
    <n v="2.7858779999999999"/>
    <n v="0"/>
    <n v="81.754399999999976"/>
    <x v="3"/>
    <n v="76.734690517545289"/>
    <n v="1.968334"/>
    <s v="CAN 2 12/01/51"/>
    <x v="0"/>
    <n v="7.5205154849959932E-3"/>
    <n v="1500000000"/>
    <n v="0"/>
    <n v="0"/>
    <n v="0"/>
    <n v="0"/>
    <n v="0"/>
    <n v="99"/>
    <n v="0.31430000000000002"/>
    <n v="409992300.91999996"/>
    <x v="1"/>
    <x v="0"/>
    <x v="0"/>
    <x v="1"/>
    <x v="4"/>
    <s v="A:11:CAD:Govt"/>
    <x v="0"/>
    <x v="5"/>
    <x v="1"/>
  </r>
  <r>
    <x v="0"/>
    <x v="1"/>
    <s v="BP962763 Corp"/>
    <n v="0.90990086459464825"/>
    <n v="0.84035058078794933"/>
    <s v="#N/A price is not available for specified pricing source [nid:6824] "/>
    <m/>
    <m/>
    <x v="95"/>
    <x v="94"/>
    <n v="112428"/>
    <n v="112428"/>
    <x v="3"/>
    <x v="7"/>
    <x v="0"/>
    <x v="1"/>
    <x v="56"/>
    <x v="2"/>
    <x v="2"/>
    <x v="4"/>
    <x v="7"/>
    <x v="0"/>
    <n v="4.72906697802037"/>
    <x v="1"/>
    <n v="2.4075027072105968"/>
    <x v="0"/>
    <n v="2.7675027072105967"/>
    <n v="2.306333"/>
    <n v="0.46116970721059669"/>
    <n v="146.76420000000002"/>
    <x v="0"/>
    <n v="148.49361294901701"/>
    <n v="0.83869099999999996"/>
    <s v="UKT 0 3/8 10/22/26"/>
    <x v="5"/>
    <n v="1.4068699870176005E-2"/>
    <n v="500000000"/>
    <n v="0"/>
    <n v="0"/>
    <n v="0"/>
    <n v="0"/>
    <n v="0"/>
    <n v="84"/>
    <n v="0.1726"/>
    <n v="36369569.810000002"/>
    <x v="0"/>
    <x v="0"/>
    <x v="0"/>
    <x v="5"/>
    <x v="1"/>
    <s v="BBB:5:GBP:Corp"/>
    <x v="0"/>
    <x v="0"/>
    <x v="0"/>
  </r>
  <r>
    <x v="0"/>
    <x v="1"/>
    <s v="BH426716 Corp"/>
    <n v="0.77217099599151284"/>
    <n v="0.85266814896890364"/>
    <s v="BH426716 Corp @MSG1 CORP"/>
    <n v="20000000"/>
    <n v="3000000"/>
    <x v="96"/>
    <x v="95"/>
    <n v="115662"/>
    <n v="115662"/>
    <x v="1"/>
    <x v="11"/>
    <x v="0"/>
    <x v="1"/>
    <x v="34"/>
    <x v="0"/>
    <x v="0"/>
    <x v="1"/>
    <x v="0"/>
    <x v="0"/>
    <n v="7.1641047216201681"/>
    <x v="1"/>
    <n v="2.7728698770451317"/>
    <x v="0"/>
    <n v="3.1328698770451315"/>
    <n v="2.7204079999999999"/>
    <n v="0.4124618770451316"/>
    <n v="114.0423"/>
    <x v="0"/>
    <n v="163.17773645623242"/>
    <n v="1.579985"/>
    <s v="T 1 1/4 08/15/31"/>
    <x v="4"/>
    <n v="2.2682809160925022E-2"/>
    <n v="3000000000"/>
    <n v="3.0580333333333334E-2"/>
    <n v="91741000"/>
    <n v="22240000"/>
    <n v="47250000"/>
    <n v="25010000"/>
    <n v="94"/>
    <n v="0.1094"/>
    <n v="39527703.960000001"/>
    <x v="0"/>
    <x v="4"/>
    <x v="3"/>
    <x v="3"/>
    <x v="1"/>
    <s v="BBB:5:USD:Corp"/>
    <x v="0"/>
    <x v="0"/>
    <x v="1"/>
  </r>
  <r>
    <x v="0"/>
    <x v="1"/>
    <s v="BO768931 Corp"/>
    <n v="0.76124177797241943"/>
    <n v="0.85948114212354809"/>
    <s v="BO768931 Corp @MSG1 CORP"/>
    <n v="5000000"/>
    <n v="0"/>
    <x v="97"/>
    <x v="96"/>
    <n v="115823"/>
    <n v="115823"/>
    <x v="1"/>
    <x v="0"/>
    <x v="0"/>
    <x v="1"/>
    <x v="57"/>
    <x v="1"/>
    <x v="0"/>
    <x v="6"/>
    <x v="1"/>
    <x v="1"/>
    <n v="8.2887408888534768"/>
    <x v="1"/>
    <n v="2.7126485682729866"/>
    <x v="1"/>
    <n v="2.8426485682729865"/>
    <n v="2.5033440000000002"/>
    <n v="0.33930456827298627"/>
    <n v="92.335900000000024"/>
    <x v="1"/>
    <n v="125.42012471960997"/>
    <n v="1.579985"/>
    <s v="T 1 1/4 08/15/31"/>
    <x v="1"/>
    <n v="4.2034536430707981E-2"/>
    <n v="750000000"/>
    <n v="0.20902133333333334"/>
    <n v="156766000"/>
    <n v="-10711000"/>
    <n v="47816000"/>
    <n v="58527000"/>
    <n v="92"/>
    <s v="N/A"/>
    <n v="0"/>
    <x v="0"/>
    <x v="3"/>
    <x v="5"/>
    <x v="6"/>
    <x v="1"/>
    <s v="A:5:USD:Corp"/>
    <x v="0"/>
    <x v="3"/>
    <x v="2"/>
  </r>
  <r>
    <x v="0"/>
    <x v="1"/>
    <s v="EK572247 Corp"/>
    <n v="0.91171174697392243"/>
    <n v="0.79535917394060096"/>
    <s v="EK572247 Corp @MSG1 CORP"/>
    <n v="0"/>
    <n v="0"/>
    <x v="98"/>
    <x v="97"/>
    <n v="101092"/>
    <n v="101092"/>
    <x v="1"/>
    <x v="2"/>
    <x v="0"/>
    <x v="1"/>
    <x v="27"/>
    <x v="1"/>
    <x v="2"/>
    <x v="1"/>
    <x v="2"/>
    <x v="1"/>
    <n v="14.753023041970094"/>
    <x v="8"/>
    <n v="3.8713787718983719"/>
    <x v="1"/>
    <n v="4.0013787718983718"/>
    <n v="3.2911199999999998"/>
    <n v="0.71025877189837194"/>
    <n v="129.833"/>
    <x v="7"/>
    <n v="213.3098317905347"/>
    <n v="1.9927899999999998"/>
    <s v="T 1 3/4 08/15/41"/>
    <x v="2"/>
    <n v="1.2016265647798008E-2"/>
    <n v="1970485000"/>
    <n v="1.6253866433898253E-2"/>
    <n v="32028000"/>
    <n v="3125000"/>
    <n v="9125000"/>
    <n v="6000000"/>
    <n v="94"/>
    <n v="0.7853"/>
    <n v="14333895.959999993"/>
    <x v="0"/>
    <x v="4"/>
    <x v="9"/>
    <x v="0"/>
    <x v="2"/>
    <s v="A:8:USD:Corp"/>
    <x v="0"/>
    <x v="0"/>
    <x v="0"/>
  </r>
  <r>
    <x v="0"/>
    <x v="0"/>
    <s v="BM451251 Corp"/>
    <n v="0.68038462553461854"/>
    <n v="0.78339265101955124"/>
    <s v="BM451251 Corp @MSG1 CORP"/>
    <n v="5000000"/>
    <n v="2000000"/>
    <x v="99"/>
    <x v="98"/>
    <n v="100312"/>
    <n v="100312"/>
    <x v="1"/>
    <x v="2"/>
    <x v="0"/>
    <x v="1"/>
    <x v="8"/>
    <x v="3"/>
    <x v="4"/>
    <x v="3"/>
    <x v="1"/>
    <x v="2"/>
    <n v="8.2417837532767528"/>
    <x v="1"/>
    <n v="2.592869836701575"/>
    <x v="1"/>
    <n v="2.7228698367015749"/>
    <n v="2.4352339999999999"/>
    <n v="0.287635836701575"/>
    <n v="85.524899999999988"/>
    <x v="1"/>
    <n v="122.17773242187677"/>
    <n v="1.579985"/>
    <s v="T 1 1/4 08/15/31"/>
    <x v="4"/>
    <n v="2.1428405546763063E-2"/>
    <n v="1400000000"/>
    <n v="8.5240714285714281E-2"/>
    <n v="119337000"/>
    <n v="10015000"/>
    <n v="39010000"/>
    <n v="28995000"/>
    <n v="91"/>
    <n v="0.52710000000000001"/>
    <n v="37288330.020000003"/>
    <x v="0"/>
    <x v="1"/>
    <x v="1"/>
    <x v="6"/>
    <x v="6"/>
    <s v="A:5:USD:Corp"/>
    <x v="0"/>
    <x v="0"/>
    <x v="1"/>
  </r>
  <r>
    <x v="0"/>
    <x v="1"/>
    <s v="BG007262 Corp"/>
    <n v="1.5933536540104205"/>
    <n v="1.5475239102992717"/>
    <s v="BG007262 Corp @MSG1 CORP"/>
    <n v="5000000"/>
    <n v="5000000"/>
    <x v="100"/>
    <x v="99"/>
    <n v="100179"/>
    <n v="174724"/>
    <x v="2"/>
    <x v="6"/>
    <x v="0"/>
    <x v="3"/>
    <x v="58"/>
    <x v="0"/>
    <x v="0"/>
    <x v="0"/>
    <x v="0"/>
    <x v="0"/>
    <n v="17.553698609416749"/>
    <x v="2"/>
    <n v="3.6091299999999999"/>
    <x v="0"/>
    <n v="3.9691299999999998"/>
    <n v="3.9691299999999998"/>
    <n v="0"/>
    <n v="201.6635"/>
    <x v="0"/>
    <n v="191.09380223788543"/>
    <n v="1.9524949999999999"/>
    <s v="CAN 2 3/4 12/01/48"/>
    <x v="0"/>
    <n v="1.8475608450235104E-2"/>
    <n v="1250000000"/>
    <n v="0"/>
    <n v="0"/>
    <n v="0"/>
    <n v="0"/>
    <n v="0"/>
    <n v="91"/>
    <n v="0.90849999999999997"/>
    <n v="0"/>
    <x v="1"/>
    <x v="0"/>
    <x v="0"/>
    <x v="6"/>
    <x v="4"/>
    <s v="BBB:9:CAD:Corp"/>
    <x v="0"/>
    <x v="3"/>
    <x v="2"/>
  </r>
  <r>
    <x v="0"/>
    <x v="1"/>
    <s v="ZR453358 Corp"/>
    <n v="0.85783051457746384"/>
    <n v="0.95037342566732774"/>
    <s v="ZR453358 Corp @MSG1 CORP"/>
    <n v="0"/>
    <n v="0"/>
    <x v="101"/>
    <x v="100"/>
    <n v="10451815"/>
    <n v="65791531"/>
    <x v="1"/>
    <x v="2"/>
    <x v="0"/>
    <x v="8"/>
    <x v="59"/>
    <x v="4"/>
    <x v="1"/>
    <x v="6"/>
    <x v="5"/>
    <x v="4"/>
    <n v="9.0099584752143969"/>
    <x v="1"/>
    <n v="2.8163121659292183"/>
    <x v="1"/>
    <n v="2.9463121659292182"/>
    <n v="2.600384"/>
    <n v="0.34592816592921816"/>
    <n v="102.0399"/>
    <x v="1"/>
    <n v="135.78648448523313"/>
    <n v="1.579985"/>
    <s v="T 1 1/4 08/15/31"/>
    <x v="1"/>
    <n v="4.2625268904675995E-2"/>
    <n v="674836220"/>
    <n v="5.868238666857567E-2"/>
    <n v="39601000"/>
    <n v="-745000"/>
    <n v="19428000"/>
    <n v="20173000"/>
    <n v="85"/>
    <e v="#N/A"/>
    <e v="#N/A"/>
    <x v="0"/>
    <x v="1"/>
    <x v="0"/>
    <x v="0"/>
    <x v="1"/>
    <s v="A:5:USD:Corp"/>
    <x v="0"/>
    <x v="1"/>
    <x v="2"/>
  </r>
  <r>
    <x v="0"/>
    <x v="1"/>
    <s v="BM349475 Corp"/>
    <n v="0.76312939716989048"/>
    <n v="0.86125743639293872"/>
    <s v="BM349475 Corp @MSG1 CORP"/>
    <n v="3000000"/>
    <n v="0"/>
    <x v="102"/>
    <x v="101"/>
    <n v="116646"/>
    <n v="116646"/>
    <x v="1"/>
    <x v="2"/>
    <x v="0"/>
    <x v="1"/>
    <x v="2"/>
    <x v="3"/>
    <x v="1"/>
    <x v="2"/>
    <x v="0"/>
    <x v="2"/>
    <n v="8.4560153704149563"/>
    <x v="1"/>
    <n v="2.6622546271378034"/>
    <x v="1"/>
    <n v="2.7922546271378033"/>
    <n v="2.506615"/>
    <n v="0.28563962713780322"/>
    <n v="92.663000000000011"/>
    <x v="1"/>
    <n v="120.38073060609165"/>
    <n v="1.579985"/>
    <s v="T 1 1/4 08/15/31"/>
    <x v="1"/>
    <n v="2.3609640816220967E-2"/>
    <n v="2750000000"/>
    <n v="7.8750909090909094E-2"/>
    <n v="216565000"/>
    <n v="-17514000"/>
    <n v="64813000"/>
    <n v="82327000"/>
    <n v="94"/>
    <n v="0.54359999999999997"/>
    <n v="35638340.450000003"/>
    <x v="0"/>
    <x v="1"/>
    <x v="5"/>
    <x v="4"/>
    <x v="6"/>
    <s v="A:5:USD:Corp"/>
    <x v="0"/>
    <x v="0"/>
    <x v="0"/>
  </r>
  <r>
    <x v="0"/>
    <x v="1"/>
    <s v="AZ655123 Corp"/>
    <n v="1.0243190207599409"/>
    <n v="1.0873418980304914"/>
    <s v="AZ655123 Corp @MSG1 CORP"/>
    <n v="1000000"/>
    <n v="0"/>
    <x v="103"/>
    <x v="102"/>
    <n v="101650"/>
    <n v="101650"/>
    <x v="1"/>
    <x v="5"/>
    <x v="0"/>
    <x v="1"/>
    <x v="52"/>
    <x v="0"/>
    <x v="0"/>
    <x v="1"/>
    <x v="0"/>
    <x v="0"/>
    <n v="6.6140333262836464"/>
    <x v="1"/>
    <n v="2.980912766478419"/>
    <x v="0"/>
    <n v="3.3409127664784188"/>
    <n v="2.9415420000000001"/>
    <n v="0.39937076647841874"/>
    <n v="136.15570000000002"/>
    <x v="0"/>
    <n v="192.01996753230532"/>
    <n v="1.579985"/>
    <s v="T 1 1/4 08/15/31"/>
    <x v="6"/>
    <n v="1.9962744180100245E-2"/>
    <n v="1250000000"/>
    <n v="8.5980799999999996E-2"/>
    <n v="107476000"/>
    <n v="-3834000"/>
    <n v="16166000"/>
    <n v="20000000"/>
    <n v="87"/>
    <n v="0.11119999999999999"/>
    <n v="47326834.719999999"/>
    <x v="0"/>
    <x v="1"/>
    <x v="6"/>
    <x v="4"/>
    <x v="1"/>
    <s v="BBB:5:USD:Corp"/>
    <x v="0"/>
    <x v="0"/>
    <x v="0"/>
  </r>
  <r>
    <x v="0"/>
    <x v="1"/>
    <s v="BP809740 Corp"/>
    <n v="1.0191297435295026"/>
    <n v="0.82645426752377615"/>
    <s v="#N/A price is not available for specified pricing source [nid:6824] "/>
    <m/>
    <m/>
    <x v="104"/>
    <x v="103"/>
    <n v="12257737"/>
    <n v="69465552"/>
    <x v="1"/>
    <x v="10"/>
    <x v="0"/>
    <x v="1"/>
    <x v="60"/>
    <x v="7"/>
    <x v="8"/>
    <x v="7"/>
    <x v="5"/>
    <x v="7"/>
    <n v="18.363764071980828"/>
    <x v="3"/>
    <n v="3.7026369040457192"/>
    <x v="2"/>
    <n v="3.7726369040457191"/>
    <n v="3.2299470000000001"/>
    <n v="0.54268990404571893"/>
    <n v="122.77520000000001"/>
    <x v="10"/>
    <n v="180.38838327750543"/>
    <n v="2.0021949999999999"/>
    <s v="T 2 3/8 05/15/51"/>
    <x v="0"/>
    <n v="2.1435450000000245E-2"/>
    <n v="1000000000"/>
    <n v="0"/>
    <n v="0"/>
    <n v="0"/>
    <n v="0"/>
    <n v="0"/>
    <n v="84"/>
    <s v="N/A"/>
    <n v="0"/>
    <x v="0"/>
    <x v="0"/>
    <x v="0"/>
    <x v="5"/>
    <x v="2"/>
    <s v="AA:10:USD:Corp"/>
    <x v="0"/>
    <x v="3"/>
    <x v="2"/>
  </r>
  <r>
    <x v="0"/>
    <x v="1"/>
    <s v="EF177151 Corp"/>
    <n v="1.7210338143319834"/>
    <n v="1.7357732025563948"/>
    <s v="EF177151 Corp @MSG1 CORP"/>
    <n v="0"/>
    <n v="3000000"/>
    <x v="105"/>
    <x v="104"/>
    <n v="117567"/>
    <n v="154302"/>
    <x v="1"/>
    <x v="2"/>
    <x v="0"/>
    <x v="7"/>
    <x v="31"/>
    <x v="2"/>
    <x v="3"/>
    <x v="4"/>
    <x v="0"/>
    <x v="0"/>
    <n v="9.4190046615795175"/>
    <x v="1"/>
    <n v="4.0680433914443324"/>
    <x v="0"/>
    <n v="4.4280433914443327"/>
    <n v="3.5041060000000002"/>
    <n v="0.92393739144433251"/>
    <n v="192.41210000000001"/>
    <x v="0"/>
    <n v="283.95960703674461"/>
    <n v="1.579985"/>
    <s v="T 1 1/4 08/15/31"/>
    <x v="1"/>
    <n v="4.2135444470958738E-3"/>
    <n v="999900000"/>
    <n v="5.0745074507450742E-2"/>
    <n v="50740000"/>
    <n v="-7230000"/>
    <n v="7770000"/>
    <n v="15000000"/>
    <n v="90"/>
    <n v="0"/>
    <n v="45000000"/>
    <x v="1"/>
    <x v="1"/>
    <x v="7"/>
    <x v="0"/>
    <x v="3"/>
    <s v="BBB:5:USD:Corp"/>
    <x v="0"/>
    <x v="0"/>
    <x v="0"/>
  </r>
  <r>
    <x v="0"/>
    <x v="1"/>
    <s v="EF696331 Corp"/>
    <n v="0.81723983830231295"/>
    <n v="0.92870724310018204"/>
    <s v="EF696331 Corp @MSG1 CORP"/>
    <n v="2835000"/>
    <n v="0"/>
    <x v="106"/>
    <x v="105"/>
    <n v="100193"/>
    <n v="102793"/>
    <x v="1"/>
    <x v="2"/>
    <x v="0"/>
    <x v="9"/>
    <x v="61"/>
    <x v="1"/>
    <x v="2"/>
    <x v="0"/>
    <x v="1"/>
    <x v="1"/>
    <n v="10.367493681182241"/>
    <x v="7"/>
    <n v="3.5183163322167115"/>
    <x v="1"/>
    <n v="3.6483163322167114"/>
    <n v="2.9330600000000002"/>
    <n v="0.71525633221671114"/>
    <n v="135.30750000000003"/>
    <x v="11"/>
    <n v="205.98690111398247"/>
    <n v="1.579985"/>
    <s v="T 1 1/4 08/15/31"/>
    <x v="1"/>
    <n v="2.5395676483618956E-2"/>
    <n v="1666939000"/>
    <n v="4.4048402491032965E-2"/>
    <n v="73426000"/>
    <n v="-9235000"/>
    <n v="20820000"/>
    <n v="30055000"/>
    <n v="96"/>
    <n v="0.39810000000000001"/>
    <n v="75292254.789999992"/>
    <x v="0"/>
    <x v="4"/>
    <x v="7"/>
    <x v="4"/>
    <x v="2"/>
    <s v="A:6:USD:Corp"/>
    <x v="0"/>
    <x v="4"/>
    <x v="0"/>
  </r>
  <r>
    <x v="0"/>
    <x v="1"/>
    <s v="BK886940 Corp"/>
    <n v="0.90304023340073258"/>
    <n v="0.99291683938876252"/>
    <s v="BK886940 Corp @MSG1 CORP"/>
    <n v="5000000"/>
    <n v="0"/>
    <x v="107"/>
    <x v="106"/>
    <n v="111759"/>
    <n v="111759"/>
    <x v="1"/>
    <x v="7"/>
    <x v="0"/>
    <x v="1"/>
    <x v="18"/>
    <x v="1"/>
    <x v="2"/>
    <x v="6"/>
    <x v="1"/>
    <x v="1"/>
    <n v="7.8748942874837393"/>
    <x v="1"/>
    <n v="2.80309128011733"/>
    <x v="1"/>
    <n v="2.9330912801173299"/>
    <n v="2.6263890000000001"/>
    <n v="0.30670228011732981"/>
    <n v="104.64040000000001"/>
    <x v="1"/>
    <n v="143.19987676345227"/>
    <n v="1.579985"/>
    <s v="T 1 1/4 08/15/31"/>
    <x v="4"/>
    <n v="2.0773533877314065E-2"/>
    <n v="1500000000"/>
    <n v="2.2584E-2"/>
    <n v="33876000"/>
    <n v="12842000"/>
    <n v="16092000"/>
    <n v="3250000"/>
    <n v="90"/>
    <n v="0.79869999999999997"/>
    <n v="9116230.4599999934"/>
    <x v="0"/>
    <x v="4"/>
    <x v="1"/>
    <x v="6"/>
    <x v="1"/>
    <s v="A:5:USD:Corp"/>
    <x v="0"/>
    <x v="2"/>
    <x v="2"/>
  </r>
  <r>
    <x v="0"/>
    <x v="1"/>
    <s v="BM341958 Corp"/>
    <n v="1.1071532040998271"/>
    <n v="1.16443553528059"/>
    <s v="BM341958 Corp @MSG1 CORP"/>
    <n v="0"/>
    <n v="0"/>
    <x v="108"/>
    <x v="107"/>
    <n v="101650"/>
    <n v="101650"/>
    <x v="1"/>
    <x v="5"/>
    <x v="0"/>
    <x v="1"/>
    <x v="52"/>
    <x v="0"/>
    <x v="0"/>
    <x v="1"/>
    <x v="0"/>
    <x v="0"/>
    <n v="7.8866394017947758"/>
    <x v="1"/>
    <n v="2.9511453671179231"/>
    <x v="0"/>
    <n v="3.311145367117923"/>
    <n v="3.0059439999999999"/>
    <n v="0.30520136711792301"/>
    <n v="142.5959"/>
    <x v="0"/>
    <n v="181.00528546351157"/>
    <n v="1.579985"/>
    <s v="T 1 1/4 08/15/31"/>
    <x v="4"/>
    <n v="3.2797468721068146E-2"/>
    <n v="1500000000"/>
    <n v="3.3206666666666669E-2"/>
    <n v="49810000"/>
    <n v="-10110000"/>
    <n v="13720000"/>
    <n v="23830000"/>
    <n v="90"/>
    <n v="0.11119999999999999"/>
    <n v="47326834.719999999"/>
    <x v="0"/>
    <x v="4"/>
    <x v="5"/>
    <x v="0"/>
    <x v="1"/>
    <s v="BBB:5:USD:Corp"/>
    <x v="0"/>
    <x v="0"/>
    <x v="0"/>
  </r>
  <r>
    <x v="0"/>
    <x v="1"/>
    <s v="BM742223 Corp"/>
    <n v="0.8086127835832132"/>
    <n v="0.88658446032809202"/>
    <s v="BM742223 Corp @MSG1 CORP"/>
    <n v="3000000"/>
    <n v="10000000"/>
    <x v="109"/>
    <x v="108"/>
    <n v="112428"/>
    <n v="112428"/>
    <x v="3"/>
    <x v="7"/>
    <x v="0"/>
    <x v="1"/>
    <x v="56"/>
    <x v="2"/>
    <x v="2"/>
    <x v="4"/>
    <x v="7"/>
    <x v="0"/>
    <n v="7.9468001641080086"/>
    <x v="1"/>
    <n v="3.1465144581734115"/>
    <x v="0"/>
    <n v="3.5065144581734113"/>
    <n v="2.7595049999999999"/>
    <n v="0.74700945817341147"/>
    <n v="171.62819999999999"/>
    <x v="0"/>
    <n v="191.80671370965246"/>
    <n v="1.043223"/>
    <s v="UKT 4 3/4 12/07/30"/>
    <x v="1"/>
    <n v="2.025252334721328E-2"/>
    <n v="1308572000"/>
    <n v="0"/>
    <n v="0"/>
    <n v="0"/>
    <n v="0"/>
    <n v="0"/>
    <n v="87"/>
    <n v="0.1726"/>
    <n v="36369569.810000002"/>
    <x v="0"/>
    <x v="0"/>
    <x v="0"/>
    <x v="4"/>
    <x v="2"/>
    <s v="BBB:5:GBP:Corp"/>
    <x v="0"/>
    <x v="0"/>
    <x v="0"/>
  </r>
  <r>
    <x v="0"/>
    <x v="1"/>
    <s v="BO356295 Corp"/>
    <n v="0.89827712011806227"/>
    <n v="0.97003490984510776"/>
    <s v="BO356295 Corp @MSG1 CORP"/>
    <n v="5837000"/>
    <n v="0"/>
    <x v="110"/>
    <x v="109"/>
    <n v="112699"/>
    <n v="112699"/>
    <x v="1"/>
    <x v="5"/>
    <x v="0"/>
    <x v="1"/>
    <x v="62"/>
    <x v="0"/>
    <x v="0"/>
    <x v="1"/>
    <x v="0"/>
    <x v="0"/>
    <n v="8.2138791982504049"/>
    <x v="1"/>
    <n v="2.7947043897541635"/>
    <x v="0"/>
    <n v="3.1547043897541633"/>
    <n v="2.8344179999999999"/>
    <n v="0.32028638975416346"/>
    <n v="125.44329999999999"/>
    <x v="0"/>
    <n v="156.62570686772764"/>
    <n v="1.579985"/>
    <s v="T 1 1/4 08/15/31"/>
    <x v="1"/>
    <n v="2.1015803602931094E-2"/>
    <n v="1500000000"/>
    <n v="5.6356666666666666E-2"/>
    <n v="84535000"/>
    <n v="2566000"/>
    <n v="32061000"/>
    <n v="29495000"/>
    <n v="94"/>
    <n v="0.161"/>
    <n v="55427037.670000002"/>
    <x v="0"/>
    <x v="1"/>
    <x v="9"/>
    <x v="6"/>
    <x v="1"/>
    <s v="BBB:5:USD:Corp"/>
    <x v="0"/>
    <x v="4"/>
    <x v="1"/>
  </r>
  <r>
    <x v="0"/>
    <x v="1"/>
    <s v="BN616792 Corp"/>
    <n v="1.0980969271376333"/>
    <n v="1.2515206222385555"/>
    <s v="#N/A price is not available for specified pricing source [nid:6824] "/>
    <m/>
    <m/>
    <x v="111"/>
    <x v="110"/>
    <n v="191169"/>
    <n v="7845852"/>
    <x v="0"/>
    <x v="13"/>
    <x v="1"/>
    <x v="4"/>
    <x v="63"/>
    <x v="3"/>
    <x v="1"/>
    <x v="1"/>
    <x v="10"/>
    <x v="2"/>
    <n v="23.592464109596389"/>
    <x v="0"/>
    <n v="3.9260044176350135"/>
    <x v="3"/>
    <n v="3.9560044176350133"/>
    <n v="1.829537"/>
    <n v="2.1264674176350136"/>
    <n v="162.12009999999998"/>
    <x v="12"/>
    <n v="198.74947049842066"/>
    <n v="0.20833599999999999"/>
    <s v="DBR 0 08/15/50"/>
    <x v="0"/>
    <n v="2.6196470772538838E-2"/>
    <n v="1250000000"/>
    <n v="0"/>
    <n v="0"/>
    <n v="0"/>
    <n v="0"/>
    <n v="0"/>
    <n v="93"/>
    <n v="0"/>
    <n v="67500000"/>
    <x v="0"/>
    <x v="0"/>
    <x v="0"/>
    <x v="5"/>
    <x v="0"/>
    <s v="A:12:EUR:Govt"/>
    <x v="0"/>
    <x v="4"/>
    <x v="0"/>
  </r>
  <r>
    <x v="0"/>
    <x v="1"/>
    <s v="EF386472 Corp"/>
    <n v="1.0126298770382094"/>
    <n v="1.1212847783198467"/>
    <s v="EF386472 Corp @MSG1 CORP"/>
    <n v="307000"/>
    <n v="0"/>
    <x v="112"/>
    <x v="111"/>
    <n v="111759"/>
    <n v="111759"/>
    <x v="1"/>
    <x v="7"/>
    <x v="0"/>
    <x v="1"/>
    <x v="18"/>
    <x v="0"/>
    <x v="0"/>
    <x v="1"/>
    <x v="2"/>
    <x v="0"/>
    <n v="9.9854681719914851"/>
    <x v="1"/>
    <n v="3.8091323932609016"/>
    <x v="0"/>
    <n v="4.1691323932609015"/>
    <n v="3.360932"/>
    <n v="0.80820039326090143"/>
    <n v="178.09470000000002"/>
    <x v="0"/>
    <n v="258.06850721840146"/>
    <n v="1.579985"/>
    <s v="T 1 1/4 08/15/31"/>
    <x v="1"/>
    <n v="1.4067923940600746E-2"/>
    <n v="2000000000"/>
    <n v="4.64305E-2"/>
    <n v="92861000"/>
    <n v="15984000"/>
    <n v="40811000"/>
    <n v="24827000"/>
    <n v="97"/>
    <n v="0.79869999999999997"/>
    <n v="9116230.4599999934"/>
    <x v="0"/>
    <x v="4"/>
    <x v="1"/>
    <x v="0"/>
    <x v="3"/>
    <s v="BBB:5:USD:Corp"/>
    <x v="0"/>
    <x v="2"/>
    <x v="2"/>
  </r>
  <r>
    <x v="0"/>
    <x v="1"/>
    <s v="EH290537 Corp"/>
    <n v="0.95286714141990281"/>
    <n v="1.0662448257339301"/>
    <s v="EH290537 Corp @MSG1 CORP"/>
    <n v="2000000"/>
    <n v="2000000"/>
    <x v="113"/>
    <x v="112"/>
    <n v="111759"/>
    <n v="111759"/>
    <x v="3"/>
    <x v="7"/>
    <x v="0"/>
    <x v="1"/>
    <x v="18"/>
    <x v="0"/>
    <x v="0"/>
    <x v="1"/>
    <x v="2"/>
    <x v="0"/>
    <n v="10.931283764408247"/>
    <x v="7"/>
    <n v="4.6504384087522022"/>
    <x v="0"/>
    <n v="5.0104384087522025"/>
    <n v="3.2654329999999998"/>
    <n v="1.7450054087522027"/>
    <n v="196.56010000000001"/>
    <x v="0"/>
    <n v="314.21579547591773"/>
    <n v="1.2998319999999999"/>
    <s v="UKT 4 3/4 12/07/38"/>
    <x v="2"/>
    <n v="3.2643470243090889E-2"/>
    <n v="750000000"/>
    <n v="0"/>
    <n v="0"/>
    <n v="0"/>
    <n v="0"/>
    <n v="0"/>
    <n v="86"/>
    <n v="0.79869999999999997"/>
    <n v="9116230.4599999934"/>
    <x v="0"/>
    <x v="0"/>
    <x v="0"/>
    <x v="4"/>
    <x v="5"/>
    <s v="BBB:6:GBP:Corp"/>
    <x v="0"/>
    <x v="2"/>
    <x v="2"/>
  </r>
  <r>
    <x v="0"/>
    <x v="1"/>
    <s v="BQ184422 Corp"/>
    <n v="1.0177990410761504"/>
    <n v="1.081273763736734"/>
    <s v="BQ184422 Corp @MSG1 CORP"/>
    <n v="10000000"/>
    <n v="5000000"/>
    <x v="114"/>
    <x v="113"/>
    <n v="108560"/>
    <n v="108560"/>
    <x v="2"/>
    <x v="6"/>
    <x v="0"/>
    <x v="3"/>
    <x v="64"/>
    <x v="0"/>
    <x v="0"/>
    <x v="4"/>
    <x v="0"/>
    <x v="0"/>
    <n v="8.6113773799314473"/>
    <x v="1"/>
    <n v="2.5720290000000001"/>
    <x v="0"/>
    <n v="2.932029"/>
    <n v="2.932029"/>
    <n v="0"/>
    <n v="134.3501"/>
    <x v="0"/>
    <n v="133.90530946757698"/>
    <n v="1.5885280000000002"/>
    <s v="CAN 1 1/2 06/01/31"/>
    <x v="1"/>
    <n v="2.5388541219355965E-2"/>
    <n v="750000000"/>
    <n v="0"/>
    <n v="0"/>
    <n v="0"/>
    <n v="0"/>
    <n v="0"/>
    <n v="86"/>
    <n v="0.90949999999999998"/>
    <n v="0"/>
    <x v="0"/>
    <x v="0"/>
    <x v="0"/>
    <x v="1"/>
    <x v="4"/>
    <s v="BBB:5:CAD:Corp"/>
    <x v="0"/>
    <x v="3"/>
    <x v="2"/>
  </r>
  <r>
    <x v="0"/>
    <x v="1"/>
    <s v="BR431612 Corp"/>
    <n v="2.5797518888317148"/>
    <n v="1.1054611732398985"/>
    <s v="#N/A price is not available for specified pricing source [nid:6824] "/>
    <m/>
    <m/>
    <x v="115"/>
    <x v="114"/>
    <n v="125968"/>
    <n v="125968"/>
    <x v="1"/>
    <x v="13"/>
    <x v="0"/>
    <x v="7"/>
    <x v="65"/>
    <x v="0"/>
    <x v="0"/>
    <x v="0"/>
    <x v="0"/>
    <x v="0"/>
    <n v="18.109218274562679"/>
    <x v="3"/>
    <n v="3.8450289607721397"/>
    <x v="0"/>
    <n v="4.2050289607721396"/>
    <n v="3.7151049999999999"/>
    <n v="0.48992396077213973"/>
    <n v="171.291"/>
    <x v="0"/>
    <n v="223.62758895014753"/>
    <n v="2.0021949999999999"/>
    <s v="T 2 3/8 05/15/51"/>
    <x v="0"/>
    <n v="1.5087330644132813E-2"/>
    <n v="700000000"/>
    <n v="0.18986571428571428"/>
    <n v="132906000"/>
    <n v="-55000000"/>
    <n v="8600000"/>
    <n v="63600000"/>
    <n v="99"/>
    <n v="0"/>
    <n v="45000000"/>
    <x v="1"/>
    <x v="5"/>
    <x v="8"/>
    <x v="5"/>
    <x v="1"/>
    <s v="BBB:10:USD:Corp"/>
    <x v="0"/>
    <x v="0"/>
    <x v="0"/>
  </r>
  <r>
    <x v="0"/>
    <x v="1"/>
    <s v="EJ341560 Corp"/>
    <n v="1.0100538498686533"/>
    <n v="1.1444211355593059"/>
    <s v="EJ341560 Corp @MSG1 CORP"/>
    <n v="0"/>
    <n v="5000000"/>
    <x v="116"/>
    <x v="115"/>
    <n v="117567"/>
    <n v="154302"/>
    <x v="1"/>
    <x v="2"/>
    <x v="0"/>
    <x v="7"/>
    <x v="31"/>
    <x v="2"/>
    <x v="3"/>
    <x v="4"/>
    <x v="0"/>
    <x v="0"/>
    <n v="13.369934596790936"/>
    <x v="5"/>
    <n v="4.0385558880269512"/>
    <x v="0"/>
    <n v="4.3985558880269515"/>
    <n v="3.602366"/>
    <n v="0.79618988802695156"/>
    <n v="160.95760000000001"/>
    <x v="0"/>
    <n v="253.02499656030727"/>
    <n v="1.9927899999999998"/>
    <s v="T 1 3/4 08/15/41"/>
    <x v="2"/>
    <n v="1.9322521144926164E-2"/>
    <n v="1200000000"/>
    <n v="5.1464999999999997E-2"/>
    <n v="61758000"/>
    <n v="1529000"/>
    <n v="15654000"/>
    <n v="14125000"/>
    <n v="92"/>
    <n v="0"/>
    <n v="45000000"/>
    <x v="0"/>
    <x v="1"/>
    <x v="9"/>
    <x v="0"/>
    <x v="2"/>
    <s v="BBB:7:USD:Corp"/>
    <x v="0"/>
    <x v="0"/>
    <x v="0"/>
  </r>
  <r>
    <x v="0"/>
    <x v="1"/>
    <s v="ZO926461 Corp"/>
    <n v="2.0475486355305028"/>
    <n v="0.70988531579055336"/>
    <s v="#N/A price is not available for specified pricing source [nid:6824] "/>
    <m/>
    <m/>
    <x v="117"/>
    <x v="116"/>
    <n v="214845"/>
    <n v="7845949"/>
    <x v="0"/>
    <x v="14"/>
    <x v="1"/>
    <x v="4"/>
    <x v="66"/>
    <x v="3"/>
    <x v="2"/>
    <x v="2"/>
    <x v="4"/>
    <x v="2"/>
    <n v="26.786531234632978"/>
    <x v="9"/>
    <n v="2.728177634315204"/>
    <x v="3"/>
    <n v="2.7581776343152038"/>
    <n v="0.81307700000000005"/>
    <n v="1.9451006343152037"/>
    <n v="60.474100000000007"/>
    <x v="13"/>
    <n v="78.9426004200904"/>
    <n v="0.20833599999999999"/>
    <s v="DBR 0 08/15/50"/>
    <x v="0"/>
    <n v="1.7506768369055847E-2"/>
    <n v="1250000000"/>
    <n v="0"/>
    <n v="0"/>
    <n v="0"/>
    <n v="0"/>
    <n v="0"/>
    <n v="98"/>
    <e v="#N/A"/>
    <e v="#N/A"/>
    <x v="1"/>
    <x v="0"/>
    <x v="0"/>
    <x v="5"/>
    <x v="5"/>
    <s v="A:14:EUR:Govt"/>
    <x v="0"/>
    <x v="1"/>
    <x v="2"/>
  </r>
  <r>
    <x v="0"/>
    <x v="1"/>
    <s v="BO739330 Corp"/>
    <n v="0.77368125587321313"/>
    <n v="0.85407374533961244"/>
    <s v="BO739330 Corp @MSG1 CORP"/>
    <n v="10000000"/>
    <n v="0"/>
    <x v="118"/>
    <x v="117"/>
    <n v="100158"/>
    <n v="100158"/>
    <x v="1"/>
    <x v="15"/>
    <x v="0"/>
    <x v="1"/>
    <x v="67"/>
    <x v="0"/>
    <x v="0"/>
    <x v="1"/>
    <x v="1"/>
    <x v="1"/>
    <n v="8.1835544325749883"/>
    <x v="1"/>
    <n v="2.7104495745571553"/>
    <x v="0"/>
    <n v="3.0704495745571552"/>
    <n v="2.7258390000000001"/>
    <n v="0.34461057455715505"/>
    <n v="114.58540000000002"/>
    <x v="0"/>
    <n v="148.19457440255513"/>
    <n v="1.579985"/>
    <s v="T 1 1/4 08/15/31"/>
    <x v="1"/>
    <n v="2.5996565998777754E-2"/>
    <n v="750000000"/>
    <n v="0.15101466666666666"/>
    <n v="113261000"/>
    <n v="-2900000"/>
    <n v="22600000"/>
    <n v="25500000"/>
    <n v="91"/>
    <s v="N/A"/>
    <n v="0"/>
    <x v="0"/>
    <x v="5"/>
    <x v="6"/>
    <x v="1"/>
    <x v="1"/>
    <s v="BBB:5:USD:Corp"/>
    <x v="0"/>
    <x v="3"/>
    <x v="2"/>
  </r>
  <r>
    <x v="0"/>
    <x v="1"/>
    <s v="BQ190172 Corp"/>
    <n v="1.2068811266932522"/>
    <n v="1.2788382997580525"/>
    <s v="BQ190172 Corp @MSG1 CORP"/>
    <n v="3343000"/>
    <n v="0"/>
    <x v="119"/>
    <x v="118"/>
    <n v="112319"/>
    <n v="112319"/>
    <x v="1"/>
    <x v="7"/>
    <x v="0"/>
    <x v="1"/>
    <x v="68"/>
    <x v="1"/>
    <x v="2"/>
    <x v="2"/>
    <x v="0"/>
    <x v="1"/>
    <n v="8.3987237711878624"/>
    <x v="1"/>
    <n v="3.0586116330929363"/>
    <x v="1"/>
    <n v="3.1886116330929362"/>
    <n v="2.8671009999999999"/>
    <n v="0.32151063309293626"/>
    <n v="128.7116"/>
    <x v="1"/>
    <n v="160.01643120160495"/>
    <n v="1.579985"/>
    <s v="T 1 1/4 08/15/31"/>
    <x v="1"/>
    <n v="2.059732135677006E-2"/>
    <n v="1250000000"/>
    <n v="0.10091600000000001"/>
    <n v="126145000"/>
    <n v="32878000"/>
    <n v="51678000"/>
    <n v="18800000"/>
    <n v="93"/>
    <n v="0"/>
    <n v="27000000"/>
    <x v="0"/>
    <x v="6"/>
    <x v="3"/>
    <x v="4"/>
    <x v="1"/>
    <s v="A:5:USD:Corp"/>
    <x v="0"/>
    <x v="0"/>
    <x v="0"/>
  </r>
  <r>
    <x v="0"/>
    <x v="1"/>
    <s v="BP909423 Corp"/>
    <n v="0.86082907694641042"/>
    <n v="0.91560484029375522"/>
    <s v="BP909423 Corp @MSG1 CORP"/>
    <n v="0"/>
    <n v="0"/>
    <x v="120"/>
    <x v="119"/>
    <n v="148371"/>
    <n v="148371"/>
    <x v="1"/>
    <x v="6"/>
    <x v="0"/>
    <x v="1"/>
    <x v="69"/>
    <x v="2"/>
    <x v="3"/>
    <x v="0"/>
    <x v="2"/>
    <x v="3"/>
    <n v="17.246485307657309"/>
    <x v="2"/>
    <n v="3.8820052257158992"/>
    <x v="0"/>
    <n v="4.2420052257158991"/>
    <n v="3.5965759999999998"/>
    <n v="0.64542922571589934"/>
    <n v="159.43809999999999"/>
    <x v="0"/>
    <n v="227.32521544452345"/>
    <n v="2.0021949999999999"/>
    <s v="T 2 3/8 05/15/51"/>
    <x v="0"/>
    <n v="3.5220499999999433E-3"/>
    <n v="900000000"/>
    <n v="7.1942222222222227E-2"/>
    <n v="64748000"/>
    <n v="1799000"/>
    <n v="32394000"/>
    <n v="30595000"/>
    <n v="95"/>
    <n v="0"/>
    <n v="45000000"/>
    <x v="0"/>
    <x v="1"/>
    <x v="9"/>
    <x v="0"/>
    <x v="2"/>
    <s v="BBB:9:USD:Corp"/>
    <x v="0"/>
    <x v="0"/>
    <x v="0"/>
  </r>
  <r>
    <x v="0"/>
    <x v="1"/>
    <s v="ZP300507 Corp"/>
    <n v="0.79066721766065606"/>
    <n v="0.88717117619532526"/>
    <s v="ZP300507 Corp @MSG1 CORP"/>
    <n v="10000000"/>
    <n v="0"/>
    <x v="121"/>
    <x v="120"/>
    <n v="115245"/>
    <n v="115245"/>
    <x v="1"/>
    <x v="4"/>
    <x v="0"/>
    <x v="1"/>
    <x v="25"/>
    <x v="1"/>
    <x v="0"/>
    <x v="6"/>
    <x v="1"/>
    <x v="1"/>
    <n v="7.2156023645952647"/>
    <x v="1"/>
    <n v="2.7445753148216556"/>
    <x v="1"/>
    <n v="2.8745753148216555"/>
    <n v="2.529569"/>
    <n v="0.34500631482165556"/>
    <n v="94.958399999999997"/>
    <x v="1"/>
    <n v="137.34828023388482"/>
    <n v="1.579985"/>
    <s v="T 1 1/4 08/15/31"/>
    <x v="4"/>
    <n v="2.783234678589297E-2"/>
    <n v="2000000000"/>
    <n v="4.9082000000000001E-2"/>
    <n v="98164000"/>
    <n v="22169000"/>
    <n v="34169000"/>
    <n v="12000000"/>
    <n v="89"/>
    <n v="0"/>
    <n v="67500000"/>
    <x v="0"/>
    <x v="4"/>
    <x v="3"/>
    <x v="1"/>
    <x v="1"/>
    <s v="A:5:USD:Corp"/>
    <x v="0"/>
    <x v="4"/>
    <x v="1"/>
  </r>
  <r>
    <x v="0"/>
    <x v="1"/>
    <s v="EI548214 Corp"/>
    <n v="0.79017238818388846"/>
    <n v="0.85592685293332427"/>
    <s v="EI548214 Corp @MSG1 CORP"/>
    <n v="0"/>
    <n v="158000"/>
    <x v="122"/>
    <x v="121"/>
    <n v="348768"/>
    <n v="348768"/>
    <x v="1"/>
    <x v="2"/>
    <x v="0"/>
    <x v="1"/>
    <x v="13"/>
    <x v="1"/>
    <x v="4"/>
    <x v="2"/>
    <x v="0"/>
    <x v="2"/>
    <n v="12.561795862807649"/>
    <x v="5"/>
    <n v="3.8415254333873867"/>
    <x v="1"/>
    <n v="3.9715254333873866"/>
    <n v="3.0913940000000002"/>
    <n v="0.88013143338738642"/>
    <n v="109.86040000000004"/>
    <x v="6"/>
    <n v="210.32449793943613"/>
    <n v="1.9927899999999998"/>
    <s v="T 1 3/4 08/15/41"/>
    <x v="2"/>
    <n v="1.125970611304794E-2"/>
    <n v="2500000000"/>
    <n v="2.7942000000000002E-2"/>
    <n v="69855000"/>
    <n v="2849000"/>
    <n v="19065000"/>
    <n v="16216000"/>
    <n v="98"/>
    <n v="0.74180000000000001"/>
    <n v="11862695.119999997"/>
    <x v="0"/>
    <x v="4"/>
    <x v="9"/>
    <x v="0"/>
    <x v="3"/>
    <s v="A:7:USD:Corp"/>
    <x v="0"/>
    <x v="0"/>
    <x v="0"/>
  </r>
  <r>
    <x v="0"/>
    <x v="1"/>
    <s v="BM362965 Corp"/>
    <n v="1.6932650771478706"/>
    <n v="1.7099288848478325"/>
    <s v="BM362965 Corp @MSG1 CORP"/>
    <n v="0"/>
    <n v="0"/>
    <x v="123"/>
    <x v="122"/>
    <n v="112319"/>
    <n v="112319"/>
    <x v="1"/>
    <x v="7"/>
    <x v="0"/>
    <x v="1"/>
    <x v="68"/>
    <x v="2"/>
    <x v="3"/>
    <x v="4"/>
    <x v="7"/>
    <x v="3"/>
    <n v="7.8363364809052198"/>
    <x v="1"/>
    <n v="3.4422969714014746"/>
    <x v="0"/>
    <n v="3.8022969714014745"/>
    <n v="3.4855119999999999"/>
    <n v="0.31678497140147455"/>
    <n v="190.55269999999999"/>
    <x v="0"/>
    <n v="221.38496503245878"/>
    <n v="1.579985"/>
    <s v="T 1 1/4 08/15/31"/>
    <x v="1"/>
    <n v="3.3373242836284955E-2"/>
    <n v="1250000000"/>
    <n v="6.9362400000000005E-2"/>
    <n v="86703000"/>
    <n v="-3031000"/>
    <n v="24450000"/>
    <n v="27481000"/>
    <n v="91"/>
    <n v="0"/>
    <n v="27000000"/>
    <x v="1"/>
    <x v="1"/>
    <x v="6"/>
    <x v="0"/>
    <x v="1"/>
    <s v="BBB:5:USD:Corp"/>
    <x v="0"/>
    <x v="0"/>
    <x v="0"/>
  </r>
  <r>
    <x v="0"/>
    <x v="1"/>
    <s v="EH677944 Corp"/>
    <n v="0.78456692442587561"/>
    <n v="0.9112446258984791"/>
    <s v="EH677944 Corp @MSG1 CORP"/>
    <n v="10000000"/>
    <n v="5000000"/>
    <x v="124"/>
    <x v="123"/>
    <n v="100632"/>
    <n v="100632"/>
    <x v="1"/>
    <x v="2"/>
    <x v="0"/>
    <x v="5"/>
    <x v="24"/>
    <x v="2"/>
    <x v="0"/>
    <x v="5"/>
    <x v="0"/>
    <x v="0"/>
    <n v="11.345306033419577"/>
    <x v="7"/>
    <n v="3.684049108530139"/>
    <x v="0"/>
    <n v="4.0440491085301389"/>
    <n v="3.1374010000000001"/>
    <n v="0.90664810853013877"/>
    <n v="114.46110000000003"/>
    <x v="0"/>
    <n v="217.57686545371141"/>
    <n v="1.9927899999999998"/>
    <s v="T 1 3/4 08/15/41"/>
    <x v="2"/>
    <n v="9.1928150565627753E-3"/>
    <n v="1197804000"/>
    <n v="8.0331172712730964E-2"/>
    <n v="96221000"/>
    <n v="-3741000"/>
    <n v="47119000"/>
    <n v="50860000"/>
    <n v="98"/>
    <n v="0.87319999999999998"/>
    <n v="2949995.5799999982"/>
    <x v="0"/>
    <x v="1"/>
    <x v="6"/>
    <x v="1"/>
    <x v="3"/>
    <s v="BBB:6:USD:Corp"/>
    <x v="0"/>
    <x v="2"/>
    <x v="2"/>
  </r>
  <r>
    <x v="0"/>
    <x v="1"/>
    <s v="BM137528 Corp"/>
    <n v="0.70710678118654757"/>
    <n v="0.70710678118654757"/>
    <s v="#N/A price is not available for specified pricing source [nid:6824] "/>
    <m/>
    <m/>
    <x v="125"/>
    <x v="124"/>
    <n v="969073"/>
    <n v="173359"/>
    <x v="0"/>
    <x v="16"/>
    <x v="0"/>
    <x v="4"/>
    <x v="70"/>
    <x v="6"/>
    <x v="7"/>
    <x v="0"/>
    <x v="6"/>
    <x v="6"/>
    <n v="28.441866270882738"/>
    <x v="10"/>
    <n v="2.4569724635286549"/>
    <x v="4"/>
    <n v="2.5069724635286548"/>
    <n v="0.61671600000000004"/>
    <n v="1.8902564635286547"/>
    <n v="40.838000000000008"/>
    <x v="0"/>
    <n v="53.846275087784811"/>
    <n v="0.20833599999999999"/>
    <s v="DBR 0 08/15/50"/>
    <x v="0"/>
    <n v="1.420917006186051E-2"/>
    <n v="2000000000"/>
    <n v="0"/>
    <n v="0"/>
    <n v="0"/>
    <n v="0"/>
    <n v="0"/>
    <n v="98"/>
    <n v="0.44540000000000002"/>
    <n v="136393756.61000001"/>
    <x v="0"/>
    <x v="0"/>
    <x v="0"/>
    <x v="5"/>
    <x v="5"/>
    <s v="AAA:15:EUR:Corp"/>
    <x v="0"/>
    <x v="5"/>
    <x v="0"/>
  </r>
  <r>
    <x v="0"/>
    <x v="1"/>
    <s v="BO389986 Corp"/>
    <n v="0.78593411755645404"/>
    <n v="0.86547746341584963"/>
    <s v="BO389986 Corp @MSG1 CORP"/>
    <n v="10000000"/>
    <n v="5000000"/>
    <x v="126"/>
    <x v="125"/>
    <n v="100169"/>
    <n v="100169"/>
    <x v="1"/>
    <x v="7"/>
    <x v="0"/>
    <x v="1"/>
    <x v="71"/>
    <x v="0"/>
    <x v="3"/>
    <x v="2"/>
    <x v="2"/>
    <x v="3"/>
    <n v="8.2265691986013412"/>
    <x v="1"/>
    <n v="2.7057245932214919"/>
    <x v="0"/>
    <n v="3.0657245932214918"/>
    <n v="2.741854"/>
    <n v="0.32387059322149181"/>
    <n v="116.18690000000001"/>
    <x v="0"/>
    <n v="147.72207626898879"/>
    <n v="1.579985"/>
    <s v="T 1 1/4 08/15/31"/>
    <x v="1"/>
    <n v="2.3167714676067153E-2"/>
    <n v="1000000000"/>
    <n v="7.5249999999999997E-2"/>
    <n v="75250000"/>
    <n v="-6480000"/>
    <n v="22000000"/>
    <n v="28480000"/>
    <n v="92"/>
    <s v="N/A"/>
    <n v="0"/>
    <x v="0"/>
    <x v="1"/>
    <x v="7"/>
    <x v="1"/>
    <x v="1"/>
    <s v="BBB:5:USD:Corp"/>
    <x v="0"/>
    <x v="3"/>
    <x v="2"/>
  </r>
  <r>
    <x v="0"/>
    <x v="1"/>
    <s v="BP907937 Corp"/>
    <n v="1.0256849937993964"/>
    <n v="1.0886132068760812"/>
    <s v="BP907937 Corp @MSG1 CORP"/>
    <n v="10000000"/>
    <n v="0"/>
    <x v="127"/>
    <x v="126"/>
    <n v="115510"/>
    <n v="115510"/>
    <x v="1"/>
    <x v="4"/>
    <x v="0"/>
    <x v="1"/>
    <x v="72"/>
    <x v="2"/>
    <x v="3"/>
    <x v="1"/>
    <x v="2"/>
    <x v="3"/>
    <n v="8.2680246692464028"/>
    <x v="1"/>
    <n v="2.9069185548471315"/>
    <x v="0"/>
    <n v="3.2669185548471313"/>
    <n v="2.93479"/>
    <n v="0.33212855484713133"/>
    <n v="135.48050000000001"/>
    <x v="0"/>
    <n v="167.84712337702445"/>
    <n v="1.579985"/>
    <s v="T 1 1/4 08/15/31"/>
    <x v="1"/>
    <n v="3.6679677825051105E-2"/>
    <n v="1250000000"/>
    <n v="9.6417600000000006E-2"/>
    <n v="120522000"/>
    <n v="15973000"/>
    <n v="34070000"/>
    <n v="18097000"/>
    <n v="93"/>
    <n v="0"/>
    <n v="45000000"/>
    <x v="0"/>
    <x v="1"/>
    <x v="1"/>
    <x v="1"/>
    <x v="1"/>
    <s v="BBB:5:USD:Corp"/>
    <x v="0"/>
    <x v="0"/>
    <x v="1"/>
  </r>
  <r>
    <x v="0"/>
    <x v="1"/>
    <s v="BP458842 Corp"/>
    <n v="1.107573176637902"/>
    <n v="1.3540684451099199"/>
    <s v="BP458842 Corp @MSG1 CORP"/>
    <n v="10000"/>
    <n v="10000"/>
    <x v="128"/>
    <x v="127"/>
    <n v="186291"/>
    <n v="186291"/>
    <x v="2"/>
    <x v="6"/>
    <x v="1"/>
    <x v="4"/>
    <x v="73"/>
    <x v="7"/>
    <x v="9"/>
    <x v="0"/>
    <x v="8"/>
    <x v="7"/>
    <n v="8.5754779251421827"/>
    <x v="1"/>
    <n v="2.1553870000000002"/>
    <x v="3"/>
    <n v="2.185387"/>
    <n v="2.185387"/>
    <n v="0"/>
    <n v="63.828100000000006"/>
    <x v="0"/>
    <n v="59.635985117464017"/>
    <n v="1.5471059999999999"/>
    <s v="CAN 0 1/2 12/01/30"/>
    <x v="1"/>
    <n v="1.7647317148329122E-2"/>
    <n v="1300000000"/>
    <n v="0"/>
    <n v="0"/>
    <n v="0"/>
    <n v="0"/>
    <n v="0"/>
    <n v="98"/>
    <n v="0.38619999999999999"/>
    <n v="205518765.75"/>
    <x v="1"/>
    <x v="0"/>
    <x v="0"/>
    <x v="0"/>
    <x v="4"/>
    <s v="AA:5:CAD:Govt"/>
    <x v="0"/>
    <x v="5"/>
    <x v="0"/>
  </r>
  <r>
    <x v="0"/>
    <x v="1"/>
    <s v="BR407858 Corp"/>
    <n v="1.2842470653952167"/>
    <n v="0.91605758756842381"/>
    <s v="BR407858 Corp @MSG1 CORP"/>
    <n v="11257000"/>
    <n v="5000000"/>
    <x v="129"/>
    <x v="128"/>
    <n v="109548"/>
    <n v="62939278"/>
    <x v="2"/>
    <x v="6"/>
    <x v="0"/>
    <x v="9"/>
    <x v="74"/>
    <x v="1"/>
    <x v="5"/>
    <x v="0"/>
    <x v="1"/>
    <x v="1"/>
    <n v="18.913558706189452"/>
    <x v="3"/>
    <n v="3.2123539999999999"/>
    <x v="1"/>
    <n v="3.3423539999999998"/>
    <n v="3.3423539999999998"/>
    <n v="0"/>
    <n v="137.40199999999999"/>
    <x v="4"/>
    <n v="135.53324457647696"/>
    <n v="1.968334"/>
    <s v="CAN 2 12/01/51"/>
    <x v="0"/>
    <n v="2.6052021561758121E-2"/>
    <n v="425000000"/>
    <n v="0"/>
    <n v="0"/>
    <n v="0"/>
    <n v="0"/>
    <n v="0"/>
    <n v="96"/>
    <n v="0.68289999999999995"/>
    <n v="34731322.5"/>
    <x v="1"/>
    <x v="0"/>
    <x v="0"/>
    <x v="1"/>
    <x v="4"/>
    <s v="A:10:CAD:Corp"/>
    <x v="0"/>
    <x v="0"/>
    <x v="1"/>
  </r>
  <r>
    <x v="0"/>
    <x v="1"/>
    <s v="EH374785 Corp"/>
    <n v="1.0895318936943894"/>
    <n v="1.1921095708385643"/>
    <s v="EH374785 Corp @MSG1 CORP"/>
    <n v="0"/>
    <n v="12000000"/>
    <x v="130"/>
    <x v="129"/>
    <n v="111759"/>
    <n v="111759"/>
    <x v="1"/>
    <x v="7"/>
    <x v="0"/>
    <x v="1"/>
    <x v="18"/>
    <x v="0"/>
    <x v="0"/>
    <x v="1"/>
    <x v="2"/>
    <x v="0"/>
    <n v="10.912860724647734"/>
    <x v="7"/>
    <n v="3.9982860970504759"/>
    <x v="0"/>
    <n v="4.3582860970504758"/>
    <n v="3.4351020000000001"/>
    <n v="0.92318409705047566"/>
    <n v="144.23120000000003"/>
    <x v="0"/>
    <n v="249.00056430574509"/>
    <n v="1.9927899999999998"/>
    <s v="T 1 3/4 08/15/41"/>
    <x v="2"/>
    <n v="2.4675053183409901E-2"/>
    <n v="1500000000"/>
    <n v="2.7332666666666668E-2"/>
    <n v="40999000"/>
    <n v="-6565000"/>
    <n v="4770000"/>
    <n v="11335000"/>
    <n v="96"/>
    <n v="0.79869999999999997"/>
    <n v="9116230.4599999934"/>
    <x v="0"/>
    <x v="4"/>
    <x v="7"/>
    <x v="0"/>
    <x v="3"/>
    <s v="BBB:6:USD:Corp"/>
    <x v="0"/>
    <x v="2"/>
    <x v="2"/>
  </r>
  <r>
    <x v="0"/>
    <x v="1"/>
    <s v="BP969588 Corp"/>
    <n v="0.89398596782080919"/>
    <n v="1.4275239763393215"/>
    <s v="BP969588 Corp @MSG1 CORP"/>
    <n v="0"/>
    <n v="0"/>
    <x v="131"/>
    <x v="130"/>
    <n v="227064"/>
    <n v="227064"/>
    <x v="2"/>
    <x v="6"/>
    <x v="1"/>
    <x v="4"/>
    <x v="75"/>
    <x v="6"/>
    <x v="7"/>
    <x v="0"/>
    <x v="6"/>
    <x v="6"/>
    <n v="8.6234767973182045"/>
    <x v="1"/>
    <n v="2.2069130000000001"/>
    <x v="3"/>
    <n v="2.2369129999999999"/>
    <n v="2.2369129999999999"/>
    <n v="0"/>
    <n v="68.980700000000013"/>
    <x v="0"/>
    <n v="64.672392836515868"/>
    <n v="1.5471059999999999"/>
    <s v="CAN 0 1/2 12/01/30"/>
    <x v="1"/>
    <n v="1.0381704490284971E-2"/>
    <n v="300000000"/>
    <n v="0"/>
    <n v="0"/>
    <n v="0"/>
    <n v="0"/>
    <n v="0"/>
    <n v="96"/>
    <n v="0"/>
    <n v="67500000"/>
    <x v="1"/>
    <x v="0"/>
    <x v="0"/>
    <x v="0"/>
    <x v="4"/>
    <s v="AAA:5:CAD:Govt"/>
    <x v="0"/>
    <x v="4"/>
    <x v="0"/>
  </r>
  <r>
    <x v="0"/>
    <x v="1"/>
    <s v="BO464722 Corp"/>
    <n v="0.81489550933666133"/>
    <n v="0.90997057117863078"/>
    <s v="BO464722 Corp @MSG1 CORP"/>
    <n v="10000000"/>
    <n v="0"/>
    <x v="132"/>
    <x v="131"/>
    <n v="101032"/>
    <n v="101032"/>
    <x v="1"/>
    <x v="2"/>
    <x v="0"/>
    <x v="1"/>
    <x v="5"/>
    <x v="3"/>
    <x v="4"/>
    <x v="3"/>
    <x v="1"/>
    <x v="2"/>
    <n v="8.2522279421869111"/>
    <x v="1"/>
    <n v="2.751566333021064"/>
    <x v="1"/>
    <n v="2.8815663330210639"/>
    <n v="2.5490870000000001"/>
    <n v="0.33247933302106381"/>
    <n v="96.910200000000017"/>
    <x v="1"/>
    <n v="129.30625024894599"/>
    <n v="1.579985"/>
    <s v="T 1 1/4 08/15/31"/>
    <x v="1"/>
    <n v="2.1436646065803977E-2"/>
    <n v="2000000000"/>
    <n v="6.9095500000000004E-2"/>
    <n v="138191000"/>
    <n v="5745000"/>
    <n v="39200000"/>
    <n v="33455000"/>
    <n v="94"/>
    <n v="0.54359999999999997"/>
    <n v="35635786.450000003"/>
    <x v="0"/>
    <x v="1"/>
    <x v="10"/>
    <x v="1"/>
    <x v="1"/>
    <s v="A:5:USD:Corp"/>
    <x v="0"/>
    <x v="0"/>
    <x v="1"/>
  </r>
  <r>
    <x v="0"/>
    <x v="0"/>
    <s v="BN685372 Corp"/>
    <n v="0.69951831075733217"/>
    <n v="0.80139790094441143"/>
    <s v="BN685372 Corp @MSG1 CORP"/>
    <n v="7000000"/>
    <n v="10000000"/>
    <x v="133"/>
    <x v="132"/>
    <n v="110411"/>
    <n v="110411"/>
    <x v="2"/>
    <x v="6"/>
    <x v="0"/>
    <x v="1"/>
    <x v="76"/>
    <x v="1"/>
    <x v="0"/>
    <x v="0"/>
    <x v="1"/>
    <x v="0"/>
    <n v="5.8768966873699426"/>
    <x v="1"/>
    <n v="2.319839"/>
    <x v="1"/>
    <n v="2.4498389999999999"/>
    <n v="2.4498389999999999"/>
    <n v="0"/>
    <n v="112.34859999999998"/>
    <x v="14"/>
    <n v="104.14036859737767"/>
    <n v="1.3263530000000001"/>
    <s v="CAN 1 06/01/27"/>
    <x v="7"/>
    <n v="3.2140007270196058E-2"/>
    <n v="1000000000"/>
    <n v="0"/>
    <n v="0"/>
    <n v="0"/>
    <n v="0"/>
    <n v="0"/>
    <n v="75"/>
    <s v="N/A"/>
    <n v="0"/>
    <x v="0"/>
    <x v="0"/>
    <x v="0"/>
    <x v="6"/>
    <x v="4"/>
    <s v="A:5:CAD:Corp"/>
    <x v="3"/>
    <x v="3"/>
    <x v="2"/>
  </r>
  <r>
    <x v="0"/>
    <x v="1"/>
    <s v="AP915251 Corp"/>
    <n v="0.80430789495614163"/>
    <n v="0.86684632231739223"/>
    <s v="AP915251 Corp @MSG1 CORP"/>
    <n v="5000000"/>
    <n v="5000000"/>
    <x v="134"/>
    <x v="133"/>
    <n v="101752"/>
    <n v="101752"/>
    <x v="1"/>
    <x v="2"/>
    <x v="0"/>
    <x v="2"/>
    <x v="10"/>
    <x v="2"/>
    <x v="3"/>
    <x v="4"/>
    <x v="0"/>
    <x v="0"/>
    <n v="16.043404386700733"/>
    <x v="2"/>
    <n v="3.8032407937143833"/>
    <x v="0"/>
    <n v="4.1632407937143832"/>
    <n v="3.561903"/>
    <n v="0.60133779371438312"/>
    <n v="155.9708"/>
    <x v="0"/>
    <n v="219.44877224437187"/>
    <n v="2.0021949999999999"/>
    <s v="T 2 3/8 05/15/51"/>
    <x v="0"/>
    <n v="2.7860870000000038E-2"/>
    <n v="2250000000"/>
    <n v="2.9006222222222221E-2"/>
    <n v="65264000"/>
    <n v="12895000"/>
    <n v="30430000"/>
    <n v="17535000"/>
    <n v="95"/>
    <n v="0.80210000000000004"/>
    <n v="14684600"/>
    <x v="0"/>
    <x v="4"/>
    <x v="1"/>
    <x v="6"/>
    <x v="2"/>
    <s v="BBB:9:USD:Corp"/>
    <x v="0"/>
    <x v="0"/>
    <x v="1"/>
  </r>
  <r>
    <x v="0"/>
    <x v="1"/>
    <s v="BR243559 Corp"/>
    <n v="1.4380226835215479"/>
    <n v="2.2261325604143329"/>
    <s v="#N/A price is not available for specified pricing source [nid:6824] "/>
    <m/>
    <m/>
    <x v="135"/>
    <x v="134"/>
    <n v="27513470"/>
    <n v="54790878"/>
    <x v="3"/>
    <x v="7"/>
    <x v="0"/>
    <x v="1"/>
    <x v="77"/>
    <x v="1"/>
    <x v="2"/>
    <x v="0"/>
    <x v="1"/>
    <x v="1"/>
    <n v="22.278159535914327"/>
    <x v="0"/>
    <n v="3.3658634063008561"/>
    <x v="1"/>
    <n v="3.495863406300856"/>
    <n v="2.3076119999999998"/>
    <n v="1.1882514063008562"/>
    <n v="92.087099999999978"/>
    <x v="0"/>
    <n v="152.73522363248239"/>
    <n v="1.386741"/>
    <s v="UKT 1 1/4 07/31/51"/>
    <x v="0"/>
    <n v="1.3838245666222715E-2"/>
    <n v="300000000"/>
    <n v="0"/>
    <n v="0"/>
    <n v="0"/>
    <n v="0"/>
    <n v="0"/>
    <n v="95"/>
    <e v="#N/A"/>
    <e v="#N/A"/>
    <x v="1"/>
    <x v="0"/>
    <x v="0"/>
    <x v="5"/>
    <x v="7"/>
    <s v="A:12:GBP:Corp"/>
    <x v="0"/>
    <x v="1"/>
    <x v="2"/>
  </r>
  <r>
    <x v="0"/>
    <x v="1"/>
    <s v="BN865699 Corp"/>
    <n v="0.79481701758338963"/>
    <n v="0.89107623598267272"/>
    <s v="BN865699 Corp @MSG1 CORP"/>
    <n v="2060000"/>
    <n v="0"/>
    <x v="136"/>
    <x v="135"/>
    <n v="41234897"/>
    <n v="41234897"/>
    <x v="1"/>
    <x v="11"/>
    <x v="0"/>
    <x v="1"/>
    <x v="78"/>
    <x v="3"/>
    <x v="5"/>
    <x v="6"/>
    <x v="1"/>
    <x v="1"/>
    <n v="8.3497656233521997"/>
    <x v="1"/>
    <n v="2.7010463136951826"/>
    <x v="1"/>
    <n v="2.8310463136951824"/>
    <n v="2.5299830000000001"/>
    <n v="0.30106331369518236"/>
    <n v="94.999800000000008"/>
    <x v="1"/>
    <n v="124.25989926182956"/>
    <n v="1.579985"/>
    <s v="T 1 1/4 08/15/31"/>
    <x v="1"/>
    <n v="2.9620126037975147E-2"/>
    <n v="2000000000"/>
    <n v="6.0282500000000003E-2"/>
    <n v="120565000"/>
    <n v="8905000"/>
    <n v="43470000"/>
    <n v="34565000"/>
    <n v="94"/>
    <n v="8.09E-2"/>
    <n v="40952574.630000003"/>
    <x v="0"/>
    <x v="1"/>
    <x v="10"/>
    <x v="4"/>
    <x v="1"/>
    <s v="A:5:USD:Corp"/>
    <x v="0"/>
    <x v="0"/>
    <x v="0"/>
  </r>
  <r>
    <x v="0"/>
    <x v="1"/>
    <s v="EC767655 Corp"/>
    <n v="0.73212168425969049"/>
    <n v="0.83207844583006985"/>
    <s v="#N/A price is not available for specified pricing source [nid:6824] "/>
    <m/>
    <m/>
    <x v="137"/>
    <x v="136"/>
    <n v="100801"/>
    <n v="100801"/>
    <x v="1"/>
    <x v="2"/>
    <x v="0"/>
    <x v="2"/>
    <x v="79"/>
    <x v="1"/>
    <x v="2"/>
    <x v="0"/>
    <x v="1"/>
    <x v="1"/>
    <n v="8.480718134725004"/>
    <x v="1"/>
    <n v="2.90067501956444"/>
    <x v="1"/>
    <n v="3.0306750195644399"/>
    <n v="2.4826380000000001"/>
    <n v="0.54803701956443973"/>
    <n v="90.265300000000011"/>
    <x v="1"/>
    <n v="144.22276984875532"/>
    <n v="1.579985"/>
    <s v="T 1 1/4 08/15/31"/>
    <x v="1"/>
    <n v="2.4588178836905783E-2"/>
    <n v="600000000"/>
    <n v="5.6416666666666664E-2"/>
    <n v="33850000"/>
    <n v="-1650000"/>
    <n v="7350000"/>
    <n v="9000000"/>
    <n v="84"/>
    <n v="0.92020000000000002"/>
    <n v="0"/>
    <x v="0"/>
    <x v="1"/>
    <x v="6"/>
    <x v="5"/>
    <x v="2"/>
    <s v="A:5:USD:Corp"/>
    <x v="0"/>
    <x v="3"/>
    <x v="2"/>
  </r>
  <r>
    <x v="0"/>
    <x v="1"/>
    <s v="BN462716 Corp"/>
    <n v="0.73141813523030264"/>
    <n v="0.83141638956850428"/>
    <s v="BN462716 Corp @MSG1 CORP"/>
    <n v="0"/>
    <n v="7600000"/>
    <x v="138"/>
    <x v="137"/>
    <n v="126551"/>
    <n v="384396"/>
    <x v="1"/>
    <x v="2"/>
    <x v="0"/>
    <x v="1"/>
    <x v="41"/>
    <x v="1"/>
    <x v="2"/>
    <x v="0"/>
    <x v="1"/>
    <x v="1"/>
    <n v="8.2888224179286176"/>
    <x v="1"/>
    <n v="2.6643776579975431"/>
    <x v="1"/>
    <n v="2.794377657997543"/>
    <n v="2.485204"/>
    <n v="0.30917365799754304"/>
    <n v="90.521900000000002"/>
    <x v="1"/>
    <n v="120.59303369206562"/>
    <n v="1.579985"/>
    <s v="T 1 1/4 08/15/31"/>
    <x v="1"/>
    <n v="1.8813908466623008E-2"/>
    <n v="700000000"/>
    <n v="0.21652428571428572"/>
    <n v="151567000"/>
    <n v="-22745000"/>
    <n v="42129000"/>
    <n v="64874000"/>
    <n v="91"/>
    <s v="N/A"/>
    <n v="0"/>
    <x v="0"/>
    <x v="3"/>
    <x v="4"/>
    <x v="0"/>
    <x v="1"/>
    <s v="A:5:USD:Corp"/>
    <x v="0"/>
    <x v="3"/>
    <x v="2"/>
  </r>
  <r>
    <x v="0"/>
    <x v="0"/>
    <s v="ZP629831 Corp"/>
    <n v="0.67807886464680678"/>
    <n v="0.78122287553883341"/>
    <s v="ZP629831 Corp @MSG1 CORP"/>
    <n v="5249000"/>
    <n v="1830000"/>
    <x v="139"/>
    <x v="138"/>
    <n v="101214"/>
    <n v="101214"/>
    <x v="1"/>
    <x v="2"/>
    <x v="0"/>
    <x v="1"/>
    <x v="11"/>
    <x v="1"/>
    <x v="2"/>
    <x v="2"/>
    <x v="0"/>
    <x v="1"/>
    <n v="7.3561988379493979"/>
    <x v="1"/>
    <n v="2.6325509562831511"/>
    <x v="1"/>
    <n v="2.7625509562831509"/>
    <n v="2.4349090000000002"/>
    <n v="0.32764195628315074"/>
    <n v="85.492400000000018"/>
    <x v="1"/>
    <n v="126.14584438003438"/>
    <n v="1.579985"/>
    <s v="T 1 1/4 08/15/31"/>
    <x v="4"/>
    <n v="4.2258835364278102E-2"/>
    <n v="2250000000"/>
    <n v="5.2821333333333331E-2"/>
    <n v="118848000"/>
    <n v="5292000"/>
    <n v="48493000"/>
    <n v="43201000"/>
    <n v="92"/>
    <n v="0.59650000000000003"/>
    <n v="22758866.039999999"/>
    <x v="0"/>
    <x v="1"/>
    <x v="10"/>
    <x v="6"/>
    <x v="1"/>
    <s v="A:5:USD:Corp"/>
    <x v="0"/>
    <x v="0"/>
    <x v="1"/>
  </r>
  <r>
    <x v="0"/>
    <x v="1"/>
    <s v="EG836363 Corp"/>
    <n v="0.80332206400633743"/>
    <n v="0.92851763026434109"/>
    <s v="EG836363 Corp @MSG1 CORP"/>
    <n v="0"/>
    <n v="0"/>
    <x v="140"/>
    <x v="139"/>
    <n v="918049"/>
    <n v="23013104"/>
    <x v="1"/>
    <x v="0"/>
    <x v="0"/>
    <x v="9"/>
    <x v="80"/>
    <x v="0"/>
    <x v="0"/>
    <x v="1"/>
    <x v="0"/>
    <x v="0"/>
    <n v="10.808996004653167"/>
    <x v="7"/>
    <n v="3.6594389568745398"/>
    <x v="0"/>
    <n v="4.0194389568745397"/>
    <n v="3.1575340000000001"/>
    <n v="0.86190495687453961"/>
    <n v="116.47440000000002"/>
    <x v="0"/>
    <n v="215.11585028815148"/>
    <n v="1.9927899999999998"/>
    <s v="T 1 3/4 08/15/41"/>
    <x v="2"/>
    <n v="4.2080893634350858E-2"/>
    <n v="1000000000"/>
    <n v="1.6E-2"/>
    <n v="16000000"/>
    <n v="-4000000"/>
    <n v="6000000"/>
    <n v="10000000"/>
    <n v="88"/>
    <n v="0.53010000000000002"/>
    <n v="27740634.399999999"/>
    <x v="0"/>
    <x v="4"/>
    <x v="6"/>
    <x v="0"/>
    <x v="3"/>
    <s v="BBB:6:USD:Corp"/>
    <x v="0"/>
    <x v="0"/>
    <x v="0"/>
  </r>
  <r>
    <x v="0"/>
    <x v="1"/>
    <s v="BM611766 Corp"/>
    <n v="1.1734350082557283"/>
    <n v="1.2261239006370768"/>
    <s v="BM611766 Corp @MSG1 CORP"/>
    <n v="10000000"/>
    <n v="0"/>
    <x v="141"/>
    <x v="140"/>
    <n v="112620"/>
    <n v="112620"/>
    <x v="1"/>
    <x v="5"/>
    <x v="0"/>
    <x v="1"/>
    <x v="81"/>
    <x v="0"/>
    <x v="0"/>
    <x v="1"/>
    <x v="0"/>
    <x v="0"/>
    <n v="7.9385460608856997"/>
    <x v="1"/>
    <n v="2.9900206816173558"/>
    <x v="0"/>
    <n v="3.3500206816173557"/>
    <n v="3.0554739999999998"/>
    <n v="0.29454668161735587"/>
    <n v="147.54889999999997"/>
    <x v="0"/>
    <n v="184.89281691345485"/>
    <n v="1.579985"/>
    <s v="T 1 1/4 08/15/31"/>
    <x v="4"/>
    <n v="2.1811347279488746E-2"/>
    <n v="1500000000"/>
    <n v="4.5970666666666667E-2"/>
    <n v="68956000"/>
    <n v="-7689000"/>
    <n v="24766000"/>
    <n v="32455000"/>
    <n v="92"/>
    <n v="0.2059"/>
    <n v="41643414.509999998"/>
    <x v="0"/>
    <x v="4"/>
    <x v="7"/>
    <x v="1"/>
    <x v="6"/>
    <s v="BBB:5:USD:Corp"/>
    <x v="0"/>
    <x v="0"/>
    <x v="1"/>
  </r>
  <r>
    <x v="0"/>
    <x v="1"/>
    <s v="EH354827 Corp"/>
    <n v="0.95762087178790656"/>
    <n v="1.0706228899465899"/>
    <s v="EH354827 Corp @MSG1 CORP"/>
    <n v="0"/>
    <n v="0"/>
    <x v="142"/>
    <x v="141"/>
    <n v="101032"/>
    <n v="101032"/>
    <x v="1"/>
    <x v="2"/>
    <x v="0"/>
    <x v="1"/>
    <x v="5"/>
    <x v="0"/>
    <x v="0"/>
    <x v="2"/>
    <x v="0"/>
    <x v="0"/>
    <n v="10.644356626563619"/>
    <x v="7"/>
    <n v="3.9704566573514408"/>
    <x v="0"/>
    <n v="4.3304566573514407"/>
    <n v="3.3003719999999999"/>
    <n v="1.0300846573514408"/>
    <n v="130.75819999999999"/>
    <x v="0"/>
    <n v="246.21762033584159"/>
    <n v="1.9927899999999998"/>
    <s v="T 1 3/4 08/15/41"/>
    <x v="2"/>
    <n v="3.298902617306787E-2"/>
    <n v="1657848000"/>
    <n v="4.1144905926236902E-2"/>
    <n v="68212000"/>
    <n v="-9589000"/>
    <n v="11914000"/>
    <n v="21503000"/>
    <n v="96"/>
    <n v="0.54359999999999997"/>
    <n v="35635786.450000003"/>
    <x v="0"/>
    <x v="4"/>
    <x v="7"/>
    <x v="0"/>
    <x v="7"/>
    <s v="BBB:6:USD:Corp"/>
    <x v="0"/>
    <x v="0"/>
    <x v="0"/>
  </r>
  <r>
    <x v="0"/>
    <x v="1"/>
    <s v="BP901933 Corp"/>
    <n v="0.85851549074090894"/>
    <n v="0.80157098475341415"/>
    <s v="BP901933 Corp @MSG1 CORP"/>
    <n v="5000000"/>
    <n v="1000000"/>
    <x v="143"/>
    <x v="142"/>
    <n v="20696265"/>
    <n v="7365323"/>
    <x v="3"/>
    <x v="4"/>
    <x v="0"/>
    <x v="1"/>
    <x v="82"/>
    <x v="0"/>
    <x v="0"/>
    <x v="1"/>
    <x v="0"/>
    <x v="0"/>
    <n v="4.8297677565498427"/>
    <x v="1"/>
    <n v="2.3895420199694195"/>
    <x v="0"/>
    <n v="2.7495420199694194"/>
    <n v="2.2813560000000002"/>
    <n v="0.46818601996941922"/>
    <n v="144.26650000000004"/>
    <x v="0"/>
    <n v="146.68683551957383"/>
    <n v="0.83869099999999996"/>
    <s v="UKT 0 3/8 10/22/26"/>
    <x v="5"/>
    <n v="2.39088955383151E-2"/>
    <n v="500000000"/>
    <n v="0"/>
    <n v="0"/>
    <n v="0"/>
    <n v="0"/>
    <n v="0"/>
    <n v="84"/>
    <n v="0.1469"/>
    <n v="37653450.759999998"/>
    <x v="0"/>
    <x v="0"/>
    <x v="0"/>
    <x v="6"/>
    <x v="1"/>
    <s v="BBB:5:GBP:Corp"/>
    <x v="0"/>
    <x v="0"/>
    <x v="1"/>
  </r>
  <r>
    <x v="0"/>
    <x v="1"/>
    <s v="BK473313 Corp"/>
    <n v="1.0349347111197531"/>
    <n v="0.93471132384080524"/>
    <s v="BK473313 Corp @MSG1 CORP"/>
    <n v="1000000"/>
    <n v="1000000"/>
    <x v="144"/>
    <x v="143"/>
    <n v="100155"/>
    <n v="100155"/>
    <x v="3"/>
    <x v="15"/>
    <x v="0"/>
    <x v="1"/>
    <x v="83"/>
    <x v="2"/>
    <x v="3"/>
    <x v="8"/>
    <x v="2"/>
    <x v="3"/>
    <n v="4.3950659454989109"/>
    <x v="1"/>
    <n v="2.4867920408389814"/>
    <x v="0"/>
    <n v="2.8467920408389813"/>
    <n v="2.3791389999999999"/>
    <n v="0.4676530408389814"/>
    <n v="161.46509999999998"/>
    <x v="0"/>
    <n v="156.42254631185546"/>
    <n v="0.76448799999999995"/>
    <s v="UKT 1 1/2 07/22/26"/>
    <x v="5"/>
    <n v="3.4109820746131891E-2"/>
    <n v="300000000"/>
    <n v="0"/>
    <n v="0"/>
    <n v="0"/>
    <n v="0"/>
    <n v="0"/>
    <n v="68"/>
    <s v="N/A"/>
    <n v="0"/>
    <x v="0"/>
    <x v="0"/>
    <x v="0"/>
    <x v="4"/>
    <x v="1"/>
    <s v="BBB:5:GBP:Corp"/>
    <x v="3"/>
    <x v="3"/>
    <x v="2"/>
  </r>
  <r>
    <x v="0"/>
    <x v="1"/>
    <s v="BH121121 Corp"/>
    <n v="0.70124041335472465"/>
    <n v="0.78649017602416893"/>
    <s v="BH121121 Corp @MSG1 CORP"/>
    <n v="0"/>
    <n v="0"/>
    <x v="145"/>
    <x v="144"/>
    <n v="101214"/>
    <n v="101214"/>
    <x v="1"/>
    <x v="2"/>
    <x v="0"/>
    <x v="1"/>
    <x v="11"/>
    <x v="1"/>
    <x v="2"/>
    <x v="2"/>
    <x v="0"/>
    <x v="1"/>
    <n v="12.671949517362599"/>
    <x v="5"/>
    <n v="3.6101272505897004"/>
    <x v="1"/>
    <n v="3.7401272505897003"/>
    <n v="3.0073249999999998"/>
    <n v="0.7328022505897005"/>
    <n v="101.45349999999999"/>
    <x v="6"/>
    <n v="187.18467965966752"/>
    <n v="1.9927899999999998"/>
    <s v="T 1 3/4 08/15/41"/>
    <x v="2"/>
    <n v="3.6954764337324253E-2"/>
    <n v="1300000000"/>
    <n v="6.2834615384615392E-2"/>
    <n v="81685000"/>
    <n v="-34250000"/>
    <n v="8850000"/>
    <n v="43100000"/>
    <n v="94"/>
    <n v="0.59650000000000003"/>
    <n v="22758866.039999999"/>
    <x v="0"/>
    <x v="1"/>
    <x v="4"/>
    <x v="0"/>
    <x v="2"/>
    <s v="A:7:USD:Corp"/>
    <x v="0"/>
    <x v="0"/>
    <x v="0"/>
  </r>
  <r>
    <x v="0"/>
    <x v="1"/>
    <s v="BP207479 Corp"/>
    <n v="0.90782510750516965"/>
    <n v="0.97892120589356213"/>
    <s v="BP207479 Corp @MSG1 CORP"/>
    <n v="0"/>
    <n v="10000000"/>
    <x v="146"/>
    <x v="145"/>
    <n v="199455"/>
    <n v="8786412"/>
    <x v="1"/>
    <x v="2"/>
    <x v="0"/>
    <x v="7"/>
    <x v="84"/>
    <x v="0"/>
    <x v="0"/>
    <x v="0"/>
    <x v="0"/>
    <x v="0"/>
    <n v="7.9880801061911573"/>
    <x v="1"/>
    <n v="2.8158216877237874"/>
    <x v="0"/>
    <n v="3.1758216877237873"/>
    <n v="2.841812"/>
    <n v="0.33400968772378725"/>
    <n v="126.1827"/>
    <x v="0"/>
    <n v="158.73743666469005"/>
    <n v="1.579985"/>
    <s v="T 1 1/4 08/15/31"/>
    <x v="1"/>
    <n v="1.1066310000000357E-2"/>
    <n v="600000000"/>
    <n v="0.12909999999999999"/>
    <n v="77460000"/>
    <n v="-18078000"/>
    <n v="20397000"/>
    <n v="38475000"/>
    <n v="87"/>
    <n v="0.76700000000000002"/>
    <n v="4656277.7199999988"/>
    <x v="0"/>
    <x v="6"/>
    <x v="5"/>
    <x v="0"/>
    <x v="1"/>
    <s v="BBB:5:USD:Corp"/>
    <x v="0"/>
    <x v="2"/>
    <x v="2"/>
  </r>
  <r>
    <x v="0"/>
    <x v="1"/>
    <s v="AW958461 Corp"/>
    <n v="0.9566905467130099"/>
    <n v="1.0434030519761777"/>
    <s v="AW958461 Corp @MSG1 CORP"/>
    <n v="0"/>
    <n v="0"/>
    <x v="147"/>
    <x v="146"/>
    <n v="10451815"/>
    <n v="63107878"/>
    <x v="1"/>
    <x v="2"/>
    <x v="0"/>
    <x v="8"/>
    <x v="85"/>
    <x v="4"/>
    <x v="1"/>
    <x v="6"/>
    <x v="5"/>
    <x v="4"/>
    <n v="8.1458359636061317"/>
    <x v="1"/>
    <n v="3.3317453665101739"/>
    <x v="1"/>
    <n v="3.4617453665101738"/>
    <n v="3.0302150000000001"/>
    <n v="0.43153036651017374"/>
    <n v="145.02300000000002"/>
    <x v="1"/>
    <n v="187.32980454332869"/>
    <n v="1.579985"/>
    <s v="T 1 1/4 08/15/31"/>
    <x v="1"/>
    <n v="4.6333968584148177E-2"/>
    <n v="587243265.61834693"/>
    <n v="2.0366346793958602E-3"/>
    <n v="1196000"/>
    <n v="-1196000"/>
    <n v="0"/>
    <n v="1196000"/>
    <n v="49"/>
    <e v="#N/A"/>
    <e v="#N/A"/>
    <x v="0"/>
    <x v="0"/>
    <x v="6"/>
    <x v="0"/>
    <x v="1"/>
    <s v="A:5:USD:Corp"/>
    <x v="2"/>
    <x v="1"/>
    <x v="2"/>
  </r>
  <r>
    <x v="0"/>
    <x v="1"/>
    <s v="BO576028 Corp"/>
    <n v="0.90588227509442476"/>
    <n v="0.97711301498646863"/>
    <s v="BO576028 Corp @MSG1 CORP"/>
    <n v="15000000"/>
    <n v="10000000"/>
    <x v="148"/>
    <x v="147"/>
    <n v="100179"/>
    <n v="174724"/>
    <x v="2"/>
    <x v="6"/>
    <x v="0"/>
    <x v="3"/>
    <x v="58"/>
    <x v="0"/>
    <x v="0"/>
    <x v="0"/>
    <x v="0"/>
    <x v="0"/>
    <n v="7.9515335334813377"/>
    <x v="1"/>
    <n v="2.4726980000000003"/>
    <x v="0"/>
    <n v="2.8326980000000002"/>
    <n v="2.8326980000000002"/>
    <n v="0"/>
    <n v="128.55920000000003"/>
    <x v="0"/>
    <n v="125.22063119233948"/>
    <n v="1.5471059999999999"/>
    <s v="CAN 0 1/2 12/01/30"/>
    <x v="1"/>
    <n v="3.5558380000000334E-2"/>
    <n v="1000000000"/>
    <n v="0"/>
    <n v="0"/>
    <n v="0"/>
    <n v="0"/>
    <n v="0"/>
    <n v="87"/>
    <n v="0.90849999999999997"/>
    <n v="0"/>
    <x v="0"/>
    <x v="0"/>
    <x v="0"/>
    <x v="1"/>
    <x v="4"/>
    <s v="BBB:5:CAD:Corp"/>
    <x v="0"/>
    <x v="3"/>
    <x v="2"/>
  </r>
  <r>
    <x v="0"/>
    <x v="1"/>
    <s v="EG918803 Corp"/>
    <n v="0.76438994062690058"/>
    <n v="0.89266213933502569"/>
    <s v="EG918803 Corp @MSG1 CORP"/>
    <n v="0"/>
    <n v="0"/>
    <x v="149"/>
    <x v="148"/>
    <n v="15614019"/>
    <n v="171182"/>
    <x v="1"/>
    <x v="2"/>
    <x v="0"/>
    <x v="8"/>
    <x v="86"/>
    <x v="0"/>
    <x v="0"/>
    <x v="0"/>
    <x v="1"/>
    <x v="0"/>
    <n v="10.847522095539169"/>
    <x v="7"/>
    <n v="3.6265056776130753"/>
    <x v="0"/>
    <n v="3.9865056776130752"/>
    <n v="3.1076670000000002"/>
    <n v="0.87883867761307499"/>
    <n v="111.48770000000003"/>
    <x v="0"/>
    <n v="211.81997551891962"/>
    <n v="1.9927899999999998"/>
    <s v="T 1 3/4 08/15/41"/>
    <x v="2"/>
    <n v="4.4395110032876328E-2"/>
    <n v="1250000000"/>
    <n v="2.62112E-2"/>
    <n v="32764000"/>
    <n v="7330000"/>
    <n v="15330000"/>
    <n v="8000000"/>
    <n v="94"/>
    <n v="0"/>
    <n v="27000000"/>
    <x v="0"/>
    <x v="4"/>
    <x v="10"/>
    <x v="0"/>
    <x v="3"/>
    <s v="BBB:6:USD:Corp"/>
    <x v="0"/>
    <x v="0"/>
    <x v="0"/>
  </r>
  <r>
    <x v="0"/>
    <x v="1"/>
    <s v="AV668686 Corp"/>
    <n v="0.70158646682130366"/>
    <n v="0.83482174456849068"/>
    <s v="AV668686 Corp @MSG1 CORP"/>
    <n v="0"/>
    <n v="0"/>
    <x v="150"/>
    <x v="149"/>
    <n v="48364393"/>
    <n v="48364393"/>
    <x v="1"/>
    <x v="2"/>
    <x v="0"/>
    <x v="7"/>
    <x v="87"/>
    <x v="0"/>
    <x v="0"/>
    <x v="4"/>
    <x v="0"/>
    <x v="0"/>
    <n v="11.543939778051808"/>
    <x v="7"/>
    <n v="3.3985169720306851"/>
    <x v="0"/>
    <n v="3.758516972030685"/>
    <n v="3.060908"/>
    <n v="0.69760897203068506"/>
    <n v="106.81180000000001"/>
    <x v="0"/>
    <n v="189.023651803766"/>
    <n v="1.9927899999999998"/>
    <s v="T 1 3/4 08/15/41"/>
    <x v="2"/>
    <n v="3.2034210000000396E-2"/>
    <n v="1650000000"/>
    <n v="4.6795151515151512E-2"/>
    <n v="77212000"/>
    <n v="-19036000"/>
    <n v="22568000"/>
    <n v="41604000"/>
    <n v="94"/>
    <n v="0"/>
    <n v="45000000"/>
    <x v="0"/>
    <x v="4"/>
    <x v="5"/>
    <x v="0"/>
    <x v="2"/>
    <s v="BBB:6:USD:Corp"/>
    <x v="0"/>
    <x v="0"/>
    <x v="0"/>
  </r>
  <r>
    <x v="0"/>
    <x v="1"/>
    <s v="EI213384 Corp"/>
    <n v="1.4156504951389803"/>
    <n v="1.4924564705443639"/>
    <s v="EI213384 Corp @MSG1 CORP"/>
    <n v="0"/>
    <n v="3000000"/>
    <x v="151"/>
    <x v="150"/>
    <n v="117567"/>
    <n v="154302"/>
    <x v="1"/>
    <x v="2"/>
    <x v="0"/>
    <x v="7"/>
    <x v="31"/>
    <x v="2"/>
    <x v="3"/>
    <x v="4"/>
    <x v="0"/>
    <x v="0"/>
    <n v="11.820241995678989"/>
    <x v="7"/>
    <n v="4.3887247326951684"/>
    <x v="0"/>
    <n v="4.7487247326951687"/>
    <n v="3.7418269999999998"/>
    <n v="1.0068977326951689"/>
    <n v="174.90369999999999"/>
    <x v="0"/>
    <n v="288.04188102712897"/>
    <n v="1.9927899999999998"/>
    <s v="T 1 3/4 08/15/41"/>
    <x v="2"/>
    <n v="8.4191290018518217E-3"/>
    <n v="1100000000"/>
    <n v="2.6690909090909092E-2"/>
    <n v="29360000"/>
    <n v="-9810000"/>
    <n v="1190000"/>
    <n v="11000000"/>
    <n v="85"/>
    <n v="0"/>
    <n v="45000000"/>
    <x v="1"/>
    <x v="4"/>
    <x v="7"/>
    <x v="0"/>
    <x v="7"/>
    <s v="BBB:6:USD:Corp"/>
    <x v="0"/>
    <x v="0"/>
    <x v="0"/>
  </r>
  <r>
    <x v="0"/>
    <x v="1"/>
    <s v="EJ609042 Corp"/>
    <n v="0.92019013048142895"/>
    <n v="1.0680409826488206"/>
    <s v="EJ609042 Corp @MSG1 CORP"/>
    <n v="0"/>
    <n v="0"/>
    <x v="152"/>
    <x v="151"/>
    <n v="305872"/>
    <n v="34842867"/>
    <x v="1"/>
    <x v="2"/>
    <x v="0"/>
    <x v="1"/>
    <x v="88"/>
    <x v="0"/>
    <x v="5"/>
    <x v="4"/>
    <x v="0"/>
    <x v="0"/>
    <n v="13.632129229160107"/>
    <x v="5"/>
    <n v="4.0359166123142955"/>
    <x v="0"/>
    <n v="4.3959166123142959"/>
    <n v="3.5292810000000001"/>
    <n v="0.86663561231429576"/>
    <n v="153.64910000000003"/>
    <x v="0"/>
    <n v="252.7636158321271"/>
    <n v="1.9927899999999998"/>
    <s v="T 1 3/4 08/15/41"/>
    <x v="2"/>
    <n v="2.5556707534657885E-2"/>
    <n v="600000000"/>
    <n v="7.7568333333333336E-2"/>
    <n v="46541000"/>
    <n v="-4049000"/>
    <n v="14448000"/>
    <n v="18497000"/>
    <n v="89"/>
    <n v="0"/>
    <n v="45000000"/>
    <x v="0"/>
    <x v="1"/>
    <x v="6"/>
    <x v="0"/>
    <x v="3"/>
    <s v="BBB:7:USD:Corp"/>
    <x v="0"/>
    <x v="0"/>
    <x v="0"/>
  </r>
  <r>
    <x v="0"/>
    <x v="1"/>
    <s v="EC700430 Corp"/>
    <n v="0.82633270539885417"/>
    <n v="0.90307636221538123"/>
    <s v="EC700430 Corp @MSG1 CORP"/>
    <n v="0"/>
    <n v="10000000"/>
    <x v="153"/>
    <x v="152"/>
    <n v="101652"/>
    <n v="101652"/>
    <x v="1"/>
    <x v="2"/>
    <x v="0"/>
    <x v="1"/>
    <x v="89"/>
    <x v="2"/>
    <x v="3"/>
    <x v="0"/>
    <x v="2"/>
    <x v="3"/>
    <n v="7.8177110114627091"/>
    <x v="1"/>
    <n v="3.0938583723428095"/>
    <x v="0"/>
    <n v="3.4538583723428093"/>
    <n v="2.7786390000000001"/>
    <n v="0.67521937234280927"/>
    <n v="119.86540000000001"/>
    <x v="0"/>
    <n v="186.54110512659224"/>
    <n v="1.579985"/>
    <s v="T 1 1/4 08/15/31"/>
    <x v="1"/>
    <n v="1.3727511761973066E-2"/>
    <n v="1250000000"/>
    <n v="4.1231200000000003E-2"/>
    <n v="51539000"/>
    <n v="-6939000"/>
    <n v="20100000"/>
    <n v="27039000"/>
    <n v="92"/>
    <e v="#N/A"/>
    <e v="#N/A"/>
    <x v="0"/>
    <x v="4"/>
    <x v="7"/>
    <x v="0"/>
    <x v="2"/>
    <s v="BBB:5:USD:Corp"/>
    <x v="0"/>
    <x v="1"/>
    <x v="2"/>
  </r>
  <r>
    <x v="0"/>
    <x v="0"/>
    <s v="BJ065235 Corp"/>
    <n v="0.71205601020128562"/>
    <n v="0.81319617238786446"/>
    <s v="BJ065235 Corp @MSG1 CORP"/>
    <n v="10000000"/>
    <n v="3000000"/>
    <x v="154"/>
    <x v="153"/>
    <n v="101032"/>
    <n v="101032"/>
    <x v="1"/>
    <x v="2"/>
    <x v="0"/>
    <x v="1"/>
    <x v="5"/>
    <x v="3"/>
    <x v="4"/>
    <x v="3"/>
    <x v="1"/>
    <x v="2"/>
    <n v="7.5229122197028593"/>
    <x v="1"/>
    <n v="2.6601421125696905"/>
    <x v="1"/>
    <n v="2.7901421125696904"/>
    <n v="2.465681"/>
    <n v="0.32446111256969035"/>
    <n v="88.569600000000008"/>
    <x v="1"/>
    <n v="128.90496000868831"/>
    <n v="1.579985"/>
    <s v="T 1 1/4 08/15/31"/>
    <x v="4"/>
    <n v="1.9302898085134856E-2"/>
    <n v="3000000000"/>
    <n v="3.5811666666666665E-2"/>
    <n v="107435000"/>
    <n v="-11909000"/>
    <n v="32230000"/>
    <n v="44139000"/>
    <n v="95"/>
    <n v="0.54359999999999997"/>
    <n v="35635786.450000003"/>
    <x v="0"/>
    <x v="4"/>
    <x v="5"/>
    <x v="1"/>
    <x v="1"/>
    <s v="A:5:USD:Corp"/>
    <x v="0"/>
    <x v="0"/>
    <x v="1"/>
  </r>
  <r>
    <x v="0"/>
    <x v="1"/>
    <s v="EI861913 Corp"/>
    <n v="0.83664883454807748"/>
    <n v="0.99703460764853757"/>
    <s v="EI861913 Corp @MSG1 CORP"/>
    <n v="5000000"/>
    <n v="5000000"/>
    <x v="155"/>
    <x v="154"/>
    <n v="101752"/>
    <n v="101752"/>
    <x v="1"/>
    <x v="2"/>
    <x v="0"/>
    <x v="2"/>
    <x v="10"/>
    <x v="2"/>
    <x v="3"/>
    <x v="4"/>
    <x v="0"/>
    <x v="0"/>
    <n v="12.476360769930283"/>
    <x v="5"/>
    <n v="3.878496767910637"/>
    <x v="0"/>
    <n v="4.2384967679106369"/>
    <n v="3.4643999999999999"/>
    <n v="0.77409676791063697"/>
    <n v="147.161"/>
    <x v="0"/>
    <n v="236.95031541392186"/>
    <n v="1.9927899999999998"/>
    <s v="T 1 3/4 08/15/41"/>
    <x v="2"/>
    <n v="1.7124133206676273E-2"/>
    <n v="2240435000"/>
    <n v="3.1656798791306152E-2"/>
    <n v="70925000"/>
    <n v="-1486000"/>
    <n v="25698000"/>
    <n v="27184000"/>
    <n v="98"/>
    <n v="0.80210000000000004"/>
    <n v="14684600"/>
    <x v="0"/>
    <x v="4"/>
    <x v="6"/>
    <x v="6"/>
    <x v="2"/>
    <s v="BBB:7:USD:Corp"/>
    <x v="0"/>
    <x v="0"/>
    <x v="1"/>
  </r>
  <r>
    <x v="0"/>
    <x v="1"/>
    <s v="BR452239 Corp"/>
    <n v="1.070148141112218"/>
    <n v="0.80067476094570933"/>
    <s v="BR452239 Corp @MSG1 CORP"/>
    <n v="5000000"/>
    <n v="5000000"/>
    <x v="156"/>
    <x v="155"/>
    <n v="47287703"/>
    <n v="1180521"/>
    <x v="2"/>
    <x v="6"/>
    <x v="0"/>
    <x v="9"/>
    <x v="90"/>
    <x v="1"/>
    <x v="2"/>
    <x v="0"/>
    <x v="1"/>
    <x v="1"/>
    <n v="19.152100137462714"/>
    <x v="3"/>
    <n v="3.137842"/>
    <x v="1"/>
    <n v="3.2678419999999999"/>
    <n v="3.2678419999999999"/>
    <n v="0"/>
    <n v="129.95079999999999"/>
    <x v="4"/>
    <n v="127.86347614610121"/>
    <n v="1.968334"/>
    <s v="CAN 2 12/01/51"/>
    <x v="0"/>
    <n v="2.2558179915197929E-2"/>
    <n v="450000000"/>
    <n v="0"/>
    <n v="0"/>
    <n v="0"/>
    <n v="0"/>
    <n v="0"/>
    <n v="95"/>
    <n v="0.15909999999999999"/>
    <n v="111128831.42"/>
    <x v="0"/>
    <x v="0"/>
    <x v="0"/>
    <x v="6"/>
    <x v="4"/>
    <s v="A:10:CAD:Corp"/>
    <x v="0"/>
    <x v="5"/>
    <x v="1"/>
  </r>
  <r>
    <x v="0"/>
    <x v="1"/>
    <s v="EJ825362 Corp"/>
    <n v="0.68647471523304859"/>
    <n v="0.86939330507732415"/>
    <s v="EJ825362 Corp @MSG1 CORP"/>
    <n v="0"/>
    <n v="1000000"/>
    <x v="157"/>
    <x v="156"/>
    <n v="101214"/>
    <n v="101214"/>
    <x v="1"/>
    <x v="2"/>
    <x v="0"/>
    <x v="1"/>
    <x v="11"/>
    <x v="0"/>
    <x v="3"/>
    <x v="4"/>
    <x v="2"/>
    <x v="3"/>
    <n v="13.451834910231598"/>
    <x v="5"/>
    <n v="3.9925300499651377"/>
    <x v="0"/>
    <n v="4.3525300499651376"/>
    <n v="3.3215840000000001"/>
    <n v="1.0309460499651375"/>
    <n v="132.87940000000003"/>
    <x v="0"/>
    <n v="248.42495959721128"/>
    <n v="1.9927899999999998"/>
    <s v="T 1 3/4 08/15/41"/>
    <x v="2"/>
    <n v="3.0874676004585044E-2"/>
    <n v="1000000000"/>
    <n v="3.0679999999999999E-2"/>
    <n v="30680000"/>
    <n v="-4970000"/>
    <n v="4730000"/>
    <n v="9700000"/>
    <n v="94"/>
    <n v="0.59650000000000003"/>
    <n v="22758866.039999999"/>
    <x v="0"/>
    <x v="4"/>
    <x v="6"/>
    <x v="0"/>
    <x v="7"/>
    <s v="BBB:7:USD:Corp"/>
    <x v="0"/>
    <x v="0"/>
    <x v="0"/>
  </r>
  <r>
    <x v="0"/>
    <x v="1"/>
    <s v="BO576031 Corp"/>
    <n v="1.5988784840103929"/>
    <n v="1.5522899557601821"/>
    <s v="BO576031 Corp @MSG1 CORP"/>
    <n v="5000000"/>
    <n v="5000000"/>
    <x v="158"/>
    <x v="157"/>
    <n v="100179"/>
    <n v="174724"/>
    <x v="2"/>
    <x v="6"/>
    <x v="0"/>
    <x v="3"/>
    <x v="58"/>
    <x v="0"/>
    <x v="0"/>
    <x v="0"/>
    <x v="0"/>
    <x v="0"/>
    <n v="16.990949258217629"/>
    <x v="2"/>
    <n v="3.6143680000000002"/>
    <x v="0"/>
    <n v="3.9743680000000001"/>
    <n v="3.9743680000000001"/>
    <n v="0"/>
    <n v="200.60340000000002"/>
    <x v="0"/>
    <n v="202.05010648317634"/>
    <n v="1.968334"/>
    <s v="CAN 2 12/01/51"/>
    <x v="0"/>
    <n v="2.2763809999999829E-2"/>
    <n v="550000000"/>
    <n v="0"/>
    <n v="0"/>
    <n v="0"/>
    <n v="0"/>
    <n v="0"/>
    <n v="89"/>
    <n v="0.90849999999999997"/>
    <n v="0"/>
    <x v="1"/>
    <x v="0"/>
    <x v="0"/>
    <x v="6"/>
    <x v="4"/>
    <s v="BBB:9:CAD:Corp"/>
    <x v="0"/>
    <x v="3"/>
    <x v="2"/>
  </r>
  <r>
    <x v="0"/>
    <x v="1"/>
    <s v="EK361205 Corp"/>
    <n v="1.1160817084576555"/>
    <n v="1.17274527949964"/>
    <s v="EK361205 Corp @MSG1 CORP"/>
    <n v="5000000"/>
    <n v="5000000"/>
    <x v="159"/>
    <x v="158"/>
    <n v="101752"/>
    <n v="101752"/>
    <x v="1"/>
    <x v="2"/>
    <x v="0"/>
    <x v="2"/>
    <x v="10"/>
    <x v="2"/>
    <x v="3"/>
    <x v="4"/>
    <x v="0"/>
    <x v="0"/>
    <n v="9.5635393713415091"/>
    <x v="1"/>
    <n v="3.1478549136505607"/>
    <x v="0"/>
    <n v="3.5078549136505606"/>
    <n v="3.0127329999999999"/>
    <n v="0.49512191365056069"/>
    <n v="143.2748"/>
    <x v="0"/>
    <n v="191.94075925736738"/>
    <n v="1.579985"/>
    <s v="T 1 1/4 08/15/31"/>
    <x v="1"/>
    <n v="1.9697739999999797E-2"/>
    <n v="1750000000"/>
    <n v="2.0958857142857144E-2"/>
    <n v="36678000"/>
    <n v="3247000"/>
    <n v="15195000"/>
    <n v="11948000"/>
    <n v="94"/>
    <n v="0.80210000000000004"/>
    <n v="14684600"/>
    <x v="0"/>
    <x v="4"/>
    <x v="9"/>
    <x v="6"/>
    <x v="1"/>
    <s v="BBB:5:USD:Corp"/>
    <x v="0"/>
    <x v="0"/>
    <x v="1"/>
  </r>
  <r>
    <x v="0"/>
    <x v="0"/>
    <s v="EK424804 Corp"/>
    <n v="0.89831534623494824"/>
    <n v="0.98847060891635341"/>
    <s v="EK424804 Corp @MSG1 CORP"/>
    <n v="0"/>
    <n v="3170000"/>
    <x v="160"/>
    <x v="159"/>
    <n v="101712"/>
    <n v="101712"/>
    <x v="1"/>
    <x v="2"/>
    <x v="0"/>
    <x v="3"/>
    <x v="54"/>
    <x v="1"/>
    <x v="2"/>
    <x v="1"/>
    <x v="1"/>
    <x v="1"/>
    <n v="9.7744347291699167"/>
    <x v="1"/>
    <n v="2.9714147708127223"/>
    <x v="1"/>
    <n v="3.1014147708127222"/>
    <n v="2.6199140000000001"/>
    <n v="0.48150077081272213"/>
    <n v="103.99290000000001"/>
    <x v="1"/>
    <n v="151.29674497358354"/>
    <n v="1.579985"/>
    <s v="T 1 1/4 08/15/31"/>
    <x v="1"/>
    <n v="2.6467479999999988E-2"/>
    <n v="1000000000"/>
    <n v="4.4635000000000001E-2"/>
    <n v="44635000"/>
    <n v="9035000"/>
    <n v="16535000"/>
    <n v="7500000"/>
    <n v="79"/>
    <n v="0.70920000000000005"/>
    <n v="14309449.670000002"/>
    <x v="0"/>
    <x v="4"/>
    <x v="10"/>
    <x v="0"/>
    <x v="1"/>
    <s v="A:5:USD:Corp"/>
    <x v="3"/>
    <x v="0"/>
    <x v="0"/>
  </r>
  <r>
    <x v="0"/>
    <x v="1"/>
    <s v="EG810044 Corp"/>
    <n v="1.034929888505925"/>
    <n v="1.1418225191235407"/>
    <s v="EG810044 Corp @MSG1 CORP"/>
    <n v="1250000"/>
    <n v="0"/>
    <x v="161"/>
    <x v="160"/>
    <n v="111759"/>
    <n v="111759"/>
    <x v="1"/>
    <x v="7"/>
    <x v="0"/>
    <x v="1"/>
    <x v="18"/>
    <x v="0"/>
    <x v="0"/>
    <x v="1"/>
    <x v="2"/>
    <x v="0"/>
    <n v="10.836612759327148"/>
    <x v="7"/>
    <n v="3.8727005495959834"/>
    <x v="0"/>
    <n v="4.2327005495959833"/>
    <n v="3.3803749999999999"/>
    <n v="0.85232554959598339"/>
    <n v="138.7585"/>
    <x v="0"/>
    <n v="236.44200956029584"/>
    <n v="1.9927899999999998"/>
    <s v="T 1 3/4 08/15/41"/>
    <x v="2"/>
    <n v="2.041758353960299E-2"/>
    <n v="2500000000"/>
    <n v="3.8379999999999997E-2"/>
    <n v="95950000"/>
    <n v="11495000"/>
    <n v="29472000"/>
    <n v="17977000"/>
    <n v="98"/>
    <n v="0.79869999999999997"/>
    <n v="9116230.4599999934"/>
    <x v="0"/>
    <x v="4"/>
    <x v="1"/>
    <x v="4"/>
    <x v="3"/>
    <s v="BBB:6:USD:Corp"/>
    <x v="0"/>
    <x v="2"/>
    <x v="2"/>
  </r>
  <r>
    <x v="0"/>
    <x v="1"/>
    <s v="EK886325 Corp"/>
    <n v="0.70027822407818219"/>
    <n v="0.79020466843958614"/>
    <s v="EK886325 Corp @MSG1 CORP"/>
    <n v="10000000"/>
    <n v="10000000"/>
    <x v="162"/>
    <x v="161"/>
    <n v="101752"/>
    <n v="101752"/>
    <x v="1"/>
    <x v="2"/>
    <x v="0"/>
    <x v="2"/>
    <x v="10"/>
    <x v="2"/>
    <x v="3"/>
    <x v="4"/>
    <x v="0"/>
    <x v="0"/>
    <n v="14.970605754200458"/>
    <x v="8"/>
    <n v="3.7826981925859973"/>
    <x v="0"/>
    <n v="4.1426981925859971"/>
    <n v="3.5285199999999999"/>
    <n v="0.61417819258599726"/>
    <n v="152.63249999999999"/>
    <x v="0"/>
    <n v="227.44177385929723"/>
    <n v="2.0021949999999999"/>
    <s v="T 2 3/8 05/15/51"/>
    <x v="2"/>
    <n v="1.0141289999999969E-2"/>
    <n v="2000000000"/>
    <n v="4.5616499999999997E-2"/>
    <n v="91233000"/>
    <n v="16498000"/>
    <n v="35700000"/>
    <n v="19202000"/>
    <n v="95"/>
    <n v="0.80210000000000004"/>
    <n v="14684600"/>
    <x v="0"/>
    <x v="4"/>
    <x v="1"/>
    <x v="1"/>
    <x v="2"/>
    <s v="BBB:8:USD:Corp"/>
    <x v="0"/>
    <x v="0"/>
    <x v="1"/>
  </r>
  <r>
    <x v="0"/>
    <x v="1"/>
    <s v="BN682076 Corp"/>
    <n v="1.7716740125883077"/>
    <n v="1.3178695947988985"/>
    <s v="BN682076 Corp @MSG1 CORP"/>
    <n v="10000"/>
    <n v="15000"/>
    <x v="163"/>
    <x v="162"/>
    <n v="186292"/>
    <n v="186292"/>
    <x v="2"/>
    <x v="6"/>
    <x v="1"/>
    <x v="4"/>
    <x v="91"/>
    <x v="4"/>
    <x v="6"/>
    <x v="3"/>
    <x v="10"/>
    <x v="5"/>
    <n v="8.754607083079911"/>
    <x v="1"/>
    <n v="2.1835680000000002"/>
    <x v="3"/>
    <n v="2.213568"/>
    <n v="2.213568"/>
    <n v="0"/>
    <n v="66.646200000000007"/>
    <x v="15"/>
    <n v="61.363213088390808"/>
    <n v="1.5471059999999999"/>
    <s v="CAN 0 1/2 12/01/30"/>
    <x v="1"/>
    <n v="7.2126899883149242E-3"/>
    <n v="3500000000"/>
    <n v="0"/>
    <n v="0"/>
    <n v="0"/>
    <n v="0"/>
    <n v="0"/>
    <n v="99"/>
    <n v="0.74470000000000003"/>
    <n v="71443136.829999983"/>
    <x v="1"/>
    <x v="0"/>
    <x v="0"/>
    <x v="0"/>
    <x v="4"/>
    <s v="A:5:CAD:Govt"/>
    <x v="0"/>
    <x v="4"/>
    <x v="0"/>
  </r>
  <r>
    <x v="0"/>
    <x v="1"/>
    <s v="BP982912 Corp"/>
    <n v="0.77668752593145363"/>
    <n v="0.73981692554055278"/>
    <s v="#N/A price is not available for specified pricing source [nid:6824] "/>
    <m/>
    <m/>
    <x v="164"/>
    <x v="163"/>
    <n v="112620"/>
    <n v="112620"/>
    <x v="3"/>
    <x v="5"/>
    <x v="0"/>
    <x v="1"/>
    <x v="81"/>
    <x v="0"/>
    <x v="0"/>
    <x v="1"/>
    <x v="0"/>
    <x v="0"/>
    <n v="4.6571660164439121"/>
    <x v="1"/>
    <n v="2.3073908290639582"/>
    <x v="0"/>
    <n v="2.6673908290639581"/>
    <n v="2.2248610000000002"/>
    <n v="0.44252982906395788"/>
    <n v="146.03730000000002"/>
    <x v="0"/>
    <n v="138.47171642902771"/>
    <n v="0.76448799999999995"/>
    <s v="UKT 1 1/2 07/22/26"/>
    <x v="5"/>
    <n v="3.2197273382799985E-2"/>
    <n v="500000000"/>
    <n v="0"/>
    <n v="0"/>
    <n v="0"/>
    <n v="0"/>
    <n v="0"/>
    <n v="84"/>
    <n v="0.2059"/>
    <n v="41643414.509999998"/>
    <x v="0"/>
    <x v="0"/>
    <x v="0"/>
    <x v="5"/>
    <x v="1"/>
    <s v="BBB:5:GBP:Corp"/>
    <x v="0"/>
    <x v="0"/>
    <x v="0"/>
  </r>
  <r>
    <x v="0"/>
    <x v="1"/>
    <s v="EI644937 Corp"/>
    <n v="0.83353512486563941"/>
    <n v="0.99438809331232714"/>
    <s v="#N/A price is not available for specified pricing source [nid:6824] "/>
    <m/>
    <m/>
    <x v="165"/>
    <x v="164"/>
    <n v="101376"/>
    <n v="101376"/>
    <x v="1"/>
    <x v="2"/>
    <x v="0"/>
    <x v="3"/>
    <x v="12"/>
    <x v="2"/>
    <x v="3"/>
    <x v="4"/>
    <x v="2"/>
    <x v="3"/>
    <n v="12.620755657082558"/>
    <x v="5"/>
    <n v="3.8609435339407754"/>
    <x v="0"/>
    <n v="4.2209435339407753"/>
    <n v="3.4488970000000001"/>
    <n v="0.77204653394077516"/>
    <n v="145.61070000000004"/>
    <x v="0"/>
    <n v="235.26630799477505"/>
    <n v="1.9927899999999998"/>
    <s v="T 1 3/4 08/15/41"/>
    <x v="2"/>
    <n v="2.1287948311933036E-2"/>
    <n v="1069230000"/>
    <n v="1.1316554903996333E-3"/>
    <n v="1210000"/>
    <n v="1210000"/>
    <n v="1210000"/>
    <n v="0"/>
    <n v="89"/>
    <n v="0.89100000000000001"/>
    <n v="811912.5"/>
    <x v="0"/>
    <x v="0"/>
    <x v="9"/>
    <x v="5"/>
    <x v="2"/>
    <s v="BBB:7:USD:Corp"/>
    <x v="0"/>
    <x v="2"/>
    <x v="2"/>
  </r>
  <r>
    <x v="0"/>
    <x v="1"/>
    <s v="AN525689 Corp"/>
    <n v="1.4899070749106491"/>
    <n v="1.3779777462416851"/>
    <s v="AN525689 Corp @MSG1 CORP"/>
    <n v="2000000"/>
    <n v="5000000"/>
    <x v="166"/>
    <x v="165"/>
    <n v="50856480"/>
    <n v="34024592"/>
    <x v="2"/>
    <x v="2"/>
    <x v="0"/>
    <x v="6"/>
    <x v="92"/>
    <x v="0"/>
    <x v="0"/>
    <x v="0"/>
    <x v="0"/>
    <x v="0"/>
    <n v="15.244409848973762"/>
    <x v="8"/>
    <n v="3.6271930000000001"/>
    <x v="0"/>
    <n v="3.987193"/>
    <n v="3.987193"/>
    <n v="0"/>
    <n v="203.46980000000002"/>
    <x v="0"/>
    <n v="207.750157654129"/>
    <n v="1.9524949999999999"/>
    <s v="CAN 2 3/4 12/01/48"/>
    <x v="0"/>
    <n v="4.1061570000000103E-2"/>
    <n v="700000000"/>
    <n v="0"/>
    <n v="0"/>
    <n v="0"/>
    <n v="0"/>
    <n v="0"/>
    <n v="81"/>
    <n v="0.66949999999999998"/>
    <n v="28809497.269999996"/>
    <x v="1"/>
    <x v="0"/>
    <x v="0"/>
    <x v="4"/>
    <x v="4"/>
    <s v="BBB:8:CAD:Corp"/>
    <x v="0"/>
    <x v="0"/>
    <x v="0"/>
  </r>
  <r>
    <x v="0"/>
    <x v="1"/>
    <s v="EH980642 Corp"/>
    <n v="0.67816149395337832"/>
    <n v="1.1013783108816262"/>
    <s v="EH980642 Corp @MSG1 CORP"/>
    <n v="10000000"/>
    <n v="10000000"/>
    <x v="167"/>
    <x v="166"/>
    <n v="227189"/>
    <n v="227189"/>
    <x v="2"/>
    <x v="6"/>
    <x v="1"/>
    <x v="4"/>
    <x v="35"/>
    <x v="5"/>
    <x v="8"/>
    <x v="3"/>
    <x v="4"/>
    <x v="5"/>
    <n v="13.691851779878617"/>
    <x v="5"/>
    <n v="2.577728"/>
    <x v="3"/>
    <n v="2.6077279999999998"/>
    <n v="2.6077279999999998"/>
    <n v="0"/>
    <n v="73.962599999999995"/>
    <x v="0"/>
    <n v="84.318612248050499"/>
    <n v="1.8681019999999999"/>
    <s v="CAN 4 06/01/41"/>
    <x v="2"/>
    <n v="6.7210173418672525E-3"/>
    <n v="9200000000"/>
    <n v="0"/>
    <n v="0"/>
    <n v="0"/>
    <n v="0"/>
    <n v="0"/>
    <n v="100"/>
    <n v="0.48010000000000003"/>
    <n v="524865935.24000001"/>
    <x v="0"/>
    <x v="0"/>
    <x v="0"/>
    <x v="1"/>
    <x v="4"/>
    <s v="AA:7:CAD:Govt"/>
    <x v="0"/>
    <x v="5"/>
    <x v="1"/>
  </r>
  <r>
    <x v="0"/>
    <x v="1"/>
    <s v="EK012453 Corp"/>
    <n v="1.0361506267094194"/>
    <n v="0.88138054270348065"/>
    <s v="EK012453 Corp @MSG1 CORP"/>
    <n v="0"/>
    <n v="0"/>
    <x v="168"/>
    <x v="167"/>
    <n v="101092"/>
    <n v="101092"/>
    <x v="1"/>
    <x v="2"/>
    <x v="0"/>
    <x v="1"/>
    <x v="27"/>
    <x v="1"/>
    <x v="2"/>
    <x v="1"/>
    <x v="2"/>
    <x v="1"/>
    <n v="13.940523817825177"/>
    <x v="5"/>
    <n v="4.0943912403709897"/>
    <x v="1"/>
    <n v="4.2243912403709896"/>
    <n v="3.3573279999999999"/>
    <n v="0.8670632403709897"/>
    <n v="136.4538"/>
    <x v="6"/>
    <n v="235.53976265995712"/>
    <n v="1.9927899999999998"/>
    <s v="T 1 3/4 08/15/41"/>
    <x v="2"/>
    <n v="3.668307592838671E-2"/>
    <n v="2399634000"/>
    <n v="3.6399717623604264E-2"/>
    <n v="87346000"/>
    <n v="-943000"/>
    <n v="24869000"/>
    <n v="25812000"/>
    <n v="96"/>
    <n v="0.7853"/>
    <n v="14333895.959999993"/>
    <x v="0"/>
    <x v="4"/>
    <x v="0"/>
    <x v="0"/>
    <x v="3"/>
    <s v="A:7:USD:Corp"/>
    <x v="0"/>
    <x v="0"/>
    <x v="0"/>
  </r>
  <r>
    <x v="0"/>
    <x v="1"/>
    <s v="EJ669189 Corp"/>
    <n v="1.0868792790352564"/>
    <n v="1.0570810394871768"/>
    <s v="EJ669189 Corp @MSG1 CORP"/>
    <n v="25000000"/>
    <n v="15000000"/>
    <x v="169"/>
    <x v="168"/>
    <n v="186288"/>
    <n v="186288"/>
    <x v="2"/>
    <x v="6"/>
    <x v="1"/>
    <x v="4"/>
    <x v="19"/>
    <x v="4"/>
    <x v="6"/>
    <x v="3"/>
    <x v="3"/>
    <x v="5"/>
    <n v="16.406741183503261"/>
    <x v="2"/>
    <n v="2.693514"/>
    <x v="3"/>
    <n v="2.7235139999999998"/>
    <n v="2.7235139999999998"/>
    <n v="0"/>
    <n v="78.759399999999985"/>
    <x v="16"/>
    <n v="89.542330691250655"/>
    <n v="1.9359199999999999"/>
    <s v="CAN 3 1/2 12/01/45"/>
    <x v="2"/>
    <n v="5.345414456749964E-3"/>
    <n v="16050000000"/>
    <n v="0"/>
    <n v="0"/>
    <n v="0"/>
    <n v="0"/>
    <n v="0"/>
    <n v="100"/>
    <n v="0.49890000000000001"/>
    <n v="601633864.02999997"/>
    <x v="0"/>
    <x v="0"/>
    <x v="0"/>
    <x v="3"/>
    <x v="4"/>
    <s v="A:9:CAD:Govt"/>
    <x v="0"/>
    <x v="5"/>
    <x v="1"/>
  </r>
  <r>
    <x v="0"/>
    <x v="1"/>
    <s v="EI280284 Corp"/>
    <n v="1.3318757938405592"/>
    <n v="1.0826906706397894"/>
    <s v="EI280284 Corp @MSG1 CORP"/>
    <n v="15000000"/>
    <n v="15000000"/>
    <x v="170"/>
    <x v="169"/>
    <n v="186288"/>
    <n v="186288"/>
    <x v="2"/>
    <x v="6"/>
    <x v="1"/>
    <x v="4"/>
    <x v="19"/>
    <x v="4"/>
    <x v="6"/>
    <x v="3"/>
    <x v="3"/>
    <x v="5"/>
    <n v="13.616238725093686"/>
    <x v="5"/>
    <n v="2.6157150000000002"/>
    <x v="3"/>
    <n v="2.645715"/>
    <n v="2.645715"/>
    <n v="0"/>
    <n v="77.761300000000006"/>
    <x v="17"/>
    <n v="87.107647106712818"/>
    <n v="1.8681019999999999"/>
    <s v="CAN 4 06/01/41"/>
    <x v="2"/>
    <n v="2.9314165100728928E-3"/>
    <n v="11650000000"/>
    <n v="0"/>
    <n v="0"/>
    <n v="0"/>
    <n v="0"/>
    <n v="0"/>
    <n v="100"/>
    <n v="0.49890000000000001"/>
    <n v="601633864.02999997"/>
    <x v="1"/>
    <x v="0"/>
    <x v="0"/>
    <x v="1"/>
    <x v="4"/>
    <s v="A:7:CAD:Govt"/>
    <x v="0"/>
    <x v="5"/>
    <x v="1"/>
  </r>
  <r>
    <x v="0"/>
    <x v="1"/>
    <s v="EH307020 Corp"/>
    <n v="0.83121736847784844"/>
    <n v="0.94189664785003158"/>
    <s v="EH307020 Corp @MSG1 CORP"/>
    <n v="0"/>
    <n v="0"/>
    <x v="171"/>
    <x v="170"/>
    <n v="100481"/>
    <n v="916927"/>
    <x v="1"/>
    <x v="2"/>
    <x v="0"/>
    <x v="9"/>
    <x v="93"/>
    <x v="4"/>
    <x v="6"/>
    <x v="0"/>
    <x v="10"/>
    <x v="2"/>
    <n v="11.463899237377714"/>
    <x v="7"/>
    <n v="3.5613652749798357"/>
    <x v="1"/>
    <n v="3.6913652749798356"/>
    <n v="2.930882"/>
    <n v="0.76048327497983559"/>
    <n v="93.809200000000018"/>
    <x v="11"/>
    <n v="182.30593525559567"/>
    <n v="1.9927899999999998"/>
    <s v="T 1 3/4 08/15/41"/>
    <x v="2"/>
    <n v="2.595790123386621E-2"/>
    <n v="600000000"/>
    <n v="4.2881666666666665E-2"/>
    <n v="25729000"/>
    <n v="-6253000"/>
    <n v="2800000"/>
    <n v="9053000"/>
    <n v="90"/>
    <n v="0"/>
    <n v="67500000"/>
    <x v="0"/>
    <x v="4"/>
    <x v="7"/>
    <x v="0"/>
    <x v="2"/>
    <s v="A:6:USD:Corp"/>
    <x v="0"/>
    <x v="4"/>
    <x v="0"/>
  </r>
  <r>
    <x v="0"/>
    <x v="1"/>
    <s v="ZO433945 Corp"/>
    <n v="0.81394189282252838"/>
    <n v="0.89154425347141486"/>
    <s v="ZO433945 Corp @MSG1 CORP"/>
    <n v="0"/>
    <n v="0"/>
    <x v="172"/>
    <x v="171"/>
    <n v="115691"/>
    <n v="202878"/>
    <x v="1"/>
    <x v="3"/>
    <x v="0"/>
    <x v="1"/>
    <x v="43"/>
    <x v="2"/>
    <x v="3"/>
    <x v="4"/>
    <x v="7"/>
    <x v="3"/>
    <n v="7.6318857926241668"/>
    <x v="1"/>
    <n v="2.7893122955234473"/>
    <x v="0"/>
    <n v="3.1493122955234472"/>
    <n v="2.7721719999999999"/>
    <n v="0.3771402955234473"/>
    <n v="119.21869999999998"/>
    <x v="0"/>
    <n v="164.821978304064"/>
    <n v="1.579985"/>
    <s v="T 1 1/4 08/15/31"/>
    <x v="4"/>
    <n v="2.1391166918555804E-2"/>
    <n v="1500000000"/>
    <n v="3.5520666666666666E-2"/>
    <n v="53281000"/>
    <n v="4807000"/>
    <n v="16157000"/>
    <n v="11350000"/>
    <n v="91"/>
    <s v="N/A"/>
    <n v="0"/>
    <x v="0"/>
    <x v="4"/>
    <x v="9"/>
    <x v="0"/>
    <x v="1"/>
    <s v="BBB:5:USD:Corp"/>
    <x v="0"/>
    <x v="3"/>
    <x v="2"/>
  </r>
  <r>
    <x v="0"/>
    <x v="1"/>
    <s v="BR259282 Corp"/>
    <n v="1.1908831802406932"/>
    <n v="0.86574164595552672"/>
    <s v="BR259282 Corp @MSG1 CORP"/>
    <n v="5000000"/>
    <n v="5000000"/>
    <x v="173"/>
    <x v="172"/>
    <n v="108393"/>
    <n v="1180050"/>
    <x v="2"/>
    <x v="6"/>
    <x v="0"/>
    <x v="9"/>
    <x v="94"/>
    <x v="3"/>
    <x v="5"/>
    <x v="0"/>
    <x v="1"/>
    <x v="1"/>
    <n v="18.970705072236392"/>
    <x v="3"/>
    <n v="3.1870069999999999"/>
    <x v="1"/>
    <n v="3.3170069999999998"/>
    <n v="3.3170069999999998"/>
    <n v="0"/>
    <n v="134.86729999999997"/>
    <x v="4"/>
    <n v="133.00864867684561"/>
    <n v="1.968334"/>
    <s v="CAN 2 12/01/51"/>
    <x v="0"/>
    <n v="2.1122206188455284E-2"/>
    <n v="460000000"/>
    <n v="0"/>
    <n v="0"/>
    <n v="0"/>
    <n v="0"/>
    <n v="0"/>
    <n v="95"/>
    <n v="0.53059999999999996"/>
    <n v="66489430.379999995"/>
    <x v="0"/>
    <x v="0"/>
    <x v="0"/>
    <x v="6"/>
    <x v="4"/>
    <s v="A:10:CAD:Corp"/>
    <x v="0"/>
    <x v="4"/>
    <x v="1"/>
  </r>
  <r>
    <x v="0"/>
    <x v="1"/>
    <s v="BO154729 Corp"/>
    <n v="0.79253153970379364"/>
    <n v="1.340453176526275"/>
    <s v="BO154729 Corp @MSG1 CORP"/>
    <n v="0"/>
    <n v="0"/>
    <x v="174"/>
    <x v="173"/>
    <n v="156262"/>
    <n v="156262"/>
    <x v="0"/>
    <x v="0"/>
    <x v="0"/>
    <x v="1"/>
    <x v="95"/>
    <x v="1"/>
    <x v="2"/>
    <x v="6"/>
    <x v="1"/>
    <x v="1"/>
    <n v="10.867230800917731"/>
    <x v="7"/>
    <n v="2.464958254087962"/>
    <x v="1"/>
    <n v="2.5949582540879619"/>
    <n v="0.72617100000000001"/>
    <n v="1.868787254087962"/>
    <n v="91.691500000000005"/>
    <x v="18"/>
    <n v="100.64865809674535"/>
    <n v="-0.190744"/>
    <s v="DBR 0 02/15/31"/>
    <x v="1"/>
    <n v="1.8256962813163802E-2"/>
    <n v="750000000"/>
    <n v="0"/>
    <n v="0"/>
    <n v="0"/>
    <n v="0"/>
    <n v="0"/>
    <n v="92"/>
    <n v="0.54449999999999998"/>
    <n v="26665286.509999998"/>
    <x v="1"/>
    <x v="0"/>
    <x v="0"/>
    <x v="0"/>
    <x v="5"/>
    <s v="A:6:EUR:Corp"/>
    <x v="0"/>
    <x v="0"/>
    <x v="0"/>
  </r>
  <r>
    <x v="0"/>
    <x v="1"/>
    <s v="EG212194 Corp"/>
    <n v="0.72424946467108153"/>
    <n v="0.85569378655587935"/>
    <s v="EG212194 Corp @MSG1 CORP"/>
    <n v="5000000"/>
    <n v="5000000"/>
    <x v="175"/>
    <x v="174"/>
    <n v="101605"/>
    <n v="101605"/>
    <x v="1"/>
    <x v="7"/>
    <x v="0"/>
    <x v="3"/>
    <x v="96"/>
    <x v="2"/>
    <x v="3"/>
    <x v="5"/>
    <x v="2"/>
    <x v="3"/>
    <n v="10.747161564605877"/>
    <x v="7"/>
    <n v="3.481795192553014"/>
    <x v="0"/>
    <n v="3.8417951925530138"/>
    <n v="3.0806140000000002"/>
    <n v="0.76118119255301364"/>
    <n v="108.78240000000004"/>
    <x v="0"/>
    <n v="197.35147385599888"/>
    <n v="1.9927899999999998"/>
    <s v="T 1 3/4 08/15/41"/>
    <x v="2"/>
    <n v="2.8105607907557228E-2"/>
    <n v="1700000000"/>
    <n v="7.618235294117647E-3"/>
    <n v="12951000"/>
    <n v="4263000"/>
    <n v="4263000"/>
    <n v="0"/>
    <n v="92"/>
    <n v="0.66490000000000005"/>
    <n v="17629683.25"/>
    <x v="0"/>
    <x v="0"/>
    <x v="9"/>
    <x v="6"/>
    <x v="2"/>
    <s v="BBB:6:USD:Corp"/>
    <x v="0"/>
    <x v="0"/>
    <x v="1"/>
  </r>
  <r>
    <x v="0"/>
    <x v="1"/>
    <s v="AR460780 Corp"/>
    <n v="0.87458268624180702"/>
    <n v="0.94798253947758493"/>
    <s v="AR460780 Corp @MSG1 CORP"/>
    <n v="0"/>
    <n v="5000000"/>
    <x v="176"/>
    <x v="175"/>
    <n v="115245"/>
    <n v="115245"/>
    <x v="1"/>
    <x v="4"/>
    <x v="0"/>
    <x v="1"/>
    <x v="25"/>
    <x v="0"/>
    <x v="3"/>
    <x v="1"/>
    <x v="0"/>
    <x v="0"/>
    <n v="5.55300840143458"/>
    <x v="1"/>
    <n v="2.8515910046441788"/>
    <x v="0"/>
    <n v="3.2115910046441787"/>
    <n v="2.8008480000000002"/>
    <n v="0.41074300464417846"/>
    <n v="122.08630000000002"/>
    <x v="0"/>
    <n v="182.41984941573907"/>
    <n v="1.579985"/>
    <s v="T 1 1/4 08/15/31"/>
    <x v="7"/>
    <n v="5.1971158425566877E-2"/>
    <n v="1250000000"/>
    <n v="2.0320000000000001E-2"/>
    <n v="25400000"/>
    <n v="-4800000"/>
    <n v="7200000"/>
    <n v="12000000"/>
    <n v="78"/>
    <n v="0"/>
    <n v="67500000"/>
    <x v="0"/>
    <x v="4"/>
    <x v="6"/>
    <x v="0"/>
    <x v="1"/>
    <s v="BBB:5:USD:Corp"/>
    <x v="3"/>
    <x v="4"/>
    <x v="0"/>
  </r>
  <r>
    <x v="0"/>
    <x v="0"/>
    <s v="BH136113 Corp"/>
    <n v="0.67772053886584838"/>
    <n v="0.78088568251168888"/>
    <s v="BH136113 Corp @MSG1 CORP"/>
    <n v="10000000"/>
    <n v="2000000"/>
    <x v="177"/>
    <x v="176"/>
    <n v="100312"/>
    <n v="100312"/>
    <x v="1"/>
    <x v="2"/>
    <x v="0"/>
    <x v="1"/>
    <x v="8"/>
    <x v="3"/>
    <x v="4"/>
    <x v="3"/>
    <x v="1"/>
    <x v="2"/>
    <n v="7.1122636278803864"/>
    <x v="1"/>
    <n v="2.7244945075212907"/>
    <x v="1"/>
    <n v="2.8544945075212906"/>
    <n v="2.4337749999999998"/>
    <n v="0.42071950752129084"/>
    <n v="85.378999999999976"/>
    <x v="1"/>
    <n v="135.34019950384834"/>
    <n v="1.579985"/>
    <s v="T 1 1/4 08/15/31"/>
    <x v="4"/>
    <n v="2.4090726970841914E-2"/>
    <n v="3000000000"/>
    <n v="2.9701666666666668E-2"/>
    <n v="89105000"/>
    <n v="19523000"/>
    <n v="39798000"/>
    <n v="20275000"/>
    <n v="96"/>
    <n v="0.52710000000000001"/>
    <n v="37288330.020000003"/>
    <x v="0"/>
    <x v="4"/>
    <x v="1"/>
    <x v="1"/>
    <x v="1"/>
    <s v="A:5:USD:Corp"/>
    <x v="0"/>
    <x v="0"/>
    <x v="1"/>
  </r>
  <r>
    <x v="0"/>
    <x v="1"/>
    <s v="EI877341 Corp"/>
    <n v="0.86204731409114987"/>
    <n v="0.91204565629599688"/>
    <s v="EI877341 Corp @MSG1 CORP"/>
    <n v="0"/>
    <n v="0"/>
    <x v="178"/>
    <x v="177"/>
    <n v="111759"/>
    <n v="111759"/>
    <x v="1"/>
    <x v="7"/>
    <x v="0"/>
    <x v="1"/>
    <x v="18"/>
    <x v="3"/>
    <x v="2"/>
    <x v="6"/>
    <x v="1"/>
    <x v="1"/>
    <n v="12.992891170524636"/>
    <x v="5"/>
    <n v="3.9046468534330989"/>
    <x v="1"/>
    <n v="4.0346468534330988"/>
    <n v="3.1454219999999999"/>
    <n v="0.88922485343309887"/>
    <n v="115.26320000000001"/>
    <x v="6"/>
    <n v="216.56532396616805"/>
    <n v="1.9927899999999998"/>
    <s v="T 1 3/4 08/15/41"/>
    <x v="2"/>
    <n v="1.6869242968300835E-2"/>
    <n v="750000000"/>
    <n v="6.5269333333333332E-2"/>
    <n v="48952000"/>
    <n v="-8600000"/>
    <n v="10000000"/>
    <n v="18600000"/>
    <n v="95"/>
    <n v="0.79869999999999997"/>
    <n v="9116230.4599999934"/>
    <x v="0"/>
    <x v="1"/>
    <x v="7"/>
    <x v="0"/>
    <x v="3"/>
    <s v="A:7:USD:Corp"/>
    <x v="0"/>
    <x v="2"/>
    <x v="2"/>
  </r>
  <r>
    <x v="0"/>
    <x v="1"/>
    <s v="EH819937 Corp"/>
    <n v="1.0357388295859487"/>
    <n v="1.1425675331900598"/>
    <s v="EH819937 Corp @MSG1 CORP"/>
    <n v="0"/>
    <n v="0"/>
    <x v="179"/>
    <x v="178"/>
    <n v="48365107"/>
    <n v="100471"/>
    <x v="1"/>
    <x v="2"/>
    <x v="0"/>
    <x v="7"/>
    <x v="97"/>
    <x v="2"/>
    <x v="3"/>
    <x v="4"/>
    <x v="2"/>
    <x v="3"/>
    <n v="10.660947681316618"/>
    <x v="7"/>
    <n v="4.3425083911463309"/>
    <x v="0"/>
    <n v="4.7025083911463312"/>
    <n v="3.381297"/>
    <n v="1.3212113911463312"/>
    <n v="138.85070000000002"/>
    <x v="0"/>
    <n v="283.42279371533061"/>
    <n v="1.9927899999999998"/>
    <s v="T 1 3/4 08/15/41"/>
    <x v="2"/>
    <n v="1.0126173691014984E-2"/>
    <n v="557943000"/>
    <n v="7.3012834644399158E-2"/>
    <n v="40737000"/>
    <n v="-2866000"/>
    <n v="14634000"/>
    <n v="17500000"/>
    <n v="94"/>
    <n v="0"/>
    <n v="45000000"/>
    <x v="0"/>
    <x v="1"/>
    <x v="6"/>
    <x v="0"/>
    <x v="7"/>
    <s v="BBB:6:USD:Corp"/>
    <x v="0"/>
    <x v="0"/>
    <x v="0"/>
  </r>
  <r>
    <x v="0"/>
    <x v="1"/>
    <s v="EH371831 Corp"/>
    <n v="0.85691764602735887"/>
    <n v="0.96614781086145263"/>
    <s v="EH371831 Corp @MSG1 CORP"/>
    <n v="0"/>
    <n v="759000"/>
    <x v="180"/>
    <x v="179"/>
    <n v="100312"/>
    <n v="100312"/>
    <x v="1"/>
    <x v="2"/>
    <x v="0"/>
    <x v="1"/>
    <x v="8"/>
    <x v="3"/>
    <x v="4"/>
    <x v="3"/>
    <x v="1"/>
    <x v="2"/>
    <n v="11.176224284811639"/>
    <x v="7"/>
    <n v="3.6433431792751438"/>
    <x v="1"/>
    <n v="3.7733431792751437"/>
    <n v="2.9682789999999999"/>
    <n v="0.80506417927514384"/>
    <n v="97.548900000000003"/>
    <x v="11"/>
    <n v="190.50627252821187"/>
    <n v="1.9927899999999998"/>
    <s v="T 1 3/4 08/15/41"/>
    <x v="2"/>
    <n v="2.3247326959998649E-2"/>
    <n v="2500000000"/>
    <n v="1.8945199999999999E-2"/>
    <n v="47363000"/>
    <n v="15706000"/>
    <n v="18706000"/>
    <n v="3000000"/>
    <n v="96"/>
    <n v="0.52710000000000001"/>
    <n v="37288330.020000003"/>
    <x v="0"/>
    <x v="4"/>
    <x v="1"/>
    <x v="0"/>
    <x v="3"/>
    <s v="A:6:USD:Corp"/>
    <x v="0"/>
    <x v="0"/>
    <x v="0"/>
  </r>
  <r>
    <x v="0"/>
    <x v="1"/>
    <s v="BO805475 Corp"/>
    <n v="1.5468494356480864"/>
    <n v="1.1563298095422008"/>
    <s v="BO805475 Corp @MSG1 CORP"/>
    <n v="10000"/>
    <n v="10000"/>
    <x v="181"/>
    <x v="180"/>
    <n v="186292"/>
    <n v="186292"/>
    <x v="2"/>
    <x v="6"/>
    <x v="1"/>
    <x v="4"/>
    <x v="91"/>
    <x v="4"/>
    <x v="6"/>
    <x v="3"/>
    <x v="10"/>
    <x v="5"/>
    <n v="20.044208082631254"/>
    <x v="4"/>
    <n v="2.7726840000000004"/>
    <x v="3"/>
    <n v="2.8026840000000002"/>
    <n v="2.8026840000000002"/>
    <n v="0"/>
    <n v="83.435000000000016"/>
    <x v="3"/>
    <n v="84.425048815534325"/>
    <n v="1.968334"/>
    <s v="CAN 2 12/01/51"/>
    <x v="0"/>
    <n v="7.0891824002758952E-3"/>
    <n v="2400000000"/>
    <n v="0"/>
    <n v="0"/>
    <n v="0"/>
    <n v="0"/>
    <n v="0"/>
    <n v="100"/>
    <n v="0.74470000000000003"/>
    <n v="71443136.829999983"/>
    <x v="1"/>
    <x v="0"/>
    <x v="0"/>
    <x v="0"/>
    <x v="4"/>
    <s v="A:11:CAD:Govt"/>
    <x v="0"/>
    <x v="4"/>
    <x v="0"/>
  </r>
  <r>
    <x v="0"/>
    <x v="1"/>
    <s v="ZP743670 Corp"/>
    <n v="1.1475980814154456"/>
    <n v="1.0220470020412247"/>
    <s v="#N/A price is not available for specified pricing source [nid:6824] "/>
    <m/>
    <m/>
    <x v="182"/>
    <x v="181"/>
    <n v="8108798"/>
    <n v="8108798"/>
    <x v="1"/>
    <x v="2"/>
    <x v="0"/>
    <x v="0"/>
    <x v="98"/>
    <x v="1"/>
    <x v="2"/>
    <x v="0"/>
    <x v="10"/>
    <x v="1"/>
    <n v="20.05638707222365"/>
    <x v="4"/>
    <n v="3.5411388630203748"/>
    <x v="1"/>
    <n v="3.6711388630203747"/>
    <n v="3.1245029999999998"/>
    <n v="0.54663586302037492"/>
    <n v="112.23079999999999"/>
    <x v="9"/>
    <n v="170.23857917497099"/>
    <n v="2.0021949999999999"/>
    <s v="T 2 3/8 05/15/51"/>
    <x v="0"/>
    <n v="5.1255169999999683E-2"/>
    <n v="551025000"/>
    <n v="3.1116555510185565E-2"/>
    <n v="17146000"/>
    <n v="550000"/>
    <n v="8848000"/>
    <n v="8298000"/>
    <n v="85"/>
    <e v="#N/A"/>
    <e v="#N/A"/>
    <x v="0"/>
    <x v="4"/>
    <x v="0"/>
    <x v="5"/>
    <x v="2"/>
    <s v="A:11:USD:Corp"/>
    <x v="0"/>
    <x v="1"/>
    <x v="2"/>
  </r>
  <r>
    <x v="0"/>
    <x v="1"/>
    <s v="JK199643 Corp"/>
    <n v="0.89921142339874172"/>
    <n v="1.0502100174298614"/>
    <s v="#N/A price is not available for specified pricing source [nid:6824] "/>
    <m/>
    <m/>
    <x v="183"/>
    <x v="182"/>
    <n v="101376"/>
    <n v="101376"/>
    <x v="1"/>
    <x v="2"/>
    <x v="0"/>
    <x v="3"/>
    <x v="12"/>
    <x v="2"/>
    <x v="3"/>
    <x v="4"/>
    <x v="2"/>
    <x v="3"/>
    <n v="13.398583157916248"/>
    <x v="5"/>
    <n v="3.9142994774718534"/>
    <x v="0"/>
    <n v="4.2742994774718532"/>
    <n v="3.5039370000000001"/>
    <n v="0.77036247747185316"/>
    <n v="151.11470000000003"/>
    <x v="0"/>
    <n v="240.60190234788283"/>
    <n v="1.9927899999999998"/>
    <s v="T 1 3/4 08/15/41"/>
    <x v="2"/>
    <n v="3.0907282163068928E-2"/>
    <n v="590186000"/>
    <n v="2.5688511757310406E-2"/>
    <n v="15161000"/>
    <n v="6801000"/>
    <n v="10481000"/>
    <n v="3680000"/>
    <n v="87"/>
    <n v="0.89100000000000001"/>
    <n v="811912.5"/>
    <x v="0"/>
    <x v="4"/>
    <x v="10"/>
    <x v="5"/>
    <x v="2"/>
    <s v="BBB:7:USD:Corp"/>
    <x v="0"/>
    <x v="2"/>
    <x v="2"/>
  </r>
  <r>
    <x v="0"/>
    <x v="1"/>
    <s v="BK822221 Corp"/>
    <n v="1.2255383981789911"/>
    <n v="1.2746164393485713"/>
    <s v="BK822221 Corp @MSG1 CORP"/>
    <n v="0"/>
    <n v="0"/>
    <x v="184"/>
    <x v="183"/>
    <n v="115245"/>
    <n v="115245"/>
    <x v="1"/>
    <x v="4"/>
    <x v="0"/>
    <x v="1"/>
    <x v="25"/>
    <x v="0"/>
    <x v="3"/>
    <x v="1"/>
    <x v="0"/>
    <x v="0"/>
    <n v="7.7580662825594366"/>
    <x v="1"/>
    <n v="3.0240735260467568"/>
    <x v="0"/>
    <n v="3.3840735260467567"/>
    <n v="3.0947100000000001"/>
    <n v="0.28936352604675664"/>
    <n v="151.4725"/>
    <x v="0"/>
    <n v="188.29810135639497"/>
    <n v="1.579985"/>
    <s v="T 1 1/4 08/15/31"/>
    <x v="4"/>
    <n v="4.730626182362796E-2"/>
    <n v="1500000000"/>
    <n v="5.5393333333333336E-2"/>
    <n v="83090000"/>
    <n v="-14125000"/>
    <n v="17410000"/>
    <n v="31535000"/>
    <n v="83"/>
    <n v="0"/>
    <n v="67500000"/>
    <x v="0"/>
    <x v="1"/>
    <x v="5"/>
    <x v="0"/>
    <x v="6"/>
    <s v="BBB:5:USD:Corp"/>
    <x v="0"/>
    <x v="4"/>
    <x v="0"/>
  </r>
  <r>
    <x v="0"/>
    <x v="1"/>
    <s v="EC900159 Corp"/>
    <n v="0.88106529248241505"/>
    <n v="0.97223790071527327"/>
    <s v="EC900159 Corp @MSG1 CORP"/>
    <n v="0"/>
    <n v="0"/>
    <x v="185"/>
    <x v="184"/>
    <n v="101712"/>
    <n v="101712"/>
    <x v="1"/>
    <x v="2"/>
    <x v="0"/>
    <x v="3"/>
    <x v="54"/>
    <x v="1"/>
    <x v="2"/>
    <x v="1"/>
    <x v="1"/>
    <x v="1"/>
    <n v="8.4965515509789409"/>
    <x v="1"/>
    <n v="3.1182967915272575"/>
    <x v="1"/>
    <n v="3.2482967915272574"/>
    <n v="2.598652"/>
    <n v="0.6496447915272574"/>
    <n v="101.86669999999999"/>
    <x v="1"/>
    <n v="165.97929609956535"/>
    <n v="1.579985"/>
    <s v="T 1 1/4 08/15/31"/>
    <x v="1"/>
    <n v="2.5332845613806665E-2"/>
    <n v="750000000"/>
    <n v="4.8698666666666668E-2"/>
    <n v="36524000"/>
    <n v="-5400000"/>
    <n v="9000000"/>
    <n v="14400000"/>
    <n v="89"/>
    <n v="0.70920000000000005"/>
    <n v="14309449.670000002"/>
    <x v="0"/>
    <x v="4"/>
    <x v="7"/>
    <x v="0"/>
    <x v="2"/>
    <s v="A:5:USD:Corp"/>
    <x v="0"/>
    <x v="0"/>
    <x v="0"/>
  </r>
  <r>
    <x v="0"/>
    <x v="1"/>
    <s v="EH107281 Corp"/>
    <n v="0.87734219644591238"/>
    <n v="0.99668828105077378"/>
    <s v="#N/A price is not available for specified pricing source [nid:6824] "/>
    <m/>
    <m/>
    <x v="186"/>
    <x v="185"/>
    <n v="101376"/>
    <n v="101376"/>
    <x v="1"/>
    <x v="2"/>
    <x v="0"/>
    <x v="3"/>
    <x v="12"/>
    <x v="2"/>
    <x v="3"/>
    <x v="4"/>
    <x v="2"/>
    <x v="3"/>
    <n v="11.032049012268603"/>
    <x v="7"/>
    <n v="3.6946076379795936"/>
    <x v="0"/>
    <n v="4.0546076379795934"/>
    <n v="3.2322929999999999"/>
    <n v="0.82231463797959359"/>
    <n v="123.9503"/>
    <x v="0"/>
    <n v="218.63017155557145"/>
    <n v="1.9927899999999998"/>
    <s v="T 1 3/4 08/15/41"/>
    <x v="2"/>
    <n v="1.5474241240028164E-2"/>
    <n v="749377000"/>
    <n v="1.3344418096632269E-3"/>
    <n v="1000000"/>
    <n v="0"/>
    <n v="0"/>
    <n v="0"/>
    <n v="90"/>
    <n v="0.89100000000000001"/>
    <n v="811912.5"/>
    <x v="0"/>
    <x v="0"/>
    <x v="0"/>
    <x v="5"/>
    <x v="3"/>
    <s v="BBB:6:USD:Corp"/>
    <x v="0"/>
    <x v="2"/>
    <x v="2"/>
  </r>
  <r>
    <x v="0"/>
    <x v="1"/>
    <s v="AZ850597 Corp"/>
    <n v="1.0498710397309641"/>
    <n v="1.111123119769309"/>
    <s v="AZ850597 Corp @MSG1 CORP"/>
    <n v="7300000"/>
    <n v="0"/>
    <x v="187"/>
    <x v="186"/>
    <n v="101034"/>
    <n v="101034"/>
    <x v="1"/>
    <x v="5"/>
    <x v="0"/>
    <x v="1"/>
    <x v="39"/>
    <x v="0"/>
    <x v="0"/>
    <x v="1"/>
    <x v="0"/>
    <x v="0"/>
    <n v="6.6674968653643711"/>
    <x v="1"/>
    <n v="2.9806934054286964"/>
    <x v="0"/>
    <n v="3.3406934054286963"/>
    <n v="2.9546960000000002"/>
    <n v="0.38599740542869609"/>
    <n v="137.47110000000004"/>
    <x v="0"/>
    <n v="191.99803142733307"/>
    <n v="1.579985"/>
    <s v="T 1 1/4 08/15/31"/>
    <x v="6"/>
    <n v="3.5434024477380088E-2"/>
    <n v="1500000000"/>
    <n v="2.9700000000000001E-2"/>
    <n v="44550000"/>
    <n v="-8975000"/>
    <n v="13000000"/>
    <n v="21975000"/>
    <n v="90"/>
    <n v="0.14080000000000001"/>
    <n v="56937790.670000002"/>
    <x v="0"/>
    <x v="4"/>
    <x v="7"/>
    <x v="6"/>
    <x v="1"/>
    <s v="BBB:5:USD:Corp"/>
    <x v="0"/>
    <x v="4"/>
    <x v="1"/>
  </r>
  <r>
    <x v="0"/>
    <x v="1"/>
    <s v="EI571554 Corp"/>
    <n v="0.94692124741520556"/>
    <n v="1.0607688092712706"/>
    <s v="EI571554 Corp @MSG1 CORP"/>
    <n v="0"/>
    <n v="0"/>
    <x v="188"/>
    <x v="187"/>
    <n v="50856480"/>
    <n v="15530617"/>
    <x v="1"/>
    <x v="2"/>
    <x v="0"/>
    <x v="6"/>
    <x v="99"/>
    <x v="0"/>
    <x v="0"/>
    <x v="0"/>
    <x v="0"/>
    <x v="0"/>
    <n v="10.924962703324367"/>
    <x v="7"/>
    <n v="4.0355998401419484"/>
    <x v="0"/>
    <n v="4.3955998401419487"/>
    <n v="3.286861"/>
    <n v="1.1087388401419487"/>
    <n v="129.40710000000001"/>
    <x v="0"/>
    <n v="252.66062263705305"/>
    <n v="1.9927899999999998"/>
    <s v="T 1 3/4 08/15/41"/>
    <x v="2"/>
    <n v="3.1253763467202322E-2"/>
    <n v="1249274000"/>
    <n v="3.3113632397696581E-2"/>
    <n v="41368000"/>
    <n v="-6484000"/>
    <n v="10700000"/>
    <n v="17184000"/>
    <n v="94"/>
    <n v="0.66949999999999998"/>
    <n v="28809497.269999996"/>
    <x v="0"/>
    <x v="4"/>
    <x v="7"/>
    <x v="0"/>
    <x v="7"/>
    <s v="BBB:6:USD:Corp"/>
    <x v="0"/>
    <x v="0"/>
    <x v="0"/>
  </r>
  <r>
    <x v="0"/>
    <x v="1"/>
    <s v="EH675387 Corp"/>
    <n v="0.96153038397070167"/>
    <n v="1.0648619417126737"/>
    <s v="#N/A price is not available for specified pricing source [nid:6824] "/>
    <m/>
    <m/>
    <x v="189"/>
    <x v="188"/>
    <n v="100193"/>
    <n v="101142"/>
    <x v="1"/>
    <x v="2"/>
    <x v="0"/>
    <x v="9"/>
    <x v="53"/>
    <x v="4"/>
    <x v="1"/>
    <x v="0"/>
    <x v="3"/>
    <x v="4"/>
    <n v="11.675371580269044"/>
    <x v="7"/>
    <n v="3.7264796648203884"/>
    <x v="1"/>
    <n v="3.8564796648203883"/>
    <n v="3.0667990000000001"/>
    <n v="0.78968066482038823"/>
    <n v="107.40090000000002"/>
    <x v="11"/>
    <n v="198.81992108273633"/>
    <n v="1.9927899999999998"/>
    <s v="T 1 3/4 08/15/41"/>
    <x v="2"/>
    <n v="8.7375979214221466E-3"/>
    <n v="650000000"/>
    <n v="2.858153846153846E-2"/>
    <n v="18578000"/>
    <n v="1875000"/>
    <n v="6640000"/>
    <n v="4765000"/>
    <n v="93"/>
    <n v="0.39810000000000001"/>
    <n v="75292254.789999992"/>
    <x v="0"/>
    <x v="4"/>
    <x v="9"/>
    <x v="5"/>
    <x v="2"/>
    <s v="A:6:USD:Corp"/>
    <x v="0"/>
    <x v="4"/>
    <x v="0"/>
  </r>
  <r>
    <x v="0"/>
    <x v="1"/>
    <s v="BR452237 Corp"/>
    <n v="0.80787283673764998"/>
    <n v="0.90336207031672866"/>
    <s v="BR452237 Corp @MSG1 CORP"/>
    <n v="10330000"/>
    <n v="5000000"/>
    <x v="190"/>
    <x v="189"/>
    <n v="47287703"/>
    <n v="1180521"/>
    <x v="2"/>
    <x v="6"/>
    <x v="0"/>
    <x v="9"/>
    <x v="90"/>
    <x v="1"/>
    <x v="2"/>
    <x v="0"/>
    <x v="1"/>
    <x v="1"/>
    <n v="8.7998534504207129"/>
    <x v="1"/>
    <n v="2.3987380000000003"/>
    <x v="1"/>
    <n v="2.5287380000000002"/>
    <n v="2.5287380000000002"/>
    <n v="0"/>
    <n v="94.021000000000001"/>
    <x v="14"/>
    <n v="92.966166812879749"/>
    <n v="1.5885280000000002"/>
    <s v="CAN 1 1/2 06/01/31"/>
    <x v="1"/>
    <n v="3.357423476840804E-2"/>
    <n v="450000000"/>
    <n v="0"/>
    <n v="0"/>
    <n v="0"/>
    <n v="0"/>
    <n v="0"/>
    <n v="94"/>
    <n v="0.15909999999999999"/>
    <n v="111128831.42"/>
    <x v="0"/>
    <x v="0"/>
    <x v="0"/>
    <x v="1"/>
    <x v="4"/>
    <s v="A:5:CAD:Corp"/>
    <x v="0"/>
    <x v="5"/>
    <x v="1"/>
  </r>
  <r>
    <x v="0"/>
    <x v="1"/>
    <s v="BR407857 Corp"/>
    <n v="0.9215532573541998"/>
    <n v="1.0103380323929936"/>
    <s v="BR407857 Corp @MSG1 CORP"/>
    <n v="10000000"/>
    <n v="5000000"/>
    <x v="191"/>
    <x v="190"/>
    <n v="109548"/>
    <n v="62939278"/>
    <x v="2"/>
    <x v="6"/>
    <x v="0"/>
    <x v="9"/>
    <x v="74"/>
    <x v="1"/>
    <x v="5"/>
    <x v="0"/>
    <x v="1"/>
    <x v="1"/>
    <n v="8.7424068618954269"/>
    <x v="1"/>
    <n v="2.495266"/>
    <x v="1"/>
    <n v="2.6252659999999999"/>
    <n v="2.6252659999999999"/>
    <n v="0"/>
    <n v="103.6794"/>
    <x v="14"/>
    <n v="102.57867768154436"/>
    <n v="1.5884719999999999"/>
    <s v="CAN 1 1/2 06/01/31"/>
    <x v="1"/>
    <n v="4.9478036784172286E-2"/>
    <n v="475000000"/>
    <n v="0"/>
    <n v="0"/>
    <n v="0"/>
    <n v="0"/>
    <n v="0"/>
    <n v="86"/>
    <n v="0.68289999999999995"/>
    <n v="34731322.5"/>
    <x v="0"/>
    <x v="0"/>
    <x v="0"/>
    <x v="1"/>
    <x v="4"/>
    <s v="A:5:CAD:Corp"/>
    <x v="0"/>
    <x v="0"/>
    <x v="1"/>
  </r>
  <r>
    <x v="0"/>
    <x v="1"/>
    <s v="EJ951823 Corp"/>
    <n v="2.025347521418277"/>
    <n v="1.5514583856380566"/>
    <s v="EJ951823 Corp @MSG1 CORP"/>
    <n v="0"/>
    <n v="0"/>
    <x v="192"/>
    <x v="191"/>
    <n v="186292"/>
    <n v="186292"/>
    <x v="2"/>
    <x v="6"/>
    <x v="1"/>
    <x v="4"/>
    <x v="91"/>
    <x v="4"/>
    <x v="6"/>
    <x v="3"/>
    <x v="10"/>
    <x v="5"/>
    <n v="9.7179761137409191"/>
    <x v="1"/>
    <n v="2.4025200000000004"/>
    <x v="3"/>
    <n v="2.4325200000000002"/>
    <n v="2.4325200000000002"/>
    <n v="0"/>
    <n v="65.406500000000008"/>
    <x v="15"/>
    <n v="89.047165425423415"/>
    <n v="1.7784550000000001"/>
    <s v="CAN 5 06/01/37"/>
    <x v="1"/>
    <n v="2.1070680279906107E-2"/>
    <n v="1815000000"/>
    <n v="0"/>
    <n v="0"/>
    <n v="0"/>
    <n v="0"/>
    <n v="0"/>
    <n v="99"/>
    <n v="0.74470000000000003"/>
    <n v="71443136.829999983"/>
    <x v="1"/>
    <x v="0"/>
    <x v="0"/>
    <x v="0"/>
    <x v="4"/>
    <s v="A:5:CAD:Govt"/>
    <x v="0"/>
    <x v="4"/>
    <x v="0"/>
  </r>
  <r>
    <x v="0"/>
    <x v="1"/>
    <s v="EC852531 Corp"/>
    <n v="1.0656833938977242"/>
    <n v="1.1459678966854057"/>
    <s v="EC852531 Corp @MSG1 CORP"/>
    <n v="0"/>
    <n v="5000000"/>
    <x v="193"/>
    <x v="192"/>
    <n v="348768"/>
    <n v="348768"/>
    <x v="1"/>
    <x v="2"/>
    <x v="0"/>
    <x v="1"/>
    <x v="13"/>
    <x v="1"/>
    <x v="4"/>
    <x v="2"/>
    <x v="0"/>
    <x v="2"/>
    <n v="8.5826196287713721"/>
    <x v="1"/>
    <n v="3.2413802905212146"/>
    <x v="1"/>
    <n v="3.3713802905212145"/>
    <n v="2.763312"/>
    <n v="0.60806829052121447"/>
    <n v="118.3327"/>
    <x v="1"/>
    <n v="178.28764599896104"/>
    <n v="1.579985"/>
    <s v="T 1 1/4 08/15/31"/>
    <x v="1"/>
    <n v="1.7160721004437107E-2"/>
    <n v="1037566000"/>
    <n v="1.3070975725881534E-2"/>
    <n v="13562000"/>
    <n v="-9962000"/>
    <n v="0"/>
    <n v="9962000"/>
    <n v="91"/>
    <n v="0.74180000000000001"/>
    <n v="11862695.119999997"/>
    <x v="0"/>
    <x v="4"/>
    <x v="7"/>
    <x v="0"/>
    <x v="2"/>
    <s v="A:5:USD:Corp"/>
    <x v="0"/>
    <x v="0"/>
    <x v="0"/>
  </r>
  <r>
    <x v="0"/>
    <x v="1"/>
    <s v="AM350683 Corp"/>
    <n v="0.76937410222492508"/>
    <n v="0.84163730912759283"/>
    <s v="AM350683 Corp @MSG1 CORP"/>
    <n v="0"/>
    <n v="0"/>
    <x v="194"/>
    <x v="193"/>
    <n v="101376"/>
    <n v="101376"/>
    <x v="1"/>
    <x v="2"/>
    <x v="0"/>
    <x v="3"/>
    <x v="12"/>
    <x v="2"/>
    <x v="3"/>
    <x v="4"/>
    <x v="2"/>
    <x v="3"/>
    <n v="14.980300028353323"/>
    <x v="8"/>
    <n v="4.0740480871197073"/>
    <x v="0"/>
    <n v="4.4340480871197077"/>
    <n v="3.551078"/>
    <n v="0.8829700871197077"/>
    <n v="154.88830000000002"/>
    <x v="0"/>
    <n v="246.52950158490432"/>
    <n v="2.0021949999999999"/>
    <s v="T 2 3/8 05/15/51"/>
    <x v="0"/>
    <n v="3.6085710000000049E-2"/>
    <n v="748523000"/>
    <n v="7.0164844634032619E-3"/>
    <n v="5252000"/>
    <n v="-2560000"/>
    <n v="0"/>
    <n v="2560000"/>
    <n v="90"/>
    <n v="0.89100000000000001"/>
    <n v="811912.5"/>
    <x v="0"/>
    <x v="0"/>
    <x v="6"/>
    <x v="0"/>
    <x v="3"/>
    <s v="BBB:8:USD:Corp"/>
    <x v="0"/>
    <x v="2"/>
    <x v="2"/>
  </r>
  <r>
    <x v="0"/>
    <x v="1"/>
    <s v="EI066213 Corp"/>
    <n v="0.97112851833988678"/>
    <n v="1.0830630873049683"/>
    <s v="EI066213 Corp @MSG1 CORP"/>
    <n v="4000000"/>
    <n v="5000000"/>
    <x v="195"/>
    <x v="194"/>
    <n v="100806"/>
    <n v="100806"/>
    <x v="1"/>
    <x v="2"/>
    <x v="0"/>
    <x v="7"/>
    <x v="100"/>
    <x v="2"/>
    <x v="3"/>
    <x v="0"/>
    <x v="2"/>
    <x v="3"/>
    <n v="11.430476379451976"/>
    <x v="7"/>
    <n v="3.9845950322798243"/>
    <x v="0"/>
    <n v="4.3445950322798241"/>
    <n v="3.3181940000000001"/>
    <n v="1.026401032279824"/>
    <n v="132.54040000000003"/>
    <x v="0"/>
    <n v="247.63145782867991"/>
    <n v="1.9927899999999998"/>
    <s v="T 1 3/4 08/15/41"/>
    <x v="2"/>
    <n v="2.1342662804929802E-2"/>
    <n v="722481000"/>
    <n v="6.5507605044284906E-2"/>
    <n v="47328000"/>
    <n v="7328000"/>
    <n v="24828000"/>
    <n v="17500000"/>
    <n v="95"/>
    <n v="0"/>
    <n v="45000000"/>
    <x v="0"/>
    <x v="1"/>
    <x v="10"/>
    <x v="4"/>
    <x v="7"/>
    <s v="BBB:6:USD:Corp"/>
    <x v="0"/>
    <x v="0"/>
    <x v="0"/>
  </r>
  <r>
    <x v="0"/>
    <x v="0"/>
    <s v="AX219184 Corp"/>
    <n v="0.68954360102779821"/>
    <n v="0.87200172110846741"/>
    <s v="AX219184 Corp @MSG1 CORP"/>
    <n v="6000000"/>
    <n v="10000000"/>
    <x v="196"/>
    <x v="195"/>
    <n v="101376"/>
    <n v="101376"/>
    <x v="1"/>
    <x v="2"/>
    <x v="0"/>
    <x v="3"/>
    <x v="12"/>
    <x v="2"/>
    <x v="3"/>
    <x v="4"/>
    <x v="2"/>
    <x v="3"/>
    <n v="11.933005576576051"/>
    <x v="7"/>
    <n v="3.6310108847790645"/>
    <x v="0"/>
    <n v="3.9910108847790644"/>
    <n v="3.3374769999999998"/>
    <n v="0.6535338847790646"/>
    <n v="134.46869999999998"/>
    <x v="0"/>
    <n v="212.27304307860396"/>
    <n v="1.9927899999999998"/>
    <s v="T 1 3/4 08/15/41"/>
    <x v="2"/>
    <n v="1.9655179999999994E-2"/>
    <n v="956236000"/>
    <n v="1.9584077570808881E-2"/>
    <n v="18727000"/>
    <n v="-2000000"/>
    <n v="2000000"/>
    <n v="4000000"/>
    <n v="88"/>
    <n v="0.89100000000000001"/>
    <n v="811912.5"/>
    <x v="0"/>
    <x v="4"/>
    <x v="6"/>
    <x v="6"/>
    <x v="2"/>
    <s v="BBB:6:USD:Corp"/>
    <x v="0"/>
    <x v="2"/>
    <x v="2"/>
  </r>
  <r>
    <x v="0"/>
    <x v="1"/>
    <s v="BK767616 Corp"/>
    <n v="0.68051849923656738"/>
    <n v="0.78351862933652971"/>
    <s v="BK767616 Corp @MSG1 CORP"/>
    <n v="0"/>
    <n v="0"/>
    <x v="197"/>
    <x v="196"/>
    <n v="386948"/>
    <n v="68598351"/>
    <x v="1"/>
    <x v="2"/>
    <x v="0"/>
    <x v="8"/>
    <x v="101"/>
    <x v="3"/>
    <x v="4"/>
    <x v="2"/>
    <x v="5"/>
    <x v="2"/>
    <n v="8.9655055300673236"/>
    <x v="1"/>
    <n v="3.2910148588703487"/>
    <x v="1"/>
    <n v="3.4210148588703486"/>
    <n v="2.9806859999999999"/>
    <n v="0.44032885887034867"/>
    <n v="140.0701"/>
    <x v="1"/>
    <n v="183.25110283387446"/>
    <n v="1.579985"/>
    <s v="T 1 1/4 08/15/31"/>
    <x v="1"/>
    <n v="3.6405998357023961E-2"/>
    <n v="614670643.40999997"/>
    <n v="1.3771602875059779E-2"/>
    <n v="8465000"/>
    <n v="-1695000"/>
    <n v="3385000"/>
    <n v="5080000"/>
    <n v="61"/>
    <e v="#N/A"/>
    <e v="#N/A"/>
    <x v="0"/>
    <x v="4"/>
    <x v="6"/>
    <x v="0"/>
    <x v="1"/>
    <s v="A:5:USD:Corp"/>
    <x v="3"/>
    <x v="1"/>
    <x v="2"/>
  </r>
  <r>
    <x v="0"/>
    <x v="1"/>
    <s v="AW644692 Corp"/>
    <n v="0.78926905254862412"/>
    <n v="0.91557516576167941"/>
    <s v="AW644692 Corp @MSG1 CORP"/>
    <n v="1985000"/>
    <n v="0"/>
    <x v="198"/>
    <x v="197"/>
    <n v="50856480"/>
    <n v="15530617"/>
    <x v="1"/>
    <x v="2"/>
    <x v="0"/>
    <x v="6"/>
    <x v="99"/>
    <x v="0"/>
    <x v="0"/>
    <x v="0"/>
    <x v="0"/>
    <x v="0"/>
    <n v="11.64376165176146"/>
    <x v="7"/>
    <n v="3.5094015308162239"/>
    <x v="0"/>
    <n v="3.8694015308162237"/>
    <n v="3.1462409999999998"/>
    <n v="0.72316053081622389"/>
    <n v="115.3451"/>
    <x v="0"/>
    <n v="200.10956083923449"/>
    <n v="1.9927899999999998"/>
    <s v="T 1 3/4 08/15/41"/>
    <x v="2"/>
    <n v="1.8388499999999919E-2"/>
    <n v="2000000000"/>
    <n v="7.8245999999999996E-2"/>
    <n v="156492000"/>
    <n v="-29141000"/>
    <n v="32144000"/>
    <n v="61285000"/>
    <n v="96"/>
    <n v="0.66949999999999998"/>
    <n v="28809497.269999996"/>
    <x v="0"/>
    <x v="1"/>
    <x v="4"/>
    <x v="4"/>
    <x v="2"/>
    <s v="BBB:6:USD:Corp"/>
    <x v="0"/>
    <x v="0"/>
    <x v="0"/>
  </r>
  <r>
    <x v="0"/>
    <x v="0"/>
    <s v="AP914756 Corp"/>
    <n v="0.81110818513960514"/>
    <n v="0.93568844889520686"/>
    <s v="AP914756 Corp @MSG1 CORP"/>
    <n v="5000000"/>
    <n v="10000000"/>
    <x v="199"/>
    <x v="198"/>
    <n v="101752"/>
    <n v="101752"/>
    <x v="1"/>
    <x v="2"/>
    <x v="0"/>
    <x v="2"/>
    <x v="10"/>
    <x v="2"/>
    <x v="3"/>
    <x v="4"/>
    <x v="0"/>
    <x v="0"/>
    <n v="11.68542841806617"/>
    <x v="7"/>
    <n v="3.3091637298763099"/>
    <x v="0"/>
    <n v="3.6691637298763098"/>
    <n v="3.168663"/>
    <n v="0.50050072987630978"/>
    <n v="117.58730000000001"/>
    <x v="0"/>
    <n v="180.08832758832847"/>
    <n v="1.9927899999999998"/>
    <s v="T 1 3/4 08/15/41"/>
    <x v="2"/>
    <n v="2.3439320000000041E-2"/>
    <n v="1750000000"/>
    <n v="4.2800571428571431E-2"/>
    <n v="74901000"/>
    <n v="-5935000"/>
    <n v="21600000"/>
    <n v="27535000"/>
    <n v="93"/>
    <n v="0.80210000000000004"/>
    <n v="14684600"/>
    <x v="0"/>
    <x v="4"/>
    <x v="7"/>
    <x v="6"/>
    <x v="2"/>
    <s v="BBB:6:USD:Corp"/>
    <x v="0"/>
    <x v="0"/>
    <x v="1"/>
  </r>
  <r>
    <x v="0"/>
    <x v="1"/>
    <s v="BH392778 Corp"/>
    <n v="1.0805806885479319"/>
    <n v="1.1599866029753396"/>
    <s v="BH392778 Corp @MSG1 CORP"/>
    <n v="2000000"/>
    <n v="0"/>
    <x v="200"/>
    <x v="199"/>
    <n v="112319"/>
    <n v="112319"/>
    <x v="1"/>
    <x v="7"/>
    <x v="0"/>
    <x v="1"/>
    <x v="68"/>
    <x v="1"/>
    <x v="2"/>
    <x v="2"/>
    <x v="0"/>
    <x v="1"/>
    <n v="7.075351393049452"/>
    <x v="1"/>
    <n v="3.0783758680213764"/>
    <x v="1"/>
    <n v="3.2083758680213763"/>
    <n v="2.7664020000000002"/>
    <n v="0.44197386802137606"/>
    <n v="118.64170000000003"/>
    <x v="1"/>
    <n v="170.72833555385691"/>
    <n v="1.579985"/>
    <s v="T 1 1/4 08/15/31"/>
    <x v="4"/>
    <n v="3.077895165649025E-2"/>
    <n v="2000000000"/>
    <n v="3.7078E-2"/>
    <n v="74156000"/>
    <n v="9129000"/>
    <n v="23834000"/>
    <n v="14705000"/>
    <n v="92"/>
    <n v="0"/>
    <n v="27000000"/>
    <x v="0"/>
    <x v="4"/>
    <x v="10"/>
    <x v="4"/>
    <x v="1"/>
    <s v="A:5:USD:Corp"/>
    <x v="0"/>
    <x v="0"/>
    <x v="0"/>
  </r>
  <r>
    <x v="0"/>
    <x v="1"/>
    <s v="EH911617 Corp"/>
    <n v="0.90482011533689966"/>
    <n v="1.0113492912593711"/>
    <s v="EH911617 Corp @MSG1 CORP"/>
    <n v="0"/>
    <n v="0"/>
    <x v="201"/>
    <x v="200"/>
    <n v="101214"/>
    <n v="101214"/>
    <x v="1"/>
    <x v="2"/>
    <x v="0"/>
    <x v="1"/>
    <x v="11"/>
    <x v="1"/>
    <x v="2"/>
    <x v="2"/>
    <x v="0"/>
    <x v="1"/>
    <n v="11.273722779267656"/>
    <x v="7"/>
    <n v="3.9374671518996491"/>
    <x v="1"/>
    <n v="4.067467151899649"/>
    <n v="3.018904"/>
    <n v="1.048563151899649"/>
    <n v="102.61140000000002"/>
    <x v="11"/>
    <n v="219.91866979066242"/>
    <n v="1.9927899999999998"/>
    <s v="T 1 3/4 08/15/41"/>
    <x v="2"/>
    <n v="1.013843771763101E-2"/>
    <n v="1936000000"/>
    <n v="4.0616735537190085E-2"/>
    <n v="78634000"/>
    <n v="-10264000"/>
    <n v="17685000"/>
    <n v="27949000"/>
    <n v="98"/>
    <n v="0.59650000000000003"/>
    <n v="22758866.039999999"/>
    <x v="0"/>
    <x v="4"/>
    <x v="5"/>
    <x v="0"/>
    <x v="7"/>
    <s v="A:6:USD:Corp"/>
    <x v="0"/>
    <x v="0"/>
    <x v="0"/>
  </r>
  <r>
    <x v="0"/>
    <x v="1"/>
    <s v="AV456350 Corp"/>
    <n v="0.88928227207145472"/>
    <n v="0.94015025100771188"/>
    <s v="AV456350 Corp @MSG1 CORP"/>
    <n v="10000000"/>
    <n v="0"/>
    <x v="202"/>
    <x v="201"/>
    <n v="101376"/>
    <n v="101376"/>
    <x v="1"/>
    <x v="2"/>
    <x v="0"/>
    <x v="3"/>
    <x v="12"/>
    <x v="2"/>
    <x v="3"/>
    <x v="4"/>
    <x v="2"/>
    <x v="3"/>
    <n v="16.127108725618939"/>
    <x v="2"/>
    <n v="4.1058361206016976"/>
    <x v="0"/>
    <n v="4.4658361206016979"/>
    <n v="3.600927"/>
    <n v="0.86490912060169789"/>
    <n v="159.8732"/>
    <x v="0"/>
    <n v="249.70830493310334"/>
    <n v="2.0021949999999999"/>
    <s v="T 2 3/8 05/15/51"/>
    <x v="0"/>
    <n v="3.0163570000000028E-2"/>
    <n v="941331000"/>
    <n v="4.7434961772214027E-2"/>
    <n v="44652000"/>
    <n v="-10820000"/>
    <n v="8040000"/>
    <n v="18860000"/>
    <n v="90"/>
    <n v="0.89100000000000001"/>
    <n v="811912.5"/>
    <x v="0"/>
    <x v="4"/>
    <x v="5"/>
    <x v="1"/>
    <x v="3"/>
    <s v="BBB:9:USD:Corp"/>
    <x v="0"/>
    <x v="2"/>
    <x v="2"/>
  </r>
  <r>
    <x v="0"/>
    <x v="1"/>
    <s v="EC577397 Corp"/>
    <n v="1.0020971190681112"/>
    <n v="1.066660010928306"/>
    <s v="EC577397 Corp @MSG1 CORP"/>
    <n v="0"/>
    <n v="5000000"/>
    <x v="203"/>
    <x v="202"/>
    <n v="101214"/>
    <n v="101214"/>
    <x v="1"/>
    <x v="2"/>
    <x v="0"/>
    <x v="1"/>
    <x v="11"/>
    <x v="0"/>
    <x v="3"/>
    <x v="4"/>
    <x v="2"/>
    <x v="3"/>
    <n v="7.9862841180588511"/>
    <x v="1"/>
    <n v="3.2089300175433406"/>
    <x v="0"/>
    <n v="3.5689300175433405"/>
    <n v="2.9229919999999998"/>
    <n v="0.64593801754334068"/>
    <n v="134.30069999999998"/>
    <x v="0"/>
    <n v="198.04826964664537"/>
    <n v="1.579985"/>
    <s v="T 1 1/4 08/15/31"/>
    <x v="1"/>
    <n v="2.176367034518023E-2"/>
    <n v="1000000000"/>
    <n v="3.4555000000000002E-2"/>
    <n v="34555000"/>
    <n v="-7205000"/>
    <n v="13675000"/>
    <n v="20880000"/>
    <n v="85"/>
    <n v="0.59650000000000003"/>
    <n v="22758866.039999999"/>
    <x v="0"/>
    <x v="4"/>
    <x v="7"/>
    <x v="0"/>
    <x v="2"/>
    <s v="BBB:5:USD:Corp"/>
    <x v="0"/>
    <x v="0"/>
    <x v="0"/>
  </r>
  <r>
    <x v="0"/>
    <x v="1"/>
    <s v="LW644857 Corp"/>
    <n v="0.79224073479005985"/>
    <n v="0.9183120091805228"/>
    <s v="LW644857 Corp @MSG1 CORP"/>
    <n v="0"/>
    <n v="0"/>
    <x v="204"/>
    <x v="203"/>
    <n v="101752"/>
    <n v="101752"/>
    <x v="1"/>
    <x v="2"/>
    <x v="0"/>
    <x v="2"/>
    <x v="10"/>
    <x v="2"/>
    <x v="3"/>
    <x v="4"/>
    <x v="0"/>
    <x v="0"/>
    <n v="10.957404753166108"/>
    <x v="7"/>
    <n v="3.2643453727567642"/>
    <x v="0"/>
    <n v="3.624345372756764"/>
    <n v="3.1401340000000002"/>
    <n v="0.48421137275676385"/>
    <n v="156.01490000000001"/>
    <x v="0"/>
    <n v="203.58415422251602"/>
    <n v="1.579985"/>
    <s v="T 1 1/4 08/15/31"/>
    <x v="1"/>
    <n v="3.6205530000000152E-2"/>
    <n v="1250000000"/>
    <n v="1.53064E-2"/>
    <n v="19133000"/>
    <n v="1867000"/>
    <n v="6500000"/>
    <n v="4633000"/>
    <n v="88"/>
    <n v="0.80210000000000004"/>
    <n v="14684600"/>
    <x v="0"/>
    <x v="4"/>
    <x v="9"/>
    <x v="0"/>
    <x v="1"/>
    <s v="BBB:6:USD:Corp"/>
    <x v="0"/>
    <x v="0"/>
    <x v="0"/>
  </r>
  <r>
    <x v="0"/>
    <x v="1"/>
    <s v="BG557970 Corp"/>
    <n v="1.2722137070443933"/>
    <n v="0.90957253443267438"/>
    <s v="BG557970 Corp @MSG1 CORP"/>
    <n v="5000000"/>
    <n v="5000000"/>
    <x v="205"/>
    <x v="204"/>
    <n v="180963"/>
    <n v="861474"/>
    <x v="2"/>
    <x v="6"/>
    <x v="0"/>
    <x v="5"/>
    <x v="102"/>
    <x v="3"/>
    <x v="5"/>
    <x v="2"/>
    <x v="10"/>
    <x v="2"/>
    <n v="18.808765431662557"/>
    <x v="3"/>
    <n v="3.212796"/>
    <x v="1"/>
    <n v="3.3427959999999999"/>
    <n v="3.3427959999999999"/>
    <n v="0"/>
    <n v="139.0301"/>
    <x v="4"/>
    <n v="131.06942225559297"/>
    <n v="1.9524949999999999"/>
    <s v="CAN 2 3/4 12/01/48"/>
    <x v="0"/>
    <n v="2.5178516621215952E-2"/>
    <n v="700000000"/>
    <n v="0"/>
    <n v="0"/>
    <n v="0"/>
    <n v="0"/>
    <n v="0"/>
    <n v="78"/>
    <n v="0.77949999999999997"/>
    <n v="25299638.479999989"/>
    <x v="0"/>
    <x v="0"/>
    <x v="0"/>
    <x v="6"/>
    <x v="4"/>
    <s v="A:10:CAD:Corp"/>
    <x v="3"/>
    <x v="0"/>
    <x v="1"/>
  </r>
  <r>
    <x v="0"/>
    <x v="1"/>
    <s v="QJ715625 Corp"/>
    <n v="0.94906987584543745"/>
    <n v="0.82118387910331603"/>
    <s v="QJ715625 Corp @MSG1 CORP"/>
    <n v="0"/>
    <n v="0"/>
    <x v="206"/>
    <x v="205"/>
    <n v="101092"/>
    <n v="101092"/>
    <x v="1"/>
    <x v="2"/>
    <x v="0"/>
    <x v="1"/>
    <x v="27"/>
    <x v="1"/>
    <x v="2"/>
    <x v="1"/>
    <x v="2"/>
    <x v="1"/>
    <n v="15.019229244680263"/>
    <x v="8"/>
    <n v="3.9475441540685594"/>
    <x v="1"/>
    <n v="4.0775441540685593"/>
    <n v="3.309898"/>
    <n v="0.76764615406855929"/>
    <n v="130.77030000000002"/>
    <x v="7"/>
    <n v="220.92382316446805"/>
    <n v="2.0021949999999999"/>
    <s v="T 2 3/8 05/15/51"/>
    <x v="2"/>
    <n v="1.2472739314213221E-2"/>
    <n v="2000000000"/>
    <n v="2.6702E-2"/>
    <n v="53404000"/>
    <n v="-6000000"/>
    <n v="8000000"/>
    <n v="14000000"/>
    <n v="94"/>
    <n v="0.7853"/>
    <n v="14333895.959999993"/>
    <x v="0"/>
    <x v="4"/>
    <x v="7"/>
    <x v="0"/>
    <x v="2"/>
    <s v="A:8:USD:Corp"/>
    <x v="0"/>
    <x v="0"/>
    <x v="0"/>
  </r>
  <r>
    <x v="0"/>
    <x v="1"/>
    <s v="EF721953 Corp"/>
    <n v="0.8591185094011391"/>
    <n v="0.9799047308918406"/>
    <s v="EF721953 Corp @MSG1 CORP"/>
    <n v="5000000"/>
    <n v="5000000"/>
    <x v="207"/>
    <x v="206"/>
    <n v="107674"/>
    <n v="107674"/>
    <x v="1"/>
    <x v="2"/>
    <x v="0"/>
    <x v="3"/>
    <x v="14"/>
    <x v="2"/>
    <x v="3"/>
    <x v="5"/>
    <x v="2"/>
    <x v="3"/>
    <n v="9.9186768310609157"/>
    <x v="1"/>
    <n v="3.6827573300480716"/>
    <x v="0"/>
    <n v="4.0427573300480715"/>
    <n v="3.2078869999999999"/>
    <n v="0.83487033004807154"/>
    <n v="162.7902"/>
    <x v="0"/>
    <n v="245.43100089711848"/>
    <n v="1.579985"/>
    <s v="T 1 1/4 08/15/31"/>
    <x v="1"/>
    <n v="3.2383963218084233E-2"/>
    <n v="1079963000"/>
    <n v="2.7426865550023473E-2"/>
    <n v="29620000"/>
    <n v="-8378000"/>
    <n v="8861000"/>
    <n v="17239000"/>
    <n v="91"/>
    <n v="0"/>
    <n v="45000000"/>
    <x v="0"/>
    <x v="4"/>
    <x v="7"/>
    <x v="6"/>
    <x v="3"/>
    <s v="BBB:5:USD:Corp"/>
    <x v="0"/>
    <x v="0"/>
    <x v="1"/>
  </r>
  <r>
    <x v="0"/>
    <x v="1"/>
    <s v="BO106021 Corp"/>
    <n v="0.78912909427656974"/>
    <n v="0.8857237657449395"/>
    <s v="BO106021 Corp @MSG1 CORP"/>
    <n v="3000000"/>
    <n v="0"/>
    <x v="208"/>
    <x v="207"/>
    <n v="8023686"/>
    <n v="8023686"/>
    <x v="1"/>
    <x v="1"/>
    <x v="0"/>
    <x v="1"/>
    <x v="17"/>
    <x v="3"/>
    <x v="1"/>
    <x v="0"/>
    <x v="1"/>
    <x v="1"/>
    <n v="8.4583186382069524"/>
    <x v="1"/>
    <n v="2.7040821511010247"/>
    <x v="1"/>
    <n v="2.8340821511010246"/>
    <n v="2.5256810000000001"/>
    <n v="0.30840115110102451"/>
    <n v="94.569600000000008"/>
    <x v="1"/>
    <n v="124.55783205694206"/>
    <n v="1.579985"/>
    <s v="T 1 1/4 08/15/31"/>
    <x v="1"/>
    <n v="3.0747752790357019E-2"/>
    <n v="600000000"/>
    <n v="2.8356666666666665E-2"/>
    <n v="17014000"/>
    <n v="7014000"/>
    <n v="12014000"/>
    <n v="5000000"/>
    <n v="85"/>
    <s v="N/A"/>
    <n v="0"/>
    <x v="0"/>
    <x v="4"/>
    <x v="10"/>
    <x v="4"/>
    <x v="1"/>
    <s v="A:5:USD:Corp"/>
    <x v="0"/>
    <x v="3"/>
    <x v="2"/>
  </r>
  <r>
    <x v="0"/>
    <x v="1"/>
    <s v="AS779549 Corp"/>
    <n v="0.74671718343587612"/>
    <n v="0.87638598149531588"/>
    <s v="AS779549 Corp @MSG1 CORP"/>
    <n v="5000000"/>
    <n v="5000000"/>
    <x v="209"/>
    <x v="208"/>
    <n v="101605"/>
    <n v="101605"/>
    <x v="1"/>
    <x v="7"/>
    <x v="0"/>
    <x v="3"/>
    <x v="96"/>
    <x v="2"/>
    <x v="3"/>
    <x v="5"/>
    <x v="2"/>
    <x v="3"/>
    <n v="11.706765626927508"/>
    <x v="7"/>
    <n v="3.3969508745565111"/>
    <x v="0"/>
    <n v="3.756950874556511"/>
    <n v="3.0976029999999999"/>
    <n v="0.65934787455651112"/>
    <n v="110.4813"/>
    <x v="0"/>
    <n v="188.86704205634859"/>
    <n v="1.9927899999999998"/>
    <s v="T 1 3/4 08/15/41"/>
    <x v="2"/>
    <n v="3.0488008715264137E-2"/>
    <n v="1000000000"/>
    <n v="8.2498000000000002E-2"/>
    <n v="82498000"/>
    <n v="8770000"/>
    <n v="33770000"/>
    <n v="25000000"/>
    <n v="94"/>
    <n v="0.66490000000000005"/>
    <n v="17629683.25"/>
    <x v="0"/>
    <x v="1"/>
    <x v="10"/>
    <x v="6"/>
    <x v="2"/>
    <s v="BBB:6:USD:Corp"/>
    <x v="0"/>
    <x v="0"/>
    <x v="1"/>
  </r>
  <r>
    <x v="0"/>
    <x v="0"/>
    <s v="EJ792966 Corp"/>
    <n v="0.83569181383782576"/>
    <n v="0.7428085666422275"/>
    <s v="EJ792966 Corp @MSG1 CORP"/>
    <n v="0"/>
    <n v="0"/>
    <x v="210"/>
    <x v="209"/>
    <n v="100312"/>
    <n v="100312"/>
    <x v="1"/>
    <x v="2"/>
    <x v="0"/>
    <x v="1"/>
    <x v="8"/>
    <x v="1"/>
    <x v="2"/>
    <x v="2"/>
    <x v="0"/>
    <x v="1"/>
    <n v="13.894678266745347"/>
    <x v="5"/>
    <n v="3.9564490436852484"/>
    <x v="1"/>
    <n v="4.0864490436852483"/>
    <n v="3.2331949999999998"/>
    <n v="0.85325404368524849"/>
    <n v="124.04049999999999"/>
    <x v="6"/>
    <n v="221.81685896922235"/>
    <n v="1.9927899999999998"/>
    <s v="T 1 3/4 08/15/41"/>
    <x v="2"/>
    <n v="6.1350062260648652E-2"/>
    <n v="1250000000"/>
    <n v="5.5199999999999997E-3"/>
    <n v="6900000"/>
    <n v="0"/>
    <n v="0"/>
    <n v="0"/>
    <n v="90"/>
    <n v="0.52710000000000001"/>
    <n v="37288330.020000003"/>
    <x v="0"/>
    <x v="0"/>
    <x v="0"/>
    <x v="0"/>
    <x v="3"/>
    <s v="A:7:USD:Corp"/>
    <x v="0"/>
    <x v="0"/>
    <x v="0"/>
  </r>
  <r>
    <x v="0"/>
    <x v="1"/>
    <s v="EH163817 Corp"/>
    <n v="1.1511507924287709"/>
    <n v="1.2488590022300194"/>
    <s v="EH163817 Corp @MSG1 CORP"/>
    <n v="0"/>
    <n v="0"/>
    <x v="211"/>
    <x v="210"/>
    <n v="101315"/>
    <n v="171315"/>
    <x v="1"/>
    <x v="2"/>
    <x v="0"/>
    <x v="9"/>
    <x v="103"/>
    <x v="0"/>
    <x v="2"/>
    <x v="4"/>
    <x v="1"/>
    <x v="1"/>
    <n v="11.104287812953311"/>
    <x v="7"/>
    <n v="3.9077497080186485"/>
    <x v="0"/>
    <n v="4.2677497080186484"/>
    <n v="3.4715669999999998"/>
    <n v="0.79618270801864854"/>
    <n v="147.8777"/>
    <x v="0"/>
    <n v="239.87560942472302"/>
    <n v="1.9927899999999998"/>
    <s v="T 1 3/4 08/15/41"/>
    <x v="2"/>
    <n v="3.4431719332995936E-2"/>
    <n v="600000000"/>
    <n v="7.9001666666666664E-2"/>
    <n v="47401000"/>
    <n v="14873000"/>
    <n v="22887000"/>
    <n v="8014000"/>
    <n v="83"/>
    <n v="0.6502"/>
    <n v="8741810.370000001"/>
    <x v="0"/>
    <x v="1"/>
    <x v="1"/>
    <x v="0"/>
    <x v="2"/>
    <s v="BBB:6:USD:Corp"/>
    <x v="0"/>
    <x v="2"/>
    <x v="2"/>
  </r>
  <r>
    <x v="0"/>
    <x v="1"/>
    <s v="BK397797 Corp"/>
    <n v="0.79468115001779482"/>
    <n v="0.89094838139288812"/>
    <s v="BK397797 Corp @MSG1 CORP"/>
    <n v="0"/>
    <n v="0"/>
    <x v="212"/>
    <x v="211"/>
    <n v="8023686"/>
    <n v="8023686"/>
    <x v="1"/>
    <x v="1"/>
    <x v="0"/>
    <x v="1"/>
    <x v="17"/>
    <x v="3"/>
    <x v="1"/>
    <x v="0"/>
    <x v="1"/>
    <x v="1"/>
    <n v="7.8238833062142286"/>
    <x v="1"/>
    <n v="2.7003427216861038"/>
    <x v="1"/>
    <n v="2.8303427216861037"/>
    <n v="2.5278739999999997"/>
    <n v="0.30246872168610395"/>
    <n v="94.78889999999997"/>
    <x v="1"/>
    <n v="132.92502092032964"/>
    <n v="1.579985"/>
    <s v="T 1 1/4 08/15/31"/>
    <x v="4"/>
    <n v="3.128691649522386E-2"/>
    <n v="1000000000"/>
    <n v="4.7489000000000003E-2"/>
    <n v="47489000"/>
    <n v="8292000"/>
    <n v="23497000"/>
    <n v="15205000"/>
    <n v="90"/>
    <s v="N/A"/>
    <n v="0"/>
    <x v="0"/>
    <x v="4"/>
    <x v="10"/>
    <x v="0"/>
    <x v="1"/>
    <s v="A:5:USD:Corp"/>
    <x v="0"/>
    <x v="3"/>
    <x v="2"/>
  </r>
  <r>
    <x v="0"/>
    <x v="1"/>
    <s v="DD010967 Corp"/>
    <n v="1.0645617515502972"/>
    <n v="1.3507761078647407"/>
    <s v="#N/A price is not available for specified pricing source [nid:6824] "/>
    <m/>
    <m/>
    <x v="213"/>
    <x v="212"/>
    <n v="218252"/>
    <n v="171064"/>
    <x v="1"/>
    <x v="2"/>
    <x v="1"/>
    <x v="4"/>
    <x v="104"/>
    <x v="6"/>
    <x v="7"/>
    <x v="9"/>
    <x v="5"/>
    <x v="6"/>
    <n v="10.655117622008399"/>
    <x v="7"/>
    <n v="2.6941861767766908"/>
    <x v="3"/>
    <n v="2.7241861767766906"/>
    <n v="2.1651880000000001"/>
    <n v="0.5589981767766905"/>
    <n v="58.520300000000013"/>
    <x v="0"/>
    <n v="113.57388556998038"/>
    <n v="1.579985"/>
    <s v="T 1 1/4 08/15/31"/>
    <x v="1"/>
    <n v="1.535647045068611E-2"/>
    <n v="1500000000"/>
    <n v="4.0941333333333337E-2"/>
    <n v="61412000"/>
    <n v="-9000000"/>
    <n v="4000000"/>
    <n v="13000000"/>
    <n v="92"/>
    <e v="#N/A"/>
    <e v="#N/A"/>
    <x v="1"/>
    <x v="4"/>
    <x v="7"/>
    <x v="5"/>
    <x v="2"/>
    <s v="AAA:6:USD:Govt"/>
    <x v="0"/>
    <x v="1"/>
    <x v="2"/>
  </r>
  <r>
    <x v="0"/>
    <x v="1"/>
    <s v="EF642009 Corp"/>
    <n v="1.2566042643075626"/>
    <n v="1.6222611594437319"/>
    <s v="EF642009 Corp @MSG1 CORP"/>
    <n v="10000"/>
    <n v="10000000"/>
    <x v="214"/>
    <x v="213"/>
    <n v="191111"/>
    <n v="191111"/>
    <x v="2"/>
    <x v="6"/>
    <x v="1"/>
    <x v="4"/>
    <x v="51"/>
    <x v="8"/>
    <x v="7"/>
    <x v="0"/>
    <x v="9"/>
    <x v="8"/>
    <n v="11.5748850590844"/>
    <x v="7"/>
    <n v="2.4209510000000001"/>
    <x v="3"/>
    <n v="2.4509509999999999"/>
    <n v="2.4509509999999999"/>
    <n v="0"/>
    <n v="67.249599999999973"/>
    <x v="0"/>
    <n v="65.457478166628519"/>
    <n v="1.7784550000000001"/>
    <s v="CAN 5 06/01/37"/>
    <x v="2"/>
    <n v="9.2992365278590228E-3"/>
    <n v="1500000000"/>
    <n v="0"/>
    <n v="0"/>
    <n v="0"/>
    <n v="0"/>
    <n v="0"/>
    <n v="100"/>
    <e v="#N/A"/>
    <e v="#N/A"/>
    <x v="1"/>
    <x v="0"/>
    <x v="0"/>
    <x v="0"/>
    <x v="4"/>
    <s v="AA:6:CAD:Govt"/>
    <x v="0"/>
    <x v="1"/>
    <x v="2"/>
  </r>
  <r>
    <x v="0"/>
    <x v="1"/>
    <s v="ZQ361202 Corp"/>
    <n v="0.98786204127984822"/>
    <n v="1.0727361649481149"/>
    <s v="ZQ361202 Corp @MSG1 CORP"/>
    <n v="0"/>
    <n v="0"/>
    <x v="215"/>
    <x v="214"/>
    <n v="386948"/>
    <n v="66322769"/>
    <x v="1"/>
    <x v="2"/>
    <x v="0"/>
    <x v="8"/>
    <x v="105"/>
    <x v="3"/>
    <x v="4"/>
    <x v="6"/>
    <x v="5"/>
    <x v="2"/>
    <n v="9.0241769898257989"/>
    <x v="1"/>
    <n v="2.9122069372193833"/>
    <x v="1"/>
    <n v="3.0422069372193832"/>
    <n v="2.6967270000000001"/>
    <n v="0.34547993721938308"/>
    <n v="111.67420000000001"/>
    <x v="1"/>
    <n v="145.37031066877793"/>
    <n v="1.579985"/>
    <s v="T 1 1/4 08/15/31"/>
    <x v="1"/>
    <n v="1.4021988653643902E-2"/>
    <n v="552796239.47000003"/>
    <n v="0"/>
    <n v="0"/>
    <n v="0"/>
    <n v="0"/>
    <n v="0"/>
    <n v="54"/>
    <e v="#N/A"/>
    <e v="#N/A"/>
    <x v="0"/>
    <x v="0"/>
    <x v="0"/>
    <x v="0"/>
    <x v="1"/>
    <s v="A:5:USD:Corp"/>
    <x v="2"/>
    <x v="1"/>
    <x v="2"/>
  </r>
  <r>
    <x v="0"/>
    <x v="1"/>
    <s v="EF794145 Corp"/>
    <n v="0.92965013017147369"/>
    <n v="1.0347792614676394"/>
    <s v="EF794145 Corp @MSG1 CORP"/>
    <n v="0"/>
    <n v="5000000"/>
    <x v="216"/>
    <x v="215"/>
    <n v="101032"/>
    <n v="871732"/>
    <x v="1"/>
    <x v="2"/>
    <x v="0"/>
    <x v="1"/>
    <x v="106"/>
    <x v="3"/>
    <x v="6"/>
    <x v="6"/>
    <x v="1"/>
    <x v="4"/>
    <n v="10.686805708707009"/>
    <x v="7"/>
    <n v="3.6349502282594139"/>
    <x v="1"/>
    <n v="3.7649502282594138"/>
    <n v="3.0359449999999999"/>
    <n v="0.72900522825941394"/>
    <n v="145.596"/>
    <x v="11"/>
    <n v="189.66697742663888"/>
    <n v="1.579985"/>
    <s v="T 1 1/4 08/15/31"/>
    <x v="2"/>
    <n v="1.9042827575234789E-2"/>
    <n v="1250000000"/>
    <n v="2.7736E-2"/>
    <n v="34670000"/>
    <n v="-11830000"/>
    <n v="5270000"/>
    <n v="17100000"/>
    <n v="90"/>
    <n v="0.54359999999999997"/>
    <n v="35635786.450000003"/>
    <x v="0"/>
    <x v="4"/>
    <x v="5"/>
    <x v="0"/>
    <x v="2"/>
    <s v="A:6:USD:Corp"/>
    <x v="0"/>
    <x v="0"/>
    <x v="0"/>
  </r>
  <r>
    <x v="0"/>
    <x v="1"/>
    <s v="ZP014031 Corp"/>
    <n v="1.8308301948490679"/>
    <n v="1.7523852344562796"/>
    <s v="ZP014031 Corp @MSG1 CORP"/>
    <n v="5000000"/>
    <n v="5000000"/>
    <x v="217"/>
    <x v="216"/>
    <n v="108560"/>
    <n v="108560"/>
    <x v="2"/>
    <x v="6"/>
    <x v="0"/>
    <x v="3"/>
    <x v="64"/>
    <x v="0"/>
    <x v="0"/>
    <x v="4"/>
    <x v="0"/>
    <x v="0"/>
    <n v="16.710492274261142"/>
    <x v="2"/>
    <n v="3.7341650000000004"/>
    <x v="0"/>
    <n v="4.0941650000000003"/>
    <n v="4.0941650000000003"/>
    <n v="0"/>
    <n v="214.16490000000002"/>
    <x v="0"/>
    <n v="209.67480164262068"/>
    <n v="1.9525160000000001"/>
    <s v="CAN 2 3/4 12/01/48"/>
    <x v="0"/>
    <n v="3.1083131821867838E-2"/>
    <n v="800000000"/>
    <n v="0"/>
    <n v="0"/>
    <n v="0"/>
    <n v="0"/>
    <n v="0"/>
    <n v="87"/>
    <n v="0.90949999999999998"/>
    <n v="0"/>
    <x v="1"/>
    <x v="0"/>
    <x v="0"/>
    <x v="6"/>
    <x v="4"/>
    <s v="BBB:9:CAD:Corp"/>
    <x v="0"/>
    <x v="3"/>
    <x v="2"/>
  </r>
  <r>
    <x v="0"/>
    <x v="1"/>
    <s v="EI353694 Corp"/>
    <n v="1.9231858960552459"/>
    <n v="1.9598836074230932"/>
    <s v="EI353694 Corp @MSG1 CORP"/>
    <n v="2000000"/>
    <n v="5000000"/>
    <x v="218"/>
    <x v="217"/>
    <n v="110401"/>
    <n v="110401"/>
    <x v="2"/>
    <x v="6"/>
    <x v="0"/>
    <x v="3"/>
    <x v="107"/>
    <x v="0"/>
    <x v="0"/>
    <x v="4"/>
    <x v="0"/>
    <x v="0"/>
    <n v="11.722969728892782"/>
    <x v="7"/>
    <n v="3.8408609999999999"/>
    <x v="0"/>
    <n v="4.2008609999999997"/>
    <n v="4.2008609999999997"/>
    <n v="0"/>
    <n v="242.24059999999997"/>
    <x v="0"/>
    <n v="264.3137117075683"/>
    <n v="1.7784550000000001"/>
    <s v="CAN 5 06/01/37"/>
    <x v="2"/>
    <n v="5.00438299999999E-2"/>
    <n v="800000000"/>
    <n v="0"/>
    <n v="0"/>
    <n v="0"/>
    <n v="0"/>
    <n v="0"/>
    <n v="84"/>
    <n v="0.61170000000000002"/>
    <n v="28829741.200000003"/>
    <x v="1"/>
    <x v="0"/>
    <x v="0"/>
    <x v="4"/>
    <x v="4"/>
    <s v="BBB:6:CAD:Corp"/>
    <x v="0"/>
    <x v="0"/>
    <x v="0"/>
  </r>
  <r>
    <x v="0"/>
    <x v="1"/>
    <s v="BR560804 Corp"/>
    <n v="1.2447503056657003"/>
    <n v="1.4941710870364557"/>
    <s v="BR560804 Corp @MSG1 CORP"/>
    <n v="10000000"/>
    <n v="15000"/>
    <x v="219"/>
    <x v="218"/>
    <n v="186376"/>
    <n v="186376"/>
    <x v="2"/>
    <x v="6"/>
    <x v="1"/>
    <x v="4"/>
    <x v="108"/>
    <x v="5"/>
    <x v="8"/>
    <x v="0"/>
    <x v="4"/>
    <x v="5"/>
    <n v="8.8607182481282667"/>
    <x v="1"/>
    <n v="2.2900360000000002"/>
    <x v="3"/>
    <n v="2.320036"/>
    <n v="2.320036"/>
    <n v="0"/>
    <n v="73.150799999999975"/>
    <x v="0"/>
    <n v="72.347009067636719"/>
    <n v="1.5885280000000002"/>
    <s v="CAN 1 1/2 06/01/31"/>
    <x v="1"/>
    <n v="1.3127728064610267E-2"/>
    <n v="430000000"/>
    <n v="0"/>
    <n v="0"/>
    <n v="0"/>
    <n v="0"/>
    <n v="0"/>
    <n v="99"/>
    <n v="0.4995"/>
    <n v="40048812.200000003"/>
    <x v="1"/>
    <x v="0"/>
    <x v="0"/>
    <x v="1"/>
    <x v="4"/>
    <s v="AA:5:CAD:Govt"/>
    <x v="0"/>
    <x v="0"/>
    <x v="1"/>
  </r>
  <r>
    <x v="0"/>
    <x v="1"/>
    <s v="EJ489106 Corp"/>
    <n v="0.80484073218704999"/>
    <n v="1.1304852428607888"/>
    <s v="#N/A price is not available for specified pricing source [nid:6824] "/>
    <m/>
    <m/>
    <x v="220"/>
    <x v="219"/>
    <n v="218252"/>
    <n v="171064"/>
    <x v="1"/>
    <x v="2"/>
    <x v="1"/>
    <x v="4"/>
    <x v="104"/>
    <x v="8"/>
    <x v="7"/>
    <x v="9"/>
    <x v="9"/>
    <x v="6"/>
    <n v="15.310299035469658"/>
    <x v="8"/>
    <n v="2.9595148857938032"/>
    <x v="3"/>
    <n v="2.989514885793803"/>
    <n v="2.449881"/>
    <n v="0.539633885793803"/>
    <n v="45.709100000000014"/>
    <x v="0"/>
    <n v="112.12344318007779"/>
    <n v="1.9927899999999998"/>
    <s v="T 1 3/4 08/15/41"/>
    <x v="2"/>
    <n v="7.4867576140603909E-2"/>
    <n v="1000000000"/>
    <n v="1.2999999999999999E-2"/>
    <n v="13000000"/>
    <n v="5000000"/>
    <n v="9000000"/>
    <n v="4000000"/>
    <n v="80"/>
    <e v="#N/A"/>
    <e v="#N/A"/>
    <x v="0"/>
    <x v="4"/>
    <x v="10"/>
    <x v="5"/>
    <x v="2"/>
    <s v="AA:8:USD:Govt"/>
    <x v="0"/>
    <x v="1"/>
    <x v="2"/>
  </r>
  <r>
    <x v="0"/>
    <x v="1"/>
    <s v="LW368367 Corp"/>
    <n v="0.84516218162468959"/>
    <n v="0.74935518616697339"/>
    <s v="LW368367 Corp @MSG1 CORP"/>
    <n v="0"/>
    <n v="0"/>
    <x v="221"/>
    <x v="220"/>
    <n v="101092"/>
    <n v="101092"/>
    <x v="1"/>
    <x v="2"/>
    <x v="0"/>
    <x v="1"/>
    <x v="27"/>
    <x v="1"/>
    <x v="2"/>
    <x v="1"/>
    <x v="2"/>
    <x v="1"/>
    <n v="15.69206843137597"/>
    <x v="8"/>
    <n v="3.8123442094617803"/>
    <x v="1"/>
    <n v="3.9423442094617802"/>
    <n v="3.254766"/>
    <n v="0.68757820946178017"/>
    <n v="125.25710000000001"/>
    <x v="7"/>
    <n v="207.33505956903616"/>
    <n v="2.0021949999999999"/>
    <s v="T 2 3/8 05/15/51"/>
    <x v="2"/>
    <n v="3.0323090634349903E-2"/>
    <n v="2000000000"/>
    <n v="1.3953999999999999E-2"/>
    <n v="27908000"/>
    <n v="-8924000"/>
    <n v="7045000"/>
    <n v="15969000"/>
    <n v="96"/>
    <n v="0.7853"/>
    <n v="14333895.959999993"/>
    <x v="0"/>
    <x v="4"/>
    <x v="7"/>
    <x v="0"/>
    <x v="2"/>
    <s v="A:8:USD:Corp"/>
    <x v="0"/>
    <x v="0"/>
    <x v="0"/>
  </r>
  <r>
    <x v="0"/>
    <x v="1"/>
    <s v="EC622681 Corp"/>
    <n v="0.97178181581221179"/>
    <n v="1.0576042928062446"/>
    <s v="EC622681 Corp @MSG1 CORP"/>
    <n v="10000000"/>
    <n v="0"/>
    <x v="222"/>
    <x v="221"/>
    <n v="115662"/>
    <n v="170927"/>
    <x v="1"/>
    <x v="2"/>
    <x v="0"/>
    <x v="1"/>
    <x v="109"/>
    <x v="3"/>
    <x v="1"/>
    <x v="2"/>
    <x v="3"/>
    <x v="4"/>
    <n v="8.0086014985591767"/>
    <x v="1"/>
    <n v="3.199005564195343"/>
    <x v="1"/>
    <n v="3.3290055641953429"/>
    <n v="2.6783359999999998"/>
    <n v="0.65066956419534305"/>
    <n v="109.83509999999998"/>
    <x v="1"/>
    <n v="174.05582431184561"/>
    <n v="1.579985"/>
    <s v="T 1 1/4 08/15/31"/>
    <x v="1"/>
    <n v="1.1641318973588E-2"/>
    <n v="742344000.00000012"/>
    <n v="1.3201426831765325E-2"/>
    <n v="9800000"/>
    <n v="9800000"/>
    <n v="9800000"/>
    <n v="0"/>
    <n v="88"/>
    <n v="0.1094"/>
    <n v="39527703.960000001"/>
    <x v="0"/>
    <x v="4"/>
    <x v="10"/>
    <x v="1"/>
    <x v="2"/>
    <s v="A:5:USD:Corp"/>
    <x v="0"/>
    <x v="0"/>
    <x v="1"/>
  </r>
  <r>
    <x v="0"/>
    <x v="1"/>
    <s v="EG133814 Corp"/>
    <n v="0.85454159260878859"/>
    <n v="0.97568950746482785"/>
    <s v="EG133814 Corp @MSG1 CORP"/>
    <n v="0"/>
    <n v="271000"/>
    <x v="223"/>
    <x v="222"/>
    <n v="101032"/>
    <n v="101032"/>
    <x v="1"/>
    <x v="2"/>
    <x v="0"/>
    <x v="1"/>
    <x v="5"/>
    <x v="0"/>
    <x v="0"/>
    <x v="2"/>
    <x v="0"/>
    <x v="0"/>
    <n v="10.644691627329053"/>
    <x v="7"/>
    <n v="3.6115465363309731"/>
    <x v="0"/>
    <n v="3.971546536330973"/>
    <n v="3.2034579999999999"/>
    <n v="0.76808853633097307"/>
    <n v="121.0668"/>
    <x v="0"/>
    <n v="210.32660823379476"/>
    <n v="1.9927899999999998"/>
    <s v="T 1 3/4 08/15/41"/>
    <x v="2"/>
    <n v="1.3396302405431992E-2"/>
    <n v="2000000000"/>
    <n v="2.6374000000000002E-2"/>
    <n v="52748000"/>
    <n v="-10320000"/>
    <n v="11780000"/>
    <n v="22100000"/>
    <n v="95"/>
    <n v="0.54359999999999997"/>
    <n v="35635786.450000003"/>
    <x v="0"/>
    <x v="4"/>
    <x v="5"/>
    <x v="0"/>
    <x v="2"/>
    <s v="BBB:6:USD:Corp"/>
    <x v="0"/>
    <x v="0"/>
    <x v="0"/>
  </r>
  <r>
    <x v="0"/>
    <x v="1"/>
    <s v="BJ756256 Corp"/>
    <n v="0.89976659413160109"/>
    <n v="0.9898362674801906"/>
    <s v="BJ756256 Corp @MSG1 CORP"/>
    <n v="5000000"/>
    <n v="0"/>
    <x v="224"/>
    <x v="223"/>
    <n v="111759"/>
    <n v="111759"/>
    <x v="1"/>
    <x v="7"/>
    <x v="0"/>
    <x v="1"/>
    <x v="18"/>
    <x v="1"/>
    <x v="2"/>
    <x v="6"/>
    <x v="1"/>
    <x v="1"/>
    <n v="7.5370288375418317"/>
    <x v="1"/>
    <n v="2.8219978948412097"/>
    <x v="1"/>
    <n v="2.9519978948412096"/>
    <n v="2.6177079999999999"/>
    <n v="0.33428989484120963"/>
    <n v="103.7723"/>
    <x v="1"/>
    <n v="145.09053823584023"/>
    <n v="1.579985"/>
    <s v="T 1 1/4 08/15/31"/>
    <x v="4"/>
    <n v="2.4457610643808358E-2"/>
    <n v="1500000000"/>
    <n v="2.6600666666666668E-2"/>
    <n v="39901000"/>
    <n v="5254000"/>
    <n v="12754000"/>
    <n v="7500000"/>
    <n v="89"/>
    <n v="0.79869999999999997"/>
    <n v="9116230.4599999934"/>
    <x v="0"/>
    <x v="4"/>
    <x v="10"/>
    <x v="6"/>
    <x v="1"/>
    <s v="A:5:USD:Corp"/>
    <x v="0"/>
    <x v="2"/>
    <x v="2"/>
  </r>
  <r>
    <x v="0"/>
    <x v="1"/>
    <s v="AN279132 Corp"/>
    <n v="0.77615479725099001"/>
    <n v="0.88993878910402924"/>
    <s v="AN279132 Corp @MSG1 CORP"/>
    <n v="0"/>
    <n v="3710000"/>
    <x v="225"/>
    <x v="224"/>
    <n v="101032"/>
    <n v="101032"/>
    <x v="1"/>
    <x v="2"/>
    <x v="0"/>
    <x v="1"/>
    <x v="5"/>
    <x v="3"/>
    <x v="4"/>
    <x v="3"/>
    <x v="1"/>
    <x v="2"/>
    <n v="11.49319070208735"/>
    <x v="7"/>
    <n v="3.3026741430113677"/>
    <x v="1"/>
    <n v="3.4326741430113676"/>
    <n v="2.8819819999999998"/>
    <n v="0.55069214301136782"/>
    <n v="88.919200000000004"/>
    <x v="11"/>
    <n v="156.43682205874887"/>
    <n v="1.9927899999999998"/>
    <s v="T 1 3/4 08/15/41"/>
    <x v="2"/>
    <n v="2.7980492241467925E-2"/>
    <n v="2000000000"/>
    <n v="2.59005E-2"/>
    <n v="51801000"/>
    <n v="-733000"/>
    <n v="15313000"/>
    <n v="16046000"/>
    <n v="92"/>
    <n v="0.54359999999999997"/>
    <n v="35635786.450000003"/>
    <x v="0"/>
    <x v="4"/>
    <x v="0"/>
    <x v="0"/>
    <x v="2"/>
    <s v="A:6:USD:Corp"/>
    <x v="0"/>
    <x v="0"/>
    <x v="0"/>
  </r>
  <r>
    <x v="0"/>
    <x v="1"/>
    <s v="EC349885 Corp"/>
    <n v="0.90982697944218238"/>
    <n v="0.980784344789976"/>
    <s v="#N/A price is not available for specified pricing source [nid:6824] "/>
    <m/>
    <m/>
    <x v="226"/>
    <x v="225"/>
    <n v="100481"/>
    <n v="1409199"/>
    <x v="1"/>
    <x v="2"/>
    <x v="0"/>
    <x v="9"/>
    <x v="110"/>
    <x v="2"/>
    <x v="0"/>
    <x v="0"/>
    <x v="2"/>
    <x v="3"/>
    <n v="7.1101574233643099"/>
    <x v="1"/>
    <n v="3.1541005530607098"/>
    <x v="0"/>
    <n v="3.5141005530607097"/>
    <n v="2.833234"/>
    <n v="0.68086655306070964"/>
    <n v="125.3249"/>
    <x v="0"/>
    <n v="192.55967225291059"/>
    <n v="1.579985"/>
    <s v="T 1 1/4 08/15/31"/>
    <x v="1"/>
    <n v="6.8080140224854979E-2"/>
    <n v="650000000"/>
    <n v="4.1799999999999997E-2"/>
    <n v="27170000"/>
    <n v="7530000"/>
    <n v="14850000"/>
    <n v="7320000"/>
    <n v="89"/>
    <n v="0"/>
    <n v="67500000"/>
    <x v="0"/>
    <x v="4"/>
    <x v="10"/>
    <x v="5"/>
    <x v="2"/>
    <s v="BBB:5:USD:Corp"/>
    <x v="0"/>
    <x v="4"/>
    <x v="0"/>
  </r>
  <r>
    <x v="0"/>
    <x v="1"/>
    <s v="EJ464717 Corp"/>
    <n v="0.87268391462541051"/>
    <n v="1.0363363141482445"/>
    <s v="EJ464717 Corp @MSG1 CORP"/>
    <n v="10000"/>
    <n v="10000"/>
    <x v="227"/>
    <x v="226"/>
    <n v="191111"/>
    <n v="191111"/>
    <x v="2"/>
    <x v="6"/>
    <x v="1"/>
    <x v="4"/>
    <x v="51"/>
    <x v="8"/>
    <x v="7"/>
    <x v="0"/>
    <x v="9"/>
    <x v="8"/>
    <n v="16.246136042287596"/>
    <x v="2"/>
    <n v="2.6070660000000001"/>
    <x v="3"/>
    <n v="2.6370659999999999"/>
    <n v="2.6370659999999999"/>
    <n v="0"/>
    <n v="70.11460000000001"/>
    <x v="0"/>
    <n v="79.501587947164282"/>
    <n v="1.9359199999999999"/>
    <s v="CAN 3 1/2 12/01/45"/>
    <x v="2"/>
    <n v="9.9517274778868625E-3"/>
    <n v="4100000000"/>
    <n v="0"/>
    <n v="0"/>
    <n v="0"/>
    <n v="0"/>
    <n v="0"/>
    <n v="100"/>
    <e v="#N/A"/>
    <e v="#N/A"/>
    <x v="0"/>
    <x v="0"/>
    <x v="0"/>
    <x v="0"/>
    <x v="4"/>
    <s v="AA:9:CAD:Govt"/>
    <x v="0"/>
    <x v="1"/>
    <x v="2"/>
  </r>
  <r>
    <x v="0"/>
    <x v="1"/>
    <s v="EK636116 Corp"/>
    <n v="1.1091448886569475"/>
    <n v="0.72106186057582999"/>
    <s v="EK636116 Corp @MSG1 CORP"/>
    <n v="0"/>
    <n v="0"/>
    <x v="228"/>
    <x v="227"/>
    <n v="216952"/>
    <n v="216952"/>
    <x v="1"/>
    <x v="2"/>
    <x v="0"/>
    <x v="8"/>
    <x v="111"/>
    <x v="5"/>
    <x v="1"/>
    <x v="3"/>
    <x v="8"/>
    <x v="5"/>
    <n v="9.7506313104286129"/>
    <x v="1"/>
    <n v="2.7614265353755925"/>
    <x v="2"/>
    <n v="2.8314265353755923"/>
    <n v="2.3281420000000002"/>
    <n v="0.50328453537559215"/>
    <n v="74.815700000000021"/>
    <x v="0"/>
    <n v="124.29227048439884"/>
    <n v="1.579985"/>
    <s v="T 1 1/4 08/15/31"/>
    <x v="1"/>
    <n v="2.0067920000000239E-2"/>
    <n v="1250000000"/>
    <n v="1.8532E-2"/>
    <n v="23165000"/>
    <n v="-4945000"/>
    <n v="5900000"/>
    <n v="10845000"/>
    <n v="92"/>
    <n v="0"/>
    <n v="67500000"/>
    <x v="0"/>
    <x v="4"/>
    <x v="6"/>
    <x v="0"/>
    <x v="2"/>
    <s v="AA:5:USD:Corp"/>
    <x v="0"/>
    <x v="4"/>
    <x v="0"/>
  </r>
  <r>
    <x v="0"/>
    <x v="1"/>
    <s v="ED202551 Corp"/>
    <n v="1.1222820107065334"/>
    <n v="1.1785158905341524"/>
    <s v="ED202551 Corp @MSG1 CORP"/>
    <n v="0"/>
    <n v="0"/>
    <x v="229"/>
    <x v="228"/>
    <n v="101214"/>
    <n v="101214"/>
    <x v="1"/>
    <x v="2"/>
    <x v="0"/>
    <x v="1"/>
    <x v="11"/>
    <x v="0"/>
    <x v="3"/>
    <x v="4"/>
    <x v="2"/>
    <x v="3"/>
    <n v="8.8620696669327099"/>
    <x v="1"/>
    <n v="3.3088800087512569"/>
    <x v="0"/>
    <n v="3.6688800087512567"/>
    <n v="3.0214289999999999"/>
    <n v="0.64745100875125683"/>
    <n v="144.14439999999999"/>
    <x v="0"/>
    <n v="208.04326876743698"/>
    <n v="1.579985"/>
    <s v="T 1 1/4 08/15/31"/>
    <x v="1"/>
    <n v="1.8693518124788699E-2"/>
    <n v="653695000"/>
    <n v="1.5943215107963194E-2"/>
    <n v="10422000"/>
    <n v="-1196000"/>
    <n v="3804000"/>
    <n v="5000000"/>
    <n v="75"/>
    <n v="0.59650000000000003"/>
    <n v="22758866.039999999"/>
    <x v="0"/>
    <x v="4"/>
    <x v="6"/>
    <x v="0"/>
    <x v="2"/>
    <s v="BBB:5:USD:Corp"/>
    <x v="3"/>
    <x v="0"/>
    <x v="0"/>
  </r>
  <r>
    <x v="0"/>
    <x v="1"/>
    <s v="EK562989 Corp"/>
    <n v="0.83120418631017212"/>
    <n v="0.90761024143172986"/>
    <s v="EK562989 Corp @MSG1 CORP"/>
    <n v="0"/>
    <n v="500000"/>
    <x v="230"/>
    <x v="229"/>
    <n v="100185"/>
    <n v="100185"/>
    <x v="1"/>
    <x v="2"/>
    <x v="0"/>
    <x v="3"/>
    <x v="48"/>
    <x v="0"/>
    <x v="0"/>
    <x v="1"/>
    <x v="0"/>
    <x v="0"/>
    <n v="9.700815382668635"/>
    <x v="1"/>
    <n v="2.9289166973303775"/>
    <x v="0"/>
    <n v="3.2889166973303774"/>
    <n v="2.781933"/>
    <n v="0.5069836973303774"/>
    <n v="120.1948"/>
    <x v="0"/>
    <n v="170.04693762534907"/>
    <n v="1.579985"/>
    <s v="T 1 1/4 08/15/31"/>
    <x v="1"/>
    <n v="1.9766909999999971E-2"/>
    <n v="2274789000"/>
    <n v="2.6733468466745708E-2"/>
    <n v="60813000"/>
    <n v="1465000"/>
    <n v="18890000"/>
    <n v="17425000"/>
    <n v="94"/>
    <n v="0.20419999999999999"/>
    <n v="34791013.700000003"/>
    <x v="0"/>
    <x v="4"/>
    <x v="9"/>
    <x v="0"/>
    <x v="2"/>
    <s v="BBB:5:USD:Corp"/>
    <x v="0"/>
    <x v="0"/>
    <x v="0"/>
  </r>
  <r>
    <x v="0"/>
    <x v="1"/>
    <s v="EK313429 Corp"/>
    <n v="0.77723054938300262"/>
    <n v="0.84748538334856949"/>
    <s v="#N/A price is not available for specified pricing source [nid:6824] "/>
    <m/>
    <m/>
    <x v="231"/>
    <x v="230"/>
    <n v="101376"/>
    <n v="101376"/>
    <x v="1"/>
    <x v="2"/>
    <x v="0"/>
    <x v="3"/>
    <x v="12"/>
    <x v="2"/>
    <x v="3"/>
    <x v="4"/>
    <x v="2"/>
    <x v="3"/>
    <n v="14.162792474387084"/>
    <x v="8"/>
    <n v="3.9283188585885509"/>
    <x v="0"/>
    <n v="4.2883188585885508"/>
    <n v="3.5599810000000001"/>
    <n v="0.72833785858855071"/>
    <n v="156.71910000000003"/>
    <x v="0"/>
    <n v="242.00384045955258"/>
    <n v="1.9927899999999998"/>
    <s v="T 1 3/4 08/15/41"/>
    <x v="2"/>
    <n v="4.4542709999999985E-2"/>
    <n v="606975000"/>
    <n v="3.2950286255611846E-3"/>
    <n v="2000000"/>
    <n v="-2000000"/>
    <n v="0"/>
    <n v="2000000"/>
    <n v="84"/>
    <n v="0.89100000000000001"/>
    <n v="811912.5"/>
    <x v="0"/>
    <x v="0"/>
    <x v="6"/>
    <x v="5"/>
    <x v="2"/>
    <s v="BBB:8:USD:Corp"/>
    <x v="0"/>
    <x v="2"/>
    <x v="2"/>
  </r>
  <r>
    <x v="0"/>
    <x v="1"/>
    <s v="EK724925 Corp"/>
    <n v="1.0945719087123664"/>
    <n v="1.0653725327904413"/>
    <s v="EK724925 Corp @MSG1 CORP"/>
    <n v="25000000"/>
    <n v="15000000"/>
    <x v="232"/>
    <x v="231"/>
    <n v="186288"/>
    <n v="186288"/>
    <x v="2"/>
    <x v="6"/>
    <x v="1"/>
    <x v="4"/>
    <x v="19"/>
    <x v="4"/>
    <x v="6"/>
    <x v="3"/>
    <x v="3"/>
    <x v="5"/>
    <n v="17.708082784946619"/>
    <x v="2"/>
    <n v="2.7004040000000002"/>
    <x v="3"/>
    <n v="2.7304040000000001"/>
    <n v="2.7304040000000001"/>
    <n v="0"/>
    <n v="79.448400000000021"/>
    <x v="16"/>
    <n v="77.158980247307099"/>
    <n v="1.9359199999999999"/>
    <s v="CAN 3 1/2 12/01/45"/>
    <x v="0"/>
    <n v="7.5449870621002724E-3"/>
    <n v="14700000000"/>
    <n v="0"/>
    <n v="0"/>
    <n v="0"/>
    <n v="0"/>
    <n v="0"/>
    <n v="100"/>
    <n v="0.49890000000000001"/>
    <n v="601633864.02999997"/>
    <x v="0"/>
    <x v="0"/>
    <x v="0"/>
    <x v="3"/>
    <x v="4"/>
    <s v="A:9:CAD:Govt"/>
    <x v="0"/>
    <x v="5"/>
    <x v="1"/>
  </r>
  <r>
    <x v="0"/>
    <x v="1"/>
    <s v="AZ213824 Corp"/>
    <n v="1.02989134003675"/>
    <n v="1.0466793651217725"/>
    <s v="AZ213824 Corp @MSG1 CORP"/>
    <n v="10000000"/>
    <n v="10000000"/>
    <x v="233"/>
    <x v="232"/>
    <n v="110755"/>
    <n v="110755"/>
    <x v="2"/>
    <x v="6"/>
    <x v="0"/>
    <x v="1"/>
    <x v="112"/>
    <x v="1"/>
    <x v="4"/>
    <x v="0"/>
    <x v="1"/>
    <x v="1"/>
    <n v="4.824398077090426"/>
    <x v="1"/>
    <n v="2.1295770000000003"/>
    <x v="1"/>
    <n v="2.2595770000000002"/>
    <n v="2.2595770000000002"/>
    <n v="0"/>
    <n v="104.23920000000003"/>
    <x v="14"/>
    <n v="94.983649894765378"/>
    <n v="1.217185"/>
    <s v="CAN 1 1/2 06/01/26"/>
    <x v="8"/>
    <n v="3.6844380637040874E-2"/>
    <n v="1750000000"/>
    <n v="0"/>
    <n v="0"/>
    <n v="0"/>
    <n v="0"/>
    <n v="0"/>
    <n v="79"/>
    <n v="0.19470000000000001"/>
    <n v="105797423.28999999"/>
    <x v="0"/>
    <x v="0"/>
    <x v="0"/>
    <x v="1"/>
    <x v="4"/>
    <s v="A:5:CAD:Corp"/>
    <x v="3"/>
    <x v="5"/>
    <x v="1"/>
  </r>
  <r>
    <x v="0"/>
    <x v="1"/>
    <s v="EH158212 Corp"/>
    <n v="1.2947388804540749"/>
    <n v="1.046069735705206"/>
    <s v="EH158212 Corp @MSG1 CORP"/>
    <n v="25000000"/>
    <n v="15000000"/>
    <x v="234"/>
    <x v="233"/>
    <n v="186288"/>
    <n v="186288"/>
    <x v="2"/>
    <x v="6"/>
    <x v="1"/>
    <x v="4"/>
    <x v="19"/>
    <x v="4"/>
    <x v="6"/>
    <x v="3"/>
    <x v="3"/>
    <x v="5"/>
    <n v="12.626824969085986"/>
    <x v="5"/>
    <n v="2.5710510000000002"/>
    <x v="3"/>
    <n v="2.601051"/>
    <n v="2.601051"/>
    <n v="0"/>
    <n v="82.259599999999992"/>
    <x v="17"/>
    <n v="81.86083100500818"/>
    <n v="1.7784550000000001"/>
    <s v="CAN 5 06/01/37"/>
    <x v="2"/>
    <n v="7.1512295535702819E-3"/>
    <n v="9700000000"/>
    <n v="0"/>
    <n v="0"/>
    <n v="0"/>
    <n v="0"/>
    <n v="0"/>
    <n v="100"/>
    <n v="0.49890000000000001"/>
    <n v="601633864.02999997"/>
    <x v="1"/>
    <x v="0"/>
    <x v="0"/>
    <x v="3"/>
    <x v="4"/>
    <s v="A:7:CAD:Govt"/>
    <x v="0"/>
    <x v="5"/>
    <x v="1"/>
  </r>
  <r>
    <x v="0"/>
    <x v="1"/>
    <s v="EK886331 Corp"/>
    <n v="2.4227134252358771"/>
    <n v="1.0581971030502073"/>
    <s v="EK886331 Corp @MSG1 CORP"/>
    <n v="5000000"/>
    <n v="5000000"/>
    <x v="235"/>
    <x v="234"/>
    <n v="101752"/>
    <n v="101752"/>
    <x v="1"/>
    <x v="2"/>
    <x v="0"/>
    <x v="2"/>
    <x v="10"/>
    <x v="2"/>
    <x v="3"/>
    <x v="4"/>
    <x v="0"/>
    <x v="0"/>
    <n v="18.063929501838548"/>
    <x v="3"/>
    <n v="4.0334433161140764"/>
    <x v="0"/>
    <n v="4.3934433161140767"/>
    <n v="3.6820490000000001"/>
    <n v="0.71139431611407655"/>
    <n v="167.98540000000003"/>
    <x v="0"/>
    <n v="242.46902448434122"/>
    <n v="2.0021949999999999"/>
    <s v="T 2 3/8 05/15/51"/>
    <x v="0"/>
    <n v="1.3778850000000009E-2"/>
    <n v="1250000000"/>
    <n v="6.5375199999999994E-2"/>
    <n v="81719000"/>
    <n v="-6900000"/>
    <n v="15700000"/>
    <n v="22600000"/>
    <n v="97"/>
    <n v="0.80210000000000004"/>
    <n v="14684600"/>
    <x v="1"/>
    <x v="1"/>
    <x v="7"/>
    <x v="6"/>
    <x v="2"/>
    <s v="BBB:10:USD:Corp"/>
    <x v="0"/>
    <x v="0"/>
    <x v="1"/>
  </r>
  <r>
    <x v="0"/>
    <x v="1"/>
    <s v="EJ002268 Corp"/>
    <n v="1.5842711939992908"/>
    <n v="1.2644807258130761"/>
    <s v="EJ002268 Corp @MSG1 CORP"/>
    <n v="15000000"/>
    <n v="15000000"/>
    <x v="236"/>
    <x v="235"/>
    <n v="186288"/>
    <n v="186288"/>
    <x v="2"/>
    <x v="6"/>
    <x v="1"/>
    <x v="4"/>
    <x v="19"/>
    <x v="4"/>
    <x v="6"/>
    <x v="3"/>
    <x v="3"/>
    <x v="5"/>
    <n v="15.389052043212915"/>
    <x v="8"/>
    <n v="2.6570830000000001"/>
    <x v="3"/>
    <n v="2.6870829999999999"/>
    <n v="2.6870829999999999"/>
    <n v="0"/>
    <n v="81.898099999999999"/>
    <x v="19"/>
    <n v="85.956182018418929"/>
    <n v="1.8681019999999999"/>
    <s v="CAN 4 06/01/41"/>
    <x v="2"/>
    <n v="1.1388257898337972E-2"/>
    <n v="11200000000"/>
    <n v="0"/>
    <n v="0"/>
    <n v="0"/>
    <n v="0"/>
    <n v="0"/>
    <n v="100"/>
    <n v="0.49890000000000001"/>
    <n v="601633864.02999997"/>
    <x v="1"/>
    <x v="0"/>
    <x v="0"/>
    <x v="1"/>
    <x v="4"/>
    <s v="A:8:CAD:Govt"/>
    <x v="0"/>
    <x v="5"/>
    <x v="1"/>
  </r>
  <r>
    <x v="0"/>
    <x v="1"/>
    <s v="ZO266262 Corp"/>
    <n v="0.78720245231916908"/>
    <n v="0.88391075013634468"/>
    <s v="ZO266262 Corp @MSG1 CORP"/>
    <n v="0"/>
    <n v="0"/>
    <x v="237"/>
    <x v="236"/>
    <n v="8023686"/>
    <n v="8023686"/>
    <x v="1"/>
    <x v="1"/>
    <x v="0"/>
    <x v="1"/>
    <x v="17"/>
    <x v="3"/>
    <x v="1"/>
    <x v="0"/>
    <x v="1"/>
    <x v="1"/>
    <n v="8.0498003471939743"/>
    <x v="1"/>
    <n v="2.6838490350329804"/>
    <x v="1"/>
    <n v="2.8138490350329803"/>
    <n v="2.5229080000000002"/>
    <n v="0.29094103503298019"/>
    <n v="94.292300000000012"/>
    <x v="1"/>
    <n v="131.27565225501732"/>
    <n v="1.579985"/>
    <s v="T 1 1/4 08/15/31"/>
    <x v="4"/>
    <n v="2.8928357467079113E-2"/>
    <n v="800000000"/>
    <n v="1.5743750000000001E-2"/>
    <n v="12595000"/>
    <n v="3205000"/>
    <n v="7400000"/>
    <n v="4195000"/>
    <n v="82"/>
    <s v="N/A"/>
    <n v="0"/>
    <x v="0"/>
    <x v="4"/>
    <x v="9"/>
    <x v="0"/>
    <x v="6"/>
    <s v="A:5:USD:Corp"/>
    <x v="0"/>
    <x v="3"/>
    <x v="2"/>
  </r>
  <r>
    <x v="0"/>
    <x v="1"/>
    <s v="EC267408 Corp"/>
    <n v="1.1719076703064217"/>
    <n v="1.419774970635316"/>
    <s v="EC267408 Corp @MSG1 CORP"/>
    <n v="15000000"/>
    <n v="15000000"/>
    <x v="238"/>
    <x v="237"/>
    <n v="227189"/>
    <n v="227189"/>
    <x v="2"/>
    <x v="6"/>
    <x v="1"/>
    <x v="4"/>
    <x v="35"/>
    <x v="5"/>
    <x v="8"/>
    <x v="3"/>
    <x v="4"/>
    <x v="5"/>
    <n v="8.1354230298988561"/>
    <x v="1"/>
    <n v="2.2199980000000004"/>
    <x v="3"/>
    <n v="2.2499980000000002"/>
    <n v="2.2499980000000002"/>
    <n v="0"/>
    <n v="81.528500000000022"/>
    <x v="0"/>
    <n v="74.919052422491546"/>
    <n v="1.4347129999999999"/>
    <s v="CAN 5 3/4 06/01/29"/>
    <x v="1"/>
    <n v="7.2625929717249349E-3"/>
    <n v="4200200000"/>
    <n v="0"/>
    <n v="0"/>
    <n v="0"/>
    <n v="0"/>
    <n v="0"/>
    <n v="100"/>
    <n v="0.48010000000000003"/>
    <n v="524865935.24000001"/>
    <x v="1"/>
    <x v="0"/>
    <x v="0"/>
    <x v="1"/>
    <x v="4"/>
    <s v="AA:5:CAD:Govt"/>
    <x v="0"/>
    <x v="5"/>
    <x v="1"/>
  </r>
  <r>
    <x v="0"/>
    <x v="0"/>
    <s v="AP537509 Corp"/>
    <n v="0.69934358035748845"/>
    <n v="0.78488779385012353"/>
    <s v="AP537509 Corp @MSG1 CORP"/>
    <n v="0"/>
    <n v="10000000"/>
    <x v="239"/>
    <x v="238"/>
    <n v="171547"/>
    <n v="171547"/>
    <x v="1"/>
    <x v="7"/>
    <x v="0"/>
    <x v="1"/>
    <x v="113"/>
    <x v="2"/>
    <x v="3"/>
    <x v="4"/>
    <x v="2"/>
    <x v="3"/>
    <n v="5.3286696002242921"/>
    <x v="1"/>
    <n v="2.702328030163728"/>
    <x v="0"/>
    <n v="3.0623280301637279"/>
    <n v="2.6618170000000001"/>
    <n v="0.4005110301637278"/>
    <n v="150.58170000000001"/>
    <x v="0"/>
    <n v="173.58497545867985"/>
    <n v="1.1559999999999999"/>
    <s v="T 0 7/8 09/30/26"/>
    <x v="8"/>
    <n v="2.6738321209474947E-2"/>
    <n v="1250000000"/>
    <n v="4.64E-3"/>
    <n v="5800000"/>
    <n v="0"/>
    <n v="0"/>
    <n v="0"/>
    <n v="68"/>
    <n v="0.10299999999999999"/>
    <n v="39852265.43"/>
    <x v="0"/>
    <x v="0"/>
    <x v="0"/>
    <x v="0"/>
    <x v="1"/>
    <s v="BBB:5:USD:Corp"/>
    <x v="3"/>
    <x v="0"/>
    <x v="0"/>
  </r>
  <r>
    <x v="0"/>
    <x v="1"/>
    <s v="AV453298 Corp"/>
    <n v="0.84979949804118593"/>
    <n v="0.97132215952704659"/>
    <s v="AV453298 Corp @MSG1 CORP"/>
    <n v="0"/>
    <n v="0"/>
    <x v="240"/>
    <x v="239"/>
    <n v="101376"/>
    <n v="101376"/>
    <x v="1"/>
    <x v="2"/>
    <x v="0"/>
    <x v="3"/>
    <x v="12"/>
    <x v="2"/>
    <x v="3"/>
    <x v="4"/>
    <x v="2"/>
    <x v="3"/>
    <n v="11.129115334601947"/>
    <x v="7"/>
    <n v="3.4581760187329955"/>
    <x v="0"/>
    <n v="3.8181760187329954"/>
    <n v="3.1938230000000001"/>
    <n v="0.62435301873299531"/>
    <n v="120.10330000000002"/>
    <x v="0"/>
    <n v="194.98955647399703"/>
    <n v="1.9927899999999998"/>
    <s v="T 1 3/4 08/15/41"/>
    <x v="2"/>
    <n v="3.3238149999999855E-2"/>
    <n v="682961000"/>
    <n v="2.0027497909836725E-2"/>
    <n v="13678000"/>
    <n v="1200000"/>
    <n v="1200000"/>
    <n v="0"/>
    <n v="88"/>
    <n v="0.89100000000000001"/>
    <n v="811912.5"/>
    <x v="0"/>
    <x v="4"/>
    <x v="9"/>
    <x v="0"/>
    <x v="2"/>
    <s v="BBB:6:USD:Corp"/>
    <x v="0"/>
    <x v="2"/>
    <x v="2"/>
  </r>
  <r>
    <x v="0"/>
    <x v="1"/>
    <s v="ZO687239 Corp"/>
    <n v="0.70704514602112822"/>
    <n v="0.80848083078727395"/>
    <s v="ZO687239 Corp @MSG1 CORP"/>
    <n v="5950000"/>
    <n v="0"/>
    <x v="241"/>
    <x v="240"/>
    <n v="100532"/>
    <n v="14536662"/>
    <x v="1"/>
    <x v="2"/>
    <x v="0"/>
    <x v="9"/>
    <x v="114"/>
    <x v="1"/>
    <x v="0"/>
    <x v="0"/>
    <x v="10"/>
    <x v="0"/>
    <n v="8.563393926162588"/>
    <x v="1"/>
    <n v="2.6166986248956485"/>
    <x v="1"/>
    <n v="2.7466986248956484"/>
    <n v="2.459924"/>
    <n v="0.28677462489564842"/>
    <n v="87.993899999999996"/>
    <x v="1"/>
    <n v="115.82513038187616"/>
    <n v="1.579985"/>
    <s v="T 1 1/4 08/15/31"/>
    <x v="1"/>
    <n v="2.7422364189182868E-2"/>
    <n v="600000000"/>
    <n v="6.1873333333333336E-2"/>
    <n v="37124000"/>
    <n v="-4405000"/>
    <n v="9995000"/>
    <n v="14400000"/>
    <n v="84"/>
    <n v="0"/>
    <n v="45000000"/>
    <x v="0"/>
    <x v="1"/>
    <x v="6"/>
    <x v="6"/>
    <x v="6"/>
    <s v="A:5:USD:Corp"/>
    <x v="0"/>
    <x v="0"/>
    <x v="1"/>
  </r>
  <r>
    <x v="0"/>
    <x v="1"/>
    <s v="EF643945 Corp"/>
    <n v="0.7272537777440764"/>
    <n v="0.85846068213688143"/>
    <s v="EF643945 Corp @MSG1 CORP"/>
    <n v="0"/>
    <n v="0"/>
    <x v="242"/>
    <x v="241"/>
    <n v="101214"/>
    <n v="101214"/>
    <x v="1"/>
    <x v="2"/>
    <x v="0"/>
    <x v="1"/>
    <x v="11"/>
    <x v="0"/>
    <x v="3"/>
    <x v="4"/>
    <x v="2"/>
    <x v="3"/>
    <n v="10.489172847780772"/>
    <x v="7"/>
    <n v="3.4734580698558539"/>
    <x v="0"/>
    <n v="3.8334580698558538"/>
    <n v="3.0871420000000001"/>
    <n v="0.74631606985585375"/>
    <n v="150.7157"/>
    <x v="0"/>
    <n v="196.51521474319748"/>
    <n v="1.579985"/>
    <s v="T 1 1/4 08/15/31"/>
    <x v="2"/>
    <n v="2.5163387024925932E-2"/>
    <n v="601788000"/>
    <n v="4.6732404102441394E-2"/>
    <n v="28123000"/>
    <n v="-7029000"/>
    <n v="2971000"/>
    <n v="10000000"/>
    <n v="86"/>
    <n v="0.59650000000000003"/>
    <n v="22758866.039999999"/>
    <x v="0"/>
    <x v="4"/>
    <x v="7"/>
    <x v="0"/>
    <x v="2"/>
    <s v="BBB:6:USD:Corp"/>
    <x v="0"/>
    <x v="0"/>
    <x v="0"/>
  </r>
  <r>
    <x v="0"/>
    <x v="1"/>
    <s v="BO332260 Corp"/>
    <n v="0.82199662864719936"/>
    <n v="1.3723962612598497"/>
    <s v="BO332260 Corp @MSG1 CORP"/>
    <n v="0"/>
    <n v="0"/>
    <x v="243"/>
    <x v="242"/>
    <n v="100355"/>
    <n v="100355"/>
    <x v="0"/>
    <x v="2"/>
    <x v="0"/>
    <x v="6"/>
    <x v="115"/>
    <x v="4"/>
    <x v="1"/>
    <x v="0"/>
    <x v="3"/>
    <x v="4"/>
    <n v="10.969205433357013"/>
    <x v="7"/>
    <n v="2.5030553071846819"/>
    <x v="1"/>
    <n v="2.6330553071846818"/>
    <n v="0.77015199999999995"/>
    <n v="1.8629033071846819"/>
    <n v="96.08959999999999"/>
    <x v="18"/>
    <n v="104.45836340641735"/>
    <n v="-0.190744"/>
    <s v="DBR 0 02/15/31"/>
    <x v="1"/>
    <n v="2.4151851670304425E-2"/>
    <n v="650000000"/>
    <n v="0"/>
    <n v="0"/>
    <n v="0"/>
    <n v="0"/>
    <n v="0"/>
    <n v="93"/>
    <e v="#N/A"/>
    <e v="#N/A"/>
    <x v="1"/>
    <x v="0"/>
    <x v="0"/>
    <x v="0"/>
    <x v="5"/>
    <s v="A:6:EUR:Corp"/>
    <x v="0"/>
    <x v="1"/>
    <x v="2"/>
  </r>
  <r>
    <x v="0"/>
    <x v="1"/>
    <s v="EF557577 Corp"/>
    <n v="0.80818635744478118"/>
    <n v="1.1525114649522061"/>
    <s v="#N/A price is not available for specified pricing source [nid:6824] "/>
    <m/>
    <m/>
    <x v="244"/>
    <x v="243"/>
    <n v="218252"/>
    <n v="191075"/>
    <x v="1"/>
    <x v="2"/>
    <x v="1"/>
    <x v="4"/>
    <x v="116"/>
    <x v="8"/>
    <x v="7"/>
    <x v="0"/>
    <x v="9"/>
    <x v="8"/>
    <n v="10.924551585127906"/>
    <x v="7"/>
    <n v="2.4664965807441801"/>
    <x v="3"/>
    <n v="2.4964965807441799"/>
    <n v="1.9899909999999998"/>
    <n v="0.50650558074418006"/>
    <n v="41.000599999999984"/>
    <x v="0"/>
    <n v="62.821612675115482"/>
    <n v="1.579985"/>
    <s v="T 1 1/4 08/15/31"/>
    <x v="2"/>
    <n v="2.1960440853578955E-2"/>
    <n v="1500000000"/>
    <n v="1.6633333333333333E-2"/>
    <n v="24950000"/>
    <n v="-7950000"/>
    <n v="6000000"/>
    <n v="13950000"/>
    <n v="97"/>
    <e v="#N/A"/>
    <e v="#N/A"/>
    <x v="0"/>
    <x v="4"/>
    <x v="7"/>
    <x v="5"/>
    <x v="2"/>
    <s v="AA:6:USD:Govt"/>
    <x v="0"/>
    <x v="1"/>
    <x v="2"/>
  </r>
  <r>
    <x v="0"/>
    <x v="1"/>
    <s v="BO219823 Corp"/>
    <n v="1.411692616480628"/>
    <n v="1.4478698620259649"/>
    <s v="BO219823 Corp @MSG1 CORP"/>
    <n v="5000000"/>
    <n v="0"/>
    <x v="245"/>
    <x v="244"/>
    <n v="186304"/>
    <n v="13660000"/>
    <x v="1"/>
    <x v="5"/>
    <x v="0"/>
    <x v="1"/>
    <x v="117"/>
    <x v="2"/>
    <x v="10"/>
    <x v="4"/>
    <x v="2"/>
    <x v="3"/>
    <n v="8.0429586913381961"/>
    <x v="1"/>
    <n v="3.2129105362356669"/>
    <x v="0"/>
    <n v="3.5729105362356668"/>
    <n v="3.2539419999999999"/>
    <n v="0.3189685362356669"/>
    <n v="167.39570000000001"/>
    <x v="0"/>
    <n v="198.446321515878"/>
    <n v="1.579985"/>
    <s v="T 1 1/4 08/15/31"/>
    <x v="1"/>
    <n v="7.7747359752486922E-3"/>
    <n v="1000000000"/>
    <n v="9.3399999999999993E-3"/>
    <n v="9340000"/>
    <n v="-6290000"/>
    <n v="0"/>
    <n v="6290000"/>
    <n v="89"/>
    <n v="0"/>
    <n v="18000000"/>
    <x v="1"/>
    <x v="0"/>
    <x v="7"/>
    <x v="6"/>
    <x v="1"/>
    <s v="BBB:5:USD:Corp"/>
    <x v="0"/>
    <x v="0"/>
    <x v="1"/>
  </r>
  <r>
    <x v="0"/>
    <x v="1"/>
    <s v="EJ789334 Corp"/>
    <n v="0.81085170049461408"/>
    <n v="0.97510819444094077"/>
    <s v="EJ789334 Corp @MSG1 CORP"/>
    <n v="5000000"/>
    <n v="5000000"/>
    <x v="246"/>
    <x v="245"/>
    <n v="107674"/>
    <n v="107674"/>
    <x v="1"/>
    <x v="2"/>
    <x v="0"/>
    <x v="3"/>
    <x v="14"/>
    <x v="2"/>
    <x v="3"/>
    <x v="5"/>
    <x v="2"/>
    <x v="3"/>
    <n v="13.487068754446971"/>
    <x v="5"/>
    <n v="3.9774647904141269"/>
    <x v="0"/>
    <n v="4.3374647904141268"/>
    <n v="3.4381390000000001"/>
    <n v="0.89932579041412675"/>
    <n v="144.53490000000002"/>
    <x v="0"/>
    <n v="246.84711766427085"/>
    <n v="1.9927899999999998"/>
    <s v="T 1 3/4 08/15/41"/>
    <x v="2"/>
    <n v="2.3522209999999877E-2"/>
    <n v="1250000000"/>
    <n v="3.03112E-2"/>
    <n v="37889000"/>
    <n v="5299000"/>
    <n v="15630000"/>
    <n v="10331000"/>
    <n v="93"/>
    <n v="0"/>
    <n v="45000000"/>
    <x v="0"/>
    <x v="4"/>
    <x v="10"/>
    <x v="6"/>
    <x v="3"/>
    <s v="BBB:7:USD:Corp"/>
    <x v="0"/>
    <x v="0"/>
    <x v="1"/>
  </r>
  <r>
    <x v="0"/>
    <x v="1"/>
    <s v="ZO807515 Corp"/>
    <n v="0.69429182446573723"/>
    <n v="0.79647965384179309"/>
    <s v="ZO807515 Corp @MSG1 CORP"/>
    <n v="5000000"/>
    <n v="15000000"/>
    <x v="247"/>
    <x v="246"/>
    <n v="47287703"/>
    <n v="1180521"/>
    <x v="2"/>
    <x v="6"/>
    <x v="0"/>
    <x v="9"/>
    <x v="90"/>
    <x v="1"/>
    <x v="2"/>
    <x v="0"/>
    <x v="1"/>
    <x v="1"/>
    <n v="8.4241898312064674"/>
    <x v="1"/>
    <n v="2.3199390000000002"/>
    <x v="1"/>
    <n v="2.4499390000000001"/>
    <n v="2.4499390000000001"/>
    <n v="0"/>
    <n v="94.883300000000006"/>
    <x v="14"/>
    <n v="83.79814245563017"/>
    <n v="1.5011060000000001"/>
    <s v="CAN 1 1/4 06/01/30"/>
    <x v="1"/>
    <n v="1.6297154255940249E-2"/>
    <n v="400000000"/>
    <n v="0"/>
    <n v="0"/>
    <n v="0"/>
    <n v="0"/>
    <n v="0"/>
    <n v="77"/>
    <n v="0.15909999999999999"/>
    <n v="111128831.42"/>
    <x v="0"/>
    <x v="0"/>
    <x v="0"/>
    <x v="6"/>
    <x v="4"/>
    <s v="A:5:CAD:Corp"/>
    <x v="3"/>
    <x v="5"/>
    <x v="1"/>
  </r>
  <r>
    <x v="0"/>
    <x v="0"/>
    <s v="EJ958123 Corp"/>
    <n v="0.92313457184378089"/>
    <n v="0.95974161928325685"/>
    <s v="EJ958123 Corp @MSG1 CORP"/>
    <n v="0"/>
    <n v="2500000"/>
    <x v="248"/>
    <x v="247"/>
    <n v="156262"/>
    <n v="156262"/>
    <x v="1"/>
    <x v="0"/>
    <x v="0"/>
    <x v="1"/>
    <x v="95"/>
    <x v="1"/>
    <x v="0"/>
    <x v="1"/>
    <x v="0"/>
    <x v="0"/>
    <n v="13.860762074898512"/>
    <x v="5"/>
    <n v="3.9329003355346206"/>
    <x v="1"/>
    <n v="4.0629003355346205"/>
    <n v="3.1906119999999998"/>
    <n v="0.87228833553462071"/>
    <n v="119.78219999999999"/>
    <x v="6"/>
    <n v="219.46198815415957"/>
    <n v="1.9927899999999998"/>
    <s v="T 1 3/4 08/15/41"/>
    <x v="2"/>
    <n v="2.8547998276379882E-2"/>
    <n v="1250000000"/>
    <n v="2.11024E-2"/>
    <n v="26378000"/>
    <n v="-2500000"/>
    <n v="0"/>
    <n v="2500000"/>
    <n v="95"/>
    <n v="0.54449999999999998"/>
    <n v="26665286.509999998"/>
    <x v="0"/>
    <x v="4"/>
    <x v="6"/>
    <x v="0"/>
    <x v="3"/>
    <s v="A:7:USD:Corp"/>
    <x v="0"/>
    <x v="0"/>
    <x v="0"/>
  </r>
  <r>
    <x v="0"/>
    <x v="1"/>
    <s v="AL317547 Corp"/>
    <n v="0.83325805912031459"/>
    <n v="0.89182044794803661"/>
    <s v="AL317547 Corp @MSG1 CORP"/>
    <n v="0"/>
    <n v="0"/>
    <x v="249"/>
    <x v="248"/>
    <n v="101376"/>
    <n v="101376"/>
    <x v="1"/>
    <x v="2"/>
    <x v="0"/>
    <x v="3"/>
    <x v="12"/>
    <x v="2"/>
    <x v="3"/>
    <x v="4"/>
    <x v="2"/>
    <x v="3"/>
    <n v="16.278805625603937"/>
    <x v="2"/>
    <n v="3.938629589794918"/>
    <x v="0"/>
    <n v="4.2986295897949178"/>
    <n v="3.576835"/>
    <n v="0.72179458979491784"/>
    <n v="157.464"/>
    <x v="0"/>
    <n v="233.01184198188855"/>
    <n v="2.0021949999999999"/>
    <s v="T 2 3/8 05/15/51"/>
    <x v="0"/>
    <n v="1.899252000000029E-2"/>
    <n v="930104000"/>
    <n v="1.1205198558440776E-2"/>
    <n v="10422000"/>
    <n v="-3962000"/>
    <n v="0"/>
    <n v="3962000"/>
    <n v="92"/>
    <n v="0.89100000000000001"/>
    <n v="811912.5"/>
    <x v="0"/>
    <x v="4"/>
    <x v="6"/>
    <x v="0"/>
    <x v="2"/>
    <s v="BBB:9:USD:Corp"/>
    <x v="0"/>
    <x v="2"/>
    <x v="2"/>
  </r>
  <r>
    <x v="0"/>
    <x v="1"/>
    <s v="BH963353 Corp"/>
    <n v="1.1346626392384529"/>
    <n v="0.83544310542422429"/>
    <s v="BH963353 Corp @MSG1 CORP"/>
    <n v="5000000"/>
    <n v="5000000"/>
    <x v="250"/>
    <x v="249"/>
    <n v="901296"/>
    <n v="901296"/>
    <x v="2"/>
    <x v="6"/>
    <x v="0"/>
    <x v="5"/>
    <x v="118"/>
    <x v="3"/>
    <x v="1"/>
    <x v="0"/>
    <x v="5"/>
    <x v="4"/>
    <n v="18.442656588106384"/>
    <x v="3"/>
    <n v="3.158452"/>
    <x v="1"/>
    <n v="3.2884519999999999"/>
    <n v="3.2884519999999999"/>
    <n v="0"/>
    <n v="133.59569999999999"/>
    <x v="4"/>
    <n v="128.85634523226585"/>
    <n v="1.9524949999999999"/>
    <s v="CAN 2 3/4 12/01/48"/>
    <x v="0"/>
    <n v="3.1070398028592017E-2"/>
    <n v="500000000"/>
    <n v="0"/>
    <n v="0"/>
    <n v="0"/>
    <n v="0"/>
    <n v="0"/>
    <n v="76"/>
    <n v="0.19600000000000001"/>
    <n v="52800774.689999998"/>
    <x v="0"/>
    <x v="0"/>
    <x v="0"/>
    <x v="6"/>
    <x v="4"/>
    <s v="A:10:CAD:Corp"/>
    <x v="3"/>
    <x v="4"/>
    <x v="1"/>
  </r>
  <r>
    <x v="0"/>
    <x v="1"/>
    <s v="EI782809 Corp"/>
    <n v="0.94515043692714795"/>
    <n v="1.2749040825566005"/>
    <s v="EI782809 Corp @MSG1 CORP"/>
    <n v="10000000"/>
    <n v="10000000"/>
    <x v="251"/>
    <x v="250"/>
    <n v="227189"/>
    <n v="227189"/>
    <x v="2"/>
    <x v="6"/>
    <x v="1"/>
    <x v="4"/>
    <x v="35"/>
    <x v="5"/>
    <x v="8"/>
    <x v="3"/>
    <x v="4"/>
    <x v="5"/>
    <n v="15.092176597232923"/>
    <x v="8"/>
    <n v="2.6083960000000004"/>
    <x v="3"/>
    <n v="2.6383960000000002"/>
    <n v="2.6383960000000002"/>
    <n v="0"/>
    <n v="70.247600000000034"/>
    <x v="0"/>
    <n v="84.471670059767675"/>
    <n v="1.9359199999999999"/>
    <s v="CAN 3 1/2 12/01/45"/>
    <x v="2"/>
    <n v="6.8388356217479185E-3"/>
    <n v="7500000000"/>
    <n v="0"/>
    <n v="0"/>
    <n v="0"/>
    <n v="0"/>
    <n v="0"/>
    <n v="100"/>
    <n v="0.48010000000000003"/>
    <n v="524865935.24000001"/>
    <x v="0"/>
    <x v="0"/>
    <x v="0"/>
    <x v="1"/>
    <x v="4"/>
    <s v="AA:8:CAD:Govt"/>
    <x v="0"/>
    <x v="5"/>
    <x v="1"/>
  </r>
  <r>
    <x v="0"/>
    <x v="1"/>
    <s v="EH100227 Corp"/>
    <n v="0.93521438012018465"/>
    <n v="1.0400297702328669"/>
    <s v="EH100227 Corp @MSG1 CORP"/>
    <n v="1400000"/>
    <n v="5000000"/>
    <x v="252"/>
    <x v="251"/>
    <n v="101092"/>
    <n v="223031"/>
    <x v="1"/>
    <x v="2"/>
    <x v="0"/>
    <x v="1"/>
    <x v="119"/>
    <x v="3"/>
    <x v="6"/>
    <x v="2"/>
    <x v="0"/>
    <x v="2"/>
    <n v="11.016259835806352"/>
    <x v="7"/>
    <n v="3.7424769803332478"/>
    <x v="1"/>
    <n v="3.8724769803332477"/>
    <n v="3.0408059999999999"/>
    <n v="0.83167098033324782"/>
    <n v="104.80160000000001"/>
    <x v="11"/>
    <n v="200.41965263402224"/>
    <n v="1.9927899999999998"/>
    <s v="T 1 3/4 08/15/41"/>
    <x v="2"/>
    <n v="1.6448643500699855E-2"/>
    <n v="1413633000"/>
    <n v="4.8584038431474082E-2"/>
    <n v="68680000"/>
    <n v="-25680000"/>
    <n v="21000000"/>
    <n v="46680000"/>
    <n v="96"/>
    <n v="0.7853"/>
    <n v="14333895.959999993"/>
    <x v="0"/>
    <x v="4"/>
    <x v="4"/>
    <x v="4"/>
    <x v="3"/>
    <s v="A:6:USD:Corp"/>
    <x v="0"/>
    <x v="0"/>
    <x v="0"/>
  </r>
  <r>
    <x v="0"/>
    <x v="1"/>
    <s v="AO397780 Corp"/>
    <n v="0.69504384338864678"/>
    <n v="0.8134012902253448"/>
    <s v="AO397780 Corp @MSG1 CORP"/>
    <n v="0"/>
    <n v="570000"/>
    <x v="253"/>
    <x v="252"/>
    <n v="100312"/>
    <n v="100312"/>
    <x v="1"/>
    <x v="2"/>
    <x v="0"/>
    <x v="1"/>
    <x v="8"/>
    <x v="3"/>
    <x v="4"/>
    <x v="3"/>
    <x v="1"/>
    <x v="2"/>
    <n v="11.944413019537393"/>
    <x v="7"/>
    <n v="3.1995224252191892"/>
    <x v="1"/>
    <n v="3.3295224252191891"/>
    <n v="2.8090600000000001"/>
    <n v="0.52046242521918895"/>
    <n v="81.627000000000024"/>
    <x v="11"/>
    <n v="146.12165027953102"/>
    <n v="1.9927899999999998"/>
    <s v="T 1 3/4 08/15/41"/>
    <x v="2"/>
    <n v="2.7276379657692917E-2"/>
    <n v="2500000000"/>
    <n v="1.1346E-2"/>
    <n v="28365000"/>
    <n v="3105000"/>
    <n v="9920000"/>
    <n v="6815000"/>
    <n v="94"/>
    <n v="0.52710000000000001"/>
    <n v="37288330.020000003"/>
    <x v="0"/>
    <x v="4"/>
    <x v="9"/>
    <x v="0"/>
    <x v="2"/>
    <s v="A:6:USD:Corp"/>
    <x v="0"/>
    <x v="0"/>
    <x v="0"/>
  </r>
  <r>
    <x v="0"/>
    <x v="1"/>
    <s v="BG497055 Corp"/>
    <n v="0.88242602941223747"/>
    <n v="1.0013703613224731"/>
    <s v="BG497055 Corp @MSG1 CORP"/>
    <n v="5000000"/>
    <n v="5000000"/>
    <x v="254"/>
    <x v="253"/>
    <n v="57673944"/>
    <n v="57673944"/>
    <x v="1"/>
    <x v="2"/>
    <x v="0"/>
    <x v="3"/>
    <x v="120"/>
    <x v="2"/>
    <x v="3"/>
    <x v="0"/>
    <x v="2"/>
    <x v="3"/>
    <n v="11.605157788233228"/>
    <x v="7"/>
    <n v="3.60763481728018"/>
    <x v="0"/>
    <n v="3.9676348172801799"/>
    <n v="3.2351730000000001"/>
    <n v="0.73246181728017978"/>
    <n v="124.23830000000002"/>
    <x v="0"/>
    <n v="209.9354363287155"/>
    <n v="1.9927899999999998"/>
    <s v="T 1 3/4 08/15/41"/>
    <x v="2"/>
    <n v="1.968564000000006E-2"/>
    <n v="1249775000"/>
    <n v="3.1087195695225139E-2"/>
    <n v="38852000"/>
    <n v="-8594000"/>
    <n v="11146000"/>
    <n v="19740000"/>
    <n v="95"/>
    <e v="#N/A"/>
    <e v="#N/A"/>
    <x v="0"/>
    <x v="4"/>
    <x v="7"/>
    <x v="6"/>
    <x v="2"/>
    <s v="BBB:6:USD:Corp"/>
    <x v="0"/>
    <x v="1"/>
    <x v="2"/>
  </r>
  <r>
    <x v="0"/>
    <x v="1"/>
    <s v="BN877722 Corp"/>
    <n v="1.3677521985080714"/>
    <n v="0.74068405353520184"/>
    <s v="BN877722 Corp @MSG1 CORP"/>
    <n v="10000000"/>
    <n v="5000000"/>
    <x v="255"/>
    <x v="254"/>
    <n v="186288"/>
    <n v="395724"/>
    <x v="2"/>
    <x v="6"/>
    <x v="0"/>
    <x v="9"/>
    <x v="121"/>
    <x v="0"/>
    <x v="2"/>
    <x v="0"/>
    <x v="0"/>
    <x v="0"/>
    <n v="18.890052825939303"/>
    <x v="3"/>
    <n v="3.096908"/>
    <x v="0"/>
    <n v="3.4569079999999999"/>
    <n v="3.4569079999999999"/>
    <n v="0"/>
    <n v="148.85739999999998"/>
    <x v="0"/>
    <n v="141.6137936451577"/>
    <n v="1.968334"/>
    <s v="CAN 2 12/01/51"/>
    <x v="0"/>
    <n v="1.9611136369763305E-2"/>
    <n v="500000000"/>
    <n v="0"/>
    <n v="0"/>
    <n v="0"/>
    <n v="0"/>
    <n v="0"/>
    <n v="87"/>
    <n v="0.49890000000000001"/>
    <n v="601633864.02999997"/>
    <x v="1"/>
    <x v="0"/>
    <x v="0"/>
    <x v="1"/>
    <x v="4"/>
    <s v="BBB:10:CAD:Corp"/>
    <x v="0"/>
    <x v="5"/>
    <x v="1"/>
  </r>
  <r>
    <x v="0"/>
    <x v="1"/>
    <s v="AT114943 Corp"/>
    <n v="0.73076450108667734"/>
    <n v="0.86169396863757231"/>
    <s v="AT114943 Corp @MSG1 CORP"/>
    <n v="5000000"/>
    <n v="5000000"/>
    <x v="256"/>
    <x v="255"/>
    <n v="180556"/>
    <n v="301327"/>
    <x v="1"/>
    <x v="0"/>
    <x v="0"/>
    <x v="3"/>
    <x v="122"/>
    <x v="2"/>
    <x v="0"/>
    <x v="4"/>
    <x v="2"/>
    <x v="0"/>
    <n v="11.625549673567095"/>
    <x v="7"/>
    <n v="3.342300997885213"/>
    <x v="0"/>
    <n v="3.7023009978852128"/>
    <n v="3.0790259999999998"/>
    <n v="0.62327499788521301"/>
    <n v="108.6236"/>
    <x v="0"/>
    <n v="183.39950754613338"/>
    <n v="1.9927899999999998"/>
    <s v="T 1 3/4 08/15/41"/>
    <x v="2"/>
    <n v="4.2241970000000073E-2"/>
    <n v="550000000"/>
    <n v="3.4627272727272729E-2"/>
    <n v="19045000"/>
    <n v="5835000"/>
    <n v="12440000"/>
    <n v="6605000"/>
    <n v="83"/>
    <n v="0.71609999999999996"/>
    <n v="7357793.6900000013"/>
    <x v="0"/>
    <x v="4"/>
    <x v="10"/>
    <x v="6"/>
    <x v="2"/>
    <s v="BBB:6:USD:Corp"/>
    <x v="0"/>
    <x v="2"/>
    <x v="2"/>
  </r>
  <r>
    <x v="0"/>
    <x v="1"/>
    <s v="EF292990 Corp"/>
    <n v="2.1177359570463903"/>
    <n v="1.6306704624838138"/>
    <s v="EF292990 Corp @MSG1 CORP"/>
    <n v="15000000"/>
    <n v="25000000"/>
    <x v="257"/>
    <x v="256"/>
    <n v="186288"/>
    <n v="186288"/>
    <x v="2"/>
    <x v="6"/>
    <x v="1"/>
    <x v="4"/>
    <x v="19"/>
    <x v="4"/>
    <x v="6"/>
    <x v="3"/>
    <x v="3"/>
    <x v="5"/>
    <n v="11.509660433847387"/>
    <x v="7"/>
    <n v="2.488661"/>
    <x v="3"/>
    <n v="2.5186609999999998"/>
    <n v="2.5186609999999998"/>
    <n v="0"/>
    <n v="81.97029999999998"/>
    <x v="20"/>
    <n v="73.005959075359613"/>
    <n v="1.698958"/>
    <s v="CAN 5 3/4 06/01/33"/>
    <x v="2"/>
    <n v="6.503691032891723E-3"/>
    <n v="9100000000"/>
    <n v="0"/>
    <n v="0"/>
    <n v="0"/>
    <n v="0"/>
    <n v="0"/>
    <n v="100"/>
    <n v="0.49890000000000001"/>
    <n v="601633864.02999997"/>
    <x v="1"/>
    <x v="0"/>
    <x v="0"/>
    <x v="1"/>
    <x v="4"/>
    <s v="A:6:CAD:Govt"/>
    <x v="0"/>
    <x v="5"/>
    <x v="1"/>
  </r>
  <r>
    <x v="0"/>
    <x v="1"/>
    <s v="EJ011186 Corp"/>
    <n v="0.76469407157220404"/>
    <n v="0.83603378700115372"/>
    <s v="EJ011186 Corp @MSG1 CORP"/>
    <n v="10000000"/>
    <n v="0"/>
    <x v="258"/>
    <x v="257"/>
    <n v="101032"/>
    <n v="101032"/>
    <x v="1"/>
    <x v="2"/>
    <x v="0"/>
    <x v="1"/>
    <x v="5"/>
    <x v="3"/>
    <x v="4"/>
    <x v="3"/>
    <x v="1"/>
    <x v="2"/>
    <n v="13.193420640757708"/>
    <x v="5"/>
    <n v="3.780247178563152"/>
    <x v="1"/>
    <n v="3.9102471785631518"/>
    <n v="3.0691310000000001"/>
    <n v="0.8411161785631518"/>
    <n v="107.63410000000002"/>
    <x v="6"/>
    <n v="204.19667245701271"/>
    <n v="1.9927899999999998"/>
    <s v="T 1 3/4 08/15/41"/>
    <x v="2"/>
    <n v="3.1923708240189086E-2"/>
    <n v="1500000000"/>
    <n v="4.2924666666666667E-2"/>
    <n v="64387000"/>
    <n v="5061000"/>
    <n v="19418000"/>
    <n v="14357000"/>
    <n v="96"/>
    <n v="0.54359999999999997"/>
    <n v="35635786.450000003"/>
    <x v="0"/>
    <x v="4"/>
    <x v="10"/>
    <x v="1"/>
    <x v="3"/>
    <s v="A:7:USD:Corp"/>
    <x v="0"/>
    <x v="0"/>
    <x v="1"/>
  </r>
  <r>
    <x v="0"/>
    <x v="1"/>
    <s v="BG294109 Corp"/>
    <n v="1.079705749072988"/>
    <n v="0.80582557534591481"/>
    <s v="BG294109 Corp @MSG1 CORP"/>
    <n v="5000000"/>
    <n v="5000000"/>
    <x v="259"/>
    <x v="258"/>
    <n v="47287703"/>
    <n v="1180521"/>
    <x v="2"/>
    <x v="6"/>
    <x v="0"/>
    <x v="9"/>
    <x v="90"/>
    <x v="1"/>
    <x v="2"/>
    <x v="0"/>
    <x v="1"/>
    <x v="1"/>
    <n v="19.044979516278879"/>
    <x v="3"/>
    <n v="3.1417160000000002"/>
    <x v="1"/>
    <n v="3.2717160000000001"/>
    <n v="3.2717160000000001"/>
    <n v="0"/>
    <n v="131.92210000000003"/>
    <x v="4"/>
    <n v="123.64131695122585"/>
    <n v="1.9524949999999999"/>
    <s v="CAN 2 3/4 12/01/48"/>
    <x v="0"/>
    <n v="1.9584971985921129E-2"/>
    <n v="500000000"/>
    <n v="0"/>
    <n v="0"/>
    <n v="0"/>
    <n v="0"/>
    <n v="0"/>
    <n v="86"/>
    <n v="0.15909999999999999"/>
    <n v="111128831.42"/>
    <x v="0"/>
    <x v="0"/>
    <x v="0"/>
    <x v="6"/>
    <x v="4"/>
    <s v="A:10:CAD:Corp"/>
    <x v="0"/>
    <x v="5"/>
    <x v="1"/>
  </r>
  <r>
    <x v="0"/>
    <x v="1"/>
    <s v="ZR494631 Corp"/>
    <n v="1.5585009767839262"/>
    <n v="1.2542858731301676"/>
    <s v="ZR494631 Corp @MSG1 CORP"/>
    <n v="7500000"/>
    <n v="10000"/>
    <x v="260"/>
    <x v="259"/>
    <n v="186509"/>
    <n v="186509"/>
    <x v="2"/>
    <x v="6"/>
    <x v="1"/>
    <x v="4"/>
    <x v="123"/>
    <x v="3"/>
    <x v="1"/>
    <x v="0"/>
    <x v="10"/>
    <x v="2"/>
    <n v="19.658695550247593"/>
    <x v="3"/>
    <n v="3.0561590000000001"/>
    <x v="3"/>
    <n v="3.0861589999999999"/>
    <n v="3.0861589999999999"/>
    <n v="0"/>
    <n v="113.3664"/>
    <x v="21"/>
    <n v="107.36646174551365"/>
    <n v="1.9524949999999999"/>
    <s v="CAN 2 3/4 12/01/48"/>
    <x v="0"/>
    <n v="2.7334188234596102E-2"/>
    <n v="1900000000"/>
    <n v="0"/>
    <n v="0"/>
    <n v="0"/>
    <n v="0"/>
    <n v="0"/>
    <n v="93"/>
    <n v="0.8669"/>
    <n v="23182771.799999952"/>
    <x v="1"/>
    <x v="0"/>
    <x v="0"/>
    <x v="6"/>
    <x v="4"/>
    <s v="A:10:CAD:Govt"/>
    <x v="0"/>
    <x v="0"/>
    <x v="1"/>
  </r>
  <r>
    <x v="0"/>
    <x v="1"/>
    <s v="EH295917 Corp"/>
    <n v="1.023122586525526"/>
    <n v="1.1309482956723356"/>
    <s v="EH295917 Corp @MSG1 CORP"/>
    <n v="5000000"/>
    <n v="5000000"/>
    <x v="261"/>
    <x v="260"/>
    <n v="101752"/>
    <n v="101752"/>
    <x v="1"/>
    <x v="2"/>
    <x v="0"/>
    <x v="2"/>
    <x v="10"/>
    <x v="2"/>
    <x v="3"/>
    <x v="4"/>
    <x v="0"/>
    <x v="0"/>
    <n v="11.16318510740369"/>
    <x v="7"/>
    <n v="3.8790844431240958"/>
    <x v="0"/>
    <n v="4.2390844431240957"/>
    <n v="3.3695189999999999"/>
    <n v="0.86956544312409578"/>
    <n v="137.6729"/>
    <x v="0"/>
    <n v="237.08039891310708"/>
    <n v="1.9927899999999998"/>
    <s v="T 1 3/4 08/15/41"/>
    <x v="2"/>
    <n v="1.2771306123215087E-2"/>
    <n v="1250000000"/>
    <n v="2.1308000000000001E-2"/>
    <n v="26635000"/>
    <n v="-855000"/>
    <n v="7390000"/>
    <n v="8245000"/>
    <n v="95"/>
    <n v="0.80210000000000004"/>
    <n v="14684600"/>
    <x v="0"/>
    <x v="4"/>
    <x v="0"/>
    <x v="6"/>
    <x v="3"/>
    <s v="BBB:6:USD:Corp"/>
    <x v="0"/>
    <x v="0"/>
    <x v="1"/>
  </r>
  <r>
    <x v="0"/>
    <x v="1"/>
    <s v="EJ611703 Corp"/>
    <n v="1.5727619102817259"/>
    <n v="1.439652090518116"/>
    <s v="EJ611703 Corp @MSG1 CORP"/>
    <n v="5000000"/>
    <n v="5000000"/>
    <x v="262"/>
    <x v="261"/>
    <n v="108560"/>
    <n v="108560"/>
    <x v="2"/>
    <x v="6"/>
    <x v="0"/>
    <x v="3"/>
    <x v="64"/>
    <x v="0"/>
    <x v="0"/>
    <x v="4"/>
    <x v="0"/>
    <x v="0"/>
    <n v="13.778829362864379"/>
    <x v="5"/>
    <n v="3.6845640000000004"/>
    <x v="0"/>
    <n v="4.0445640000000003"/>
    <n v="4.0445640000000003"/>
    <n v="0"/>
    <n v="217.64620000000002"/>
    <x v="0"/>
    <n v="223.48161197768758"/>
    <n v="1.8681019999999999"/>
    <s v="CAN 4 06/01/41"/>
    <x v="2"/>
    <n v="3.6735790000000268E-2"/>
    <n v="600000000"/>
    <n v="0"/>
    <n v="0"/>
    <n v="0"/>
    <n v="0"/>
    <n v="0"/>
    <n v="86"/>
    <n v="0.90949999999999998"/>
    <n v="0"/>
    <x v="1"/>
    <x v="0"/>
    <x v="0"/>
    <x v="6"/>
    <x v="4"/>
    <s v="BBB:7:CAD:Corp"/>
    <x v="0"/>
    <x v="3"/>
    <x v="2"/>
  </r>
  <r>
    <x v="0"/>
    <x v="1"/>
    <s v="EJ653595 Corp"/>
    <n v="0.91519621349777847"/>
    <n v="1.0777307064461925"/>
    <s v="EJ653595 Corp @MSG1 CORP"/>
    <n v="15000000"/>
    <n v="25000000"/>
    <x v="263"/>
    <x v="262"/>
    <n v="227189"/>
    <n v="227189"/>
    <x v="2"/>
    <x v="6"/>
    <x v="1"/>
    <x v="4"/>
    <x v="35"/>
    <x v="5"/>
    <x v="8"/>
    <x v="3"/>
    <x v="4"/>
    <x v="5"/>
    <n v="16.630901702085684"/>
    <x v="2"/>
    <n v="2.6524860000000001"/>
    <x v="3"/>
    <n v="2.6824859999999999"/>
    <n v="2.6824859999999999"/>
    <n v="0"/>
    <n v="74.656600000000012"/>
    <x v="0"/>
    <n v="85.61171576443644"/>
    <n v="1.9359199999999999"/>
    <s v="CAN 3 1/2 12/01/45"/>
    <x v="2"/>
    <n v="7.0658408715198462E-3"/>
    <n v="10000000000"/>
    <n v="0"/>
    <n v="0"/>
    <n v="0"/>
    <n v="0"/>
    <n v="0"/>
    <n v="100"/>
    <n v="0.48010000000000003"/>
    <n v="524865935.24000001"/>
    <x v="0"/>
    <x v="0"/>
    <x v="0"/>
    <x v="1"/>
    <x v="4"/>
    <s v="AA:9:CAD:Govt"/>
    <x v="0"/>
    <x v="5"/>
    <x v="1"/>
  </r>
  <r>
    <x v="0"/>
    <x v="1"/>
    <s v="BP013184 Corp"/>
    <n v="0.78064070338453573"/>
    <n v="1.1893922834283521"/>
    <s v="BP013184 Corp @MSG1 CORP"/>
    <n v="10000"/>
    <n v="10000"/>
    <x v="264"/>
    <x v="263"/>
    <n v="186291"/>
    <n v="186291"/>
    <x v="2"/>
    <x v="6"/>
    <x v="1"/>
    <x v="4"/>
    <x v="73"/>
    <x v="7"/>
    <x v="9"/>
    <x v="0"/>
    <x v="8"/>
    <x v="7"/>
    <n v="20.511638645192022"/>
    <x v="4"/>
    <n v="2.7472350000000003"/>
    <x v="3"/>
    <n v="2.7772350000000001"/>
    <n v="2.7772350000000001"/>
    <n v="0"/>
    <n v="80.890100000000004"/>
    <x v="5"/>
    <n v="81.008543828846925"/>
    <n v="1.968334"/>
    <s v="CAN 2 12/01/51"/>
    <x v="0"/>
    <n v="1.0373046461121138E-2"/>
    <n v="700000000"/>
    <n v="0"/>
    <n v="0"/>
    <n v="0"/>
    <n v="0"/>
    <n v="0"/>
    <n v="99"/>
    <n v="0.38619999999999999"/>
    <n v="205518765.75"/>
    <x v="0"/>
    <x v="0"/>
    <x v="0"/>
    <x v="0"/>
    <x v="4"/>
    <s v="AA:11:CAD:Govt"/>
    <x v="0"/>
    <x v="5"/>
    <x v="0"/>
  </r>
  <r>
    <x v="0"/>
    <x v="1"/>
    <s v="BP231606 Corp"/>
    <n v="1.1405420631215448"/>
    <n v="0.83861166196329184"/>
    <s v="BP231606 Corp @MSG1 CORP"/>
    <n v="5000000"/>
    <n v="5000000"/>
    <x v="265"/>
    <x v="264"/>
    <n v="901296"/>
    <n v="901296"/>
    <x v="2"/>
    <x v="6"/>
    <x v="0"/>
    <x v="5"/>
    <x v="118"/>
    <x v="3"/>
    <x v="1"/>
    <x v="0"/>
    <x v="5"/>
    <x v="4"/>
    <n v="18.152940885924213"/>
    <x v="3"/>
    <n v="3.1642320000000002"/>
    <x v="1"/>
    <n v="3.294232"/>
    <n v="3.294232"/>
    <n v="0"/>
    <n v="132.5898"/>
    <x v="4"/>
    <n v="134.3561186225333"/>
    <n v="1.968334"/>
    <s v="CAN 2 12/01/51"/>
    <x v="0"/>
    <n v="2.7974240000000261E-2"/>
    <n v="400000000"/>
    <n v="0"/>
    <n v="0"/>
    <n v="0"/>
    <n v="0"/>
    <n v="0"/>
    <n v="79"/>
    <n v="0.19600000000000001"/>
    <n v="52800774.689999998"/>
    <x v="0"/>
    <x v="0"/>
    <x v="0"/>
    <x v="6"/>
    <x v="4"/>
    <s v="A:10:CAD:Corp"/>
    <x v="3"/>
    <x v="4"/>
    <x v="1"/>
  </r>
  <r>
    <x v="0"/>
    <x v="0"/>
    <s v="EI911318 Corp"/>
    <n v="0.68909784206790237"/>
    <n v="0.77700944875021472"/>
    <s v="EI911318 Corp @MSG1 CORP"/>
    <n v="630000"/>
    <n v="4850000"/>
    <x v="266"/>
    <x v="265"/>
    <n v="100312"/>
    <n v="100312"/>
    <x v="1"/>
    <x v="2"/>
    <x v="0"/>
    <x v="1"/>
    <x v="8"/>
    <x v="3"/>
    <x v="4"/>
    <x v="3"/>
    <x v="1"/>
    <x v="2"/>
    <n v="13.357190319541735"/>
    <x v="5"/>
    <n v="3.6620573178781335"/>
    <x v="1"/>
    <n v="3.7920573178781334"/>
    <n v="3.012807"/>
    <n v="0.77925031787813337"/>
    <n v="102.00170000000001"/>
    <x v="6"/>
    <n v="192.37768638851082"/>
    <n v="1.9927899999999998"/>
    <s v="T 1 3/4 08/15/41"/>
    <x v="2"/>
    <n v="1.0467686234199913E-2"/>
    <n v="1250000000"/>
    <n v="3.1298399999999997E-2"/>
    <n v="39123000"/>
    <n v="-2530000"/>
    <n v="7470000"/>
    <n v="10000000"/>
    <n v="95"/>
    <n v="0.52710000000000001"/>
    <n v="37288330.020000003"/>
    <x v="0"/>
    <x v="4"/>
    <x v="6"/>
    <x v="0"/>
    <x v="2"/>
    <s v="A:7:USD:Corp"/>
    <x v="0"/>
    <x v="0"/>
    <x v="0"/>
  </r>
  <r>
    <x v="0"/>
    <x v="1"/>
    <s v="AT166424 Corp"/>
    <n v="0.83906977235875346"/>
    <n v="0.96144035631454317"/>
    <s v="AT166424 Corp @MSG1 CORP"/>
    <n v="0"/>
    <n v="5000000"/>
    <x v="267"/>
    <x v="266"/>
    <n v="115679"/>
    <n v="51781115"/>
    <x v="1"/>
    <x v="2"/>
    <x v="0"/>
    <x v="0"/>
    <x v="124"/>
    <x v="2"/>
    <x v="3"/>
    <x v="4"/>
    <x v="2"/>
    <x v="3"/>
    <n v="11.650070609506489"/>
    <x v="7"/>
    <n v="3.4410483635400504"/>
    <x v="0"/>
    <n v="3.8010483635400503"/>
    <n v="3.1902530000000002"/>
    <n v="0.61079536354005004"/>
    <n v="119.74630000000003"/>
    <x v="0"/>
    <n v="193.20547497686317"/>
    <n v="1.9927899999999998"/>
    <s v="T 1 3/4 08/15/41"/>
    <x v="2"/>
    <n v="2.4321849999999756E-2"/>
    <n v="1000000000"/>
    <n v="1.7585E-2"/>
    <n v="17585000"/>
    <n v="-3185000"/>
    <n v="6000000"/>
    <n v="9185000"/>
    <n v="90"/>
    <n v="0.84809999999999997"/>
    <n v="5186353.0300000012"/>
    <x v="0"/>
    <x v="4"/>
    <x v="6"/>
    <x v="0"/>
    <x v="2"/>
    <s v="BBB:6:USD:Corp"/>
    <x v="0"/>
    <x v="2"/>
    <x v="2"/>
  </r>
  <r>
    <x v="0"/>
    <x v="1"/>
    <s v="EC860175 Corp"/>
    <n v="1.9124243767492508"/>
    <n v="1.4474759834445607"/>
    <s v="EC860175 Corp @MSG1 CORP"/>
    <n v="10000000"/>
    <n v="10000000"/>
    <x v="268"/>
    <x v="267"/>
    <n v="186288"/>
    <n v="186288"/>
    <x v="2"/>
    <x v="6"/>
    <x v="1"/>
    <x v="4"/>
    <x v="19"/>
    <x v="4"/>
    <x v="6"/>
    <x v="3"/>
    <x v="3"/>
    <x v="5"/>
    <n v="8.7863188461946073"/>
    <x v="1"/>
    <n v="2.3054680000000003"/>
    <x v="3"/>
    <n v="2.3354680000000001"/>
    <n v="2.3354680000000001"/>
    <n v="0"/>
    <n v="90.075500000000019"/>
    <x v="15"/>
    <n v="83.988270890570149"/>
    <n v="1.4347129999999999"/>
    <s v="CAN 5 3/4 06/01/29"/>
    <x v="1"/>
    <n v="7.7146780561410111E-3"/>
    <n v="4674610000"/>
    <n v="0"/>
    <n v="0"/>
    <n v="0"/>
    <n v="0"/>
    <n v="0"/>
    <n v="100"/>
    <n v="0.49890000000000001"/>
    <n v="601633864.02999997"/>
    <x v="1"/>
    <x v="0"/>
    <x v="0"/>
    <x v="1"/>
    <x v="4"/>
    <s v="A:5:CAD:Govt"/>
    <x v="0"/>
    <x v="5"/>
    <x v="1"/>
  </r>
  <r>
    <x v="0"/>
    <x v="1"/>
    <s v="EF656383 Corp"/>
    <n v="0.93203156397239995"/>
    <n v="1.0370264177170581"/>
    <s v="EF656383 Corp @MSG1 CORP"/>
    <n v="0"/>
    <n v="0"/>
    <x v="269"/>
    <x v="268"/>
    <n v="101092"/>
    <n v="223031"/>
    <x v="1"/>
    <x v="2"/>
    <x v="0"/>
    <x v="1"/>
    <x v="119"/>
    <x v="3"/>
    <x v="6"/>
    <x v="2"/>
    <x v="0"/>
    <x v="2"/>
    <n v="10.561624702137248"/>
    <x v="7"/>
    <n v="3.630133339228534"/>
    <x v="1"/>
    <n v="3.7601333392285339"/>
    <n v="3.0391840000000001"/>
    <n v="0.72094933922853377"/>
    <n v="145.91990000000001"/>
    <x v="11"/>
    <n v="189.18528852355087"/>
    <n v="1.579985"/>
    <s v="T 1 1/4 08/15/31"/>
    <x v="2"/>
    <n v="2.3891765281953692E-2"/>
    <n v="661041000"/>
    <n v="7.4201146373674247E-3"/>
    <n v="4905000"/>
    <n v="-300000"/>
    <n v="1635000"/>
    <n v="1935000"/>
    <n v="84"/>
    <n v="0.7853"/>
    <n v="14333895.959999993"/>
    <x v="0"/>
    <x v="0"/>
    <x v="0"/>
    <x v="0"/>
    <x v="2"/>
    <s v="A:6:USD:Corp"/>
    <x v="0"/>
    <x v="0"/>
    <x v="0"/>
  </r>
  <r>
    <x v="0"/>
    <x v="0"/>
    <s v="EI437908 Corp"/>
    <n v="0.70368629737817723"/>
    <n v="0.78839988351711499"/>
    <s v="EI437908 Corp @MSG1 CORP"/>
    <n v="0"/>
    <n v="0"/>
    <x v="270"/>
    <x v="269"/>
    <n v="100312"/>
    <n v="100312"/>
    <x v="1"/>
    <x v="2"/>
    <x v="0"/>
    <x v="1"/>
    <x v="8"/>
    <x v="3"/>
    <x v="4"/>
    <x v="3"/>
    <x v="1"/>
    <x v="2"/>
    <n v="12.885022436251026"/>
    <x v="5"/>
    <n v="3.6573664447834902"/>
    <x v="1"/>
    <n v="3.78736644478349"/>
    <n v="3.0194610000000002"/>
    <n v="0.76790544478348988"/>
    <n v="102.66710000000003"/>
    <x v="6"/>
    <n v="191.9085990790465"/>
    <n v="1.9927899999999998"/>
    <s v="T 1 3/4 08/15/41"/>
    <x v="2"/>
    <n v="2.7151534122216159E-2"/>
    <n v="1250000000"/>
    <n v="1.45384E-2"/>
    <n v="18173000"/>
    <n v="3473000"/>
    <n v="8473000"/>
    <n v="5000000"/>
    <n v="89"/>
    <n v="0.52710000000000001"/>
    <n v="37288330.020000003"/>
    <x v="0"/>
    <x v="4"/>
    <x v="9"/>
    <x v="0"/>
    <x v="2"/>
    <s v="A:7:USD:Corp"/>
    <x v="0"/>
    <x v="0"/>
    <x v="0"/>
  </r>
  <r>
    <x v="0"/>
    <x v="1"/>
    <s v="AQ596437 Corp"/>
    <n v="0.78694153347296492"/>
    <n v="0.86641506374093269"/>
    <s v="AQ596437 Corp @MSG1 CORP"/>
    <n v="0"/>
    <n v="0"/>
    <x v="271"/>
    <x v="270"/>
    <n v="20696265"/>
    <n v="7365323"/>
    <x v="1"/>
    <x v="4"/>
    <x v="0"/>
    <x v="1"/>
    <x v="82"/>
    <x v="0"/>
    <x v="0"/>
    <x v="1"/>
    <x v="0"/>
    <x v="0"/>
    <n v="5.465179046603021"/>
    <x v="1"/>
    <n v="2.7657822717235354"/>
    <x v="0"/>
    <n v="3.1257822717235353"/>
    <n v="2.7313559999999999"/>
    <n v="0.39442627172353539"/>
    <n v="115.13709999999999"/>
    <x v="0"/>
    <n v="173.83897612367474"/>
    <n v="1.579985"/>
    <s v="T 1 1/4 08/15/31"/>
    <x v="7"/>
    <n v="4.6631796421396032E-2"/>
    <n v="1250000000"/>
    <n v="9.9552000000000009E-3"/>
    <n v="12444000"/>
    <n v="552000"/>
    <n v="2527000"/>
    <n v="1975000"/>
    <n v="75"/>
    <n v="0.1469"/>
    <n v="37653450.759999998"/>
    <x v="0"/>
    <x v="0"/>
    <x v="0"/>
    <x v="0"/>
    <x v="1"/>
    <s v="BBB:5:USD:Corp"/>
    <x v="3"/>
    <x v="0"/>
    <x v="0"/>
  </r>
  <r>
    <x v="0"/>
    <x v="1"/>
    <s v="JV890727 Corp"/>
    <n v="0.81207227050445729"/>
    <n v="0.87342038513819475"/>
    <s v="#N/A price is not available for specified pricing source [nid:6824] "/>
    <m/>
    <m/>
    <x v="272"/>
    <x v="271"/>
    <n v="101376"/>
    <n v="101376"/>
    <x v="1"/>
    <x v="2"/>
    <x v="0"/>
    <x v="3"/>
    <x v="12"/>
    <x v="2"/>
    <x v="3"/>
    <x v="4"/>
    <x v="2"/>
    <x v="3"/>
    <n v="14.80163376976566"/>
    <x v="8"/>
    <n v="4.1492947364194119"/>
    <x v="0"/>
    <n v="4.5092947364194123"/>
    <n v="3.5856089999999998"/>
    <n v="0.92368573641941243"/>
    <n v="158.34139999999999"/>
    <x v="0"/>
    <n v="264.10142824263875"/>
    <n v="2.0021949999999999"/>
    <s v="T 2 3/8 05/15/51"/>
    <x v="2"/>
    <n v="2.2935640000000035E-2"/>
    <n v="959435000"/>
    <n v="4.8935050316071434E-3"/>
    <n v="4695000"/>
    <n v="1300000"/>
    <n v="1300000"/>
    <n v="0"/>
    <n v="92"/>
    <n v="0.89100000000000001"/>
    <n v="811912.5"/>
    <x v="0"/>
    <x v="0"/>
    <x v="9"/>
    <x v="5"/>
    <x v="3"/>
    <s v="BBB:8:USD:Corp"/>
    <x v="0"/>
    <x v="2"/>
    <x v="2"/>
  </r>
  <r>
    <x v="0"/>
    <x v="1"/>
    <s v="BG592877 Corp"/>
    <n v="2.1960109873301743"/>
    <n v="0.98996617610401938"/>
    <s v="BG592877 Corp @MSG1 CORP"/>
    <n v="3000000"/>
    <n v="2000000"/>
    <x v="273"/>
    <x v="272"/>
    <n v="1402263"/>
    <n v="8163311"/>
    <x v="2"/>
    <x v="6"/>
    <x v="0"/>
    <x v="5"/>
    <x v="125"/>
    <x v="2"/>
    <x v="3"/>
    <x v="0"/>
    <x v="0"/>
    <x v="3"/>
    <n v="18.226134570156109"/>
    <x v="3"/>
    <n v="3.2654830000000001"/>
    <x v="0"/>
    <n v="3.625483"/>
    <n v="3.625483"/>
    <n v="0"/>
    <n v="167.29880000000003"/>
    <x v="0"/>
    <n v="156.74792810567271"/>
    <n v="1.9524949999999999"/>
    <s v="CAN 2 3/4 12/01/48"/>
    <x v="0"/>
    <n v="3.11470094028099E-2"/>
    <n v="300000000"/>
    <n v="0"/>
    <n v="0"/>
    <n v="0"/>
    <n v="0"/>
    <n v="0"/>
    <n v="70"/>
    <n v="9.4100000000000003E-2"/>
    <n v="60443952.049999997"/>
    <x v="1"/>
    <x v="0"/>
    <x v="0"/>
    <x v="4"/>
    <x v="4"/>
    <s v="BBB:10:CAD:Corp"/>
    <x v="3"/>
    <x v="4"/>
    <x v="0"/>
  </r>
  <r>
    <x v="0"/>
    <x v="1"/>
    <s v="AS780354 Corp"/>
    <n v="0.8089988013404813"/>
    <n v="1.2257271397960605"/>
    <s v="AS780354 Corp @MSG1 CORP"/>
    <n v="7400000"/>
    <n v="2000"/>
    <x v="274"/>
    <x v="273"/>
    <n v="186376"/>
    <n v="186376"/>
    <x v="2"/>
    <x v="6"/>
    <x v="1"/>
    <x v="4"/>
    <x v="108"/>
    <x v="5"/>
    <x v="8"/>
    <x v="0"/>
    <x v="4"/>
    <x v="5"/>
    <n v="12.909587673922877"/>
    <x v="5"/>
    <n v="2.7193790000000004"/>
    <x v="3"/>
    <n v="2.7493790000000002"/>
    <n v="2.7493790000000002"/>
    <n v="0"/>
    <n v="97.089500000000029"/>
    <x v="0"/>
    <n v="92.205825362509188"/>
    <n v="1.778484"/>
    <s v="CAN 5 06/01/37"/>
    <x v="2"/>
    <n v="1.5676652034859018E-2"/>
    <n v="1050000000"/>
    <n v="0"/>
    <n v="0"/>
    <n v="0"/>
    <n v="0"/>
    <n v="0"/>
    <n v="98"/>
    <n v="0.4995"/>
    <n v="40048812.200000003"/>
    <x v="0"/>
    <x v="0"/>
    <x v="0"/>
    <x v="6"/>
    <x v="4"/>
    <s v="AA:7:CAD:Govt"/>
    <x v="0"/>
    <x v="0"/>
    <x v="1"/>
  </r>
  <r>
    <x v="0"/>
    <x v="1"/>
    <s v="AO438115 Corp"/>
    <n v="0.73895964537314562"/>
    <n v="0.85484089221608883"/>
    <s v="AO438115 Corp @MSG1 CORP"/>
    <n v="0"/>
    <n v="10000000"/>
    <x v="275"/>
    <x v="274"/>
    <n v="116646"/>
    <n v="116646"/>
    <x v="1"/>
    <x v="2"/>
    <x v="0"/>
    <x v="1"/>
    <x v="2"/>
    <x v="3"/>
    <x v="1"/>
    <x v="2"/>
    <x v="0"/>
    <x v="2"/>
    <n v="11.880121696669368"/>
    <x v="7"/>
    <n v="3.2485908691651004"/>
    <x v="1"/>
    <n v="3.3785908691651003"/>
    <n v="2.8496589999999999"/>
    <n v="0.52893186916510038"/>
    <n v="85.686900000000009"/>
    <x v="11"/>
    <n v="151.03104151720751"/>
    <n v="1.9927899999999998"/>
    <s v="T 1 3/4 08/15/41"/>
    <x v="2"/>
    <n v="3.377195803320987E-2"/>
    <n v="2000000000"/>
    <n v="3.5289000000000001E-2"/>
    <n v="70578000"/>
    <n v="-10266000"/>
    <n v="20746000"/>
    <n v="31012000"/>
    <n v="89"/>
    <n v="0.54359999999999997"/>
    <n v="35638340.450000003"/>
    <x v="0"/>
    <x v="4"/>
    <x v="5"/>
    <x v="0"/>
    <x v="2"/>
    <s v="A:6:USD:Corp"/>
    <x v="0"/>
    <x v="0"/>
    <x v="0"/>
  </r>
  <r>
    <x v="0"/>
    <x v="1"/>
    <s v="ZS283222 Corp"/>
    <n v="0.7266419399498959"/>
    <n v="0.79984707124059407"/>
    <s v="ZS283222 Corp @MSG1 CORP"/>
    <n v="0"/>
    <n v="0"/>
    <x v="276"/>
    <x v="275"/>
    <n v="110401"/>
    <n v="110401"/>
    <x v="1"/>
    <x v="6"/>
    <x v="0"/>
    <x v="3"/>
    <x v="107"/>
    <x v="0"/>
    <x v="0"/>
    <x v="4"/>
    <x v="0"/>
    <x v="0"/>
    <n v="16.314796374040657"/>
    <x v="2"/>
    <n v="3.8509199542368218"/>
    <x v="0"/>
    <n v="4.2109199542368216"/>
    <n v="3.5218980000000002"/>
    <n v="0.68902195423682144"/>
    <n v="151.97030000000004"/>
    <x v="0"/>
    <n v="224.25847024161314"/>
    <n v="2.0021949999999999"/>
    <s v="T 2 3/8 05/15/51"/>
    <x v="0"/>
    <n v="2.3578259999999851E-2"/>
    <n v="1250000000"/>
    <n v="4.2411200000000003E-2"/>
    <n v="53014000"/>
    <n v="-4423000"/>
    <n v="20600000"/>
    <n v="25023000"/>
    <n v="96"/>
    <n v="0.61170000000000002"/>
    <n v="28829741.200000003"/>
    <x v="0"/>
    <x v="4"/>
    <x v="6"/>
    <x v="0"/>
    <x v="2"/>
    <s v="BBB:9:USD:Corp"/>
    <x v="0"/>
    <x v="0"/>
    <x v="0"/>
  </r>
  <r>
    <x v="0"/>
    <x v="1"/>
    <s v="BO859475 Corp"/>
    <n v="1.8070489667278133"/>
    <n v="1.7318701390881426"/>
    <s v="BO859475 Corp @MSG1 CORP"/>
    <n v="5000000"/>
    <n v="5000000"/>
    <x v="277"/>
    <x v="276"/>
    <n v="108560"/>
    <n v="108560"/>
    <x v="2"/>
    <x v="6"/>
    <x v="0"/>
    <x v="3"/>
    <x v="64"/>
    <x v="0"/>
    <x v="0"/>
    <x v="4"/>
    <x v="0"/>
    <x v="0"/>
    <n v="16.875296781950123"/>
    <x v="2"/>
    <n v="3.7241010000000005"/>
    <x v="0"/>
    <n v="4.0841010000000004"/>
    <n v="4.0841010000000004"/>
    <n v="0"/>
    <n v="211.57670000000005"/>
    <x v="0"/>
    <n v="211.88812247066738"/>
    <n v="1.968334"/>
    <s v="CAN 2 12/01/51"/>
    <x v="0"/>
    <n v="2.4004339999999402E-2"/>
    <n v="500000000"/>
    <n v="0"/>
    <n v="0"/>
    <n v="0"/>
    <n v="0"/>
    <n v="0"/>
    <n v="91"/>
    <n v="0.90949999999999998"/>
    <n v="0"/>
    <x v="1"/>
    <x v="0"/>
    <x v="0"/>
    <x v="6"/>
    <x v="4"/>
    <s v="BBB:9:CAD:Corp"/>
    <x v="0"/>
    <x v="3"/>
    <x v="2"/>
  </r>
  <r>
    <x v="0"/>
    <x v="1"/>
    <s v="AN829398 Corp"/>
    <n v="0.79831094247677425"/>
    <n v="0.86317691680373843"/>
    <s v="AN829398 Corp @MSG1 CORP"/>
    <n v="0"/>
    <n v="0"/>
    <x v="278"/>
    <x v="277"/>
    <n v="102782"/>
    <n v="102782"/>
    <x v="1"/>
    <x v="2"/>
    <x v="0"/>
    <x v="0"/>
    <x v="126"/>
    <x v="2"/>
    <x v="3"/>
    <x v="5"/>
    <x v="2"/>
    <x v="3"/>
    <n v="15.629730832834097"/>
    <x v="8"/>
    <n v="3.8872134152661215"/>
    <x v="0"/>
    <n v="4.2472134152661214"/>
    <n v="3.5765729999999998"/>
    <n v="0.67064041526612161"/>
    <n v="157.43779999999998"/>
    <x v="0"/>
    <n v="227.84603439954569"/>
    <n v="2.0021949999999999"/>
    <s v="T 2 3/8 05/15/51"/>
    <x v="0"/>
    <n v="2.7023129999999895E-2"/>
    <n v="590000000"/>
    <n v="0.12080847457627118"/>
    <n v="71277000"/>
    <n v="-5240000"/>
    <n v="18237000"/>
    <n v="23477000"/>
    <n v="92"/>
    <n v="0"/>
    <n v="45000000"/>
    <x v="0"/>
    <x v="6"/>
    <x v="7"/>
    <x v="0"/>
    <x v="2"/>
    <s v="BBB:8:USD:Corp"/>
    <x v="0"/>
    <x v="0"/>
    <x v="0"/>
  </r>
  <r>
    <x v="0"/>
    <x v="0"/>
    <s v="EC545635 Corp"/>
    <n v="0.76880991469745485"/>
    <n v="0.86660293761739327"/>
    <s v="EC545635 Corp @MSG1 CORP"/>
    <n v="0"/>
    <n v="0"/>
    <x v="279"/>
    <x v="278"/>
    <n v="116646"/>
    <n v="116646"/>
    <x v="1"/>
    <x v="2"/>
    <x v="0"/>
    <x v="1"/>
    <x v="2"/>
    <x v="3"/>
    <x v="1"/>
    <x v="2"/>
    <x v="0"/>
    <x v="2"/>
    <n v="7.9226653406009975"/>
    <x v="1"/>
    <n v="3.0032733149816822"/>
    <x v="1"/>
    <n v="3.133273314981682"/>
    <n v="2.5128490000000001"/>
    <n v="0.62042431498168193"/>
    <n v="93.286400000000015"/>
    <x v="1"/>
    <n v="154.48259939047952"/>
    <n v="1.579985"/>
    <s v="T 1 1/4 08/15/31"/>
    <x v="1"/>
    <n v="2.3495638623745041E-2"/>
    <n v="984550000"/>
    <n v="3.5265857498349498E-2"/>
    <n v="34721000"/>
    <n v="5627000"/>
    <n v="16134000"/>
    <n v="10507000"/>
    <n v="93"/>
    <n v="0.54359999999999997"/>
    <n v="35638340.450000003"/>
    <x v="0"/>
    <x v="4"/>
    <x v="10"/>
    <x v="0"/>
    <x v="2"/>
    <s v="A:5:USD:Corp"/>
    <x v="0"/>
    <x v="0"/>
    <x v="0"/>
  </r>
  <r>
    <x v="0"/>
    <x v="1"/>
    <s v="ZQ256989 Corp"/>
    <n v="0.69872610392574075"/>
    <n v="0.81687592587328894"/>
    <s v="ZQ256989 Corp @MSG1 CORP"/>
    <n v="0"/>
    <n v="0"/>
    <x v="280"/>
    <x v="279"/>
    <n v="60854400"/>
    <n v="60854400"/>
    <x v="1"/>
    <x v="2"/>
    <x v="0"/>
    <x v="3"/>
    <x v="127"/>
    <x v="1"/>
    <x v="4"/>
    <x v="1"/>
    <x v="0"/>
    <x v="1"/>
    <n v="10.906055116609087"/>
    <x v="7"/>
    <n v="3.4716362257726048"/>
    <x v="1"/>
    <n v="3.6016362257726047"/>
    <n v="2.810651"/>
    <n v="0.79098522577260466"/>
    <n v="81.786100000000019"/>
    <x v="11"/>
    <n v="173.33557717795796"/>
    <n v="1.9927899999999998"/>
    <s v="T 1 3/4 08/15/41"/>
    <x v="2"/>
    <n v="2.7009448044716944E-2"/>
    <n v="1223938000"/>
    <n v="1.5237699948853618E-2"/>
    <n v="18650000"/>
    <n v="1925000"/>
    <n v="9000000"/>
    <n v="7075000"/>
    <n v="94"/>
    <n v="0.55269999999999997"/>
    <n v="26045941.189999998"/>
    <x v="0"/>
    <x v="4"/>
    <x v="9"/>
    <x v="0"/>
    <x v="2"/>
    <s v="A:6:USD:Corp"/>
    <x v="0"/>
    <x v="0"/>
    <x v="0"/>
  </r>
  <r>
    <x v="0"/>
    <x v="1"/>
    <s v="ED588591 Corp"/>
    <n v="2.0257934760435323"/>
    <n v="1.5453529174158191"/>
    <s v="ED588591 Corp @MSG1 CORP"/>
    <n v="15000000"/>
    <n v="15000000"/>
    <x v="281"/>
    <x v="280"/>
    <n v="186288"/>
    <n v="186288"/>
    <x v="2"/>
    <x v="6"/>
    <x v="1"/>
    <x v="4"/>
    <x v="19"/>
    <x v="4"/>
    <x v="6"/>
    <x v="3"/>
    <x v="3"/>
    <x v="5"/>
    <n v="10.059969149742559"/>
    <x v="7"/>
    <n v="2.4068050000000003"/>
    <x v="3"/>
    <n v="2.4368050000000001"/>
    <n v="2.4368050000000001"/>
    <n v="0"/>
    <n v="73.788500000000013"/>
    <x v="20"/>
    <n v="94.847674296030874"/>
    <n v="1.69892"/>
    <s v="CAN 5 3/4 06/01/33"/>
    <x v="1"/>
    <n v="2.7259516742050849E-3"/>
    <n v="7338509000"/>
    <n v="0"/>
    <n v="0"/>
    <n v="0"/>
    <n v="0"/>
    <n v="0"/>
    <n v="100"/>
    <n v="0.49890000000000001"/>
    <n v="601633864.02999997"/>
    <x v="1"/>
    <x v="0"/>
    <x v="0"/>
    <x v="1"/>
    <x v="4"/>
    <s v="A:6:CAD:Govt"/>
    <x v="0"/>
    <x v="5"/>
    <x v="1"/>
  </r>
  <r>
    <x v="0"/>
    <x v="1"/>
    <s v="ZQ293644 Corp"/>
    <n v="1.455015847114971"/>
    <n v="1.0080888053792048"/>
    <s v="ZQ293644 Corp @MSG1 CORP"/>
    <n v="3000000"/>
    <n v="5000000"/>
    <x v="282"/>
    <x v="281"/>
    <n v="179551"/>
    <n v="179551"/>
    <x v="2"/>
    <x v="6"/>
    <x v="0"/>
    <x v="5"/>
    <x v="128"/>
    <x v="3"/>
    <x v="4"/>
    <x v="0"/>
    <x v="10"/>
    <x v="2"/>
    <n v="18.397364408636918"/>
    <x v="3"/>
    <n v="3.279239"/>
    <x v="1"/>
    <n v="3.4092389999999999"/>
    <n v="3.4092389999999999"/>
    <n v="0"/>
    <n v="145.67439999999999"/>
    <x v="4"/>
    <n v="139.2716765114009"/>
    <n v="1.9524949999999999"/>
    <s v="CAN 2 3/4 12/01/48"/>
    <x v="0"/>
    <n v="2.8142655111423664E-2"/>
    <n v="450000000"/>
    <n v="0"/>
    <n v="0"/>
    <n v="0"/>
    <n v="0"/>
    <n v="0"/>
    <n v="82"/>
    <n v="0.53180000000000005"/>
    <n v="36818125.560000002"/>
    <x v="1"/>
    <x v="0"/>
    <x v="0"/>
    <x v="4"/>
    <x v="4"/>
    <s v="A:10:CAD:Corp"/>
    <x v="0"/>
    <x v="0"/>
    <x v="0"/>
  </r>
  <r>
    <x v="0"/>
    <x v="1"/>
    <s v="AZ719453 Corp"/>
    <n v="1.396486050497862"/>
    <n v="1.4337171362498835"/>
    <s v="#N/A price is not available for specified pricing source [nid:6824] "/>
    <m/>
    <m/>
    <x v="283"/>
    <x v="282"/>
    <n v="45090965"/>
    <n v="45090965"/>
    <x v="1"/>
    <x v="17"/>
    <x v="0"/>
    <x v="5"/>
    <x v="129"/>
    <x v="2"/>
    <x v="0"/>
    <x v="5"/>
    <x v="2"/>
    <x v="3"/>
    <n v="10.861273823449798"/>
    <x v="7"/>
    <n v="3.8322645726633495"/>
    <x v="0"/>
    <n v="4.1922645726633494"/>
    <n v="3.680428"/>
    <n v="0.51183657266334937"/>
    <n v="210.04430000000002"/>
    <x v="0"/>
    <n v="260.37607421317455"/>
    <n v="1.579985"/>
    <s v="T 1 1/4 08/15/31"/>
    <x v="1"/>
    <n v="4.7887967175228141E-2"/>
    <n v="549694361.12199998"/>
    <n v="0"/>
    <n v="0"/>
    <n v="0"/>
    <n v="0"/>
    <n v="0"/>
    <n v="65"/>
    <e v="#N/A"/>
    <e v="#N/A"/>
    <x v="1"/>
    <x v="0"/>
    <x v="0"/>
    <x v="5"/>
    <x v="2"/>
    <s v="BBB:6:USD:Corp"/>
    <x v="3"/>
    <x v="1"/>
    <x v="2"/>
  </r>
  <r>
    <x v="0"/>
    <x v="1"/>
    <s v="BP881153 Corp"/>
    <n v="0.87421502766865322"/>
    <n v="0.81341913636402829"/>
    <s v="BP881153 Corp @MSG1 CORP"/>
    <n v="1000000"/>
    <n v="3000000"/>
    <x v="284"/>
    <x v="283"/>
    <n v="111387"/>
    <n v="111387"/>
    <x v="3"/>
    <x v="7"/>
    <x v="0"/>
    <x v="1"/>
    <x v="130"/>
    <x v="0"/>
    <x v="2"/>
    <x v="5"/>
    <x v="5"/>
    <x v="3"/>
    <n v="4.5146495762108927"/>
    <x v="1"/>
    <n v="2.3641219963507751"/>
    <x v="0"/>
    <n v="2.724121996350775"/>
    <n v="2.296646"/>
    <n v="0.42747599635077504"/>
    <n v="153.2158"/>
    <x v="0"/>
    <n v="144.15554186303484"/>
    <n v="0.76448799999999995"/>
    <s v="UKT 1 1/2 07/22/26"/>
    <x v="5"/>
    <n v="2.8235367941068734E-2"/>
    <n v="200000000"/>
    <n v="0"/>
    <n v="0"/>
    <n v="0"/>
    <n v="0"/>
    <n v="0"/>
    <n v="70"/>
    <e v="#N/A"/>
    <e v="#N/A"/>
    <x v="0"/>
    <x v="0"/>
    <x v="0"/>
    <x v="4"/>
    <x v="1"/>
    <s v="BBB:5:GBP:Corp"/>
    <x v="3"/>
    <x v="1"/>
    <x v="2"/>
  </r>
  <r>
    <x v="0"/>
    <x v="1"/>
    <s v="BO959450 Corp"/>
    <n v="0.87755395840036843"/>
    <n v="0.95074789755473943"/>
    <s v="BO959450 Corp @MSG1 CORP"/>
    <n v="3000000"/>
    <n v="3000000"/>
    <x v="285"/>
    <x v="284"/>
    <n v="310116"/>
    <n v="17341255"/>
    <x v="2"/>
    <x v="6"/>
    <x v="0"/>
    <x v="9"/>
    <x v="131"/>
    <x v="2"/>
    <x v="5"/>
    <x v="5"/>
    <x v="2"/>
    <x v="3"/>
    <n v="8.1445723715575564"/>
    <x v="1"/>
    <n v="2.4593410000000002"/>
    <x v="0"/>
    <n v="2.8193410000000001"/>
    <n v="2.8193410000000001"/>
    <n v="0"/>
    <n v="127.22350000000003"/>
    <x v="0"/>
    <n v="123.29430586232743"/>
    <n v="1.5471059999999999"/>
    <s v="CAN 0 1/2 12/01/30"/>
    <x v="1"/>
    <n v="2.0154919999999965E-2"/>
    <n v="400000000"/>
    <n v="0"/>
    <n v="0"/>
    <n v="0"/>
    <n v="0"/>
    <n v="0"/>
    <n v="71"/>
    <n v="0"/>
    <n v="45000000"/>
    <x v="0"/>
    <x v="0"/>
    <x v="0"/>
    <x v="4"/>
    <x v="4"/>
    <s v="BBB:5:CAD:Corp"/>
    <x v="3"/>
    <x v="0"/>
    <x v="0"/>
  </r>
  <r>
    <x v="0"/>
    <x v="0"/>
    <s v="EK886313 Corp"/>
    <n v="0.70802764119957406"/>
    <n v="0.84075390160095798"/>
    <s v="EK886313 Corp @MSG1 CORP"/>
    <n v="5000000"/>
    <n v="5000000"/>
    <x v="286"/>
    <x v="285"/>
    <n v="101752"/>
    <n v="101752"/>
    <x v="1"/>
    <x v="2"/>
    <x v="0"/>
    <x v="2"/>
    <x v="10"/>
    <x v="2"/>
    <x v="3"/>
    <x v="4"/>
    <x v="0"/>
    <x v="0"/>
    <n v="10.181366551323363"/>
    <x v="7"/>
    <n v="3.1785176577336665"/>
    <x v="0"/>
    <n v="3.5385176577336663"/>
    <n v="3.06582"/>
    <n v="0.47269765773366634"/>
    <n v="148.58350000000002"/>
    <x v="0"/>
    <n v="195.00703366567797"/>
    <n v="1.579985"/>
    <s v="T 1 1/4 08/15/31"/>
    <x v="1"/>
    <n v="2.5175449999999877E-2"/>
    <n v="1250000000"/>
    <n v="1.3072E-2"/>
    <n v="16340000"/>
    <n v="-590000"/>
    <n v="5900000"/>
    <n v="6490000"/>
    <n v="93"/>
    <n v="0.80210000000000004"/>
    <n v="14684600"/>
    <x v="0"/>
    <x v="4"/>
    <x v="0"/>
    <x v="6"/>
    <x v="1"/>
    <s v="BBB:6:USD:Corp"/>
    <x v="0"/>
    <x v="0"/>
    <x v="1"/>
  </r>
  <r>
    <x v="0"/>
    <x v="1"/>
    <s v="BR473068 Corp"/>
    <n v="1.9423695402337362"/>
    <n v="1.4750502246890824"/>
    <s v="BR473068 Corp @MSG1 CORP"/>
    <n v="10000"/>
    <n v="10000"/>
    <x v="287"/>
    <x v="286"/>
    <n v="186509"/>
    <n v="186509"/>
    <x v="2"/>
    <x v="6"/>
    <x v="1"/>
    <x v="4"/>
    <x v="123"/>
    <x v="3"/>
    <x v="1"/>
    <x v="0"/>
    <x v="5"/>
    <x v="4"/>
    <n v="8.5947348726733672"/>
    <x v="1"/>
    <n v="2.3301250000000002"/>
    <x v="3"/>
    <n v="2.360125"/>
    <n v="2.360125"/>
    <n v="0"/>
    <n v="77.165300000000016"/>
    <x v="15"/>
    <n v="76.33054666419045"/>
    <n v="1.5884719999999999"/>
    <s v="CAN 1 1/2 06/01/31"/>
    <x v="1"/>
    <n v="1.5830542998775954E-2"/>
    <n v="300000000"/>
    <n v="0"/>
    <n v="0"/>
    <n v="0"/>
    <n v="0"/>
    <n v="0"/>
    <n v="99"/>
    <n v="0.8669"/>
    <n v="23182771.799999952"/>
    <x v="1"/>
    <x v="0"/>
    <x v="0"/>
    <x v="0"/>
    <x v="4"/>
    <s v="A:5:CAD:Govt"/>
    <x v="0"/>
    <x v="0"/>
    <x v="0"/>
  </r>
  <r>
    <x v="0"/>
    <x v="1"/>
    <s v="BO257268 Corp"/>
    <n v="1.7467686103924531"/>
    <n v="1.2949360894000672"/>
    <s v="BO257268 Corp @MSG1 CORP"/>
    <n v="10000"/>
    <n v="15000000"/>
    <x v="288"/>
    <x v="287"/>
    <n v="191112"/>
    <n v="191112"/>
    <x v="2"/>
    <x v="6"/>
    <x v="1"/>
    <x v="4"/>
    <x v="55"/>
    <x v="4"/>
    <x v="8"/>
    <x v="0"/>
    <x v="3"/>
    <x v="4"/>
    <n v="8.6101633617159106"/>
    <x v="1"/>
    <n v="2.1612040000000001"/>
    <x v="3"/>
    <n v="2.1912039999999999"/>
    <n v="2.1912039999999999"/>
    <n v="0"/>
    <n v="64.409800000000004"/>
    <x v="15"/>
    <n v="60.011511729194169"/>
    <n v="1.5471059999999999"/>
    <s v="CAN 0 1/2 12/01/30"/>
    <x v="1"/>
    <n v="7.4196263228749615E-3"/>
    <n v="1600000000"/>
    <n v="0"/>
    <n v="0"/>
    <n v="0"/>
    <n v="0"/>
    <n v="0"/>
    <n v="99"/>
    <n v="0.31430000000000002"/>
    <n v="409992300.91999996"/>
    <x v="1"/>
    <x v="0"/>
    <x v="0"/>
    <x v="0"/>
    <x v="4"/>
    <s v="A:5:CAD:Govt"/>
    <x v="0"/>
    <x v="5"/>
    <x v="0"/>
  </r>
  <r>
    <x v="0"/>
    <x v="1"/>
    <s v="BK791715 Corp"/>
    <n v="1.4880450126357534"/>
    <n v="1.8269746456882607"/>
    <s v="#N/A price is not available for specified pricing source [nid:6824] "/>
    <m/>
    <m/>
    <x v="289"/>
    <x v="288"/>
    <n v="20187312"/>
    <n v="20187312"/>
    <x v="3"/>
    <x v="7"/>
    <x v="0"/>
    <x v="1"/>
    <x v="132"/>
    <x v="3"/>
    <x v="5"/>
    <x v="6"/>
    <x v="3"/>
    <x v="4"/>
    <n v="24.711280078619456"/>
    <x v="6"/>
    <n v="3.2713328242753419"/>
    <x v="1"/>
    <n v="3.4013328242753418"/>
    <n v="2.2164959999999998"/>
    <n v="1.184836824275342"/>
    <n v="89.460799999999978"/>
    <x v="0"/>
    <n v="143.25797530046771"/>
    <n v="1.321888"/>
    <s v="UKT 4 1/4 12/07/55"/>
    <x v="0"/>
    <n v="3.0485251976638761E-2"/>
    <n v="400000000"/>
    <n v="0"/>
    <n v="0"/>
    <n v="0"/>
    <n v="0"/>
    <n v="0"/>
    <n v="80"/>
    <e v="#N/A"/>
    <e v="#N/A"/>
    <x v="1"/>
    <x v="0"/>
    <x v="0"/>
    <x v="5"/>
    <x v="7"/>
    <s v="A:13:GBP:Corp"/>
    <x v="0"/>
    <x v="1"/>
    <x v="2"/>
  </r>
  <r>
    <x v="0"/>
    <x v="1"/>
    <s v="EF238979 Corp"/>
    <n v="0.71362648290366726"/>
    <n v="0.8309361444382255"/>
    <s v="#N/A price is not available for specified pricing source [nid:6824] "/>
    <m/>
    <m/>
    <x v="290"/>
    <x v="289"/>
    <n v="100466"/>
    <n v="171164"/>
    <x v="1"/>
    <x v="2"/>
    <x v="0"/>
    <x v="9"/>
    <x v="133"/>
    <x v="1"/>
    <x v="4"/>
    <x v="2"/>
    <x v="0"/>
    <x v="2"/>
    <n v="10.222529557687389"/>
    <x v="7"/>
    <n v="3.3821682689242896"/>
    <x v="1"/>
    <n v="3.5121682689242895"/>
    <n v="2.826889"/>
    <n v="0.68527926892428948"/>
    <n v="124.6904"/>
    <x v="11"/>
    <n v="192.37209478474026"/>
    <n v="1.579985"/>
    <s v="T 1 1/4 08/15/31"/>
    <x v="1"/>
    <n v="2.1262899584517214E-2"/>
    <n v="550000000"/>
    <n v="3.3363636363636364E-3"/>
    <n v="1835000"/>
    <n v="1835000"/>
    <n v="1835000"/>
    <n v="0"/>
    <n v="90"/>
    <n v="0"/>
    <n v="45000000"/>
    <x v="0"/>
    <x v="0"/>
    <x v="9"/>
    <x v="5"/>
    <x v="2"/>
    <s v="A:6:USD:Corp"/>
    <x v="0"/>
    <x v="0"/>
    <x v="0"/>
  </r>
  <r>
    <x v="0"/>
    <x v="1"/>
    <s v="EG643368 Corp"/>
    <n v="0.88513934006130246"/>
    <n v="0.99277821985828663"/>
    <s v="#N/A price is not available for specified pricing source [nid:6824] "/>
    <m/>
    <m/>
    <x v="291"/>
    <x v="290"/>
    <n v="100193"/>
    <n v="102793"/>
    <x v="1"/>
    <x v="2"/>
    <x v="0"/>
    <x v="9"/>
    <x v="61"/>
    <x v="1"/>
    <x v="2"/>
    <x v="0"/>
    <x v="1"/>
    <x v="1"/>
    <n v="10.821824472124479"/>
    <x v="7"/>
    <n v="3.5906959266751071"/>
    <x v="1"/>
    <n v="3.720695926675107"/>
    <n v="2.9855830000000001"/>
    <n v="0.73511292667510686"/>
    <n v="99.279300000000021"/>
    <x v="11"/>
    <n v="185.24154726820819"/>
    <n v="1.9927899999999998"/>
    <s v="T 1 3/4 08/15/41"/>
    <x v="2"/>
    <n v="3.2683221108874339E-2"/>
    <n v="550000000"/>
    <n v="1.7778181818181818E-2"/>
    <n v="9778000"/>
    <n v="-168000"/>
    <n v="4805000"/>
    <n v="4973000"/>
    <n v="82"/>
    <n v="0.39810000000000001"/>
    <n v="75292254.789999992"/>
    <x v="0"/>
    <x v="4"/>
    <x v="0"/>
    <x v="5"/>
    <x v="2"/>
    <s v="A:6:USD:Corp"/>
    <x v="0"/>
    <x v="4"/>
    <x v="0"/>
  </r>
  <r>
    <x v="0"/>
    <x v="1"/>
    <s v="AP711262 Corp"/>
    <n v="0.7763515630336284"/>
    <n v="0.8901244602144146"/>
    <s v="AP711262 Corp @MSG1 CORP"/>
    <n v="0"/>
    <n v="0"/>
    <x v="292"/>
    <x v="291"/>
    <n v="348768"/>
    <n v="348768"/>
    <x v="1"/>
    <x v="2"/>
    <x v="0"/>
    <x v="1"/>
    <x v="13"/>
    <x v="1"/>
    <x v="4"/>
    <x v="2"/>
    <x v="0"/>
    <x v="2"/>
    <n v="11.903753820979798"/>
    <x v="7"/>
    <n v="3.2979010933949215"/>
    <x v="1"/>
    <n v="3.4279010933949214"/>
    <n v="2.8896489999999999"/>
    <n v="0.53825209339492153"/>
    <n v="89.685900000000004"/>
    <x v="11"/>
    <n v="155.96206394018964"/>
    <n v="1.9927899999999998"/>
    <s v="T 1 3/4 08/15/41"/>
    <x v="2"/>
    <n v="3.1943685288527757E-2"/>
    <n v="2500000000"/>
    <n v="2.9162E-2"/>
    <n v="72905000"/>
    <n v="5512000"/>
    <n v="21186000"/>
    <n v="15674000"/>
    <n v="94"/>
    <n v="0.74180000000000001"/>
    <n v="11862695.119999997"/>
    <x v="0"/>
    <x v="4"/>
    <x v="10"/>
    <x v="0"/>
    <x v="2"/>
    <s v="A:6:USD:Corp"/>
    <x v="0"/>
    <x v="0"/>
    <x v="0"/>
  </r>
  <r>
    <x v="0"/>
    <x v="1"/>
    <s v="EC430170 Corp"/>
    <n v="1.1337442361546639"/>
    <n v="1.3807976426540083"/>
    <s v="EC430170 Corp @MSG1 CORP"/>
    <n v="0"/>
    <n v="0"/>
    <x v="293"/>
    <x v="292"/>
    <n v="186291"/>
    <n v="186291"/>
    <x v="2"/>
    <x v="6"/>
    <x v="1"/>
    <x v="4"/>
    <x v="73"/>
    <x v="7"/>
    <x v="9"/>
    <x v="0"/>
    <x v="8"/>
    <x v="7"/>
    <n v="7.7420458414193574"/>
    <x v="1"/>
    <n v="2.1810400000000003"/>
    <x v="3"/>
    <n v="2.2110400000000001"/>
    <n v="2.2110400000000001"/>
    <n v="0"/>
    <n v="77.632700000000028"/>
    <x v="0"/>
    <n v="71.100697591692835"/>
    <n v="1.4347129999999999"/>
    <s v="CAN 5 3/4 06/01/29"/>
    <x v="1"/>
    <n v="1.2229876612991131E-2"/>
    <n v="550000000"/>
    <n v="0"/>
    <n v="0"/>
    <n v="0"/>
    <n v="0"/>
    <n v="0"/>
    <n v="98"/>
    <n v="0.38619999999999999"/>
    <n v="205518765.75"/>
    <x v="1"/>
    <x v="0"/>
    <x v="0"/>
    <x v="0"/>
    <x v="4"/>
    <s v="AA:5:CAD:Govt"/>
    <x v="0"/>
    <x v="5"/>
    <x v="0"/>
  </r>
  <r>
    <x v="0"/>
    <x v="1"/>
    <s v="EG651103 Corp"/>
    <n v="0.77133026289327244"/>
    <n v="1.1139020809584934"/>
    <s v="#N/A price is not available for specified pricing source [nid:6824] "/>
    <m/>
    <m/>
    <x v="294"/>
    <x v="293"/>
    <n v="218252"/>
    <n v="100556"/>
    <x v="1"/>
    <x v="2"/>
    <x v="1"/>
    <x v="4"/>
    <x v="134"/>
    <x v="8"/>
    <x v="7"/>
    <x v="9"/>
    <x v="9"/>
    <x v="6"/>
    <n v="11.455077551811954"/>
    <x v="7"/>
    <n v="2.4291332831870118"/>
    <x v="3"/>
    <n v="2.4591332831870116"/>
    <n v="1.9475899999999999"/>
    <n v="0.5115432831870117"/>
    <n v="-4.5199999999999907"/>
    <x v="0"/>
    <n v="59.085282919398651"/>
    <n v="1.9927899999999998"/>
    <s v="T 1 3/4 08/15/41"/>
    <x v="2"/>
    <n v="3.21967399682761E-2"/>
    <n v="1000000000"/>
    <n v="2.3500000000000001E-3"/>
    <n v="2350000"/>
    <n v="-2350000"/>
    <n v="0"/>
    <n v="2350000"/>
    <n v="92"/>
    <e v="#N/A"/>
    <e v="#N/A"/>
    <x v="0"/>
    <x v="0"/>
    <x v="6"/>
    <x v="5"/>
    <x v="2"/>
    <s v="AA:6:USD:Govt"/>
    <x v="0"/>
    <x v="1"/>
    <x v="2"/>
  </r>
  <r>
    <x v="0"/>
    <x v="1"/>
    <s v="EH696965 Corp"/>
    <n v="0.74796651426584349"/>
    <n v="0.87753658326971762"/>
    <s v="EH696965 Corp @MSG1 CORP"/>
    <n v="2000000"/>
    <n v="3000000"/>
    <x v="295"/>
    <x v="294"/>
    <n v="180969"/>
    <n v="162060"/>
    <x v="1"/>
    <x v="4"/>
    <x v="0"/>
    <x v="9"/>
    <x v="135"/>
    <x v="0"/>
    <x v="2"/>
    <x v="1"/>
    <x v="0"/>
    <x v="1"/>
    <n v="11.367691852260258"/>
    <x v="7"/>
    <n v="3.662676561257546"/>
    <x v="0"/>
    <n v="4.0226765612575459"/>
    <n v="3.1077539999999999"/>
    <n v="0.91492256125754601"/>
    <n v="111.49640000000001"/>
    <x v="0"/>
    <n v="215.43961072645209"/>
    <n v="1.9927899999999998"/>
    <s v="T 1 3/4 08/15/41"/>
    <x v="2"/>
    <n v="2.3322431161215018E-2"/>
    <n v="1750000000"/>
    <n v="2.6148571428571427E-3"/>
    <n v="4576000"/>
    <n v="-2000000"/>
    <n v="0"/>
    <n v="2000000"/>
    <n v="85"/>
    <n v="0.8407"/>
    <n v="8888128.2399999946"/>
    <x v="0"/>
    <x v="0"/>
    <x v="6"/>
    <x v="4"/>
    <x v="3"/>
    <s v="BBB:6:USD:Corp"/>
    <x v="0"/>
    <x v="2"/>
    <x v="2"/>
  </r>
  <r>
    <x v="0"/>
    <x v="1"/>
    <s v="ED076822 Corp"/>
    <n v="1.2604821879310477"/>
    <n v="1.6263235606313613"/>
    <s v="ED076822 Corp @MSG1 CORP"/>
    <n v="15000000"/>
    <n v="15000000"/>
    <x v="296"/>
    <x v="295"/>
    <n v="227189"/>
    <n v="227189"/>
    <x v="2"/>
    <x v="6"/>
    <x v="1"/>
    <x v="4"/>
    <x v="35"/>
    <x v="5"/>
    <x v="8"/>
    <x v="3"/>
    <x v="4"/>
    <x v="5"/>
    <n v="10.844608055637872"/>
    <x v="7"/>
    <n v="2.4274230000000001"/>
    <x v="3"/>
    <n v="2.4574229999999999"/>
    <n v="2.4574229999999999"/>
    <n v="0"/>
    <n v="75.85029999999999"/>
    <x v="0"/>
    <n v="69.645116895357432"/>
    <n v="1.69892"/>
    <s v="CAN 5 3/4 06/01/33"/>
    <x v="2"/>
    <n v="7.9142427099987422E-3"/>
    <n v="4082900000"/>
    <n v="0"/>
    <n v="0"/>
    <n v="0"/>
    <n v="0"/>
    <n v="0"/>
    <n v="100"/>
    <n v="0.48010000000000003"/>
    <n v="524865935.24000001"/>
    <x v="1"/>
    <x v="0"/>
    <x v="0"/>
    <x v="1"/>
    <x v="4"/>
    <s v="AA:6:CAD:Govt"/>
    <x v="0"/>
    <x v="5"/>
    <x v="1"/>
  </r>
  <r>
    <x v="0"/>
    <x v="1"/>
    <s v="ZO825667 Corp"/>
    <n v="1.2209848667164516"/>
    <n v="1.2703784751576344"/>
    <s v="ZO825667 Corp @MSG1 CORP"/>
    <n v="1209000"/>
    <n v="3000000"/>
    <x v="297"/>
    <x v="296"/>
    <n v="13717296"/>
    <n v="15111514"/>
    <x v="2"/>
    <x v="8"/>
    <x v="0"/>
    <x v="5"/>
    <x v="20"/>
    <x v="0"/>
    <x v="5"/>
    <x v="1"/>
    <x v="0"/>
    <x v="0"/>
    <n v="7.5773238988269194"/>
    <x v="1"/>
    <n v="2.7279990000000001"/>
    <x v="0"/>
    <n v="3.0879989999999999"/>
    <n v="3.0879989999999999"/>
    <n v="0"/>
    <n v="158.6893"/>
    <x v="0"/>
    <n v="162.04399938191079"/>
    <n v="1.5011060000000001"/>
    <s v="CAN 1 1/4 06/01/30"/>
    <x v="4"/>
    <n v="3.5538380000000203E-2"/>
    <n v="500000000"/>
    <n v="0"/>
    <n v="0"/>
    <n v="0"/>
    <n v="0"/>
    <n v="0"/>
    <n v="66"/>
    <n v="6.4000000000000001E-2"/>
    <n v="41801707.07"/>
    <x v="0"/>
    <x v="0"/>
    <x v="0"/>
    <x v="4"/>
    <x v="4"/>
    <s v="BBB:5:CAD:Corp"/>
    <x v="3"/>
    <x v="0"/>
    <x v="0"/>
  </r>
  <r>
    <x v="0"/>
    <x v="1"/>
    <s v="BM097689 Corp"/>
    <n v="2.6599132663680392"/>
    <n v="1.1359565646826011"/>
    <s v="#N/A price is not available for specified pricing source [nid:6824] "/>
    <m/>
    <m/>
    <x v="298"/>
    <x v="297"/>
    <n v="180969"/>
    <n v="182055"/>
    <x v="0"/>
    <x v="4"/>
    <x v="1"/>
    <x v="4"/>
    <x v="136"/>
    <x v="4"/>
    <x v="6"/>
    <x v="6"/>
    <x v="4"/>
    <x v="5"/>
    <n v="25.287188060192403"/>
    <x v="6"/>
    <n v="3.3222508299308093"/>
    <x v="3"/>
    <n v="3.3522508299308091"/>
    <n v="1.3070010000000001"/>
    <n v="2.0452498299308091"/>
    <n v="49.186000000000007"/>
    <x v="0"/>
    <n v="138.34991998165094"/>
    <n v="0.815141"/>
    <s v="FRTR 1 1/2 05/25/50"/>
    <x v="0"/>
    <n v="4.2564057174510062E-3"/>
    <n v="2000000000"/>
    <n v="0"/>
    <n v="0"/>
    <n v="0"/>
    <n v="0"/>
    <n v="0"/>
    <n v="99"/>
    <n v="0.8407"/>
    <n v="8888128.2399999946"/>
    <x v="1"/>
    <x v="0"/>
    <x v="0"/>
    <x v="5"/>
    <x v="0"/>
    <s v="A:13:EUR:Govt"/>
    <x v="0"/>
    <x v="2"/>
    <x v="2"/>
  </r>
  <r>
    <x v="0"/>
    <x v="1"/>
    <s v="AR834938 Corp"/>
    <n v="0.7968182870086844"/>
    <n v="0.89295947780200802"/>
    <s v="AR834938 Corp @MSG1 CORP"/>
    <n v="1220000"/>
    <n v="10000000"/>
    <x v="299"/>
    <x v="298"/>
    <n v="100532"/>
    <n v="47307675"/>
    <x v="1"/>
    <x v="2"/>
    <x v="0"/>
    <x v="9"/>
    <x v="137"/>
    <x v="3"/>
    <x v="4"/>
    <x v="0"/>
    <x v="10"/>
    <x v="2"/>
    <n v="9.1127159689973176"/>
    <x v="1"/>
    <n v="2.836992475953739"/>
    <x v="1"/>
    <n v="2.9669924759537389"/>
    <n v="2.5296089999999998"/>
    <n v="0.43738347595373916"/>
    <n v="94.962399999999974"/>
    <x v="1"/>
    <n v="137.85451548768521"/>
    <n v="1.579985"/>
    <s v="T 1 1/4 08/15/31"/>
    <x v="1"/>
    <n v="3.1010529999999648E-2"/>
    <n v="750000000"/>
    <n v="1.6833333333333332E-2"/>
    <n v="12625000"/>
    <n v="-1715000"/>
    <n v="5455000"/>
    <n v="7170000"/>
    <n v="85"/>
    <n v="0"/>
    <n v="45000000"/>
    <x v="0"/>
    <x v="4"/>
    <x v="6"/>
    <x v="4"/>
    <x v="1"/>
    <s v="A:5:USD:Corp"/>
    <x v="0"/>
    <x v="0"/>
    <x v="0"/>
  </r>
  <r>
    <x v="0"/>
    <x v="0"/>
    <s v="EK634964 Corp"/>
    <n v="1.132105899879809"/>
    <n v="1.1876589679180636"/>
    <s v="EK634964 Corp @MSG1 CORP"/>
    <n v="0"/>
    <n v="0"/>
    <x v="300"/>
    <x v="299"/>
    <n v="136993"/>
    <n v="159776"/>
    <x v="1"/>
    <x v="2"/>
    <x v="0"/>
    <x v="3"/>
    <x v="138"/>
    <x v="2"/>
    <x v="3"/>
    <x v="4"/>
    <x v="2"/>
    <x v="3"/>
    <n v="9.7707576140308579"/>
    <x v="1"/>
    <n v="3.2204682269296918"/>
    <x v="0"/>
    <n v="3.5804682269296917"/>
    <n v="3.0260470000000002"/>
    <n v="0.55442122692969154"/>
    <n v="144.60620000000003"/>
    <x v="0"/>
    <n v="199.19643963980877"/>
    <n v="1.579985"/>
    <s v="T 1 1/4 08/15/31"/>
    <x v="1"/>
    <n v="2.7275899999999798E-2"/>
    <n v="650000000"/>
    <n v="3.1855384615384619E-2"/>
    <n v="20706000"/>
    <n v="4038000"/>
    <n v="10835000"/>
    <n v="6797000"/>
    <n v="85"/>
    <s v="N/A"/>
    <n v="0"/>
    <x v="0"/>
    <x v="4"/>
    <x v="9"/>
    <x v="0"/>
    <x v="2"/>
    <s v="BBB:5:USD:Corp"/>
    <x v="0"/>
    <x v="3"/>
    <x v="2"/>
  </r>
  <r>
    <x v="0"/>
    <x v="1"/>
    <s v="AR947248 Corp"/>
    <n v="0.72792939652506983"/>
    <n v="0.80732851122355132"/>
    <s v="AR947248 Corp @MSG1 CORP"/>
    <n v="1000000"/>
    <n v="3000000"/>
    <x v="301"/>
    <x v="300"/>
    <n v="300903"/>
    <n v="300903"/>
    <x v="2"/>
    <x v="6"/>
    <x v="0"/>
    <x v="5"/>
    <x v="32"/>
    <x v="4"/>
    <x v="6"/>
    <x v="0"/>
    <x v="3"/>
    <x v="4"/>
    <n v="11.776241045481795"/>
    <x v="7"/>
    <n v="2.9131879999999999"/>
    <x v="1"/>
    <n v="3.0431879999999998"/>
    <n v="3.0431879999999998"/>
    <n v="0"/>
    <n v="126.47329999999997"/>
    <x v="22"/>
    <n v="119.09682076924301"/>
    <n v="1.7784550000000001"/>
    <s v="CAN 5 06/01/37"/>
    <x v="2"/>
    <n v="2.0130299999999934E-2"/>
    <n v="500000000"/>
    <n v="0"/>
    <n v="0"/>
    <n v="0"/>
    <n v="0"/>
    <n v="0"/>
    <n v="81"/>
    <n v="0.1051"/>
    <n v="79491059.239999995"/>
    <x v="0"/>
    <x v="0"/>
    <x v="0"/>
    <x v="4"/>
    <x v="4"/>
    <s v="A:6:CAD:Corp"/>
    <x v="0"/>
    <x v="4"/>
    <x v="0"/>
  </r>
  <r>
    <x v="0"/>
    <x v="1"/>
    <s v="EH235423 Corp"/>
    <n v="0.73386392418033775"/>
    <n v="0.86454845811757719"/>
    <s v="EH235423 Corp @MSG1 CORP"/>
    <n v="0"/>
    <n v="0"/>
    <x v="302"/>
    <x v="301"/>
    <n v="103884"/>
    <n v="103884"/>
    <x v="1"/>
    <x v="2"/>
    <x v="0"/>
    <x v="1"/>
    <x v="139"/>
    <x v="0"/>
    <x v="0"/>
    <x v="4"/>
    <x v="2"/>
    <x v="0"/>
    <n v="10.659061782134568"/>
    <x v="7"/>
    <n v="3.7611929901562227"/>
    <x v="0"/>
    <n v="4.1211929901562225"/>
    <n v="3.0881020000000001"/>
    <n v="1.0330909901562224"/>
    <n v="109.53120000000003"/>
    <x v="0"/>
    <n v="225.29125361631975"/>
    <n v="1.9927899999999998"/>
    <s v="T 1 3/4 08/15/41"/>
    <x v="2"/>
    <n v="2.5878167730826185E-2"/>
    <n v="1000000000"/>
    <n v="6.94E-3"/>
    <n v="6940000"/>
    <n v="1940000"/>
    <n v="3940000"/>
    <n v="2000000"/>
    <n v="91"/>
    <n v="0"/>
    <n v="45000000"/>
    <x v="0"/>
    <x v="0"/>
    <x v="9"/>
    <x v="0"/>
    <x v="7"/>
    <s v="BBB:6:USD:Corp"/>
    <x v="0"/>
    <x v="0"/>
    <x v="0"/>
  </r>
  <r>
    <x v="0"/>
    <x v="1"/>
    <s v="BQ870177 Corp"/>
    <n v="1.5572645044142117"/>
    <n v="1.5833533770395034"/>
    <s v="BQ870177 Corp @MSG1 CORP"/>
    <n v="2000000"/>
    <n v="10000000"/>
    <x v="303"/>
    <x v="302"/>
    <n v="7998307"/>
    <n v="7998307"/>
    <x v="2"/>
    <x v="6"/>
    <x v="0"/>
    <x v="1"/>
    <x v="140"/>
    <x v="2"/>
    <x v="3"/>
    <x v="0"/>
    <x v="5"/>
    <x v="3"/>
    <n v="8.6728225765685405"/>
    <x v="1"/>
    <n v="3.018999"/>
    <x v="0"/>
    <n v="3.3789989999999999"/>
    <n v="3.3789989999999999"/>
    <n v="0"/>
    <n v="179.04709999999997"/>
    <x v="0"/>
    <n v="176.91592138214861"/>
    <n v="1.5885280000000002"/>
    <s v="CAN 1 1/2 06/01/31"/>
    <x v="1"/>
    <n v="2.0189699316000009E-2"/>
    <n v="500000000"/>
    <n v="0"/>
    <n v="0"/>
    <n v="0"/>
    <n v="0"/>
    <n v="0"/>
    <n v="84"/>
    <n v="0"/>
    <n v="45000000"/>
    <x v="1"/>
    <x v="0"/>
    <x v="0"/>
    <x v="4"/>
    <x v="4"/>
    <s v="BBB:5:CAD:Corp"/>
    <x v="0"/>
    <x v="0"/>
    <x v="0"/>
  </r>
  <r>
    <x v="0"/>
    <x v="1"/>
    <s v="ZO535257 Corp"/>
    <n v="1.0484069341220237"/>
    <n v="0.87375688547495678"/>
    <s v="ZO535257 Corp @MSG1 CORP"/>
    <n v="2000000"/>
    <n v="7500000"/>
    <x v="304"/>
    <x v="303"/>
    <n v="218831"/>
    <n v="218831"/>
    <x v="2"/>
    <x v="6"/>
    <x v="0"/>
    <x v="5"/>
    <x v="141"/>
    <x v="5"/>
    <x v="5"/>
    <x v="0"/>
    <x v="4"/>
    <x v="5"/>
    <n v="19.208152874350525"/>
    <x v="3"/>
    <n v="3.1866780000000001"/>
    <x v="2"/>
    <n v="3.256678"/>
    <n v="3.256678"/>
    <n v="0"/>
    <n v="128.83439999999999"/>
    <x v="23"/>
    <n v="123.38293347639852"/>
    <n v="1.968334"/>
    <s v="CAN 2 12/01/51"/>
    <x v="0"/>
    <n v="2.623858201134599E-2"/>
    <n v="350000000"/>
    <n v="0"/>
    <n v="0"/>
    <n v="0"/>
    <n v="0"/>
    <n v="0"/>
    <n v="68"/>
    <n v="0"/>
    <n v="81000000"/>
    <x v="0"/>
    <x v="0"/>
    <x v="0"/>
    <x v="4"/>
    <x v="4"/>
    <s v="AA:10:CAD:Corp"/>
    <x v="3"/>
    <x v="4"/>
    <x v="0"/>
  </r>
  <r>
    <x v="0"/>
    <x v="1"/>
    <s v="EI605061 Corp"/>
    <n v="1.7198807066180151"/>
    <n v="1.7477423004096559"/>
    <s v="EI605061 Corp @MSG1 CORP"/>
    <n v="2000000"/>
    <n v="5000000"/>
    <x v="305"/>
    <x v="304"/>
    <n v="110401"/>
    <n v="110401"/>
    <x v="2"/>
    <x v="6"/>
    <x v="0"/>
    <x v="3"/>
    <x v="107"/>
    <x v="0"/>
    <x v="0"/>
    <x v="4"/>
    <x v="0"/>
    <x v="0"/>
    <n v="11.831054982455843"/>
    <x v="7"/>
    <n v="3.8385760000000002"/>
    <x v="0"/>
    <n v="4.1985760000000001"/>
    <n v="4.1985760000000001"/>
    <n v="0"/>
    <n v="233.04740000000001"/>
    <x v="0"/>
    <n v="272.13412979930769"/>
    <n v="1.8681019999999999"/>
    <s v="CAN 4 06/01/41"/>
    <x v="2"/>
    <n v="3.3304520000000615E-2"/>
    <n v="400000000"/>
    <n v="0"/>
    <n v="0"/>
    <n v="0"/>
    <n v="0"/>
    <n v="0"/>
    <n v="70"/>
    <n v="0.61170000000000002"/>
    <n v="28829741.200000003"/>
    <x v="1"/>
    <x v="0"/>
    <x v="0"/>
    <x v="4"/>
    <x v="4"/>
    <s v="BBB:6:CAD:Corp"/>
    <x v="3"/>
    <x v="0"/>
    <x v="0"/>
  </r>
  <r>
    <x v="0"/>
    <x v="1"/>
    <s v="AS300015 Corp"/>
    <n v="0.79107640817032976"/>
    <n v="0.90401904244373676"/>
    <s v="AS300015 Corp @MSG1 CORP"/>
    <n v="0"/>
    <n v="2000000"/>
    <x v="306"/>
    <x v="305"/>
    <n v="348768"/>
    <n v="348768"/>
    <x v="1"/>
    <x v="2"/>
    <x v="0"/>
    <x v="1"/>
    <x v="13"/>
    <x v="1"/>
    <x v="4"/>
    <x v="2"/>
    <x v="0"/>
    <x v="2"/>
    <n v="11.955148800488931"/>
    <x v="7"/>
    <n v="3.3560698761675725"/>
    <x v="1"/>
    <n v="3.4860698761675724"/>
    <n v="2.901316"/>
    <n v="0.58475387616757235"/>
    <n v="90.852600000000024"/>
    <x v="11"/>
    <n v="161.77894221745473"/>
    <n v="1.9927899999999998"/>
    <s v="T 1 3/4 08/15/41"/>
    <x v="2"/>
    <n v="3.7338379675150968E-2"/>
    <n v="1500000000"/>
    <n v="8.9999999999999993E-3"/>
    <n v="13500000"/>
    <n v="1950000"/>
    <n v="4200000"/>
    <n v="2250000"/>
    <n v="88"/>
    <n v="0.74180000000000001"/>
    <n v="11862695.119999997"/>
    <x v="0"/>
    <x v="0"/>
    <x v="9"/>
    <x v="0"/>
    <x v="2"/>
    <s v="A:6:USD:Corp"/>
    <x v="0"/>
    <x v="0"/>
    <x v="0"/>
  </r>
  <r>
    <x v="0"/>
    <x v="1"/>
    <s v="ZR477793 Corp"/>
    <n v="0.97640484522249127"/>
    <n v="1.042748254209982"/>
    <s v="ZR477793 Corp @MSG1 CORP"/>
    <n v="0"/>
    <n v="8000000"/>
    <x v="307"/>
    <x v="306"/>
    <n v="112699"/>
    <n v="112699"/>
    <x v="1"/>
    <x v="5"/>
    <x v="0"/>
    <x v="1"/>
    <x v="62"/>
    <x v="0"/>
    <x v="0"/>
    <x v="1"/>
    <x v="0"/>
    <x v="0"/>
    <n v="6.8435205862659334"/>
    <x v="1"/>
    <n v="2.8966145868325981"/>
    <x v="0"/>
    <n v="3.256614586832598"/>
    <n v="2.8909229999999999"/>
    <n v="0.36569158683259806"/>
    <n v="131.09379999999999"/>
    <x v="0"/>
    <n v="183.59014956772324"/>
    <n v="1.579985"/>
    <s v="T 1 1/4 08/15/31"/>
    <x v="6"/>
    <n v="3.5997444119187261E-2"/>
    <n v="1250000000"/>
    <n v="3.7835199999999999E-2"/>
    <n v="47294000"/>
    <n v="-30985000"/>
    <n v="1800000"/>
    <n v="32785000"/>
    <n v="90"/>
    <n v="0.161"/>
    <n v="55427037.670000002"/>
    <x v="0"/>
    <x v="4"/>
    <x v="4"/>
    <x v="0"/>
    <x v="1"/>
    <s v="BBB:5:USD:Corp"/>
    <x v="0"/>
    <x v="4"/>
    <x v="0"/>
  </r>
  <r>
    <x v="0"/>
    <x v="1"/>
    <s v="EI783467 Corp"/>
    <n v="0.80560364078902369"/>
    <n v="0.97064757779242339"/>
    <s v="EI783467 Corp @MSG1 CORP"/>
    <n v="0"/>
    <n v="0"/>
    <x v="308"/>
    <x v="307"/>
    <n v="101376"/>
    <n v="101376"/>
    <x v="1"/>
    <x v="2"/>
    <x v="0"/>
    <x v="3"/>
    <x v="12"/>
    <x v="2"/>
    <x v="3"/>
    <x v="4"/>
    <x v="2"/>
    <x v="3"/>
    <n v="12.946449143617285"/>
    <x v="5"/>
    <n v="3.8903737265937735"/>
    <x v="0"/>
    <n v="4.2503737265937733"/>
    <n v="3.425195"/>
    <n v="0.82517872659377334"/>
    <n v="143.24050000000003"/>
    <x v="0"/>
    <n v="238.20932726007484"/>
    <n v="1.9927899999999998"/>
    <s v="T 1 3/4 08/15/41"/>
    <x v="2"/>
    <n v="3.2475092204024669E-2"/>
    <n v="676151000"/>
    <n v="1.0145662729183274E-2"/>
    <n v="6860000"/>
    <n v="-1430000"/>
    <n v="2000000"/>
    <n v="3430000"/>
    <n v="86"/>
    <n v="0.89100000000000001"/>
    <n v="811912.5"/>
    <x v="0"/>
    <x v="4"/>
    <x v="6"/>
    <x v="0"/>
    <x v="3"/>
    <s v="BBB:7:USD:Corp"/>
    <x v="0"/>
    <x v="2"/>
    <x v="2"/>
  </r>
  <r>
    <x v="0"/>
    <x v="1"/>
    <s v="EI814845 Corp"/>
    <n v="0.89178757271722975"/>
    <n v="1.0439000755077479"/>
    <s v="#N/A price is not available for specified pricing source [nid:6824] "/>
    <m/>
    <m/>
    <x v="309"/>
    <x v="308"/>
    <n v="101370"/>
    <n v="7557309"/>
    <x v="1"/>
    <x v="2"/>
    <x v="0"/>
    <x v="9"/>
    <x v="142"/>
    <x v="0"/>
    <x v="0"/>
    <x v="4"/>
    <x v="0"/>
    <x v="0"/>
    <n v="13.17503090664192"/>
    <x v="5"/>
    <n v="3.9004802495060358"/>
    <x v="0"/>
    <n v="4.2604802495060357"/>
    <n v="3.4971960000000002"/>
    <n v="0.76328424950603546"/>
    <n v="150.44060000000005"/>
    <x v="0"/>
    <n v="239.21997955130107"/>
    <n v="1.9927899999999998"/>
    <s v="T 1 3/4 08/15/41"/>
    <x v="2"/>
    <n v="2.6094419639043132E-2"/>
    <n v="575000000"/>
    <n v="2.4739130434782607E-2"/>
    <n v="14225000"/>
    <n v="475000"/>
    <n v="6600000"/>
    <n v="6125000"/>
    <n v="87"/>
    <n v="0.20549999999999999"/>
    <n v="34725656.890000001"/>
    <x v="0"/>
    <x v="4"/>
    <x v="0"/>
    <x v="5"/>
    <x v="2"/>
    <s v="BBB:7:USD:Corp"/>
    <x v="0"/>
    <x v="0"/>
    <x v="0"/>
  </r>
  <r>
    <x v="0"/>
    <x v="1"/>
    <s v="BO880654 Corp"/>
    <n v="0.83982478399209881"/>
    <n v="1.3747722859443732"/>
    <s v="BO880654 Corp @MSG1 CORP"/>
    <n v="15000"/>
    <n v="15000"/>
    <x v="310"/>
    <x v="309"/>
    <n v="191176"/>
    <n v="191176"/>
    <x v="2"/>
    <x v="6"/>
    <x v="1"/>
    <x v="4"/>
    <x v="143"/>
    <x v="6"/>
    <x v="7"/>
    <x v="9"/>
    <x v="5"/>
    <x v="6"/>
    <n v="8.4888867601280413"/>
    <x v="1"/>
    <n v="2.1503710000000003"/>
    <x v="3"/>
    <n v="2.1803710000000001"/>
    <n v="2.1803710000000001"/>
    <n v="0"/>
    <n v="63.326500000000017"/>
    <x v="0"/>
    <n v="59.419194580045833"/>
    <n v="1.5471059999999999"/>
    <s v="CAN 0 1/2 12/01/30"/>
    <x v="1"/>
    <n v="1.7241660252394819E-2"/>
    <n v="700000000"/>
    <n v="0"/>
    <n v="0"/>
    <n v="0"/>
    <n v="0"/>
    <n v="0"/>
    <n v="95"/>
    <n v="9.2499999999999999E-2"/>
    <n v="36337403.280000001"/>
    <x v="1"/>
    <x v="0"/>
    <x v="0"/>
    <x v="0"/>
    <x v="4"/>
    <s v="AAA:5:CAD:Govt"/>
    <x v="0"/>
    <x v="0"/>
    <x v="0"/>
  </r>
  <r>
    <x v="0"/>
    <x v="0"/>
    <s v="EF924302 Corp"/>
    <n v="0.84552666685542388"/>
    <n v="0.93879521422012735"/>
    <s v="#N/A price is not available for specified pricing source [nid:6824] "/>
    <m/>
    <m/>
    <x v="311"/>
    <x v="310"/>
    <n v="12877274"/>
    <n v="11277854"/>
    <x v="3"/>
    <x v="7"/>
    <x v="0"/>
    <x v="1"/>
    <x v="144"/>
    <x v="4"/>
    <x v="5"/>
    <x v="6"/>
    <x v="4"/>
    <x v="4"/>
    <n v="8.1951816822383474"/>
    <x v="1"/>
    <n v="4.2108457315474528"/>
    <x v="1"/>
    <n v="4.3408457315474527"/>
    <n v="3.3572519999999999"/>
    <n v="0.98359373154745278"/>
    <n v="221.25370000000001"/>
    <x v="24"/>
    <n v="275.23984104705659"/>
    <n v="1.1447149999999999"/>
    <s v="UKT 4 1/4 06/07/32"/>
    <x v="1"/>
    <n v="4.544761640789563E-2"/>
    <n v="372634020"/>
    <n v="0"/>
    <n v="0"/>
    <n v="0"/>
    <n v="0"/>
    <n v="0"/>
    <n v="61"/>
    <e v="#N/A"/>
    <e v="#N/A"/>
    <x v="0"/>
    <x v="0"/>
    <x v="0"/>
    <x v="5"/>
    <x v="3"/>
    <s v="A:5:GBP:Corp"/>
    <x v="3"/>
    <x v="1"/>
    <x v="2"/>
  </r>
  <r>
    <x v="0"/>
    <x v="1"/>
    <s v="ZQ256926 Corp"/>
    <n v="0.88130341676928481"/>
    <n v="0.97246198129611083"/>
    <s v="ZQ256926 Corp @MSG1 CORP"/>
    <n v="0"/>
    <n v="0"/>
    <x v="312"/>
    <x v="311"/>
    <n v="60854400"/>
    <n v="60854400"/>
    <x v="1"/>
    <x v="2"/>
    <x v="0"/>
    <x v="3"/>
    <x v="127"/>
    <x v="1"/>
    <x v="4"/>
    <x v="1"/>
    <x v="0"/>
    <x v="1"/>
    <n v="9.5898103119856444"/>
    <x v="1"/>
    <n v="3.1169914762462407"/>
    <x v="1"/>
    <n v="3.2469914762462406"/>
    <n v="2.6056660000000003"/>
    <n v="0.64132547624624037"/>
    <n v="102.56810000000003"/>
    <x v="1"/>
    <n v="165.85441551693538"/>
    <n v="1.579985"/>
    <s v="T 1 1/4 08/15/31"/>
    <x v="1"/>
    <n v="3.4440446751939024E-2"/>
    <n v="982472000"/>
    <n v="2.2160427981662581E-2"/>
    <n v="21772000"/>
    <n v="-1275000"/>
    <n v="5597000"/>
    <n v="6872000"/>
    <n v="89"/>
    <n v="0.55269999999999997"/>
    <n v="26045941.189999998"/>
    <x v="0"/>
    <x v="4"/>
    <x v="6"/>
    <x v="0"/>
    <x v="2"/>
    <s v="A:5:USD:Corp"/>
    <x v="0"/>
    <x v="0"/>
    <x v="0"/>
  </r>
  <r>
    <x v="0"/>
    <x v="1"/>
    <s v="BJ518585 Corp"/>
    <n v="0.87731483496421558"/>
    <n v="0.96870863156708054"/>
    <s v="BJ518585 Corp @MSG1 CORP"/>
    <n v="5000000"/>
    <n v="3000000"/>
    <x v="313"/>
    <x v="312"/>
    <n v="180963"/>
    <n v="861474"/>
    <x v="2"/>
    <x v="6"/>
    <x v="0"/>
    <x v="5"/>
    <x v="102"/>
    <x v="3"/>
    <x v="5"/>
    <x v="0"/>
    <x v="10"/>
    <x v="2"/>
    <n v="9.1222564822393633"/>
    <x v="1"/>
    <n v="2.4742450000000002"/>
    <x v="1"/>
    <n v="2.6042450000000001"/>
    <n v="2.6042450000000001"/>
    <n v="0"/>
    <n v="110.30760000000002"/>
    <x v="14"/>
    <n v="101.52884808663032"/>
    <n v="1.501169"/>
    <s v="CAN 1 1/4 06/01/30"/>
    <x v="1"/>
    <n v="1.7653271820397887E-2"/>
    <n v="400000000"/>
    <n v="0"/>
    <n v="0"/>
    <n v="0"/>
    <n v="0"/>
    <n v="0"/>
    <n v="80"/>
    <n v="0.77949999999999997"/>
    <n v="25299638.479999989"/>
    <x v="0"/>
    <x v="0"/>
    <x v="0"/>
    <x v="6"/>
    <x v="4"/>
    <s v="A:5:CAD:Corp"/>
    <x v="0"/>
    <x v="0"/>
    <x v="1"/>
  </r>
  <r>
    <x v="0"/>
    <x v="1"/>
    <s v="AT253273 Corp"/>
    <n v="0.85940617750138459"/>
    <n v="0.76633457240082525"/>
    <s v="AT253273 Corp @MSG1 CORP"/>
    <n v="5000000"/>
    <n v="5000000"/>
    <x v="314"/>
    <x v="313"/>
    <n v="47287703"/>
    <n v="1180521"/>
    <x v="2"/>
    <x v="6"/>
    <x v="0"/>
    <x v="9"/>
    <x v="90"/>
    <x v="1"/>
    <x v="2"/>
    <x v="0"/>
    <x v="1"/>
    <x v="1"/>
    <n v="17.359029552757203"/>
    <x v="2"/>
    <n v="3.1416180000000002"/>
    <x v="1"/>
    <n v="3.2716180000000001"/>
    <n v="3.2716180000000001"/>
    <n v="0"/>
    <n v="131.91230000000002"/>
    <x v="25"/>
    <n v="134.48687768880515"/>
    <n v="1.9524949999999999"/>
    <s v="CAN 2 3/4 12/01/48"/>
    <x v="0"/>
    <n v="1.8988220000000222E-2"/>
    <n v="750000000"/>
    <n v="0"/>
    <n v="0"/>
    <n v="0"/>
    <n v="0"/>
    <n v="0"/>
    <n v="92"/>
    <n v="0.15909999999999999"/>
    <n v="111128831.42"/>
    <x v="0"/>
    <x v="0"/>
    <x v="0"/>
    <x v="6"/>
    <x v="4"/>
    <s v="A:9:CAD:Corp"/>
    <x v="0"/>
    <x v="5"/>
    <x v="1"/>
  </r>
  <r>
    <x v="0"/>
    <x v="1"/>
    <s v="EK292070 Corp"/>
    <n v="0.84635310441359302"/>
    <n v="0.75017844019023461"/>
    <s v="EK292070 Corp @MSG1 CORP"/>
    <n v="0"/>
    <n v="0"/>
    <x v="315"/>
    <x v="314"/>
    <n v="217732"/>
    <n v="40529538"/>
    <x v="1"/>
    <x v="2"/>
    <x v="0"/>
    <x v="1"/>
    <x v="145"/>
    <x v="3"/>
    <x v="5"/>
    <x v="2"/>
    <x v="10"/>
    <x v="2"/>
    <n v="14.139151757805548"/>
    <x v="8"/>
    <n v="3.9163893078785748"/>
    <x v="1"/>
    <n v="4.0463893078785746"/>
    <n v="3.264437"/>
    <n v="0.78195230787857462"/>
    <n v="127.16470000000002"/>
    <x v="7"/>
    <n v="217.81088538855496"/>
    <n v="1.9927899999999998"/>
    <s v="T 1 3/4 08/15/41"/>
    <x v="2"/>
    <n v="1.5570229999999796E-2"/>
    <n v="1000000000"/>
    <n v="9.6299999999999997E-3"/>
    <n v="9630000"/>
    <n v="500000"/>
    <n v="4500000"/>
    <n v="4000000"/>
    <n v="95"/>
    <n v="0.53720000000000001"/>
    <n v="45345131.909999996"/>
    <x v="0"/>
    <x v="0"/>
    <x v="0"/>
    <x v="0"/>
    <x v="2"/>
    <s v="A:8:USD:Corp"/>
    <x v="0"/>
    <x v="0"/>
    <x v="0"/>
  </r>
  <r>
    <x v="0"/>
    <x v="1"/>
    <s v="BG106354 Corp"/>
    <n v="0.92047243660357925"/>
    <n v="1.8957373823008787"/>
    <s v="#N/A price is not available for specified pricing source [nid:6824] "/>
    <m/>
    <m/>
    <x v="316"/>
    <x v="315"/>
    <n v="180979"/>
    <n v="219337"/>
    <x v="0"/>
    <x v="5"/>
    <x v="1"/>
    <x v="4"/>
    <x v="146"/>
    <x v="8"/>
    <x v="7"/>
    <x v="0"/>
    <x v="9"/>
    <x v="8"/>
    <n v="25.641978339498319"/>
    <x v="6"/>
    <n v="2.7998894512097561"/>
    <x v="3"/>
    <n v="2.8298894512097559"/>
    <n v="0.86721800000000004"/>
    <n v="1.9626714512097558"/>
    <n v="63.304100000000005"/>
    <x v="0"/>
    <n v="86.137973855894927"/>
    <n v="0.234177"/>
    <s v="DBR 0 08/15/52"/>
    <x v="0"/>
    <n v="0.10012597117879607"/>
    <n v="430000000"/>
    <n v="0"/>
    <n v="0"/>
    <n v="0"/>
    <n v="0"/>
    <n v="0"/>
    <n v="69"/>
    <n v="0"/>
    <n v="13500000"/>
    <x v="1"/>
    <x v="0"/>
    <x v="0"/>
    <x v="5"/>
    <x v="5"/>
    <s v="AA:13:EUR:Govt"/>
    <x v="3"/>
    <x v="0"/>
    <x v="0"/>
  </r>
  <r>
    <x v="0"/>
    <x v="1"/>
    <s v="JK199256 Corp"/>
    <n v="0.81051425273636402"/>
    <n v="0.97482137889902687"/>
    <s v="JK199256 Corp @MSG1 CORP"/>
    <n v="0"/>
    <n v="0"/>
    <x v="317"/>
    <x v="316"/>
    <n v="101376"/>
    <n v="101376"/>
    <x v="1"/>
    <x v="2"/>
    <x v="0"/>
    <x v="3"/>
    <x v="12"/>
    <x v="2"/>
    <x v="3"/>
    <x v="4"/>
    <x v="2"/>
    <x v="3"/>
    <n v="12.441232875151824"/>
    <x v="5"/>
    <n v="4.0047972214554557"/>
    <x v="0"/>
    <n v="4.364797221455456"/>
    <n v="3.423241"/>
    <n v="0.94155622145545603"/>
    <n v="143.04510000000002"/>
    <x v="0"/>
    <n v="249.65167674624311"/>
    <n v="1.9927899999999998"/>
    <s v="T 1 3/4 08/15/41"/>
    <x v="2"/>
    <n v="5.3454635499587067E-2"/>
    <n v="604252000"/>
    <n v="8.2746933398648252E-3"/>
    <n v="5000000"/>
    <n v="5000000"/>
    <n v="5000000"/>
    <n v="0"/>
    <n v="85"/>
    <n v="0.89100000000000001"/>
    <n v="811912.5"/>
    <x v="0"/>
    <x v="0"/>
    <x v="10"/>
    <x v="0"/>
    <x v="3"/>
    <s v="BBB:7:USD:Corp"/>
    <x v="0"/>
    <x v="2"/>
    <x v="2"/>
  </r>
  <r>
    <x v="0"/>
    <x v="1"/>
    <s v="BH460149 Corp"/>
    <n v="1.0303720287052796"/>
    <n v="0.91404128340663371"/>
    <s v="BH460149 Corp @MSG1 CORP"/>
    <n v="5000000"/>
    <n v="5000000"/>
    <x v="318"/>
    <x v="317"/>
    <n v="109548"/>
    <n v="62939278"/>
    <x v="2"/>
    <x v="6"/>
    <x v="0"/>
    <x v="9"/>
    <x v="74"/>
    <x v="1"/>
    <x v="5"/>
    <x v="0"/>
    <x v="1"/>
    <x v="1"/>
    <n v="17.705356940580714"/>
    <x v="2"/>
    <n v="3.2188870000000001"/>
    <x v="1"/>
    <n v="3.3488869999999999"/>
    <n v="3.3488869999999999"/>
    <n v="0"/>
    <n v="139.63920000000002"/>
    <x v="25"/>
    <n v="141.84189447947804"/>
    <n v="1.9524949999999999"/>
    <s v="CAN 2 3/4 12/01/48"/>
    <x v="0"/>
    <n v="5.421838000000001E-2"/>
    <n v="600000000"/>
    <n v="0"/>
    <n v="0"/>
    <n v="0"/>
    <n v="0"/>
    <n v="0"/>
    <n v="85"/>
    <n v="0.68289999999999995"/>
    <n v="34731322.5"/>
    <x v="0"/>
    <x v="0"/>
    <x v="0"/>
    <x v="6"/>
    <x v="4"/>
    <s v="A:9:CAD:Corp"/>
    <x v="0"/>
    <x v="0"/>
    <x v="1"/>
  </r>
  <r>
    <x v="0"/>
    <x v="1"/>
    <s v="EK141459 Corp"/>
    <n v="1.1988543200980206"/>
    <n v="1.3048931133944528"/>
    <s v="EK141459 Corp @MSG1 CORP"/>
    <n v="0"/>
    <n v="1600000"/>
    <x v="319"/>
    <x v="318"/>
    <n v="112319"/>
    <n v="112319"/>
    <x v="1"/>
    <x v="7"/>
    <x v="0"/>
    <x v="1"/>
    <x v="68"/>
    <x v="2"/>
    <x v="3"/>
    <x v="4"/>
    <x v="7"/>
    <x v="3"/>
    <n v="13.831584023822394"/>
    <x v="5"/>
    <n v="4.2911288077689393"/>
    <x v="0"/>
    <n v="4.6511288077689397"/>
    <n v="3.750486"/>
    <n v="0.90064280776893968"/>
    <n v="175.76960000000003"/>
    <x v="0"/>
    <n v="278.28483537759149"/>
    <n v="1.9927899999999998"/>
    <s v="T 1 3/4 08/15/41"/>
    <x v="2"/>
    <n v="4.4168780250903872E-2"/>
    <n v="2000000000"/>
    <n v="2.6270000000000002E-2"/>
    <n v="52540000"/>
    <n v="-450000"/>
    <n v="17000000"/>
    <n v="17450000"/>
    <n v="94"/>
    <n v="0"/>
    <n v="27000000"/>
    <x v="1"/>
    <x v="4"/>
    <x v="0"/>
    <x v="0"/>
    <x v="3"/>
    <s v="BBB:7:USD:Corp"/>
    <x v="0"/>
    <x v="0"/>
    <x v="0"/>
  </r>
  <r>
    <x v="0"/>
    <x v="1"/>
    <s v="EJ507240 Corp"/>
    <n v="0.80820296358990174"/>
    <n v="0.90367272748561756"/>
    <s v="EJ507240 Corp @MSG1 CORP"/>
    <n v="0"/>
    <n v="0"/>
    <x v="320"/>
    <x v="319"/>
    <n v="101712"/>
    <n v="101712"/>
    <x v="1"/>
    <x v="2"/>
    <x v="0"/>
    <x v="3"/>
    <x v="54"/>
    <x v="1"/>
    <x v="2"/>
    <x v="1"/>
    <x v="1"/>
    <x v="1"/>
    <n v="9.0377755706255893"/>
    <x v="1"/>
    <n v="2.8760824549391897"/>
    <x v="1"/>
    <n v="3.0060824549391896"/>
    <n v="2.5485860000000002"/>
    <n v="0.45749645493918933"/>
    <n v="96.860100000000031"/>
    <x v="1"/>
    <n v="141.76351338623027"/>
    <n v="1.579985"/>
    <s v="T 1 1/4 08/15/31"/>
    <x v="1"/>
    <n v="1.374625746272784E-2"/>
    <n v="1700000000"/>
    <n v="1.9470588235294118E-2"/>
    <n v="33100000"/>
    <n v="1570000"/>
    <n v="13033000"/>
    <n v="11463000"/>
    <n v="92"/>
    <n v="0.70920000000000005"/>
    <n v="14309449.670000002"/>
    <x v="0"/>
    <x v="4"/>
    <x v="9"/>
    <x v="0"/>
    <x v="1"/>
    <s v="A:5:USD:Corp"/>
    <x v="0"/>
    <x v="0"/>
    <x v="0"/>
  </r>
  <r>
    <x v="0"/>
    <x v="1"/>
    <s v="AT979969 Corp"/>
    <n v="1.9373630154106929"/>
    <n v="1.7110488530677248"/>
    <s v="AT979969 Corp @MSG1 CORP"/>
    <n v="5000000"/>
    <n v="3000000"/>
    <x v="321"/>
    <x v="320"/>
    <n v="101376"/>
    <n v="101376"/>
    <x v="2"/>
    <x v="2"/>
    <x v="0"/>
    <x v="3"/>
    <x v="12"/>
    <x v="2"/>
    <x v="3"/>
    <x v="4"/>
    <x v="2"/>
    <x v="3"/>
    <n v="14.969313413312335"/>
    <x v="8"/>
    <n v="3.905643"/>
    <x v="0"/>
    <n v="4.2656429999999999"/>
    <n v="4.2656429999999999"/>
    <n v="0"/>
    <n v="231.31269999999998"/>
    <x v="0"/>
    <n v="247.04205394256621"/>
    <n v="1.9525160000000001"/>
    <s v="CAN 2 3/4 12/01/48"/>
    <x v="0"/>
    <n v="1.8218609999999913E-2"/>
    <n v="750000000"/>
    <n v="0"/>
    <n v="0"/>
    <n v="0"/>
    <n v="0"/>
    <n v="0"/>
    <n v="85"/>
    <n v="0.89100000000000001"/>
    <n v="811912.5"/>
    <x v="1"/>
    <x v="0"/>
    <x v="0"/>
    <x v="6"/>
    <x v="4"/>
    <s v="BBB:8:CAD:Corp"/>
    <x v="0"/>
    <x v="2"/>
    <x v="2"/>
  </r>
  <r>
    <x v="0"/>
    <x v="1"/>
    <s v="BO464478 Corp"/>
    <n v="0.79213845177297804"/>
    <n v="0.8712518269959727"/>
    <s v="BO464478 Corp @MSG1 CORP"/>
    <n v="5000000"/>
    <n v="0"/>
    <x v="322"/>
    <x v="321"/>
    <n v="100158"/>
    <n v="41243291"/>
    <x v="1"/>
    <x v="7"/>
    <x v="0"/>
    <x v="1"/>
    <x v="147"/>
    <x v="0"/>
    <x v="0"/>
    <x v="2"/>
    <x v="2"/>
    <x v="0"/>
    <n v="8.1723995140282479"/>
    <x v="1"/>
    <n v="2.7228999952973494"/>
    <x v="0"/>
    <n v="3.0828999952973493"/>
    <n v="2.7429360000000003"/>
    <n v="0.339963995297349"/>
    <n v="116.29510000000003"/>
    <x v="0"/>
    <n v="149.43961647657454"/>
    <n v="1.579985"/>
    <s v="T 1 1/4 08/15/31"/>
    <x v="1"/>
    <n v="3.0363220960238912E-2"/>
    <n v="600000000"/>
    <n v="1.8333333333333333E-2"/>
    <n v="11000000"/>
    <n v="-2260000"/>
    <n v="0"/>
    <n v="2260000"/>
    <n v="88"/>
    <s v="N/A"/>
    <n v="0"/>
    <x v="0"/>
    <x v="4"/>
    <x v="6"/>
    <x v="6"/>
    <x v="1"/>
    <s v="BBB:5:USD:Corp"/>
    <x v="0"/>
    <x v="3"/>
    <x v="2"/>
  </r>
  <r>
    <x v="0"/>
    <x v="1"/>
    <s v="EJ354659 Corp"/>
    <n v="0.93266586112467487"/>
    <n v="0.8098442093595366"/>
    <s v="EJ354659 Corp @MSG1 CORP"/>
    <n v="3000000"/>
    <n v="5000000"/>
    <x v="323"/>
    <x v="322"/>
    <n v="108393"/>
    <n v="1180050"/>
    <x v="2"/>
    <x v="6"/>
    <x v="0"/>
    <x v="9"/>
    <x v="94"/>
    <x v="3"/>
    <x v="5"/>
    <x v="0"/>
    <x v="1"/>
    <x v="1"/>
    <n v="14.562311156666979"/>
    <x v="8"/>
    <n v="3.1782409999999999"/>
    <x v="1"/>
    <n v="3.3082409999999998"/>
    <n v="3.3082409999999998"/>
    <n v="0"/>
    <n v="144.01389999999998"/>
    <x v="26"/>
    <n v="149.24026136423353"/>
    <n v="1.8681019999999999"/>
    <s v="CAN 4 06/01/41"/>
    <x v="2"/>
    <n v="4.806726084903401E-2"/>
    <n v="500000000"/>
    <n v="0"/>
    <n v="0"/>
    <n v="0"/>
    <n v="0"/>
    <n v="0"/>
    <n v="87"/>
    <n v="0.53059999999999996"/>
    <n v="66489430.379999995"/>
    <x v="0"/>
    <x v="0"/>
    <x v="0"/>
    <x v="4"/>
    <x v="4"/>
    <s v="A:8:CAD:Corp"/>
    <x v="0"/>
    <x v="4"/>
    <x v="0"/>
  </r>
  <r>
    <x v="0"/>
    <x v="1"/>
    <s v="EF115628 Corp"/>
    <n v="1.1536680715102741"/>
    <n v="1.1227660980666119"/>
    <s v="#N/A price is not available for specified pricing source [nid:6824] "/>
    <m/>
    <m/>
    <x v="324"/>
    <x v="323"/>
    <n v="186288"/>
    <n v="186288"/>
    <x v="2"/>
    <x v="6"/>
    <x v="1"/>
    <x v="4"/>
    <x v="19"/>
    <x v="4"/>
    <x v="6"/>
    <x v="3"/>
    <x v="3"/>
    <x v="5"/>
    <n v="6.599706541065661"/>
    <x v="1"/>
    <n v="0.60694999999999999"/>
    <x v="3"/>
    <n v="0.63695000000000002"/>
    <n v="0.63695000000000002"/>
    <n v="0"/>
    <n v="-78.322300000000013"/>
    <x v="15"/>
    <n v="-137.8621381253468"/>
    <n v="1.4201730000000001"/>
    <s v="CAN 2 1/4 06/01/29"/>
    <x v="2"/>
    <n v="7.6048074400332788E-2"/>
    <n v="2844000000"/>
    <n v="0"/>
    <n v="0"/>
    <n v="0"/>
    <n v="0"/>
    <n v="0"/>
    <n v="80"/>
    <n v="0.49890000000000001"/>
    <n v="601633864.02999997"/>
    <x v="0"/>
    <x v="0"/>
    <x v="0"/>
    <x v="5"/>
    <x v="4"/>
    <s v="A:5:CAD:Govt"/>
    <x v="0"/>
    <x v="5"/>
    <x v="0"/>
  </r>
  <r>
    <x v="0"/>
    <x v="1"/>
    <s v="EK577061 Corp"/>
    <n v="0.74442206732373883"/>
    <n v="1.1556536931692234"/>
    <s v="EK577061 Corp @MSG1 CORP"/>
    <n v="10000000"/>
    <n v="10000000"/>
    <x v="325"/>
    <x v="324"/>
    <n v="227189"/>
    <n v="186754"/>
    <x v="2"/>
    <x v="6"/>
    <x v="1"/>
    <x v="4"/>
    <x v="148"/>
    <x v="5"/>
    <x v="8"/>
    <x v="3"/>
    <x v="4"/>
    <x v="5"/>
    <n v="20.039311429085863"/>
    <x v="4"/>
    <n v="2.7149719999999999"/>
    <x v="3"/>
    <n v="2.7449719999999997"/>
    <n v="2.7449719999999997"/>
    <n v="0"/>
    <n v="79.245599999999968"/>
    <x v="5"/>
    <n v="85.896640575158116"/>
    <n v="1.9525160000000001"/>
    <s v="CAN 2 3/4 12/01/48"/>
    <x v="0"/>
    <n v="4.5211474028743481E-3"/>
    <n v="7000000000"/>
    <n v="0"/>
    <n v="0"/>
    <n v="0"/>
    <n v="0"/>
    <n v="0"/>
    <n v="100"/>
    <n v="0.48010000000000003"/>
    <n v="524865935.24000001"/>
    <x v="0"/>
    <x v="0"/>
    <x v="0"/>
    <x v="1"/>
    <x v="4"/>
    <s v="AA:11:CAD:Govt"/>
    <x v="0"/>
    <x v="5"/>
    <x v="1"/>
  </r>
  <r>
    <x v="0"/>
    <x v="1"/>
    <s v="EK056734 Corp"/>
    <n v="0.79811123584745813"/>
    <n v="0.8768106872423731"/>
    <s v="#N/A price is not available for specified pricing source [nid:6824] "/>
    <m/>
    <m/>
    <x v="326"/>
    <x v="325"/>
    <n v="40536590"/>
    <n v="38823740"/>
    <x v="3"/>
    <x v="7"/>
    <x v="0"/>
    <x v="5"/>
    <x v="149"/>
    <x v="2"/>
    <x v="0"/>
    <x v="5"/>
    <x v="5"/>
    <x v="3"/>
    <n v="9.6906369780035657"/>
    <x v="1"/>
    <n v="3.4808453462265696"/>
    <x v="0"/>
    <n v="3.8408453462265695"/>
    <n v="2.735392"/>
    <n v="1.1054533462265694"/>
    <n v="151.24349999999998"/>
    <x v="0"/>
    <n v="225.23980251496826"/>
    <n v="1.2229570000000001"/>
    <s v="UKT 4 1/2 09/07/34"/>
    <x v="1"/>
    <n v="4.6079875963326078E-2"/>
    <n v="450000000"/>
    <n v="0"/>
    <n v="0"/>
    <n v="0"/>
    <n v="0"/>
    <n v="0"/>
    <n v="74"/>
    <e v="#N/A"/>
    <e v="#N/A"/>
    <x v="0"/>
    <x v="0"/>
    <x v="0"/>
    <x v="5"/>
    <x v="7"/>
    <s v="BBB:5:GBP:Corp"/>
    <x v="3"/>
    <x v="1"/>
    <x v="2"/>
  </r>
  <r>
    <x v="0"/>
    <x v="1"/>
    <s v="EH415592 Corp"/>
    <n v="0.84641524151861047"/>
    <n v="0.95623758622427191"/>
    <s v="EH415592 Corp @MSG1 CORP"/>
    <n v="0"/>
    <n v="0"/>
    <x v="327"/>
    <x v="326"/>
    <n v="111759"/>
    <n v="9370355"/>
    <x v="1"/>
    <x v="2"/>
    <x v="0"/>
    <x v="1"/>
    <x v="150"/>
    <x v="3"/>
    <x v="6"/>
    <x v="2"/>
    <x v="1"/>
    <x v="2"/>
    <n v="11.391925152810884"/>
    <x v="7"/>
    <n v="3.7187926055825753"/>
    <x v="1"/>
    <n v="3.8487926055825752"/>
    <n v="2.9590209999999999"/>
    <n v="0.88977160558257529"/>
    <n v="96.623100000000008"/>
    <x v="11"/>
    <n v="198.04866831586963"/>
    <n v="1.9927899999999998"/>
    <s v="T 1 3/4 08/15/41"/>
    <x v="2"/>
    <n v="1.6486505502733007E-2"/>
    <n v="700000000"/>
    <n v="3.7302857142857145E-2"/>
    <n v="26112000"/>
    <n v="8612000"/>
    <n v="11622000"/>
    <n v="3010000"/>
    <n v="80"/>
    <n v="0.79869999999999997"/>
    <n v="9116230.4599999934"/>
    <x v="0"/>
    <x v="4"/>
    <x v="10"/>
    <x v="0"/>
    <x v="3"/>
    <s v="A:6:USD:Corp"/>
    <x v="0"/>
    <x v="2"/>
    <x v="2"/>
  </r>
  <r>
    <x v="0"/>
    <x v="1"/>
    <s v="EH887410 Corp"/>
    <n v="1.0889126667513329"/>
    <n v="1.1915392786450569"/>
    <s v="EH887410 Corp @MSG1 CORP"/>
    <n v="5000000"/>
    <n v="5000000"/>
    <x v="328"/>
    <x v="327"/>
    <n v="101752"/>
    <n v="101752"/>
    <x v="1"/>
    <x v="2"/>
    <x v="0"/>
    <x v="2"/>
    <x v="10"/>
    <x v="0"/>
    <x v="3"/>
    <x v="4"/>
    <x v="0"/>
    <x v="0"/>
    <n v="11.70865710621306"/>
    <x v="7"/>
    <n v="3.9245745224770565"/>
    <x v="0"/>
    <n v="4.2845745224770564"/>
    <n v="3.425246"/>
    <n v="0.85932852247705638"/>
    <n v="143.24560000000002"/>
    <x v="0"/>
    <n v="241.62686000531775"/>
    <n v="1.9927899999999998"/>
    <s v="T 1 3/4 08/15/41"/>
    <x v="2"/>
    <n v="2.6068130895734232E-2"/>
    <n v="1250000000"/>
    <n v="3.0504E-2"/>
    <n v="38130000"/>
    <n v="2620000"/>
    <n v="14920000"/>
    <n v="12300000"/>
    <n v="94"/>
    <n v="0.80210000000000004"/>
    <n v="14684600"/>
    <x v="0"/>
    <x v="4"/>
    <x v="9"/>
    <x v="6"/>
    <x v="3"/>
    <s v="BBB:6:USD:Corp"/>
    <x v="0"/>
    <x v="0"/>
    <x v="1"/>
  </r>
  <r>
    <x v="0"/>
    <x v="1"/>
    <s v="AZ671789 Corp"/>
    <n v="1.0802001454292027"/>
    <n v="1.1596285029083557"/>
    <s v="#N/A price is not available for specified pricing source [nid:6824] "/>
    <m/>
    <m/>
    <x v="329"/>
    <x v="328"/>
    <n v="100226"/>
    <n v="65354805"/>
    <x v="1"/>
    <x v="2"/>
    <x v="0"/>
    <x v="8"/>
    <x v="151"/>
    <x v="3"/>
    <x v="4"/>
    <x v="0"/>
    <x v="3"/>
    <x v="2"/>
    <n v="9.2694490200771202"/>
    <x v="1"/>
    <n v="3.2155454424081924"/>
    <x v="1"/>
    <n v="3.3455454424081923"/>
    <n v="2.9684789999999999"/>
    <n v="0.37706644240819243"/>
    <n v="138.8494"/>
    <x v="1"/>
    <n v="175.70981213313055"/>
    <n v="1.579985"/>
    <s v="T 1 1/4 08/15/31"/>
    <x v="1"/>
    <n v="3.5254918047072259E-2"/>
    <n v="517483206.70000005"/>
    <n v="1.6390870061445802E-2"/>
    <n v="8482000"/>
    <n v="4241000"/>
    <n v="4241000"/>
    <n v="0"/>
    <n v="66"/>
    <e v="#N/A"/>
    <e v="#N/A"/>
    <x v="0"/>
    <x v="4"/>
    <x v="9"/>
    <x v="5"/>
    <x v="1"/>
    <s v="A:5:USD:Corp"/>
    <x v="3"/>
    <x v="1"/>
    <x v="2"/>
  </r>
  <r>
    <x v="0"/>
    <x v="1"/>
    <s v="EJ293117 Corp"/>
    <n v="0.68737651666168598"/>
    <n v="0.77566546514570611"/>
    <s v="EJ293117 Corp @MSG1 CORP"/>
    <n v="0"/>
    <n v="0"/>
    <x v="330"/>
    <x v="329"/>
    <n v="116646"/>
    <n v="116646"/>
    <x v="1"/>
    <x v="2"/>
    <x v="0"/>
    <x v="1"/>
    <x v="2"/>
    <x v="3"/>
    <x v="1"/>
    <x v="2"/>
    <x v="0"/>
    <x v="2"/>
    <n v="13.199566461200044"/>
    <x v="5"/>
    <n v="3.8006818263396958"/>
    <x v="1"/>
    <n v="3.9306818263396957"/>
    <n v="3.0168699999999999"/>
    <n v="0.91381182633969571"/>
    <n v="102.40800000000002"/>
    <x v="6"/>
    <n v="206.24013723466703"/>
    <n v="1.9927899999999998"/>
    <s v="T 1 3/4 08/15/41"/>
    <x v="2"/>
    <n v="9.8970639150159911E-3"/>
    <n v="2000000000"/>
    <n v="9.3360000000000005E-3"/>
    <n v="18672000"/>
    <n v="708000"/>
    <n v="3893000"/>
    <n v="3185000"/>
    <n v="97"/>
    <n v="0.54359999999999997"/>
    <n v="35638340.450000003"/>
    <x v="0"/>
    <x v="0"/>
    <x v="0"/>
    <x v="0"/>
    <x v="3"/>
    <s v="A:7:USD:Corp"/>
    <x v="0"/>
    <x v="0"/>
    <x v="0"/>
  </r>
  <r>
    <x v="0"/>
    <x v="1"/>
    <s v="EI030059 Corp"/>
    <n v="1.9201044325665535"/>
    <n v="1.9570456582804017"/>
    <s v="EI030059 Corp @MSG1 CORP"/>
    <n v="2000000"/>
    <n v="5000000"/>
    <x v="331"/>
    <x v="330"/>
    <n v="110401"/>
    <n v="110401"/>
    <x v="2"/>
    <x v="6"/>
    <x v="0"/>
    <x v="3"/>
    <x v="107"/>
    <x v="0"/>
    <x v="0"/>
    <x v="4"/>
    <x v="0"/>
    <x v="0"/>
    <n v="11.218866827577054"/>
    <x v="7"/>
    <n v="3.8311120000000005"/>
    <x v="0"/>
    <n v="4.1911120000000004"/>
    <n v="4.1911120000000004"/>
    <n v="0"/>
    <n v="241.26570000000004"/>
    <x v="0"/>
    <n v="272.1343675048816"/>
    <n v="1.7784550000000001"/>
    <s v="CAN 5 06/01/37"/>
    <x v="2"/>
    <n v="7.0058029904537023E-2"/>
    <n v="500000000"/>
    <n v="0"/>
    <n v="0"/>
    <n v="0"/>
    <n v="0"/>
    <n v="0"/>
    <n v="88"/>
    <n v="0.61170000000000002"/>
    <n v="28829741.200000003"/>
    <x v="1"/>
    <x v="0"/>
    <x v="0"/>
    <x v="4"/>
    <x v="4"/>
    <s v="BBB:6:CAD:Corp"/>
    <x v="0"/>
    <x v="0"/>
    <x v="0"/>
  </r>
  <r>
    <x v="0"/>
    <x v="1"/>
    <s v="EI893613 Corp"/>
    <n v="0.94063261641708695"/>
    <n v="0.9734038152472243"/>
    <s v="EI893613 Corp @MSG1 CORP"/>
    <n v="3000000"/>
    <n v="5000000"/>
    <x v="332"/>
    <x v="331"/>
    <n v="300903"/>
    <n v="300903"/>
    <x v="2"/>
    <x v="6"/>
    <x v="0"/>
    <x v="5"/>
    <x v="32"/>
    <x v="4"/>
    <x v="6"/>
    <x v="0"/>
    <x v="3"/>
    <x v="4"/>
    <n v="13.630315754764711"/>
    <x v="5"/>
    <n v="3.0743179999999999"/>
    <x v="1"/>
    <n v="3.2043179999999998"/>
    <n v="3.2043179999999998"/>
    <n v="0"/>
    <n v="133.62159999999997"/>
    <x v="27"/>
    <n v="146.1510942422656"/>
    <n v="1.8681019999999999"/>
    <s v="CAN 4 06/01/41"/>
    <x v="2"/>
    <n v="2.8701217358918729E-2"/>
    <n v="400000000"/>
    <n v="0"/>
    <n v="0"/>
    <n v="0"/>
    <n v="0"/>
    <n v="0"/>
    <n v="86"/>
    <n v="0.1051"/>
    <n v="79491059.239999995"/>
    <x v="0"/>
    <x v="0"/>
    <x v="0"/>
    <x v="4"/>
    <x v="4"/>
    <s v="A:7:CAD:Corp"/>
    <x v="0"/>
    <x v="4"/>
    <x v="0"/>
  </r>
  <r>
    <x v="0"/>
    <x v="1"/>
    <s v="EH613537 Corp"/>
    <n v="0.98168394026731931"/>
    <n v="1.0838791362961786"/>
    <s v="#N/A price is not available for specified pricing source [nid:6824] "/>
    <m/>
    <m/>
    <x v="333"/>
    <x v="332"/>
    <n v="100466"/>
    <n v="171164"/>
    <x v="1"/>
    <x v="2"/>
    <x v="0"/>
    <x v="9"/>
    <x v="133"/>
    <x v="1"/>
    <x v="4"/>
    <x v="2"/>
    <x v="0"/>
    <x v="2"/>
    <n v="10.674685566704424"/>
    <x v="7"/>
    <n v="4.0914123157769495"/>
    <x v="1"/>
    <n v="4.2214123157769494"/>
    <n v="3.085801"/>
    <n v="1.1356113157769494"/>
    <n v="109.30110000000002"/>
    <x v="11"/>
    <n v="235.31318617839244"/>
    <n v="1.9927899999999998"/>
    <s v="T 1 3/4 08/15/41"/>
    <x v="2"/>
    <n v="2.3363344063793257E-2"/>
    <n v="700000000"/>
    <n v="2.7797142857142857E-2"/>
    <n v="19458000"/>
    <n v="-1748000"/>
    <n v="7185000"/>
    <n v="8933000"/>
    <n v="90"/>
    <n v="0"/>
    <n v="45000000"/>
    <x v="0"/>
    <x v="4"/>
    <x v="6"/>
    <x v="5"/>
    <x v="7"/>
    <s v="A:6:USD:Corp"/>
    <x v="0"/>
    <x v="0"/>
    <x v="0"/>
  </r>
  <r>
    <x v="0"/>
    <x v="1"/>
    <s v="AX508855 Corp"/>
    <n v="1.0033239348254879"/>
    <n v="0.89067296185102851"/>
    <s v="AX508855 Corp @MSG1 CORP"/>
    <n v="5000000"/>
    <n v="5000000"/>
    <x v="334"/>
    <x v="333"/>
    <n v="180963"/>
    <n v="861474"/>
    <x v="2"/>
    <x v="6"/>
    <x v="0"/>
    <x v="5"/>
    <x v="102"/>
    <x v="3"/>
    <x v="5"/>
    <x v="0"/>
    <x v="10"/>
    <x v="2"/>
    <n v="17.250145654508152"/>
    <x v="2"/>
    <n v="3.2131509999999999"/>
    <x v="1"/>
    <n v="3.3431509999999998"/>
    <n v="3.3431509999999998"/>
    <n v="0"/>
    <n v="139.06559999999999"/>
    <x v="25"/>
    <n v="141.46685156009437"/>
    <n v="1.9524949999999999"/>
    <s v="CAN 2 3/4 12/01/48"/>
    <x v="0"/>
    <n v="2.5436489999999701E-2"/>
    <n v="500000000"/>
    <n v="0"/>
    <n v="0"/>
    <n v="0"/>
    <n v="0"/>
    <n v="0"/>
    <n v="92"/>
    <n v="0.77949999999999997"/>
    <n v="25299638.479999989"/>
    <x v="0"/>
    <x v="0"/>
    <x v="0"/>
    <x v="6"/>
    <x v="4"/>
    <s v="A:9:CAD:Corp"/>
    <x v="0"/>
    <x v="0"/>
    <x v="1"/>
  </r>
  <r>
    <x v="0"/>
    <x v="1"/>
    <s v="EJ259806 Corp"/>
    <n v="0.78516205339214129"/>
    <n v="0.7078786543347777"/>
    <s v="EJ259806 Corp @MSG1 CORP"/>
    <n v="2000000"/>
    <n v="5000000"/>
    <x v="335"/>
    <x v="334"/>
    <n v="100193"/>
    <n v="7364472"/>
    <x v="2"/>
    <x v="6"/>
    <x v="0"/>
    <x v="9"/>
    <x v="152"/>
    <x v="3"/>
    <x v="5"/>
    <x v="0"/>
    <x v="10"/>
    <x v="2"/>
    <n v="14.279598874048489"/>
    <x v="8"/>
    <n v="3.0905659999999999"/>
    <x v="1"/>
    <n v="3.2205659999999998"/>
    <n v="3.2205659999999998"/>
    <n v="0"/>
    <n v="128.46459999999999"/>
    <x v="26"/>
    <n v="142.74722579662392"/>
    <n v="1.9359199999999999"/>
    <s v="CAN 3 1/2 12/01/45"/>
    <x v="2"/>
    <n v="3.1505421667626266E-2"/>
    <n v="525000000"/>
    <n v="0"/>
    <n v="0"/>
    <n v="0"/>
    <n v="0"/>
    <n v="0"/>
    <n v="79"/>
    <n v="0.39810000000000001"/>
    <n v="75292254.789999992"/>
    <x v="0"/>
    <x v="0"/>
    <x v="0"/>
    <x v="4"/>
    <x v="4"/>
    <s v="A:8:CAD:Corp"/>
    <x v="3"/>
    <x v="4"/>
    <x v="0"/>
  </r>
  <r>
    <x v="0"/>
    <x v="1"/>
    <s v="AN664941 Corp"/>
    <n v="1.9313593510682978"/>
    <n v="1.7065799278696396"/>
    <s v="AN664941 Corp @MSG1 CORP"/>
    <n v="5000000"/>
    <n v="5000000"/>
    <x v="336"/>
    <x v="335"/>
    <n v="101376"/>
    <n v="101376"/>
    <x v="2"/>
    <x v="2"/>
    <x v="0"/>
    <x v="3"/>
    <x v="12"/>
    <x v="2"/>
    <x v="3"/>
    <x v="4"/>
    <x v="2"/>
    <x v="3"/>
    <n v="14.675089661780678"/>
    <x v="8"/>
    <n v="3.9057520000000001"/>
    <x v="0"/>
    <n v="4.265752"/>
    <n v="4.265752"/>
    <n v="0"/>
    <n v="231.3236"/>
    <x v="0"/>
    <n v="241.45643550341953"/>
    <n v="1.9525160000000001"/>
    <s v="CAN 2 3/4 12/01/48"/>
    <x v="0"/>
    <n v="6.5614240000000379E-2"/>
    <n v="750000000"/>
    <n v="0"/>
    <n v="0"/>
    <n v="0"/>
    <n v="0"/>
    <n v="0"/>
    <n v="83"/>
    <n v="0.89100000000000001"/>
    <n v="811912.5"/>
    <x v="1"/>
    <x v="0"/>
    <x v="0"/>
    <x v="6"/>
    <x v="4"/>
    <s v="BBB:8:CAD:Corp"/>
    <x v="0"/>
    <x v="2"/>
    <x v="2"/>
  </r>
  <r>
    <x v="0"/>
    <x v="1"/>
    <s v="BH830246 Corp"/>
    <n v="0.93277515958936652"/>
    <n v="1.8243449494923174"/>
    <s v="#N/A price is not available for specified pricing source [nid:6824] "/>
    <m/>
    <m/>
    <x v="337"/>
    <x v="336"/>
    <n v="36504817"/>
    <n v="36504817"/>
    <x v="3"/>
    <x v="7"/>
    <x v="0"/>
    <x v="1"/>
    <x v="153"/>
    <x v="1"/>
    <x v="2"/>
    <x v="0"/>
    <x v="1"/>
    <x v="1"/>
    <n v="23.950607621627114"/>
    <x v="0"/>
    <n v="3.193955314641383"/>
    <x v="1"/>
    <n v="3.3239553146413829"/>
    <n v="2.092676"/>
    <n v="1.231279314641383"/>
    <n v="77.078800000000001"/>
    <x v="0"/>
    <n v="135.54441446653507"/>
    <n v="1.321888"/>
    <s v="UKT 4 1/4 12/07/55"/>
    <x v="0"/>
    <n v="3.3692036823566696E-2"/>
    <n v="400000000"/>
    <n v="0"/>
    <n v="0"/>
    <n v="0"/>
    <n v="0"/>
    <n v="0"/>
    <n v="78"/>
    <e v="#N/A"/>
    <e v="#N/A"/>
    <x v="1"/>
    <x v="0"/>
    <x v="0"/>
    <x v="5"/>
    <x v="7"/>
    <s v="A:12:GBP:Corp"/>
    <x v="3"/>
    <x v="1"/>
    <x v="2"/>
  </r>
  <r>
    <x v="0"/>
    <x v="1"/>
    <s v="EK776027 Corp"/>
    <n v="1.3832680819456682"/>
    <n v="0.7453538891096062"/>
    <s v="EK776027 Corp @MSG1 CORP"/>
    <n v="0"/>
    <n v="0"/>
    <x v="338"/>
    <x v="337"/>
    <n v="9932803"/>
    <n v="9932803"/>
    <x v="1"/>
    <x v="0"/>
    <x v="0"/>
    <x v="7"/>
    <x v="154"/>
    <x v="2"/>
    <x v="3"/>
    <x v="5"/>
    <x v="2"/>
    <x v="3"/>
    <n v="18.2975888059886"/>
    <x v="3"/>
    <n v="3.8918372750619619"/>
    <x v="0"/>
    <n v="4.2518372750619617"/>
    <n v="3.4624480000000002"/>
    <n v="0.78938927506196155"/>
    <n v="146.02530000000002"/>
    <x v="0"/>
    <n v="228.33261050859295"/>
    <n v="2.0021949999999999"/>
    <s v="T 2 3/8 05/15/51"/>
    <x v="0"/>
    <n v="1.2881719999999763E-2"/>
    <n v="1000000000"/>
    <n v="3.603E-2"/>
    <n v="36030000"/>
    <n v="-2800000"/>
    <n v="6300000"/>
    <n v="9100000"/>
    <n v="94"/>
    <n v="0.77070000000000005"/>
    <n v="6466083.0799999982"/>
    <x v="1"/>
    <x v="4"/>
    <x v="6"/>
    <x v="0"/>
    <x v="2"/>
    <s v="BBB:10:USD:Corp"/>
    <x v="0"/>
    <x v="2"/>
    <x v="2"/>
  </r>
  <r>
    <x v="0"/>
    <x v="0"/>
    <s v="ZO394858 Corp"/>
    <n v="0.67508517348635222"/>
    <n v="0.76686897297157619"/>
    <s v="ZO394858 Corp @MSG1 CORP"/>
    <n v="4400000"/>
    <n v="0"/>
    <x v="339"/>
    <x v="338"/>
    <n v="100532"/>
    <n v="215404"/>
    <x v="1"/>
    <x v="2"/>
    <x v="0"/>
    <x v="9"/>
    <x v="155"/>
    <x v="3"/>
    <x v="4"/>
    <x v="0"/>
    <x v="10"/>
    <x v="2"/>
    <n v="19.932735624640809"/>
    <x v="3"/>
    <n v="3.2669379833098051"/>
    <x v="1"/>
    <n v="3.396937983309805"/>
    <n v="2.9469319999999999"/>
    <n v="0.45000598330980512"/>
    <n v="94.473699999999994"/>
    <x v="8"/>
    <n v="142.81849120391402"/>
    <n v="2.0021949999999999"/>
    <s v="T 2 3/8 05/15/51"/>
    <x v="0"/>
    <n v="1.3448839187225836E-2"/>
    <n v="675000000"/>
    <n v="4.2505185185185188E-2"/>
    <n v="28691000"/>
    <n v="-3691000"/>
    <n v="10000000"/>
    <n v="13691000"/>
    <n v="89"/>
    <n v="0"/>
    <n v="45000000"/>
    <x v="0"/>
    <x v="4"/>
    <x v="6"/>
    <x v="4"/>
    <x v="1"/>
    <s v="A:10:USD:Corp"/>
    <x v="0"/>
    <x v="0"/>
    <x v="0"/>
  </r>
  <r>
    <x v="0"/>
    <x v="0"/>
    <s v="AL469208 Corp"/>
    <n v="0.78204005827963929"/>
    <n v="0.69949376803517005"/>
    <s v="AL469208 Corp @MSG1 CORP"/>
    <n v="3000000"/>
    <n v="5000000"/>
    <x v="340"/>
    <x v="339"/>
    <n v="100193"/>
    <n v="7364472"/>
    <x v="2"/>
    <x v="6"/>
    <x v="0"/>
    <x v="9"/>
    <x v="152"/>
    <x v="3"/>
    <x v="5"/>
    <x v="0"/>
    <x v="10"/>
    <x v="2"/>
    <n v="16.229320688226863"/>
    <x v="2"/>
    <n v="3.0746039999999999"/>
    <x v="1"/>
    <n v="3.2046039999999998"/>
    <n v="3.2046039999999998"/>
    <n v="0"/>
    <n v="126.86839999999999"/>
    <x v="25"/>
    <n v="138.98076113658485"/>
    <n v="1.9359199999999999"/>
    <s v="CAN 3 1/2 12/01/45"/>
    <x v="2"/>
    <n v="5.1871240000000096E-2"/>
    <n v="450000000"/>
    <n v="0"/>
    <n v="0"/>
    <n v="0"/>
    <n v="0"/>
    <n v="0"/>
    <n v="79"/>
    <n v="0.39810000000000001"/>
    <n v="75292254.789999992"/>
    <x v="0"/>
    <x v="0"/>
    <x v="0"/>
    <x v="4"/>
    <x v="4"/>
    <s v="A:9:CAD:Corp"/>
    <x v="3"/>
    <x v="4"/>
    <x v="0"/>
  </r>
  <r>
    <x v="0"/>
    <x v="1"/>
    <s v="BK897557 Corp"/>
    <n v="2.4080883175857308"/>
    <n v="1.0537953654205825"/>
    <s v="BK897557 Corp @MSG1 CORP"/>
    <n v="2000000"/>
    <n v="5000000"/>
    <x v="341"/>
    <x v="340"/>
    <n v="883720"/>
    <n v="28463392"/>
    <x v="2"/>
    <x v="6"/>
    <x v="0"/>
    <x v="9"/>
    <x v="156"/>
    <x v="0"/>
    <x v="5"/>
    <x v="4"/>
    <x v="0"/>
    <x v="0"/>
    <n v="17.943042166204304"/>
    <x v="2"/>
    <n v="3.3074270000000001"/>
    <x v="0"/>
    <n v="3.667427"/>
    <n v="3.667427"/>
    <n v="0"/>
    <n v="169.9093"/>
    <x v="0"/>
    <n v="164.46721744073272"/>
    <n v="1.968334"/>
    <s v="CAN 2 12/01/51"/>
    <x v="0"/>
    <n v="3.5073980275953875E-2"/>
    <n v="425000000"/>
    <n v="0"/>
    <n v="0"/>
    <n v="0"/>
    <n v="0"/>
    <n v="0"/>
    <n v="76"/>
    <e v="#N/A"/>
    <e v="#N/A"/>
    <x v="1"/>
    <x v="0"/>
    <x v="0"/>
    <x v="4"/>
    <x v="4"/>
    <s v="BBB:9:CAD:Corp"/>
    <x v="3"/>
    <x v="1"/>
    <x v="2"/>
  </r>
  <r>
    <x v="0"/>
    <x v="1"/>
    <s v="EI993209 Corp"/>
    <n v="0.73766597901090325"/>
    <n v="0.81493068056215956"/>
    <s v="EI993209 Corp @MSG1 CORP"/>
    <n v="602000"/>
    <n v="0"/>
    <x v="342"/>
    <x v="341"/>
    <n v="101214"/>
    <n v="101214"/>
    <x v="1"/>
    <x v="2"/>
    <x v="0"/>
    <x v="1"/>
    <x v="11"/>
    <x v="1"/>
    <x v="2"/>
    <x v="2"/>
    <x v="0"/>
    <x v="1"/>
    <n v="13.18438085178661"/>
    <x v="5"/>
    <n v="3.7593812224970722"/>
    <x v="1"/>
    <n v="3.8893812224970721"/>
    <n v="3.0507789999999999"/>
    <n v="0.83860222249707217"/>
    <n v="105.7989"/>
    <x v="6"/>
    <n v="202.11007685040468"/>
    <n v="1.9927899999999998"/>
    <s v="T 1 3/4 08/15/41"/>
    <x v="2"/>
    <n v="2.0254969521361854E-2"/>
    <n v="1000000000"/>
    <n v="3.1570000000000001E-2"/>
    <n v="31570000"/>
    <n v="6770000"/>
    <n v="11665000"/>
    <n v="4895000"/>
    <n v="96"/>
    <n v="0.59650000000000003"/>
    <n v="22758866.039999999"/>
    <x v="0"/>
    <x v="4"/>
    <x v="10"/>
    <x v="0"/>
    <x v="3"/>
    <s v="A:7:USD:Corp"/>
    <x v="0"/>
    <x v="0"/>
    <x v="0"/>
  </r>
  <r>
    <x v="0"/>
    <x v="1"/>
    <s v="AX646657 Corp"/>
    <n v="0.88468450689654721"/>
    <n v="0.93618394655267734"/>
    <s v="AX646657 Corp @MSG1 CORP"/>
    <n v="0"/>
    <n v="3000000"/>
    <x v="343"/>
    <x v="342"/>
    <n v="101315"/>
    <n v="171315"/>
    <x v="1"/>
    <x v="2"/>
    <x v="0"/>
    <x v="9"/>
    <x v="103"/>
    <x v="0"/>
    <x v="2"/>
    <x v="4"/>
    <x v="1"/>
    <x v="1"/>
    <n v="16.005085842029143"/>
    <x v="2"/>
    <n v="4.0351076412654354"/>
    <x v="0"/>
    <n v="4.3951076412654357"/>
    <n v="3.6027399999999998"/>
    <n v="0.79236764126543591"/>
    <n v="160.05449999999999"/>
    <x v="0"/>
    <n v="242.63545699947713"/>
    <n v="2.0021949999999999"/>
    <s v="T 2 3/8 05/15/51"/>
    <x v="0"/>
    <n v="1.1810009999999593E-2"/>
    <n v="600000000"/>
    <n v="3.2061666666666669E-2"/>
    <n v="19237000"/>
    <n v="-2825000"/>
    <n v="6706000"/>
    <n v="9531000"/>
    <n v="95"/>
    <n v="0.6502"/>
    <n v="8741810.370000001"/>
    <x v="0"/>
    <x v="4"/>
    <x v="6"/>
    <x v="0"/>
    <x v="2"/>
    <s v="BBB:9:USD:Corp"/>
    <x v="0"/>
    <x v="2"/>
    <x v="2"/>
  </r>
  <r>
    <x v="0"/>
    <x v="1"/>
    <s v="EK971173 Corp"/>
    <n v="1.2681802000218798"/>
    <n v="1.3143030937032993"/>
    <s v="#N/A price is not available for specified pricing source [nid:6824] "/>
    <m/>
    <m/>
    <x v="344"/>
    <x v="343"/>
    <n v="45090965"/>
    <n v="45090965"/>
    <x v="1"/>
    <x v="17"/>
    <x v="0"/>
    <x v="5"/>
    <x v="129"/>
    <x v="2"/>
    <x v="0"/>
    <x v="5"/>
    <x v="2"/>
    <x v="3"/>
    <n v="5.9432237832361281"/>
    <x v="1"/>
    <n v="4.4388335911694421"/>
    <x v="0"/>
    <n v="4.7988335911694424"/>
    <n v="3.1331639999999998"/>
    <n v="1.6656695911694426"/>
    <n v="155.31789999999998"/>
    <x v="0"/>
    <n v="321.03862700925555"/>
    <n v="1.579985"/>
    <s v="T 1 1/4 08/15/31"/>
    <x v="1"/>
    <n v="0.11019491061543407"/>
    <n v="577847520"/>
    <n v="2.6962130078883092E-3"/>
    <n v="1558000"/>
    <n v="0"/>
    <n v="0"/>
    <n v="0"/>
    <n v="33"/>
    <e v="#N/A"/>
    <e v="#N/A"/>
    <x v="1"/>
    <x v="0"/>
    <x v="0"/>
    <x v="5"/>
    <x v="5"/>
    <s v="BBB:5:USD:Corp"/>
    <x v="4"/>
    <x v="1"/>
    <x v="2"/>
  </r>
  <r>
    <x v="0"/>
    <x v="1"/>
    <s v="ED283411 Corp"/>
    <n v="1.2034406234911685"/>
    <n v="1.2540500770434442"/>
    <s v="#N/A price is not available for specified pricing source [nid:6824] "/>
    <m/>
    <m/>
    <x v="345"/>
    <x v="344"/>
    <n v="101315"/>
    <n v="171315"/>
    <x v="1"/>
    <x v="2"/>
    <x v="0"/>
    <x v="9"/>
    <x v="103"/>
    <x v="0"/>
    <x v="2"/>
    <x v="4"/>
    <x v="1"/>
    <x v="1"/>
    <n v="9.0529639951001801"/>
    <x v="1"/>
    <n v="3.3808533588624248"/>
    <x v="0"/>
    <n v="3.7408533588624246"/>
    <n v="3.0817830000000002"/>
    <n v="0.65907035886242449"/>
    <n v="150.17980000000003"/>
    <x v="0"/>
    <n v="215.2349528330821"/>
    <n v="1.579985"/>
    <s v="T 1 1/4 08/15/31"/>
    <x v="1"/>
    <n v="2.9643425142588331E-2"/>
    <n v="525000000"/>
    <n v="1.5657142857142856E-2"/>
    <n v="8220000"/>
    <n v="1000000"/>
    <n v="1000000"/>
    <n v="0"/>
    <n v="75"/>
    <n v="0.6502"/>
    <n v="8741810.370000001"/>
    <x v="0"/>
    <x v="4"/>
    <x v="9"/>
    <x v="5"/>
    <x v="2"/>
    <s v="BBB:5:USD:Corp"/>
    <x v="3"/>
    <x v="2"/>
    <x v="2"/>
  </r>
  <r>
    <x v="0"/>
    <x v="1"/>
    <s v="EG435806 Corp"/>
    <n v="1.2613150284184227"/>
    <n v="1.3300618875582479"/>
    <s v="#N/A price is not available for specified pricing source [nid:6824] "/>
    <m/>
    <m/>
    <x v="346"/>
    <x v="345"/>
    <n v="101174"/>
    <n v="11506459"/>
    <x v="1"/>
    <x v="2"/>
    <x v="0"/>
    <x v="5"/>
    <x v="157"/>
    <x v="1"/>
    <x v="2"/>
    <x v="2"/>
    <x v="1"/>
    <x v="1"/>
    <n v="10.849250134426512"/>
    <x v="7"/>
    <n v="4.4830136630452824"/>
    <x v="1"/>
    <n v="4.6130136630452823"/>
    <n v="3.8308499999999999"/>
    <n v="0.7821636630452824"/>
    <n v="183.80600000000001"/>
    <x v="11"/>
    <n v="274.47077406214032"/>
    <n v="1.9927899999999998"/>
    <s v="T 1 3/4 08/15/41"/>
    <x v="2"/>
    <n v="0.14211252092144999"/>
    <n v="645000000"/>
    <n v="2.2790697674418604E-3"/>
    <n v="1470000"/>
    <n v="-1470000"/>
    <n v="0"/>
    <n v="1470000"/>
    <n v="52"/>
    <n v="0"/>
    <n v="67500000"/>
    <x v="1"/>
    <x v="0"/>
    <x v="6"/>
    <x v="5"/>
    <x v="2"/>
    <s v="A:6:USD:Corp"/>
    <x v="2"/>
    <x v="4"/>
    <x v="0"/>
  </r>
  <r>
    <x v="0"/>
    <x v="0"/>
    <s v="EH615126 Corp"/>
    <n v="0.83561257122027266"/>
    <n v="1.121212461056998"/>
    <s v="#N/A price is not available for specified pricing source [nid:6824] "/>
    <m/>
    <m/>
    <x v="347"/>
    <x v="346"/>
    <n v="227189"/>
    <n v="227189"/>
    <x v="2"/>
    <x v="6"/>
    <x v="1"/>
    <x v="4"/>
    <x v="35"/>
    <x v="5"/>
    <x v="8"/>
    <x v="0"/>
    <x v="4"/>
    <x v="5"/>
    <n v="6.2232464698569663"/>
    <x v="1"/>
    <n v="0.56679599999999997"/>
    <x v="3"/>
    <n v="0.59679599999999999"/>
    <n v="0.59679599999999999"/>
    <n v="0"/>
    <n v="-79.028400000000005"/>
    <x v="0"/>
    <n v="-156.74709760930199"/>
    <n v="1.3870800000000001"/>
    <s v="CAN 2 06/01/28"/>
    <x v="2"/>
    <n v="3.3850085614761327E-2"/>
    <n v="724205000"/>
    <n v="0"/>
    <n v="0"/>
    <n v="0"/>
    <n v="0"/>
    <n v="0"/>
    <n v="63"/>
    <n v="0.48010000000000003"/>
    <n v="524865935.24000001"/>
    <x v="0"/>
    <x v="0"/>
    <x v="0"/>
    <x v="5"/>
    <x v="4"/>
    <s v="AA:5:CAD:Govt"/>
    <x v="3"/>
    <x v="5"/>
    <x v="0"/>
  </r>
  <r>
    <x v="0"/>
    <x v="1"/>
    <s v="EK361211 Corp"/>
    <n v="0.68307844092956338"/>
    <n v="0.77740173011212466"/>
    <s v="EK361211 Corp @MSG1 CORP"/>
    <n v="5000000"/>
    <n v="5000000"/>
    <x v="348"/>
    <x v="347"/>
    <n v="101752"/>
    <n v="101752"/>
    <x v="1"/>
    <x v="2"/>
    <x v="0"/>
    <x v="2"/>
    <x v="10"/>
    <x v="2"/>
    <x v="3"/>
    <x v="4"/>
    <x v="0"/>
    <x v="0"/>
    <n v="14.445010552603621"/>
    <x v="8"/>
    <n v="3.8295128153332851"/>
    <x v="0"/>
    <n v="4.189512815333285"/>
    <n v="3.5123860000000002"/>
    <n v="0.67712681533328478"/>
    <n v="151.95960000000005"/>
    <x v="0"/>
    <n v="232.123236134026"/>
    <n v="1.9927899999999998"/>
    <s v="T 1 3/4 08/15/41"/>
    <x v="2"/>
    <n v="1.2670420000000071E-2"/>
    <n v="1000000000"/>
    <n v="1.3899999999999999E-2"/>
    <n v="13900000"/>
    <n v="6500000"/>
    <n v="7500000"/>
    <n v="1000000"/>
    <n v="96"/>
    <n v="0.80210000000000004"/>
    <n v="14684600"/>
    <x v="0"/>
    <x v="4"/>
    <x v="10"/>
    <x v="6"/>
    <x v="2"/>
    <s v="BBB:8:USD:Corp"/>
    <x v="0"/>
    <x v="0"/>
    <x v="1"/>
  </r>
  <r>
    <x v="0"/>
    <x v="1"/>
    <s v="EC398542 Corp"/>
    <n v="1.0734272483195413"/>
    <n v="0.681712399248247"/>
    <s v="#N/A price is not available for specified pricing source [nid:6824] "/>
    <m/>
    <m/>
    <x v="349"/>
    <x v="348"/>
    <n v="48061531"/>
    <n v="7701933"/>
    <x v="3"/>
    <x v="7"/>
    <x v="0"/>
    <x v="1"/>
    <x v="158"/>
    <x v="7"/>
    <x v="7"/>
    <x v="9"/>
    <x v="3"/>
    <x v="6"/>
    <n v="9.7684378616071541"/>
    <x v="1"/>
    <n v="3.7518045259749333"/>
    <x v="2"/>
    <n v="3.8218045259749331"/>
    <n v="2.578112"/>
    <n v="1.2436925259749332"/>
    <n v="126.9396"/>
    <x v="0"/>
    <n v="223.33006954433296"/>
    <n v="1.308716"/>
    <s v="UKT 0 5/8 07/31/35"/>
    <x v="1"/>
    <n v="4.9689014895072159E-2"/>
    <n v="400000000"/>
    <n v="0"/>
    <n v="0"/>
    <n v="0"/>
    <n v="0"/>
    <n v="0"/>
    <n v="75"/>
    <e v="#N/A"/>
    <e v="#N/A"/>
    <x v="0"/>
    <x v="0"/>
    <x v="0"/>
    <x v="5"/>
    <x v="7"/>
    <s v="AA:5:GBP:Corp"/>
    <x v="3"/>
    <x v="1"/>
    <x v="2"/>
  </r>
  <r>
    <x v="0"/>
    <x v="1"/>
    <s v="AQ523569 Corp"/>
    <n v="0.70710678118654746"/>
    <n v="1.5852788840980041"/>
    <s v="#N/A price is not available for specified pricing source [nid:6824] "/>
    <m/>
    <m/>
    <x v="350"/>
    <x v="349"/>
    <n v="180963"/>
    <n v="311472"/>
    <x v="2"/>
    <x v="6"/>
    <x v="1"/>
    <x v="4"/>
    <x v="28"/>
    <x v="6"/>
    <x v="7"/>
    <x v="0"/>
    <x v="6"/>
    <x v="6"/>
    <n v="22.403554761188104"/>
    <x v="0"/>
    <n v="1.9515960000000001"/>
    <x v="3"/>
    <n v="1.9815960000000001"/>
    <n v="1.9815960000000001"/>
    <n v="0"/>
    <n v="1.3262000000000107"/>
    <x v="0"/>
    <n v="1.2582083434294011"/>
    <n v="1.968334"/>
    <s v="CAN 2 12/01/51"/>
    <x v="0"/>
    <n v="2.6412911350381929E-3"/>
    <n v="51816529000"/>
    <n v="0"/>
    <n v="0"/>
    <n v="0"/>
    <n v="0"/>
    <n v="0"/>
    <n v="95"/>
    <n v="0.77949999999999997"/>
    <n v="25299638.479999989"/>
    <x v="1"/>
    <x v="0"/>
    <x v="0"/>
    <x v="5"/>
    <x v="4"/>
    <s v="AAA:12:CAD:Govt"/>
    <x v="0"/>
    <x v="0"/>
    <x v="0"/>
  </r>
  <r>
    <x v="0"/>
    <x v="1"/>
    <s v="EI395136 Corp"/>
    <n v="0.90943323852658087"/>
    <n v="1.2381408639342688"/>
    <s v="EI395136 Corp @MSG1 CORP"/>
    <n v="10000000"/>
    <n v="10000"/>
    <x v="351"/>
    <x v="350"/>
    <n v="191111"/>
    <n v="191111"/>
    <x v="2"/>
    <x v="6"/>
    <x v="1"/>
    <x v="4"/>
    <x v="51"/>
    <x v="8"/>
    <x v="7"/>
    <x v="0"/>
    <x v="9"/>
    <x v="8"/>
    <n v="14.394472630294755"/>
    <x v="8"/>
    <n v="2.5711430000000002"/>
    <x v="3"/>
    <n v="2.601143"/>
    <n v="2.601143"/>
    <n v="0"/>
    <n v="73.304100000000005"/>
    <x v="0"/>
    <n v="80.55677162095094"/>
    <n v="1.8681019999999999"/>
    <s v="CAN 4 06/01/41"/>
    <x v="2"/>
    <n v="6.7837489501396675E-3"/>
    <n v="3850000000"/>
    <n v="0"/>
    <n v="0"/>
    <n v="0"/>
    <n v="0"/>
    <n v="0"/>
    <n v="100"/>
    <e v="#N/A"/>
    <e v="#N/A"/>
    <x v="0"/>
    <x v="0"/>
    <x v="0"/>
    <x v="1"/>
    <x v="4"/>
    <s v="AA:8:CAD:Govt"/>
    <x v="0"/>
    <x v="1"/>
    <x v="2"/>
  </r>
  <r>
    <x v="0"/>
    <x v="1"/>
    <s v="EJ947646 Corp"/>
    <n v="0.7618918929564874"/>
    <n v="0.93349454199332493"/>
    <s v="EJ947646 Corp @MSG1 CORP"/>
    <n v="0"/>
    <n v="0"/>
    <x v="352"/>
    <x v="351"/>
    <n v="302916"/>
    <n v="159270"/>
    <x v="1"/>
    <x v="2"/>
    <x v="0"/>
    <x v="9"/>
    <x v="159"/>
    <x v="0"/>
    <x v="2"/>
    <x v="4"/>
    <x v="2"/>
    <x v="0"/>
    <n v="13.727496836434275"/>
    <x v="5"/>
    <n v="3.8634310164367194"/>
    <x v="0"/>
    <n v="4.2234310164367193"/>
    <n v="3.3971279999999999"/>
    <n v="0.82630301643671933"/>
    <n v="140.43380000000002"/>
    <x v="0"/>
    <n v="235.51505624436945"/>
    <n v="1.9927899999999998"/>
    <s v="T 1 3/4 08/15/41"/>
    <x v="2"/>
    <n v="3.2727930000000072E-2"/>
    <n v="600000000"/>
    <n v="3.833333333333333E-2"/>
    <n v="23000000"/>
    <n v="-1000000"/>
    <n v="10000000"/>
    <n v="11000000"/>
    <n v="91"/>
    <e v="#N/A"/>
    <e v="#N/A"/>
    <x v="0"/>
    <x v="4"/>
    <x v="0"/>
    <x v="0"/>
    <x v="3"/>
    <s v="BBB:7:USD:Corp"/>
    <x v="0"/>
    <x v="1"/>
    <x v="2"/>
  </r>
  <r>
    <x v="0"/>
    <x v="1"/>
    <s v="ED375747 Corp"/>
    <n v="1.8845738780892216"/>
    <n v="1.8879796690513395"/>
    <s v="ED375747 Corp @MSG1 CORP"/>
    <n v="1000000"/>
    <n v="3000000"/>
    <x v="353"/>
    <x v="352"/>
    <n v="100179"/>
    <n v="174724"/>
    <x v="2"/>
    <x v="6"/>
    <x v="0"/>
    <x v="3"/>
    <x v="58"/>
    <x v="0"/>
    <x v="0"/>
    <x v="0"/>
    <x v="0"/>
    <x v="0"/>
    <n v="9.6239472427845065"/>
    <x v="1"/>
    <n v="3.2659480000000003"/>
    <x v="0"/>
    <n v="3.6259480000000002"/>
    <n v="3.6259480000000002"/>
    <n v="0"/>
    <n v="219.12350000000004"/>
    <x v="0"/>
    <n v="229.22251767554056"/>
    <n v="1.4347129999999999"/>
    <s v="CAN 5 3/4 06/01/29"/>
    <x v="1"/>
    <n v="6.3440152724772325E-2"/>
    <n v="450000000"/>
    <n v="0"/>
    <n v="0"/>
    <n v="0"/>
    <n v="0"/>
    <n v="0"/>
    <n v="72"/>
    <n v="0.90849999999999997"/>
    <n v="0"/>
    <x v="1"/>
    <x v="0"/>
    <x v="0"/>
    <x v="4"/>
    <x v="4"/>
    <s v="BBB:5:CAD:Corp"/>
    <x v="3"/>
    <x v="3"/>
    <x v="2"/>
  </r>
  <r>
    <x v="0"/>
    <x v="1"/>
    <s v="ED543079 Corp"/>
    <n v="2.1561099934779029"/>
    <n v="1.6662794491782744"/>
    <s v="ED543079 Corp @MSG1 CORP"/>
    <n v="0"/>
    <n v="10000000"/>
    <x v="354"/>
    <x v="353"/>
    <n v="191112"/>
    <n v="191112"/>
    <x v="2"/>
    <x v="6"/>
    <x v="1"/>
    <x v="4"/>
    <x v="55"/>
    <x v="4"/>
    <x v="8"/>
    <x v="0"/>
    <x v="3"/>
    <x v="4"/>
    <n v="11.087252684991187"/>
    <x v="7"/>
    <n v="2.5214300000000001"/>
    <x v="3"/>
    <n v="2.5514299999999999"/>
    <n v="2.5514299999999999"/>
    <n v="0"/>
    <n v="85.250999999999991"/>
    <x v="20"/>
    <n v="80.824957562197227"/>
    <n v="1.69892"/>
    <s v="CAN 5 3/4 06/01/33"/>
    <x v="2"/>
    <n v="1.8585127624756836E-2"/>
    <n v="700000000"/>
    <n v="0"/>
    <n v="0"/>
    <n v="0"/>
    <n v="0"/>
    <n v="0"/>
    <n v="99"/>
    <n v="0.31430000000000002"/>
    <n v="409992300.91999996"/>
    <x v="1"/>
    <x v="0"/>
    <x v="0"/>
    <x v="0"/>
    <x v="4"/>
    <s v="A:6:CAD:Govt"/>
    <x v="0"/>
    <x v="5"/>
    <x v="0"/>
  </r>
  <r>
    <x v="0"/>
    <x v="1"/>
    <s v="ED260948 Corp"/>
    <n v="0.67980782926558647"/>
    <n v="0.78284987210065682"/>
    <s v="ED260948 Corp @MSG1 CORP"/>
    <n v="0"/>
    <n v="0"/>
    <x v="355"/>
    <x v="354"/>
    <n v="101166"/>
    <n v="100065"/>
    <x v="1"/>
    <x v="2"/>
    <x v="0"/>
    <x v="0"/>
    <x v="160"/>
    <x v="3"/>
    <x v="4"/>
    <x v="0"/>
    <x v="3"/>
    <x v="2"/>
    <n v="9.1028714567205444"/>
    <x v="1"/>
    <n v="2.9195638691561649"/>
    <x v="1"/>
    <n v="3.0495638691561648"/>
    <n v="2.4375499999999999"/>
    <n v="0.61201386915616496"/>
    <n v="85.756499999999988"/>
    <x v="1"/>
    <n v="146.11165480792781"/>
    <n v="1.579985"/>
    <s v="T 1 1/4 08/15/31"/>
    <x v="1"/>
    <n v="1.3901951451324113E-2"/>
    <n v="750000000"/>
    <n v="2.1253333333333332E-2"/>
    <n v="15940000"/>
    <n v="-9015000"/>
    <n v="1310000"/>
    <n v="10325000"/>
    <n v="91"/>
    <n v="0.56969999999999998"/>
    <n v="33032502.840000004"/>
    <x v="0"/>
    <x v="4"/>
    <x v="7"/>
    <x v="0"/>
    <x v="2"/>
    <s v="A:5:USD:Corp"/>
    <x v="0"/>
    <x v="0"/>
    <x v="0"/>
  </r>
  <r>
    <x v="0"/>
    <x v="1"/>
    <s v="EI552317 Corp"/>
    <n v="1.6361998469582681"/>
    <n v="1.68283736035807"/>
    <s v="EI552317 Corp @MSG1 CORP"/>
    <n v="0"/>
    <n v="2000"/>
    <x v="356"/>
    <x v="355"/>
    <n v="51197431"/>
    <n v="23829401"/>
    <x v="2"/>
    <x v="6"/>
    <x v="0"/>
    <x v="5"/>
    <x v="161"/>
    <x v="3"/>
    <x v="5"/>
    <x v="0"/>
    <x v="10"/>
    <x v="2"/>
    <n v="13.772580687109283"/>
    <x v="5"/>
    <n v="3.939387"/>
    <x v="1"/>
    <n v="4.0693869999999999"/>
    <n v="4.0693869999999999"/>
    <n v="0"/>
    <n v="220.1285"/>
    <x v="27"/>
    <n v="258.22828893779064"/>
    <n v="1.8681019999999999"/>
    <s v="CAN 4 06/01/41"/>
    <x v="2"/>
    <n v="8.1208987236962127E-2"/>
    <n v="745862580.59000003"/>
    <n v="0"/>
    <n v="0"/>
    <n v="0"/>
    <n v="0"/>
    <n v="0"/>
    <n v="62"/>
    <e v="#N/A"/>
    <e v="#N/A"/>
    <x v="1"/>
    <x v="0"/>
    <x v="0"/>
    <x v="0"/>
    <x v="4"/>
    <s v="A:7:CAD:Corp"/>
    <x v="3"/>
    <x v="1"/>
    <x v="2"/>
  </r>
  <r>
    <x v="0"/>
    <x v="1"/>
    <s v="BP172547 Corp"/>
    <n v="1.225433720535072"/>
    <n v="0.84917510796820717"/>
    <s v="BP172547 Corp @MSG1 CORP"/>
    <n v="5000000"/>
    <n v="0"/>
    <x v="357"/>
    <x v="356"/>
    <n v="153737"/>
    <n v="26444069"/>
    <x v="1"/>
    <x v="18"/>
    <x v="0"/>
    <x v="2"/>
    <x v="162"/>
    <x v="5"/>
    <x v="6"/>
    <x v="0"/>
    <x v="4"/>
    <x v="5"/>
    <n v="8.4081137935762946"/>
    <x v="1"/>
    <n v="2.6866038800569418"/>
    <x v="2"/>
    <n v="2.7566038800569417"/>
    <n v="2.4399690000000001"/>
    <n v="0.31663488005694163"/>
    <n v="85.998400000000004"/>
    <x v="0"/>
    <n v="116.81000495253377"/>
    <n v="1.579985"/>
    <s v="T 1 1/4 08/15/31"/>
    <x v="1"/>
    <n v="3.5969341511614683E-2"/>
    <n v="1500000000"/>
    <n v="1.3193333333333333E-2"/>
    <n v="19790000"/>
    <n v="-500000"/>
    <n v="6500000"/>
    <n v="7000000"/>
    <n v="94"/>
    <e v="#N/A"/>
    <e v="#N/A"/>
    <x v="0"/>
    <x v="4"/>
    <x v="0"/>
    <x v="6"/>
    <x v="1"/>
    <s v="AA:5:USD:Corp"/>
    <x v="0"/>
    <x v="1"/>
    <x v="2"/>
  </r>
  <r>
    <x v="0"/>
    <x v="1"/>
    <s v="EG130631 Corp"/>
    <n v="1.5850840720014565"/>
    <n v="0.71521093361616039"/>
    <s v="#N/A price is not available for specified pricing source [nid:6824] "/>
    <m/>
    <m/>
    <x v="358"/>
    <x v="357"/>
    <n v="181934"/>
    <n v="181934"/>
    <x v="2"/>
    <x v="16"/>
    <x v="0"/>
    <x v="4"/>
    <x v="163"/>
    <x v="6"/>
    <x v="7"/>
    <x v="9"/>
    <x v="6"/>
    <x v="6"/>
    <n v="11.406328610849005"/>
    <x v="7"/>
    <n v="2.5429460000000002"/>
    <x v="4"/>
    <n v="2.592946"/>
    <n v="2.592946"/>
    <n v="0"/>
    <n v="100.44740000000002"/>
    <x v="0"/>
    <n v="80.921568868040609"/>
    <n v="1.5884719999999999"/>
    <s v="CAN 1 1/2 06/01/31"/>
    <x v="2"/>
    <n v="9.3551337796901723E-2"/>
    <n v="284303000"/>
    <n v="0"/>
    <n v="0"/>
    <n v="0"/>
    <n v="0"/>
    <n v="0"/>
    <n v="83"/>
    <n v="0.20830000000000001"/>
    <n v="328540574.38999999"/>
    <x v="1"/>
    <x v="0"/>
    <x v="0"/>
    <x v="5"/>
    <x v="4"/>
    <s v="AAA:6:CAD:Corp"/>
    <x v="0"/>
    <x v="5"/>
    <x v="0"/>
  </r>
  <r>
    <x v="0"/>
    <x v="1"/>
    <s v="EJ707263 Corp"/>
    <n v="1.6536334093084599"/>
    <n v="1.3320080560525247"/>
    <s v="EJ707263 Corp @MSG1 CORP"/>
    <n v="10000"/>
    <n v="10000000"/>
    <x v="359"/>
    <x v="358"/>
    <n v="186292"/>
    <n v="186292"/>
    <x v="2"/>
    <x v="6"/>
    <x v="1"/>
    <x v="4"/>
    <x v="91"/>
    <x v="4"/>
    <x v="6"/>
    <x v="3"/>
    <x v="10"/>
    <x v="5"/>
    <n v="15.635292962759289"/>
    <x v="8"/>
    <n v="2.7318650000000004"/>
    <x v="3"/>
    <n v="2.7618650000000002"/>
    <n v="2.7618650000000002"/>
    <n v="0"/>
    <n v="82.594500000000039"/>
    <x v="19"/>
    <n v="93.392587510182608"/>
    <n v="1.9359199999999999"/>
    <s v="CAN 3 1/2 12/01/45"/>
    <x v="2"/>
    <n v="1.2069485632663302E-2"/>
    <n v="2500000000"/>
    <n v="0"/>
    <n v="0"/>
    <n v="0"/>
    <n v="0"/>
    <n v="0"/>
    <n v="100"/>
    <n v="0.74470000000000003"/>
    <n v="71443136.829999983"/>
    <x v="1"/>
    <x v="0"/>
    <x v="0"/>
    <x v="0"/>
    <x v="4"/>
    <s v="A:8:CAD:Govt"/>
    <x v="0"/>
    <x v="4"/>
    <x v="0"/>
  </r>
  <r>
    <x v="0"/>
    <x v="1"/>
    <s v="EC232310 Corp"/>
    <n v="1.6611709096183331"/>
    <n v="1.2161156263778892"/>
    <s v="EC232310 Corp @MSG1 CORP"/>
    <n v="10000"/>
    <n v="10000"/>
    <x v="360"/>
    <x v="359"/>
    <n v="186288"/>
    <n v="186288"/>
    <x v="2"/>
    <x v="6"/>
    <x v="1"/>
    <x v="4"/>
    <x v="19"/>
    <x v="4"/>
    <x v="6"/>
    <x v="3"/>
    <x v="3"/>
    <x v="5"/>
    <n v="7.5357493763915437"/>
    <x v="1"/>
    <n v="2.0851980000000001"/>
    <x v="3"/>
    <n v="2.1151979999999999"/>
    <n v="2.1151979999999999"/>
    <n v="0"/>
    <n v="68.048500000000004"/>
    <x v="15"/>
    <n v="59.128373121818754"/>
    <n v="1.4347129999999999"/>
    <s v="CAN 5 3/4 06/01/29"/>
    <x v="1"/>
    <n v="1.1362984794438091E-2"/>
    <n v="3000000000"/>
    <n v="0"/>
    <n v="0"/>
    <n v="0"/>
    <n v="0"/>
    <n v="0"/>
    <n v="100"/>
    <n v="0.49890000000000001"/>
    <n v="601633864.02999997"/>
    <x v="1"/>
    <x v="0"/>
    <x v="0"/>
    <x v="0"/>
    <x v="4"/>
    <s v="A:5:CAD:Govt"/>
    <x v="0"/>
    <x v="5"/>
    <x v="0"/>
  </r>
  <r>
    <x v="0"/>
    <x v="1"/>
    <s v="EJ954170 Corp"/>
    <n v="1.5635434437015874"/>
    <n v="1.6148626006978157"/>
    <s v="EJ954170 Corp @MSG1 CORP"/>
    <n v="5000000"/>
    <n v="5000000"/>
    <x v="361"/>
    <x v="360"/>
    <n v="108560"/>
    <n v="108560"/>
    <x v="2"/>
    <x v="6"/>
    <x v="0"/>
    <x v="3"/>
    <x v="64"/>
    <x v="0"/>
    <x v="0"/>
    <x v="4"/>
    <x v="0"/>
    <x v="0"/>
    <n v="13.382877753095448"/>
    <x v="5"/>
    <n v="3.7041390000000001"/>
    <x v="0"/>
    <n v="4.0641389999999999"/>
    <n v="4.0641389999999999"/>
    <n v="0"/>
    <n v="219.6037"/>
    <x v="0"/>
    <n v="237.87938225289798"/>
    <n v="1.8681019999999999"/>
    <s v="CAN 4 06/01/41"/>
    <x v="2"/>
    <n v="4.3101150000000032E-2"/>
    <n v="400000000"/>
    <n v="0"/>
    <n v="0"/>
    <n v="0"/>
    <n v="0"/>
    <n v="0"/>
    <n v="74"/>
    <n v="0.90949999999999998"/>
    <n v="0"/>
    <x v="1"/>
    <x v="0"/>
    <x v="0"/>
    <x v="6"/>
    <x v="4"/>
    <s v="BBB:7:CAD:Corp"/>
    <x v="3"/>
    <x v="3"/>
    <x v="2"/>
  </r>
  <r>
    <x v="0"/>
    <x v="1"/>
    <s v="EK471603 Corp"/>
    <n v="0.93632883157471913"/>
    <n v="0.81237632578906849"/>
    <s v="EK471603 Corp @MSG1 CORP"/>
    <n v="5000000"/>
    <n v="5000000"/>
    <x v="362"/>
    <x v="361"/>
    <n v="108393"/>
    <n v="1180050"/>
    <x v="2"/>
    <x v="6"/>
    <x v="0"/>
    <x v="9"/>
    <x v="94"/>
    <x v="3"/>
    <x v="5"/>
    <x v="0"/>
    <x v="1"/>
    <x v="1"/>
    <n v="15.025861055606354"/>
    <x v="8"/>
    <n v="3.1651130000000003"/>
    <x v="1"/>
    <n v="3.2951130000000002"/>
    <n v="3.2951130000000002"/>
    <n v="0"/>
    <n v="135.91930000000002"/>
    <x v="26"/>
    <n v="151.19151567637638"/>
    <n v="1.9359199999999999"/>
    <s v="CAN 3 1/2 12/01/45"/>
    <x v="2"/>
    <n v="5.092452000000014E-2"/>
    <n v="1000000000"/>
    <n v="0"/>
    <n v="0"/>
    <n v="0"/>
    <n v="0"/>
    <n v="0"/>
    <n v="80"/>
    <n v="0.53059999999999996"/>
    <n v="66489430.379999995"/>
    <x v="0"/>
    <x v="0"/>
    <x v="0"/>
    <x v="6"/>
    <x v="4"/>
    <s v="A:8:CAD:Corp"/>
    <x v="0"/>
    <x v="4"/>
    <x v="1"/>
  </r>
  <r>
    <x v="0"/>
    <x v="1"/>
    <s v="EI751838 Corp"/>
    <n v="0.7395649916002538"/>
    <n v="0.81641339950398506"/>
    <s v="EI751838 Corp @MSG1 CORP"/>
    <n v="0"/>
    <n v="0"/>
    <x v="363"/>
    <x v="362"/>
    <n v="100312"/>
    <n v="100312"/>
    <x v="1"/>
    <x v="2"/>
    <x v="0"/>
    <x v="1"/>
    <x v="8"/>
    <x v="3"/>
    <x v="4"/>
    <x v="3"/>
    <x v="1"/>
    <x v="2"/>
    <n v="13.043282594650156"/>
    <x v="5"/>
    <n v="3.7119247883823143"/>
    <x v="1"/>
    <n v="3.8419247883823142"/>
    <n v="3.0418669999999999"/>
    <n v="0.80005778838231434"/>
    <n v="104.90770000000001"/>
    <x v="6"/>
    <n v="197.36188659584352"/>
    <n v="1.9927899999999998"/>
    <s v="T 1 3/4 08/15/41"/>
    <x v="2"/>
    <n v="3.2952220764617568E-2"/>
    <n v="1750000000"/>
    <n v="2.0247999999999999E-2"/>
    <n v="35434000"/>
    <n v="-235000"/>
    <n v="5090000"/>
    <n v="5325000"/>
    <n v="93"/>
    <n v="0.52710000000000001"/>
    <n v="37288330.020000003"/>
    <x v="0"/>
    <x v="4"/>
    <x v="0"/>
    <x v="0"/>
    <x v="3"/>
    <s v="A:7:USD:Corp"/>
    <x v="0"/>
    <x v="0"/>
    <x v="0"/>
  </r>
  <r>
    <x v="0"/>
    <x v="1"/>
    <s v="ED946158 Corp"/>
    <n v="0.91225672625867882"/>
    <n v="1.0183665876044847"/>
    <s v="ED946158 Corp @MSG1 CORP"/>
    <n v="2183000"/>
    <n v="5000000"/>
    <x v="364"/>
    <x v="363"/>
    <n v="47287703"/>
    <n v="1180521"/>
    <x v="2"/>
    <x v="6"/>
    <x v="0"/>
    <x v="9"/>
    <x v="90"/>
    <x v="1"/>
    <x v="2"/>
    <x v="0"/>
    <x v="1"/>
    <x v="1"/>
    <n v="10.505046231266862"/>
    <x v="7"/>
    <n v="2.8913310000000001"/>
    <x v="1"/>
    <n v="3.021331"/>
    <n v="3.021331"/>
    <n v="0"/>
    <n v="158.6618"/>
    <x v="22"/>
    <n v="159.61972863921022"/>
    <n v="1.4347129999999999"/>
    <s v="CAN 5 3/4 06/01/29"/>
    <x v="1"/>
    <n v="2.9488779153022282E-2"/>
    <n v="600000000"/>
    <n v="0"/>
    <n v="0"/>
    <n v="0"/>
    <n v="0"/>
    <n v="0"/>
    <n v="86"/>
    <n v="0.15909999999999999"/>
    <n v="111128831.42"/>
    <x v="0"/>
    <x v="0"/>
    <x v="0"/>
    <x v="4"/>
    <x v="4"/>
    <s v="A:6:CAD:Corp"/>
    <x v="0"/>
    <x v="5"/>
    <x v="0"/>
  </r>
  <r>
    <x v="0"/>
    <x v="1"/>
    <s v="EI700916 Corp"/>
    <n v="0.72196690208445757"/>
    <n v="0.80267309003403264"/>
    <s v="EI700916 Corp @MSG1 CORP"/>
    <n v="0"/>
    <n v="0"/>
    <x v="365"/>
    <x v="364"/>
    <n v="101153"/>
    <n v="171302"/>
    <x v="1"/>
    <x v="2"/>
    <x v="0"/>
    <x v="9"/>
    <x v="164"/>
    <x v="3"/>
    <x v="1"/>
    <x v="0"/>
    <x v="10"/>
    <x v="2"/>
    <n v="12.593265248545645"/>
    <x v="5"/>
    <n v="3.6215807799125952"/>
    <x v="1"/>
    <n v="3.7515807799125951"/>
    <n v="3.0365410000000002"/>
    <n v="0.71503977991259493"/>
    <n v="104.37510000000003"/>
    <x v="6"/>
    <n v="188.25871661411767"/>
    <n v="1.9927899999999998"/>
    <s v="T 1 3/4 08/15/41"/>
    <x v="2"/>
    <n v="1.0267529999999692E-2"/>
    <n v="749900000"/>
    <n v="1.860914788638485E-2"/>
    <n v="13955000"/>
    <n v="-7045000"/>
    <n v="1455000"/>
    <n v="8500000"/>
    <n v="90"/>
    <n v="0"/>
    <n v="45000000"/>
    <x v="0"/>
    <x v="4"/>
    <x v="7"/>
    <x v="0"/>
    <x v="2"/>
    <s v="A:7:USD:Corp"/>
    <x v="0"/>
    <x v="0"/>
    <x v="0"/>
  </r>
  <r>
    <x v="0"/>
    <x v="1"/>
    <s v="EI585193 Corp"/>
    <n v="0.94031161331940305"/>
    <n v="0.97315318111452298"/>
    <s v="EI585193 Corp @MSG1 CORP"/>
    <n v="3000000"/>
    <n v="2000000"/>
    <x v="366"/>
    <x v="365"/>
    <n v="300903"/>
    <n v="300903"/>
    <x v="2"/>
    <x v="6"/>
    <x v="0"/>
    <x v="5"/>
    <x v="32"/>
    <x v="4"/>
    <x v="6"/>
    <x v="0"/>
    <x v="3"/>
    <x v="4"/>
    <n v="12.983244086871832"/>
    <x v="5"/>
    <n v="3.063774"/>
    <x v="1"/>
    <n v="3.1937739999999999"/>
    <n v="3.1937739999999999"/>
    <n v="0"/>
    <n v="132.56719999999999"/>
    <x v="27"/>
    <n v="151.94537013295135"/>
    <n v="1.8681019999999999"/>
    <s v="CAN 4 06/01/41"/>
    <x v="2"/>
    <n v="4.7883104798230214E-2"/>
    <n v="600000000"/>
    <n v="0"/>
    <n v="0"/>
    <n v="0"/>
    <n v="0"/>
    <n v="0"/>
    <n v="81"/>
    <n v="0.1051"/>
    <n v="79491059.239999995"/>
    <x v="0"/>
    <x v="0"/>
    <x v="0"/>
    <x v="4"/>
    <x v="4"/>
    <s v="A:7:CAD:Corp"/>
    <x v="0"/>
    <x v="4"/>
    <x v="0"/>
  </r>
  <r>
    <x v="0"/>
    <x v="0"/>
    <s v="EK960047 Corp"/>
    <n v="1.3544538763223535"/>
    <n v="1.4356303758542825"/>
    <s v="EK960047 Corp @MSG1 CORP"/>
    <n v="0"/>
    <n v="2000000"/>
    <x v="367"/>
    <x v="366"/>
    <n v="7726414"/>
    <n v="7726414"/>
    <x v="2"/>
    <x v="6"/>
    <x v="0"/>
    <x v="5"/>
    <x v="165"/>
    <x v="4"/>
    <x v="6"/>
    <x v="0"/>
    <x v="10"/>
    <x v="2"/>
    <n v="15.264797467117457"/>
    <x v="8"/>
    <n v="3.4611390000000002"/>
    <x v="1"/>
    <n v="3.5911390000000001"/>
    <n v="3.5911390000000001"/>
    <n v="0"/>
    <n v="172.30370000000002"/>
    <x v="26"/>
    <n v="176.94762500389893"/>
    <n v="1.8681019999999999"/>
    <s v="CAN 4 06/01/41"/>
    <x v="2"/>
    <n v="7.8212289670636093E-2"/>
    <n v="292768890"/>
    <n v="0"/>
    <n v="0"/>
    <n v="0"/>
    <n v="0"/>
    <n v="0"/>
    <n v="63"/>
    <n v="0"/>
    <n v="45000000"/>
    <x v="1"/>
    <x v="0"/>
    <x v="0"/>
    <x v="0"/>
    <x v="4"/>
    <s v="A:8:CAD:Corp"/>
    <x v="3"/>
    <x v="0"/>
    <x v="0"/>
  </r>
  <r>
    <x v="0"/>
    <x v="1"/>
    <s v="BP123468 Corp"/>
    <n v="0.76758546627323376"/>
    <n v="1.138593422650831"/>
    <s v="BP123468 Corp @MSG1 CORP"/>
    <n v="5000"/>
    <n v="5000"/>
    <x v="368"/>
    <x v="367"/>
    <n v="186517"/>
    <n v="186517"/>
    <x v="2"/>
    <x v="6"/>
    <x v="1"/>
    <x v="4"/>
    <x v="166"/>
    <x v="7"/>
    <x v="9"/>
    <x v="0"/>
    <x v="8"/>
    <x v="7"/>
    <n v="19.478369354331903"/>
    <x v="3"/>
    <n v="2.8784670000000001"/>
    <x v="3"/>
    <n v="2.9084669999999999"/>
    <n v="2.9084669999999999"/>
    <n v="0"/>
    <n v="94.013299999999987"/>
    <x v="28"/>
    <n v="93.92970668008374"/>
    <n v="1.968334"/>
    <s v="CAN 2 12/01/51"/>
    <x v="0"/>
    <n v="1.4094469559637002E-2"/>
    <n v="350000000"/>
    <n v="0"/>
    <n v="0"/>
    <n v="0"/>
    <n v="0"/>
    <n v="0"/>
    <n v="99"/>
    <n v="1.26E-2"/>
    <n v="79863823.290000007"/>
    <x v="0"/>
    <x v="0"/>
    <x v="0"/>
    <x v="0"/>
    <x v="4"/>
    <s v="AA:10:CAD:Govt"/>
    <x v="0"/>
    <x v="4"/>
    <x v="0"/>
  </r>
  <r>
    <x v="0"/>
    <x v="0"/>
    <s v="EJ565525 Corp"/>
    <n v="0.7709790658973209"/>
    <n v="0.68993757424706614"/>
    <s v="EJ565525 Corp @MSG1 CORP"/>
    <n v="2000000"/>
    <n v="5000000"/>
    <x v="369"/>
    <x v="368"/>
    <n v="186288"/>
    <n v="20655996"/>
    <x v="2"/>
    <x v="6"/>
    <x v="0"/>
    <x v="9"/>
    <x v="167"/>
    <x v="4"/>
    <x v="1"/>
    <x v="0"/>
    <x v="5"/>
    <x v="4"/>
    <n v="15.864060791828429"/>
    <x v="8"/>
    <n v="3.0768340000000003"/>
    <x v="1"/>
    <n v="3.2068340000000002"/>
    <n v="3.2068340000000002"/>
    <n v="0"/>
    <n v="133.87320000000003"/>
    <x v="26"/>
    <n v="143.90806946532794"/>
    <n v="1.8681019999999999"/>
    <s v="CAN 4 06/01/41"/>
    <x v="2"/>
    <n v="5.5964021166441835E-2"/>
    <n v="275000000"/>
    <n v="0"/>
    <n v="0"/>
    <n v="0"/>
    <n v="0"/>
    <n v="0"/>
    <n v="67"/>
    <n v="0.49890000000000001"/>
    <n v="601633864.02999997"/>
    <x v="0"/>
    <x v="0"/>
    <x v="0"/>
    <x v="4"/>
    <x v="4"/>
    <s v="A:8:CAD:Corp"/>
    <x v="3"/>
    <x v="5"/>
    <x v="0"/>
  </r>
  <r>
    <x v="0"/>
    <x v="1"/>
    <s v="EG138361 Corp"/>
    <n v="0.90182196770280765"/>
    <n v="1.0085201946915772"/>
    <s v="EG138361 Corp @MSG1 CORP"/>
    <n v="0"/>
    <n v="0"/>
    <x v="370"/>
    <x v="369"/>
    <n v="101092"/>
    <n v="223031"/>
    <x v="1"/>
    <x v="2"/>
    <x v="0"/>
    <x v="1"/>
    <x v="119"/>
    <x v="3"/>
    <x v="6"/>
    <x v="2"/>
    <x v="0"/>
    <x v="2"/>
    <n v="10.798459375854655"/>
    <x v="7"/>
    <n v="3.5956086504609059"/>
    <x v="1"/>
    <n v="3.7256086504609058"/>
    <n v="3.006561"/>
    <n v="0.7190476504609058"/>
    <n v="101.37710000000001"/>
    <x v="11"/>
    <n v="185.73281964678807"/>
    <n v="1.9927899999999998"/>
    <s v="T 1 3/4 08/15/41"/>
    <x v="2"/>
    <n v="3.0995209963216919E-2"/>
    <n v="982598000"/>
    <n v="1.4197057189206572E-3"/>
    <n v="1395000"/>
    <n v="-1395000"/>
    <n v="0"/>
    <n v="1395000"/>
    <n v="89"/>
    <n v="0.7853"/>
    <n v="14333895.959999993"/>
    <x v="0"/>
    <x v="0"/>
    <x v="6"/>
    <x v="0"/>
    <x v="2"/>
    <s v="A:6:USD:Corp"/>
    <x v="0"/>
    <x v="0"/>
    <x v="0"/>
  </r>
  <r>
    <x v="0"/>
    <x v="1"/>
    <s v="QZ764520 Corp"/>
    <n v="2.8809238070582985"/>
    <n v="2.9207692823393585"/>
    <s v="#N/A price is not available for specified pricing source [nid:6824] "/>
    <m/>
    <m/>
    <x v="371"/>
    <x v="370"/>
    <n v="115505"/>
    <n v="24016515"/>
    <x v="3"/>
    <x v="8"/>
    <x v="0"/>
    <x v="5"/>
    <x v="168"/>
    <x v="2"/>
    <x v="3"/>
    <x v="4"/>
    <x v="2"/>
    <x v="3"/>
    <n v="18.006550021347781"/>
    <x v="3"/>
    <n v="3.9240202322970323"/>
    <x v="0"/>
    <n v="4.2840202322970322"/>
    <n v="3.0692200000000001"/>
    <n v="1.2148002322970322"/>
    <n v="166.29730000000001"/>
    <x v="0"/>
    <n v="231.52671610263678"/>
    <n v="1.406247"/>
    <s v="UKT 0 7/8 01/31/46"/>
    <x v="0"/>
    <n v="5.6611981960451807E-2"/>
    <n v="300000000"/>
    <n v="0"/>
    <n v="0"/>
    <n v="0"/>
    <n v="0"/>
    <n v="0"/>
    <n v="64"/>
    <s v="N/A"/>
    <n v="0"/>
    <x v="1"/>
    <x v="0"/>
    <x v="0"/>
    <x v="5"/>
    <x v="7"/>
    <s v="BBB:10:GBP:Corp"/>
    <x v="3"/>
    <x v="3"/>
    <x v="2"/>
  </r>
  <r>
    <x v="0"/>
    <x v="1"/>
    <s v="ZR453821 Corp"/>
    <n v="1.1755569836563524"/>
    <n v="0.85748200668270558"/>
    <s v="ZR453821 Corp @MSG1 CORP"/>
    <n v="5000000"/>
    <n v="5000000"/>
    <x v="372"/>
    <x v="371"/>
    <n v="108393"/>
    <n v="1180050"/>
    <x v="2"/>
    <x v="6"/>
    <x v="0"/>
    <x v="9"/>
    <x v="94"/>
    <x v="3"/>
    <x v="5"/>
    <x v="0"/>
    <x v="1"/>
    <x v="1"/>
    <n v="18.477109558716982"/>
    <x v="3"/>
    <n v="3.1757340000000003"/>
    <x v="1"/>
    <n v="3.3057340000000002"/>
    <n v="3.3057340000000002"/>
    <n v="0"/>
    <n v="135.3218"/>
    <x v="4"/>
    <n v="129.54481135188735"/>
    <n v="1.9525160000000001"/>
    <s v="CAN 2 3/4 12/01/48"/>
    <x v="0"/>
    <n v="1.7763982611345153E-2"/>
    <n v="580000000"/>
    <n v="0"/>
    <n v="0"/>
    <n v="0"/>
    <n v="0"/>
    <n v="0"/>
    <n v="74"/>
    <n v="0.53059999999999996"/>
    <n v="66489430.379999995"/>
    <x v="0"/>
    <x v="0"/>
    <x v="0"/>
    <x v="6"/>
    <x v="4"/>
    <s v="A:10:CAD:Corp"/>
    <x v="3"/>
    <x v="4"/>
    <x v="1"/>
  </r>
  <r>
    <x v="0"/>
    <x v="1"/>
    <s v="EK128536 Corp"/>
    <n v="1.0735352338498627"/>
    <n v="1.133147346044741"/>
    <s v="#N/A price is not available for specified pricing source [nid:6824] "/>
    <m/>
    <m/>
    <x v="373"/>
    <x v="372"/>
    <n v="115505"/>
    <n v="24016515"/>
    <x v="3"/>
    <x v="8"/>
    <x v="0"/>
    <x v="5"/>
    <x v="168"/>
    <x v="2"/>
    <x v="3"/>
    <x v="4"/>
    <x v="2"/>
    <x v="3"/>
    <n v="9.6066573358118443"/>
    <x v="1"/>
    <n v="3.6988365570064432"/>
    <x v="0"/>
    <n v="4.0588365570064431"/>
    <n v="2.9391829999999999"/>
    <n v="1.1196535570064432"/>
    <n v="171.62259999999998"/>
    <x v="0"/>
    <n v="247.03327264748393"/>
    <n v="1.2229570000000001"/>
    <s v="UKT 4 1/2 09/07/34"/>
    <x v="1"/>
    <n v="4.6647871206912939E-2"/>
    <n v="350000000"/>
    <n v="0"/>
    <n v="0"/>
    <n v="0"/>
    <n v="0"/>
    <n v="0"/>
    <n v="62"/>
    <s v="N/A"/>
    <n v="0"/>
    <x v="0"/>
    <x v="0"/>
    <x v="0"/>
    <x v="5"/>
    <x v="7"/>
    <s v="BBB:5:GBP:Corp"/>
    <x v="3"/>
    <x v="3"/>
    <x v="2"/>
  </r>
  <r>
    <x v="0"/>
    <x v="1"/>
    <s v="BP588450 Corp"/>
    <n v="0.99121767672249617"/>
    <n v="1.2352314855061963"/>
    <s v="BP588450 Corp @MSG1 CORP"/>
    <n v="0"/>
    <n v="0"/>
    <x v="374"/>
    <x v="373"/>
    <n v="227189"/>
    <n v="227189"/>
    <x v="2"/>
    <x v="6"/>
    <x v="1"/>
    <x v="4"/>
    <x v="35"/>
    <x v="5"/>
    <x v="8"/>
    <x v="3"/>
    <x v="4"/>
    <x v="5"/>
    <n v="8.5890786777925108"/>
    <x v="1"/>
    <n v="2.037255"/>
    <x v="3"/>
    <n v="2.0672549999999998"/>
    <n v="2.0672549999999998"/>
    <n v="0"/>
    <n v="52.014899999999997"/>
    <x v="0"/>
    <n v="47.926128335903329"/>
    <n v="1.5471059999999999"/>
    <s v="CAN 0 1/2 12/01/30"/>
    <x v="1"/>
    <n v="2.2317162085785824E-2"/>
    <n v="500000000"/>
    <n v="0"/>
    <n v="0"/>
    <n v="0"/>
    <n v="0"/>
    <n v="0"/>
    <n v="96"/>
    <n v="0.48010000000000003"/>
    <n v="524865935.24000001"/>
    <x v="0"/>
    <x v="0"/>
    <x v="0"/>
    <x v="0"/>
    <x v="4"/>
    <s v="AA:5:CAD:Govt"/>
    <x v="0"/>
    <x v="5"/>
    <x v="0"/>
  </r>
  <r>
    <x v="0"/>
    <x v="1"/>
    <s v="EC525623 Corp"/>
    <n v="1.6450372721269793"/>
    <n v="1.6650433465864953"/>
    <s v="EC525623 Corp @MSG1 CORP"/>
    <n v="1000000"/>
    <n v="2000000"/>
    <x v="375"/>
    <x v="374"/>
    <n v="100179"/>
    <n v="174724"/>
    <x v="2"/>
    <x v="6"/>
    <x v="0"/>
    <x v="3"/>
    <x v="58"/>
    <x v="0"/>
    <x v="0"/>
    <x v="0"/>
    <x v="0"/>
    <x v="0"/>
    <n v="7.6787985917985964"/>
    <x v="1"/>
    <n v="3.0470079999999999"/>
    <x v="0"/>
    <n v="3.4070079999999998"/>
    <n v="3.4070079999999998"/>
    <n v="0"/>
    <n v="207.37899999999999"/>
    <x v="0"/>
    <n v="212.26781414682807"/>
    <n v="1.333218"/>
    <s v="CAN 8 06/01/27"/>
    <x v="1"/>
    <n v="0.11159257889928798"/>
    <n v="400000000"/>
    <n v="0"/>
    <n v="0"/>
    <n v="0"/>
    <n v="0"/>
    <n v="0"/>
    <n v="64"/>
    <n v="0.90849999999999997"/>
    <n v="0"/>
    <x v="1"/>
    <x v="0"/>
    <x v="0"/>
    <x v="4"/>
    <x v="4"/>
    <s v="BBB:5:CAD:Corp"/>
    <x v="3"/>
    <x v="3"/>
    <x v="2"/>
  </r>
  <r>
    <x v="0"/>
    <x v="1"/>
    <s v="EF127068 Corp"/>
    <n v="1.2983608682445595"/>
    <n v="1.3844357208865907"/>
    <s v="EF127068 Corp @MSG1 CORP"/>
    <n v="0"/>
    <n v="5000000"/>
    <x v="376"/>
    <x v="375"/>
    <n v="109873"/>
    <n v="109873"/>
    <x v="2"/>
    <x v="6"/>
    <x v="0"/>
    <x v="6"/>
    <x v="169"/>
    <x v="2"/>
    <x v="5"/>
    <x v="0"/>
    <x v="2"/>
    <x v="3"/>
    <n v="10.007758715434276"/>
    <x v="7"/>
    <n v="3.2475270000000003"/>
    <x v="0"/>
    <n v="3.6075270000000002"/>
    <n v="3.6075270000000002"/>
    <n v="0"/>
    <n v="217.28140000000002"/>
    <x v="0"/>
    <n v="226.51582173747335"/>
    <n v="1.4347129999999999"/>
    <s v="CAN 5 3/4 06/01/29"/>
    <x v="1"/>
    <n v="5.3007885348582917E-2"/>
    <n v="400000000"/>
    <n v="0"/>
    <n v="0"/>
    <n v="0"/>
    <n v="0"/>
    <n v="0"/>
    <n v="69"/>
    <n v="7.9699999999999993E-2"/>
    <n v="61524936.990000002"/>
    <x v="1"/>
    <x v="0"/>
    <x v="0"/>
    <x v="0"/>
    <x v="4"/>
    <s v="BBB:6:CAD:Corp"/>
    <x v="3"/>
    <x v="4"/>
    <x v="0"/>
  </r>
  <r>
    <x v="0"/>
    <x v="1"/>
    <s v="UV840118 Corp"/>
    <n v="1.1543323379733705"/>
    <n v="1.1297852524735734"/>
    <s v="UV840118 Corp @MSG1 CORP"/>
    <n v="10000000"/>
    <n v="10000"/>
    <x v="377"/>
    <x v="376"/>
    <n v="186292"/>
    <n v="186292"/>
    <x v="2"/>
    <x v="6"/>
    <x v="1"/>
    <x v="4"/>
    <x v="91"/>
    <x v="4"/>
    <x v="6"/>
    <x v="3"/>
    <x v="10"/>
    <x v="5"/>
    <n v="17.205347376080859"/>
    <x v="2"/>
    <n v="2.7674820000000002"/>
    <x v="3"/>
    <n v="2.797482"/>
    <n v="2.797482"/>
    <n v="0"/>
    <n v="86.156200000000013"/>
    <x v="16"/>
    <n v="86.068402484499515"/>
    <n v="1.9359199999999999"/>
    <s v="CAN 3 1/2 12/01/45"/>
    <x v="0"/>
    <n v="9.1198623632440246E-3"/>
    <n v="5200000000"/>
    <n v="0"/>
    <n v="0"/>
    <n v="0"/>
    <n v="0"/>
    <n v="0"/>
    <n v="99"/>
    <n v="0.74470000000000003"/>
    <n v="71443136.829999983"/>
    <x v="0"/>
    <x v="0"/>
    <x v="0"/>
    <x v="1"/>
    <x v="4"/>
    <s v="A:9:CAD:Govt"/>
    <x v="0"/>
    <x v="4"/>
    <x v="1"/>
  </r>
  <r>
    <x v="0"/>
    <x v="1"/>
    <s v="BP053507 Corp"/>
    <n v="0.86745233392279575"/>
    <n v="1.1088266567415732"/>
    <s v="#N/A price is not available for specified pricing source [nid:6824] "/>
    <m/>
    <m/>
    <x v="378"/>
    <x v="377"/>
    <n v="941038"/>
    <n v="48112549"/>
    <x v="1"/>
    <x v="6"/>
    <x v="1"/>
    <x v="4"/>
    <x v="170"/>
    <x v="8"/>
    <x v="9"/>
    <x v="0"/>
    <x v="9"/>
    <x v="8"/>
    <n v="8.6055969524605178"/>
    <x v="1"/>
    <n v="2.2429838807212885"/>
    <x v="3"/>
    <n v="2.2729838807212883"/>
    <n v="1.9532530000000001"/>
    <n v="0.31973088072128819"/>
    <n v="37.326800000000013"/>
    <x v="0"/>
    <n v="68.453655964440145"/>
    <n v="1.579985"/>
    <s v="T 1 1/4 08/15/31"/>
    <x v="1"/>
    <n v="9.0350678633799308E-3"/>
    <n v="1500000000"/>
    <n v="2.6666666666666668E-2"/>
    <n v="40000000"/>
    <n v="-15000000"/>
    <n v="5000000"/>
    <n v="20000000"/>
    <n v="99"/>
    <n v="0"/>
    <n v="81000000"/>
    <x v="0"/>
    <x v="4"/>
    <x v="5"/>
    <x v="5"/>
    <x v="1"/>
    <s v="AA:5:USD:Govt"/>
    <x v="0"/>
    <x v="4"/>
    <x v="0"/>
  </r>
  <r>
    <x v="0"/>
    <x v="1"/>
    <s v="ZR583250 Corp"/>
    <n v="1.3698983681514085"/>
    <n v="0.74132998899801139"/>
    <s v="ZR583250 Corp @MSG1 CORP"/>
    <n v="5000000"/>
    <n v="5000000"/>
    <x v="379"/>
    <x v="378"/>
    <n v="186288"/>
    <n v="395724"/>
    <x v="2"/>
    <x v="6"/>
    <x v="0"/>
    <x v="9"/>
    <x v="121"/>
    <x v="0"/>
    <x v="2"/>
    <x v="0"/>
    <x v="0"/>
    <x v="0"/>
    <n v="17.752161320329801"/>
    <x v="2"/>
    <n v="3.100041"/>
    <x v="0"/>
    <n v="3.4600409999999999"/>
    <n v="3.4600409999999999"/>
    <n v="0"/>
    <n v="150.75460000000001"/>
    <x v="0"/>
    <n v="151.7942036063333"/>
    <n v="1.9524949999999999"/>
    <s v="CAN 2 3/4 12/01/48"/>
    <x v="0"/>
    <n v="2.4158270000000037E-2"/>
    <n v="300000000"/>
    <n v="0"/>
    <n v="0"/>
    <n v="0"/>
    <n v="0"/>
    <n v="0"/>
    <n v="84"/>
    <n v="0.49890000000000001"/>
    <n v="601633864.02999997"/>
    <x v="1"/>
    <x v="0"/>
    <x v="0"/>
    <x v="6"/>
    <x v="4"/>
    <s v="BBB:9:CAD:Corp"/>
    <x v="0"/>
    <x v="5"/>
    <x v="1"/>
  </r>
  <r>
    <x v="0"/>
    <x v="1"/>
    <s v="EI577299 Corp"/>
    <n v="2.2179983429765096"/>
    <n v="2.2833842381146825"/>
    <s v="#N/A price is not available for specified pricing source [nid:6824] "/>
    <m/>
    <m/>
    <x v="380"/>
    <x v="379"/>
    <n v="44569911"/>
    <n v="22226348"/>
    <x v="3"/>
    <x v="7"/>
    <x v="0"/>
    <x v="5"/>
    <x v="171"/>
    <x v="2"/>
    <x v="3"/>
    <x v="4"/>
    <x v="5"/>
    <x v="3"/>
    <n v="9.7302190273834839"/>
    <x v="1"/>
    <n v="5.1286583032871826"/>
    <x v="0"/>
    <n v="5.488658303287183"/>
    <n v="4.0079260000000003"/>
    <n v="1.4807323032871826"/>
    <n v="269.92100000000005"/>
    <x v="0"/>
    <n v="390.0210982210296"/>
    <n v="1.308716"/>
    <s v="UKT 0 5/8 07/31/35"/>
    <x v="1"/>
    <n v="4.0511259137133937E-2"/>
    <n v="385714286"/>
    <n v="0"/>
    <n v="0"/>
    <n v="0"/>
    <n v="0"/>
    <n v="0"/>
    <n v="71"/>
    <e v="#N/A"/>
    <e v="#N/A"/>
    <x v="1"/>
    <x v="0"/>
    <x v="0"/>
    <x v="5"/>
    <x v="7"/>
    <s v="BBB:5:GBP:Corp"/>
    <x v="3"/>
    <x v="1"/>
    <x v="2"/>
  </r>
  <r>
    <x v="0"/>
    <x v="1"/>
    <s v="BO371672 Corp"/>
    <n v="1.6709024740422402"/>
    <n v="1.7154933524695322"/>
    <s v="BO371672 Corp @MSG1 CORP"/>
    <n v="1000000"/>
    <n v="2000000"/>
    <x v="381"/>
    <x v="380"/>
    <n v="47714711"/>
    <n v="16336563"/>
    <x v="2"/>
    <x v="6"/>
    <x v="0"/>
    <x v="1"/>
    <x v="172"/>
    <x v="1"/>
    <x v="5"/>
    <x v="0"/>
    <x v="0"/>
    <x v="0"/>
    <n v="7.810900467885773"/>
    <x v="1"/>
    <n v="3.1313789999999999"/>
    <x v="1"/>
    <n v="3.2613789999999998"/>
    <n v="3.2613789999999998"/>
    <n v="0"/>
    <n v="171.4273"/>
    <x v="14"/>
    <n v="167.31672195059818"/>
    <n v="1.5471059999999999"/>
    <s v="CAN 0 1/2 12/01/30"/>
    <x v="1"/>
    <n v="3.4015163148214178E-2"/>
    <n v="300000000"/>
    <n v="0"/>
    <n v="0"/>
    <n v="0"/>
    <n v="0"/>
    <n v="0"/>
    <n v="65"/>
    <e v="#N/A"/>
    <e v="#N/A"/>
    <x v="1"/>
    <x v="0"/>
    <x v="0"/>
    <x v="4"/>
    <x v="4"/>
    <s v="A:5:CAD:Corp"/>
    <x v="3"/>
    <x v="1"/>
    <x v="2"/>
  </r>
  <r>
    <x v="0"/>
    <x v="1"/>
    <s v="EI693246 Corp"/>
    <n v="1.0026579428465994"/>
    <n v="1.334095763517452"/>
    <s v="EI693246 Corp @MSG1 CORP"/>
    <n v="10000"/>
    <n v="10000"/>
    <x v="382"/>
    <x v="381"/>
    <n v="191114"/>
    <n v="191114"/>
    <x v="2"/>
    <x v="6"/>
    <x v="1"/>
    <x v="4"/>
    <x v="173"/>
    <x v="5"/>
    <x v="8"/>
    <x v="0"/>
    <x v="4"/>
    <x v="5"/>
    <n v="14.225558674998565"/>
    <x v="8"/>
    <n v="2.6808040000000002"/>
    <x v="3"/>
    <n v="2.710804"/>
    <n v="2.710804"/>
    <n v="0"/>
    <n v="84.270200000000003"/>
    <x v="0"/>
    <n v="93.154933927251406"/>
    <n v="1.8681019999999999"/>
    <s v="CAN 4 06/01/41"/>
    <x v="2"/>
    <n v="1.3394927147929003E-2"/>
    <n v="1050000000"/>
    <n v="0"/>
    <n v="0"/>
    <n v="0"/>
    <n v="0"/>
    <n v="0"/>
    <n v="99"/>
    <e v="#N/A"/>
    <e v="#N/A"/>
    <x v="1"/>
    <x v="0"/>
    <x v="0"/>
    <x v="0"/>
    <x v="4"/>
    <s v="AA:8:CAD:Govt"/>
    <x v="0"/>
    <x v="1"/>
    <x v="2"/>
  </r>
  <r>
    <x v="0"/>
    <x v="1"/>
    <s v="EK303813 Corp"/>
    <n v="0.99977450919795996"/>
    <n v="0.85623467651385998"/>
    <s v="EK303813 Corp @MSG1 CORP"/>
    <n v="5000000"/>
    <n v="3000000"/>
    <x v="383"/>
    <x v="382"/>
    <n v="109548"/>
    <n v="62939278"/>
    <x v="2"/>
    <x v="6"/>
    <x v="0"/>
    <x v="9"/>
    <x v="74"/>
    <x v="1"/>
    <x v="5"/>
    <x v="0"/>
    <x v="1"/>
    <x v="1"/>
    <n v="14.660038511282877"/>
    <x v="8"/>
    <n v="3.2148030000000003"/>
    <x v="1"/>
    <n v="3.3448030000000002"/>
    <n v="3.3448030000000002"/>
    <n v="0"/>
    <n v="140.88830000000004"/>
    <x v="26"/>
    <n v="157.17272473823778"/>
    <n v="1.9359199999999999"/>
    <s v="CAN 3 1/2 12/01/45"/>
    <x v="2"/>
    <n v="1.9135449999999832E-2"/>
    <n v="500000000"/>
    <n v="0"/>
    <n v="0"/>
    <n v="0"/>
    <n v="0"/>
    <n v="0"/>
    <n v="84"/>
    <n v="0.68289999999999995"/>
    <n v="34731322.5"/>
    <x v="0"/>
    <x v="0"/>
    <x v="0"/>
    <x v="6"/>
    <x v="4"/>
    <s v="A:8:CAD:Corp"/>
    <x v="0"/>
    <x v="0"/>
    <x v="1"/>
  </r>
  <r>
    <x v="0"/>
    <x v="1"/>
    <s v="EK828571 Corp"/>
    <n v="1.438921368397776"/>
    <n v="1.3400257063568808"/>
    <s v="EK828571 Corp @MSG1 CORP"/>
    <n v="3000000"/>
    <n v="5000000"/>
    <x v="384"/>
    <x v="383"/>
    <n v="100179"/>
    <n v="174724"/>
    <x v="2"/>
    <x v="6"/>
    <x v="0"/>
    <x v="3"/>
    <x v="58"/>
    <x v="0"/>
    <x v="0"/>
    <x v="0"/>
    <x v="0"/>
    <x v="0"/>
    <n v="14.769614885552494"/>
    <x v="8"/>
    <n v="3.6031910000000003"/>
    <x v="0"/>
    <n v="3.9631910000000001"/>
    <n v="3.9631910000000001"/>
    <n v="0"/>
    <n v="202.72710000000004"/>
    <x v="0"/>
    <n v="216.07356413920203"/>
    <n v="1.9359199999999999"/>
    <s v="CAN 3 1/2 12/01/45"/>
    <x v="2"/>
    <n v="2.9225900000000138E-2"/>
    <n v="500000000"/>
    <n v="0"/>
    <n v="0"/>
    <n v="0"/>
    <n v="0"/>
    <n v="0"/>
    <n v="76"/>
    <n v="0.90849999999999997"/>
    <n v="0"/>
    <x v="1"/>
    <x v="0"/>
    <x v="0"/>
    <x v="4"/>
    <x v="4"/>
    <s v="BBB:8:CAD:Corp"/>
    <x v="3"/>
    <x v="3"/>
    <x v="2"/>
  </r>
  <r>
    <x v="0"/>
    <x v="1"/>
    <s v="AS743407 Corp"/>
    <n v="1.1283565123962123"/>
    <n v="1.2278660527065068"/>
    <s v="AS743407 Corp @MSG1 CORP"/>
    <n v="0"/>
    <n v="3000"/>
    <x v="385"/>
    <x v="384"/>
    <n v="60456384"/>
    <n v="60456384"/>
    <x v="2"/>
    <x v="6"/>
    <x v="0"/>
    <x v="5"/>
    <x v="174"/>
    <x v="0"/>
    <x v="5"/>
    <x v="4"/>
    <x v="0"/>
    <x v="0"/>
    <n v="14.085420777605636"/>
    <x v="8"/>
    <n v="3.1754700000000002"/>
    <x v="0"/>
    <n v="3.5354700000000001"/>
    <n v="3.5354700000000001"/>
    <n v="0"/>
    <n v="175.69860000000003"/>
    <x v="0"/>
    <n v="173.81239704804537"/>
    <n v="1.778484"/>
    <s v="CAN 5 06/01/37"/>
    <x v="2"/>
    <n v="9.3860032130118842E-2"/>
    <n v="445154537.89000005"/>
    <n v="0"/>
    <n v="0"/>
    <n v="0"/>
    <n v="0"/>
    <n v="0"/>
    <n v="59"/>
    <e v="#N/A"/>
    <e v="#N/A"/>
    <x v="0"/>
    <x v="0"/>
    <x v="0"/>
    <x v="0"/>
    <x v="4"/>
    <s v="BBB:8:CAD:Corp"/>
    <x v="2"/>
    <x v="1"/>
    <x v="2"/>
  </r>
  <r>
    <x v="0"/>
    <x v="1"/>
    <s v="AQ085547 Corp"/>
    <n v="0.93255690839202066"/>
    <n v="0.82953347318388804"/>
    <s v="AQ085547 Corp @MSG1 CORP"/>
    <n v="3000000"/>
    <n v="5000000"/>
    <x v="386"/>
    <x v="385"/>
    <n v="186356"/>
    <n v="358311"/>
    <x v="2"/>
    <x v="6"/>
    <x v="0"/>
    <x v="9"/>
    <x v="175"/>
    <x v="1"/>
    <x v="5"/>
    <x v="0"/>
    <x v="1"/>
    <x v="1"/>
    <n v="16.722360934741133"/>
    <x v="2"/>
    <n v="3.1581440000000001"/>
    <x v="1"/>
    <n v="3.288144"/>
    <n v="3.288144"/>
    <n v="0"/>
    <n v="133.56490000000002"/>
    <x v="25"/>
    <n v="135.00494637048723"/>
    <n v="1.9524949999999999"/>
    <s v="CAN 2 3/4 12/01/48"/>
    <x v="0"/>
    <n v="6.2770070000000011E-2"/>
    <n v="400000000"/>
    <n v="0"/>
    <n v="0"/>
    <n v="0"/>
    <n v="0"/>
    <n v="0"/>
    <n v="75"/>
    <n v="0.2374"/>
    <n v="99389975.75999999"/>
    <x v="0"/>
    <x v="0"/>
    <x v="0"/>
    <x v="4"/>
    <x v="4"/>
    <s v="A:9:CAD:Corp"/>
    <x v="3"/>
    <x v="4"/>
    <x v="0"/>
  </r>
  <r>
    <x v="0"/>
    <x v="1"/>
    <s v="AR121685 Corp"/>
    <n v="0.73544355935625072"/>
    <n v="0.80743986924895383"/>
    <s v="AR121685 Corp @MSG1 CORP"/>
    <n v="125000"/>
    <n v="0"/>
    <x v="387"/>
    <x v="386"/>
    <n v="110401"/>
    <n v="110401"/>
    <x v="1"/>
    <x v="6"/>
    <x v="0"/>
    <x v="3"/>
    <x v="107"/>
    <x v="0"/>
    <x v="0"/>
    <x v="4"/>
    <x v="0"/>
    <x v="0"/>
    <n v="16.08255188674493"/>
    <x v="2"/>
    <n v="3.8292534893356964"/>
    <x v="0"/>
    <n v="4.1892534893356963"/>
    <n v="3.522348"/>
    <n v="0.66690548933569627"/>
    <n v="152.0153"/>
    <x v="0"/>
    <n v="222.05004180650317"/>
    <n v="2.0021949999999999"/>
    <s v="T 2 3/8 05/15/51"/>
    <x v="0"/>
    <n v="1.8247559999999829E-2"/>
    <n v="750000000"/>
    <n v="2.8266666666666666E-2"/>
    <n v="21200000"/>
    <n v="-10100000"/>
    <n v="1000000"/>
    <n v="11100000"/>
    <n v="90"/>
    <n v="0.61170000000000002"/>
    <n v="28829741.200000003"/>
    <x v="0"/>
    <x v="4"/>
    <x v="5"/>
    <x v="0"/>
    <x v="2"/>
    <s v="BBB:9:USD:Corp"/>
    <x v="0"/>
    <x v="0"/>
    <x v="0"/>
  </r>
  <r>
    <x v="0"/>
    <x v="1"/>
    <s v="EJ868612 Corp"/>
    <n v="1.1287022165414944"/>
    <n v="1.1021598513904298"/>
    <s v="EJ868612 Corp @MSG1 CORP"/>
    <n v="10000"/>
    <n v="10000"/>
    <x v="388"/>
    <x v="387"/>
    <n v="191112"/>
    <n v="191112"/>
    <x v="2"/>
    <x v="6"/>
    <x v="1"/>
    <x v="4"/>
    <x v="55"/>
    <x v="4"/>
    <x v="8"/>
    <x v="0"/>
    <x v="3"/>
    <x v="4"/>
    <n v="16.114269219774254"/>
    <x v="2"/>
    <n v="2.737841"/>
    <x v="3"/>
    <n v="2.7678409999999998"/>
    <n v="2.7678409999999998"/>
    <n v="0"/>
    <n v="83.192099999999996"/>
    <x v="16"/>
    <n v="97.664706270419032"/>
    <n v="1.9359199999999999"/>
    <s v="CAN 3 1/2 12/01/45"/>
    <x v="2"/>
    <n v="1.3729183224273189E-2"/>
    <n v="1500000000"/>
    <n v="0"/>
    <n v="0"/>
    <n v="0"/>
    <n v="0"/>
    <n v="0"/>
    <n v="100"/>
    <n v="0.31430000000000002"/>
    <n v="409992300.91999996"/>
    <x v="0"/>
    <x v="0"/>
    <x v="0"/>
    <x v="0"/>
    <x v="4"/>
    <s v="A:9:CAD:Govt"/>
    <x v="0"/>
    <x v="5"/>
    <x v="0"/>
  </r>
  <r>
    <x v="0"/>
    <x v="1"/>
    <s v="BO615243 Corp"/>
    <n v="1.4688081744089831"/>
    <n v="1.4400836057588084"/>
    <s v="BO615243 Corp @MSG1 CORP"/>
    <n v="5000000"/>
    <n v="10000000"/>
    <x v="389"/>
    <x v="388"/>
    <n v="100185"/>
    <n v="100185"/>
    <x v="2"/>
    <x v="2"/>
    <x v="0"/>
    <x v="3"/>
    <x v="48"/>
    <x v="0"/>
    <x v="0"/>
    <x v="1"/>
    <x v="0"/>
    <x v="0"/>
    <n v="17.091964782711287"/>
    <x v="2"/>
    <n v="3.5435650000000001"/>
    <x v="0"/>
    <n v="3.903565"/>
    <n v="3.903565"/>
    <n v="0"/>
    <n v="193.5231"/>
    <x v="0"/>
    <n v="196.2268883827183"/>
    <n v="1.968334"/>
    <s v="CAN 2 12/01/51"/>
    <x v="0"/>
    <n v="3.8353260000000056E-2"/>
    <n v="500000000"/>
    <n v="0"/>
    <n v="0"/>
    <n v="0"/>
    <n v="0"/>
    <n v="0"/>
    <n v="89"/>
    <n v="0.20419999999999999"/>
    <n v="34791013.700000003"/>
    <x v="1"/>
    <x v="0"/>
    <x v="0"/>
    <x v="6"/>
    <x v="4"/>
    <s v="BBB:9:CAD:Corp"/>
    <x v="0"/>
    <x v="0"/>
    <x v="1"/>
  </r>
  <r>
    <x v="0"/>
    <x v="1"/>
    <s v="EH685022 Corp"/>
    <n v="0.93754585453936623"/>
    <n v="1.0994926396639497"/>
    <s v="EH685022 Corp @MSG1 CORP"/>
    <n v="10000000"/>
    <n v="10000000"/>
    <x v="390"/>
    <x v="389"/>
    <n v="227189"/>
    <n v="186754"/>
    <x v="2"/>
    <x v="6"/>
    <x v="1"/>
    <x v="4"/>
    <x v="148"/>
    <x v="5"/>
    <x v="8"/>
    <x v="3"/>
    <x v="4"/>
    <x v="5"/>
    <n v="17.34684424741608"/>
    <x v="2"/>
    <n v="2.6766030000000001"/>
    <x v="3"/>
    <n v="2.7066029999999999"/>
    <n v="2.7066029999999999"/>
    <n v="0"/>
    <n v="83.850099999999998"/>
    <x v="0"/>
    <n v="86.683417385542356"/>
    <n v="1.8681019999999999"/>
    <s v="CAN 4 06/01/41"/>
    <x v="0"/>
    <n v="7.1453665780967235E-3"/>
    <n v="7000000000"/>
    <n v="0"/>
    <n v="0"/>
    <n v="0"/>
    <n v="0"/>
    <n v="0"/>
    <n v="100"/>
    <n v="0.48010000000000003"/>
    <n v="524865935.24000001"/>
    <x v="0"/>
    <x v="0"/>
    <x v="0"/>
    <x v="1"/>
    <x v="4"/>
    <s v="AA:9:CAD:Govt"/>
    <x v="0"/>
    <x v="5"/>
    <x v="1"/>
  </r>
  <r>
    <x v="0"/>
    <x v="1"/>
    <s v="AM273587 Corp"/>
    <n v="1.2747114871747018"/>
    <n v="0.97451759180493025"/>
    <s v="AM273587 Corp @MSG1 CORP"/>
    <n v="10000000"/>
    <n v="10000"/>
    <x v="391"/>
    <x v="390"/>
    <n v="191112"/>
    <n v="191112"/>
    <x v="2"/>
    <x v="6"/>
    <x v="1"/>
    <x v="4"/>
    <x v="55"/>
    <x v="4"/>
    <x v="8"/>
    <x v="0"/>
    <x v="3"/>
    <x v="4"/>
    <n v="18.057377468257325"/>
    <x v="3"/>
    <n v="2.7542310000000003"/>
    <x v="3"/>
    <n v="2.7842310000000001"/>
    <n v="2.7842310000000001"/>
    <n v="0"/>
    <n v="83.173600000000022"/>
    <x v="21"/>
    <n v="85.483652174477925"/>
    <n v="1.9524949999999999"/>
    <s v="CAN 2 3/4 12/01/48"/>
    <x v="0"/>
    <n v="7.2624383774471113E-3"/>
    <n v="2100000000"/>
    <n v="0"/>
    <n v="0"/>
    <n v="0"/>
    <n v="0"/>
    <n v="0"/>
    <n v="99"/>
    <n v="0.31430000000000002"/>
    <n v="409992300.91999996"/>
    <x v="0"/>
    <x v="0"/>
    <x v="0"/>
    <x v="1"/>
    <x v="4"/>
    <s v="A:10:CAD:Govt"/>
    <x v="0"/>
    <x v="5"/>
    <x v="1"/>
  </r>
  <r>
    <x v="0"/>
    <x v="1"/>
    <s v="AP360937 Corp"/>
    <n v="1.1757366487403746"/>
    <n v="0.97787273791442042"/>
    <s v="AP360937 Corp @MSG1 CORP"/>
    <n v="2000"/>
    <n v="2000"/>
    <x v="392"/>
    <x v="391"/>
    <n v="54972655"/>
    <n v="54972655"/>
    <x v="2"/>
    <x v="6"/>
    <x v="0"/>
    <x v="9"/>
    <x v="176"/>
    <x v="1"/>
    <x v="4"/>
    <x v="0"/>
    <x v="5"/>
    <x v="2"/>
    <n v="18.683838635673492"/>
    <x v="3"/>
    <n v="3.4252910000000001"/>
    <x v="1"/>
    <n v="3.555291"/>
    <n v="3.555291"/>
    <n v="0"/>
    <n v="160.27960000000002"/>
    <x v="4"/>
    <n v="166.91251019564339"/>
    <n v="1.9524949999999999"/>
    <s v="CAN 2 3/4 12/01/48"/>
    <x v="0"/>
    <n v="4.0752659610031827E-2"/>
    <n v="542168151.53000009"/>
    <n v="0"/>
    <n v="0"/>
    <n v="0"/>
    <n v="0"/>
    <n v="0"/>
    <n v="81"/>
    <e v="#N/A"/>
    <e v="#N/A"/>
    <x v="0"/>
    <x v="0"/>
    <x v="0"/>
    <x v="0"/>
    <x v="4"/>
    <s v="A:10:CAD:Corp"/>
    <x v="0"/>
    <x v="1"/>
    <x v="2"/>
  </r>
  <r>
    <x v="0"/>
    <x v="1"/>
    <s v="EC141193 Corp"/>
    <n v="0.99042505965342387"/>
    <n v="1.2344219646611392"/>
    <s v="#N/A price is not available for specified pricing source [nid:6824] "/>
    <m/>
    <m/>
    <x v="393"/>
    <x v="392"/>
    <n v="180969"/>
    <n v="300748"/>
    <x v="3"/>
    <x v="4"/>
    <x v="1"/>
    <x v="5"/>
    <x v="177"/>
    <x v="7"/>
    <x v="8"/>
    <x v="7"/>
    <x v="8"/>
    <x v="7"/>
    <n v="16.314702005930481"/>
    <x v="2"/>
    <n v="1.971883510355491"/>
    <x v="3"/>
    <n v="2.0018835103554911"/>
    <n v="1.030394"/>
    <n v="0.97148951035549103"/>
    <n v="-26.943799999999985"/>
    <x v="0"/>
    <n v="13.360305636246594"/>
    <n v="1.2998319999999999"/>
    <s v="UKT 4 3/4 12/07/38"/>
    <x v="2"/>
    <n v="1.9396352331840117E-2"/>
    <n v="364480000"/>
    <n v="0"/>
    <n v="0"/>
    <n v="0"/>
    <n v="0"/>
    <n v="0"/>
    <n v="93"/>
    <n v="0.8407"/>
    <n v="8888128.2399999946"/>
    <x v="0"/>
    <x v="0"/>
    <x v="0"/>
    <x v="5"/>
    <x v="3"/>
    <s v="AA:9:GBP:Govt"/>
    <x v="0"/>
    <x v="2"/>
    <x v="2"/>
  </r>
  <r>
    <x v="0"/>
    <x v="1"/>
    <s v="EF305303 Corp"/>
    <n v="0.6757378365673119"/>
    <n v="0.79518385589523521"/>
    <s v="EF305303 Corp @MSG1 CORP"/>
    <n v="0"/>
    <n v="0"/>
    <x v="394"/>
    <x v="393"/>
    <n v="101712"/>
    <n v="101712"/>
    <x v="1"/>
    <x v="2"/>
    <x v="0"/>
    <x v="3"/>
    <x v="54"/>
    <x v="1"/>
    <x v="2"/>
    <x v="1"/>
    <x v="1"/>
    <x v="1"/>
    <n v="10.79850160205897"/>
    <x v="7"/>
    <n v="3.4056920091241722"/>
    <x v="1"/>
    <n v="3.5356920091241721"/>
    <n v="2.7877459999999998"/>
    <n v="0.74794600912417231"/>
    <n v="79.495599999999996"/>
    <x v="11"/>
    <n v="166.66983953527537"/>
    <n v="1.9927899999999998"/>
    <s v="T 1 3/4 08/15/41"/>
    <x v="2"/>
    <n v="4.6809041928507877E-2"/>
    <n v="616178000"/>
    <n v="0"/>
    <n v="0"/>
    <n v="0"/>
    <n v="0"/>
    <n v="0"/>
    <n v="84"/>
    <n v="0.70920000000000005"/>
    <n v="14309449.670000002"/>
    <x v="0"/>
    <x v="0"/>
    <x v="0"/>
    <x v="0"/>
    <x v="2"/>
    <s v="A:6:USD:Corp"/>
    <x v="0"/>
    <x v="0"/>
    <x v="0"/>
  </r>
  <r>
    <x v="0"/>
    <x v="1"/>
    <s v="EJ750449 Corp"/>
    <n v="1.0598282185467047"/>
    <n v="0.79511311770007331"/>
    <s v="EJ750449 Corp @MSG1 CORP"/>
    <n v="2000000"/>
    <n v="3000000"/>
    <x v="395"/>
    <x v="394"/>
    <n v="100193"/>
    <n v="7364472"/>
    <x v="2"/>
    <x v="6"/>
    <x v="0"/>
    <x v="9"/>
    <x v="152"/>
    <x v="3"/>
    <x v="5"/>
    <x v="0"/>
    <x v="10"/>
    <x v="2"/>
    <n v="18.247670744253266"/>
    <x v="3"/>
    <n v="3.1111460000000002"/>
    <x v="1"/>
    <n v="3.2411460000000001"/>
    <n v="3.2411460000000001"/>
    <n v="0"/>
    <n v="137.30440000000002"/>
    <x v="4"/>
    <n v="142.24500296666781"/>
    <n v="1.8681019999999999"/>
    <s v="CAN 4 06/01/41"/>
    <x v="0"/>
    <n v="6.6451474765957919E-2"/>
    <n v="250000000"/>
    <n v="0"/>
    <n v="0"/>
    <n v="0"/>
    <n v="0"/>
    <n v="0"/>
    <n v="69"/>
    <n v="0.39810000000000001"/>
    <n v="75292254.789999992"/>
    <x v="0"/>
    <x v="0"/>
    <x v="0"/>
    <x v="4"/>
    <x v="4"/>
    <s v="A:10:CAD:Corp"/>
    <x v="3"/>
    <x v="4"/>
    <x v="0"/>
  </r>
  <r>
    <x v="0"/>
    <x v="1"/>
    <s v="AM628310 Corp"/>
    <n v="1.4398040975106421"/>
    <n v="1.3406827801289294"/>
    <s v="AM628310 Corp @MSG1 CORP"/>
    <n v="5000000"/>
    <n v="5000000"/>
    <x v="396"/>
    <x v="395"/>
    <n v="100179"/>
    <n v="174724"/>
    <x v="2"/>
    <x v="6"/>
    <x v="0"/>
    <x v="3"/>
    <x v="58"/>
    <x v="0"/>
    <x v="0"/>
    <x v="0"/>
    <x v="0"/>
    <x v="0"/>
    <n v="15.252381271290652"/>
    <x v="8"/>
    <n v="3.6072299999999999"/>
    <x v="0"/>
    <n v="3.9672299999999998"/>
    <n v="3.9672299999999998"/>
    <n v="0"/>
    <n v="201.4735"/>
    <x v="0"/>
    <n v="218.34832172757251"/>
    <n v="1.9524949999999999"/>
    <s v="CAN 2 3/4 12/01/48"/>
    <x v="2"/>
    <n v="1.4595410000000086E-2"/>
    <n v="500000000"/>
    <n v="0"/>
    <n v="0"/>
    <n v="0"/>
    <n v="0"/>
    <n v="0"/>
    <n v="89"/>
    <n v="0.90849999999999997"/>
    <n v="0"/>
    <x v="1"/>
    <x v="0"/>
    <x v="0"/>
    <x v="6"/>
    <x v="4"/>
    <s v="BBB:8:CAD:Corp"/>
    <x v="0"/>
    <x v="3"/>
    <x v="2"/>
  </r>
  <r>
    <x v="0"/>
    <x v="0"/>
    <s v="AU576000 Corp"/>
    <n v="0.68143629595368649"/>
    <n v="0.81626395202975621"/>
    <s v="AU576000 Corp @MSG1 CORP"/>
    <n v="0"/>
    <n v="0"/>
    <x v="397"/>
    <x v="396"/>
    <n v="180969"/>
    <n v="162060"/>
    <x v="1"/>
    <x v="4"/>
    <x v="0"/>
    <x v="9"/>
    <x v="135"/>
    <x v="0"/>
    <x v="2"/>
    <x v="1"/>
    <x v="0"/>
    <x v="1"/>
    <n v="11.818085769617307"/>
    <x v="7"/>
    <n v="3.3162274943055894"/>
    <x v="0"/>
    <n v="3.6762274943055893"/>
    <n v="3.0363579999999999"/>
    <n v="0.63986949430558937"/>
    <n v="104.35680000000001"/>
    <x v="0"/>
    <n v="180.7947040312564"/>
    <n v="1.9927899999999998"/>
    <s v="T 1 3/4 08/15/41"/>
    <x v="2"/>
    <n v="3.3173660000000105E-2"/>
    <n v="650000000"/>
    <n v="1.8461538461538461E-3"/>
    <n v="1200000"/>
    <n v="1200000"/>
    <n v="1200000"/>
    <n v="0"/>
    <n v="87"/>
    <n v="0.8407"/>
    <n v="8888128.2399999946"/>
    <x v="0"/>
    <x v="0"/>
    <x v="9"/>
    <x v="0"/>
    <x v="2"/>
    <s v="BBB:6:USD:Corp"/>
    <x v="0"/>
    <x v="2"/>
    <x v="2"/>
  </r>
  <r>
    <x v="0"/>
    <x v="1"/>
    <s v="BG007714 Corp"/>
    <n v="1.312787836317403"/>
    <n v="1.305491224785136"/>
    <s v="BG007714 Corp @MSG1 CORP"/>
    <n v="3000000"/>
    <n v="5000000"/>
    <x v="398"/>
    <x v="397"/>
    <n v="109873"/>
    <n v="109873"/>
    <x v="2"/>
    <x v="6"/>
    <x v="0"/>
    <x v="6"/>
    <x v="169"/>
    <x v="2"/>
    <x v="5"/>
    <x v="0"/>
    <x v="2"/>
    <x v="3"/>
    <n v="17.550850219479443"/>
    <x v="2"/>
    <n v="3.4588370000000004"/>
    <x v="0"/>
    <n v="3.8188370000000003"/>
    <n v="3.8188370000000003"/>
    <n v="0"/>
    <n v="186.63420000000005"/>
    <x v="0"/>
    <n v="177.96134155935533"/>
    <n v="1.9524949999999999"/>
    <s v="CAN 2 3/4 12/01/48"/>
    <x v="0"/>
    <n v="3.5086479256245084E-2"/>
    <n v="400000000"/>
    <n v="0"/>
    <n v="0"/>
    <n v="0"/>
    <n v="0"/>
    <n v="0"/>
    <n v="75"/>
    <n v="7.9699999999999993E-2"/>
    <n v="61524936.990000002"/>
    <x v="1"/>
    <x v="0"/>
    <x v="0"/>
    <x v="4"/>
    <x v="4"/>
    <s v="BBB:9:CAD:Corp"/>
    <x v="3"/>
    <x v="4"/>
    <x v="0"/>
  </r>
  <r>
    <x v="0"/>
    <x v="1"/>
    <s v="EH096909 Corp"/>
    <n v="0.71189629188058468"/>
    <n v="0.84431683003539659"/>
    <s v="EH096909 Corp @MSG1 CORP"/>
    <n v="0"/>
    <n v="0"/>
    <x v="399"/>
    <x v="398"/>
    <n v="100976"/>
    <n v="340068"/>
    <x v="1"/>
    <x v="2"/>
    <x v="0"/>
    <x v="0"/>
    <x v="178"/>
    <x v="2"/>
    <x v="3"/>
    <x v="5"/>
    <x v="2"/>
    <x v="3"/>
    <n v="10.862794790967964"/>
    <x v="7"/>
    <n v="3.5659393218310251"/>
    <x v="0"/>
    <n v="3.925939321831025"/>
    <n v="3.0747059999999999"/>
    <n v="0.85123332183102507"/>
    <n v="108.19160000000001"/>
    <x v="0"/>
    <n v="205.76588678379997"/>
    <n v="1.9927899999999998"/>
    <s v="T 1 3/4 08/15/41"/>
    <x v="2"/>
    <n v="2.5489526715648747E-2"/>
    <n v="533498000"/>
    <n v="7.4976850897285462E-3"/>
    <n v="4000000"/>
    <n v="-4000000"/>
    <n v="0"/>
    <n v="4000000"/>
    <n v="91"/>
    <n v="0"/>
    <n v="45000000"/>
    <x v="0"/>
    <x v="0"/>
    <x v="6"/>
    <x v="0"/>
    <x v="3"/>
    <s v="BBB:6:USD:Corp"/>
    <x v="0"/>
    <x v="0"/>
    <x v="0"/>
  </r>
  <r>
    <x v="0"/>
    <x v="1"/>
    <s v="EC408414 Corp"/>
    <n v="1.0845382230476557"/>
    <n v="1.1637107364563899"/>
    <s v="EC408414 Corp @MSG1 CORP"/>
    <n v="2000000"/>
    <n v="2000000"/>
    <x v="400"/>
    <x v="399"/>
    <n v="47287703"/>
    <n v="1180521"/>
    <x v="2"/>
    <x v="6"/>
    <x v="0"/>
    <x v="9"/>
    <x v="90"/>
    <x v="1"/>
    <x v="2"/>
    <x v="0"/>
    <x v="1"/>
    <x v="1"/>
    <n v="7.907746543540112"/>
    <x v="1"/>
    <n v="2.641883"/>
    <x v="1"/>
    <n v="2.7718829999999999"/>
    <n v="2.7718829999999999"/>
    <n v="0"/>
    <n v="143.8433"/>
    <x v="14"/>
    <n v="138.47370270454803"/>
    <n v="1.33345"/>
    <s v="CAN 8 06/01/27"/>
    <x v="1"/>
    <n v="2.942205203903292E-2"/>
    <n v="500000000"/>
    <n v="0"/>
    <n v="0"/>
    <n v="0"/>
    <n v="0"/>
    <n v="0"/>
    <n v="77"/>
    <n v="0.15909999999999999"/>
    <n v="111128831.42"/>
    <x v="0"/>
    <x v="0"/>
    <x v="0"/>
    <x v="4"/>
    <x v="4"/>
    <s v="A:5:CAD:Corp"/>
    <x v="3"/>
    <x v="5"/>
    <x v="0"/>
  </r>
  <r>
    <x v="0"/>
    <x v="1"/>
    <s v="EJ142897 Corp"/>
    <n v="0.95458454189294906"/>
    <n v="0.82499602465368949"/>
    <s v="EJ142897 Corp @MSG1 CORP"/>
    <n v="1000000"/>
    <n v="3000000"/>
    <x v="401"/>
    <x v="400"/>
    <n v="180963"/>
    <n v="861474"/>
    <x v="2"/>
    <x v="6"/>
    <x v="0"/>
    <x v="5"/>
    <x v="102"/>
    <x v="3"/>
    <x v="5"/>
    <x v="0"/>
    <x v="10"/>
    <x v="2"/>
    <n v="13.80174702504155"/>
    <x v="5"/>
    <n v="3.1927720000000002"/>
    <x v="1"/>
    <n v="3.3227720000000001"/>
    <n v="3.3227720000000001"/>
    <n v="0"/>
    <n v="145.46700000000001"/>
    <x v="27"/>
    <n v="154.51262273247423"/>
    <n v="1.8681019999999999"/>
    <s v="CAN 4 06/01/41"/>
    <x v="2"/>
    <n v="1.3582060000000062E-2"/>
    <n v="400000000"/>
    <n v="0"/>
    <n v="0"/>
    <n v="0"/>
    <n v="0"/>
    <n v="0"/>
    <n v="77"/>
    <n v="0.77949999999999997"/>
    <n v="25299638.479999989"/>
    <x v="0"/>
    <x v="0"/>
    <x v="0"/>
    <x v="4"/>
    <x v="4"/>
    <s v="A:7:CAD:Corp"/>
    <x v="3"/>
    <x v="0"/>
    <x v="0"/>
  </r>
  <r>
    <x v="0"/>
    <x v="1"/>
    <s v="EH318398 Corp"/>
    <n v="0.73176669763422408"/>
    <n v="0.86261696605206561"/>
    <s v="EH318398 Corp @MSG1 CORP"/>
    <n v="0"/>
    <n v="0"/>
    <x v="402"/>
    <x v="401"/>
    <n v="115761"/>
    <n v="7025109"/>
    <x v="1"/>
    <x v="0"/>
    <x v="0"/>
    <x v="9"/>
    <x v="179"/>
    <x v="2"/>
    <x v="3"/>
    <x v="1"/>
    <x v="2"/>
    <x v="3"/>
    <n v="10.99198720079926"/>
    <x v="7"/>
    <n v="3.5569497457976467"/>
    <x v="0"/>
    <n v="3.9169497457976465"/>
    <n v="3.0681180000000001"/>
    <n v="0.84883174579764642"/>
    <n v="107.53280000000002"/>
    <x v="0"/>
    <n v="204.86438233737675"/>
    <n v="1.9927899999999998"/>
    <s v="T 1 3/4 08/15/41"/>
    <x v="2"/>
    <n v="4.5217227390420334E-2"/>
    <n v="1000000000"/>
    <n v="1.4560999999999999E-2"/>
    <n v="14561000"/>
    <n v="-6481000"/>
    <n v="2000000"/>
    <n v="8481000"/>
    <n v="88"/>
    <n v="0"/>
    <n v="45000000"/>
    <x v="0"/>
    <x v="4"/>
    <x v="7"/>
    <x v="0"/>
    <x v="3"/>
    <s v="BBB:6:USD:Corp"/>
    <x v="0"/>
    <x v="0"/>
    <x v="0"/>
  </r>
  <r>
    <x v="0"/>
    <x v="1"/>
    <s v="EG253121 Corp"/>
    <n v="0.94992046214586889"/>
    <n v="1.0539066473123906"/>
    <s v="EG253121 Corp @MSG1 CORP"/>
    <n v="3000000"/>
    <n v="5000000"/>
    <x v="403"/>
    <x v="402"/>
    <n v="47287703"/>
    <n v="1180521"/>
    <x v="2"/>
    <x v="6"/>
    <x v="0"/>
    <x v="9"/>
    <x v="90"/>
    <x v="1"/>
    <x v="2"/>
    <x v="0"/>
    <x v="1"/>
    <x v="1"/>
    <n v="11.260225763597036"/>
    <x v="7"/>
    <n v="2.924191"/>
    <x v="1"/>
    <n v="3.0541909999999999"/>
    <n v="3.0541909999999999"/>
    <n v="0"/>
    <n v="161.9478"/>
    <x v="22"/>
    <n v="132.11082777496284"/>
    <n v="1.4347129999999999"/>
    <s v="CAN 5 3/4 06/01/29"/>
    <x v="2"/>
    <n v="2.518093685093703E-2"/>
    <n v="400000000"/>
    <n v="0"/>
    <n v="0"/>
    <n v="0"/>
    <n v="0"/>
    <n v="0"/>
    <n v="77"/>
    <n v="0.15909999999999999"/>
    <n v="111128831.42"/>
    <x v="0"/>
    <x v="0"/>
    <x v="0"/>
    <x v="4"/>
    <x v="4"/>
    <s v="A:6:CAD:Corp"/>
    <x v="3"/>
    <x v="5"/>
    <x v="0"/>
  </r>
  <r>
    <x v="0"/>
    <x v="0"/>
    <s v="AL293974 Corp"/>
    <n v="0.80030621731692397"/>
    <n v="0.71834742191246936"/>
    <s v="AL293974 Corp @MSG1 CORP"/>
    <n v="4000"/>
    <n v="0"/>
    <x v="404"/>
    <x v="403"/>
    <n v="126551"/>
    <n v="384396"/>
    <x v="1"/>
    <x v="2"/>
    <x v="0"/>
    <x v="1"/>
    <x v="41"/>
    <x v="1"/>
    <x v="2"/>
    <x v="0"/>
    <x v="1"/>
    <x v="1"/>
    <n v="15.773544847925571"/>
    <x v="8"/>
    <n v="3.754660822749706"/>
    <x v="1"/>
    <n v="3.8846608227497059"/>
    <n v="3.2260179999999998"/>
    <n v="0.65864282274970609"/>
    <n v="122.38229999999999"/>
    <x v="7"/>
    <n v="201.63803687566809"/>
    <n v="2.0021949999999999"/>
    <s v="T 2 3/8 05/15/51"/>
    <x v="2"/>
    <n v="2.8019889999999936E-2"/>
    <n v="550000000"/>
    <n v="0"/>
    <n v="0"/>
    <n v="0"/>
    <n v="0"/>
    <n v="0"/>
    <n v="85"/>
    <s v="N/A"/>
    <n v="0"/>
    <x v="0"/>
    <x v="0"/>
    <x v="0"/>
    <x v="0"/>
    <x v="2"/>
    <s v="A:8:USD:Corp"/>
    <x v="0"/>
    <x v="3"/>
    <x v="2"/>
  </r>
  <r>
    <x v="0"/>
    <x v="1"/>
    <s v="EK515432 Corp"/>
    <n v="1.4457145102547233"/>
    <n v="1.3450822919831464"/>
    <s v="EK515432 Corp @MSG1 CORP"/>
    <n v="3000000"/>
    <n v="5000000"/>
    <x v="405"/>
    <x v="404"/>
    <n v="100179"/>
    <n v="174724"/>
    <x v="2"/>
    <x v="6"/>
    <x v="0"/>
    <x v="3"/>
    <x v="58"/>
    <x v="0"/>
    <x v="0"/>
    <x v="0"/>
    <x v="0"/>
    <x v="0"/>
    <n v="14.220176704493095"/>
    <x v="8"/>
    <n v="3.6086240000000003"/>
    <x v="0"/>
    <n v="3.9686240000000002"/>
    <n v="3.9686240000000002"/>
    <n v="0"/>
    <n v="203.27040000000002"/>
    <x v="0"/>
    <n v="222.84480284078958"/>
    <n v="1.9359199999999999"/>
    <s v="CAN 3 1/2 12/01/45"/>
    <x v="2"/>
    <n v="2.2808350000000033E-2"/>
    <n v="500000000"/>
    <n v="0"/>
    <n v="0"/>
    <n v="0"/>
    <n v="0"/>
    <n v="0"/>
    <n v="85"/>
    <n v="0.90849999999999997"/>
    <n v="0"/>
    <x v="1"/>
    <x v="0"/>
    <x v="0"/>
    <x v="4"/>
    <x v="4"/>
    <s v="BBB:8:CAD:Corp"/>
    <x v="0"/>
    <x v="3"/>
    <x v="2"/>
  </r>
  <r>
    <x v="0"/>
    <x v="1"/>
    <s v="EF278209 Corp"/>
    <n v="1.1785604379854391"/>
    <n v="1.2741025854801422"/>
    <s v="EF278209 Corp @MSG1 CORP"/>
    <n v="26000"/>
    <n v="3000000"/>
    <x v="406"/>
    <x v="405"/>
    <n v="180963"/>
    <n v="861474"/>
    <x v="2"/>
    <x v="6"/>
    <x v="0"/>
    <x v="5"/>
    <x v="102"/>
    <x v="2"/>
    <x v="5"/>
    <x v="0"/>
    <x v="2"/>
    <x v="3"/>
    <n v="10.201661672698947"/>
    <x v="7"/>
    <n v="3.145241"/>
    <x v="0"/>
    <n v="3.5052409999999998"/>
    <n v="3.5052409999999998"/>
    <n v="0"/>
    <n v="207.05279999999999"/>
    <x v="0"/>
    <n v="214.09304914205504"/>
    <n v="1.4347129999999999"/>
    <s v="CAN 5 3/4 06/01/29"/>
    <x v="1"/>
    <n v="3.3906705544195059E-2"/>
    <n v="480000000"/>
    <n v="0"/>
    <n v="0"/>
    <n v="0"/>
    <n v="0"/>
    <n v="0"/>
    <n v="67"/>
    <n v="0.77949999999999997"/>
    <n v="25299638.479999989"/>
    <x v="0"/>
    <x v="0"/>
    <x v="0"/>
    <x v="0"/>
    <x v="4"/>
    <s v="BBB:6:CAD:Corp"/>
    <x v="3"/>
    <x v="0"/>
    <x v="0"/>
  </r>
  <r>
    <x v="0"/>
    <x v="1"/>
    <s v="EK178600 Corp"/>
    <n v="1.3801098101589053"/>
    <n v="1.6875159226880247"/>
    <s v="#N/A price is not available for specified pricing source [nid:6824] "/>
    <m/>
    <m/>
    <x v="407"/>
    <x v="406"/>
    <n v="898712"/>
    <n v="39980624"/>
    <x v="2"/>
    <x v="6"/>
    <x v="1"/>
    <x v="9"/>
    <x v="180"/>
    <x v="6"/>
    <x v="5"/>
    <x v="0"/>
    <x v="6"/>
    <x v="6"/>
    <n v="19.951757678704578"/>
    <x v="3"/>
    <n v="2.858158"/>
    <x v="3"/>
    <n v="2.8881579999999998"/>
    <n v="2.8881579999999998"/>
    <n v="0"/>
    <n v="110.97029999999997"/>
    <x v="0"/>
    <n v="96.888445203332836"/>
    <n v="1.7784550000000001"/>
    <s v="CAN 5 06/01/37"/>
    <x v="0"/>
    <n v="5.2017014047170296E-2"/>
    <n v="1260000000"/>
    <n v="0"/>
    <n v="0"/>
    <n v="0"/>
    <n v="0"/>
    <n v="0"/>
    <n v="89"/>
    <n v="0.24390000000000001"/>
    <n v="393666880.94999999"/>
    <x v="1"/>
    <x v="0"/>
    <x v="0"/>
    <x v="5"/>
    <x v="4"/>
    <s v="AAA:10:CAD:Govt"/>
    <x v="0"/>
    <x v="5"/>
    <x v="0"/>
  </r>
  <r>
    <x v="0"/>
    <x v="1"/>
    <s v="EK557847 Corp"/>
    <n v="0.98752144386176122"/>
    <n v="1.1481540671709194"/>
    <s v="EK557847 Corp @MSG1 CORP"/>
    <n v="0"/>
    <n v="0"/>
    <x v="408"/>
    <x v="407"/>
    <n v="191114"/>
    <n v="191114"/>
    <x v="2"/>
    <x v="6"/>
    <x v="1"/>
    <x v="4"/>
    <x v="173"/>
    <x v="5"/>
    <x v="8"/>
    <x v="0"/>
    <x v="4"/>
    <x v="5"/>
    <n v="16.376969124395639"/>
    <x v="2"/>
    <n v="2.7287120000000002"/>
    <x v="3"/>
    <n v="2.7587120000000001"/>
    <n v="2.7587120000000001"/>
    <n v="0"/>
    <n v="82.279200000000017"/>
    <x v="0"/>
    <n v="93.113252293772277"/>
    <n v="1.9359199999999999"/>
    <s v="CAN 3 1/2 12/01/45"/>
    <x v="2"/>
    <n v="1.2315634037404877E-2"/>
    <n v="325000000"/>
    <n v="0"/>
    <n v="0"/>
    <n v="0"/>
    <n v="0"/>
    <n v="0"/>
    <n v="98"/>
    <e v="#N/A"/>
    <e v="#N/A"/>
    <x v="0"/>
    <x v="0"/>
    <x v="0"/>
    <x v="0"/>
    <x v="4"/>
    <s v="AA:9:CAD:Govt"/>
    <x v="0"/>
    <x v="1"/>
    <x v="2"/>
  </r>
  <r>
    <x v="0"/>
    <x v="1"/>
    <s v="ZR538767 Corp"/>
    <n v="1.0376756555527367"/>
    <n v="1.3701390111829599"/>
    <s v="ZR538767 Corp @MSG1 CORP"/>
    <n v="5000"/>
    <n v="2000"/>
    <x v="409"/>
    <x v="408"/>
    <n v="186517"/>
    <n v="186517"/>
    <x v="2"/>
    <x v="6"/>
    <x v="1"/>
    <x v="4"/>
    <x v="166"/>
    <x v="7"/>
    <x v="9"/>
    <x v="0"/>
    <x v="8"/>
    <x v="7"/>
    <n v="14.177184429421082"/>
    <x v="8"/>
    <n v="2.7152240000000001"/>
    <x v="3"/>
    <n v="2.7452239999999999"/>
    <n v="2.7452239999999999"/>
    <n v="0"/>
    <n v="96.676899999999975"/>
    <x v="0"/>
    <n v="86.931110371509362"/>
    <n v="1.7784550000000001"/>
    <s v="CAN 5 06/01/37"/>
    <x v="2"/>
    <n v="2.1265591417142016E-2"/>
    <n v="330000000"/>
    <n v="0"/>
    <n v="0"/>
    <n v="0"/>
    <n v="0"/>
    <n v="0"/>
    <n v="93"/>
    <n v="1.26E-2"/>
    <n v="79863823.290000007"/>
    <x v="1"/>
    <x v="0"/>
    <x v="0"/>
    <x v="0"/>
    <x v="4"/>
    <s v="AA:8:CAD:Govt"/>
    <x v="0"/>
    <x v="4"/>
    <x v="0"/>
  </r>
  <r>
    <x v="0"/>
    <x v="1"/>
    <s v="EK825279 Corp"/>
    <n v="1.6381700038222042"/>
    <n v="1.4883396687555672"/>
    <s v="EK825279 Corp @MSG1 CORP"/>
    <n v="5000000"/>
    <n v="5000000"/>
    <x v="410"/>
    <x v="409"/>
    <n v="108560"/>
    <n v="108560"/>
    <x v="2"/>
    <x v="6"/>
    <x v="0"/>
    <x v="3"/>
    <x v="64"/>
    <x v="0"/>
    <x v="0"/>
    <x v="4"/>
    <x v="0"/>
    <x v="0"/>
    <n v="14.77196067032779"/>
    <x v="8"/>
    <n v="3.7285410000000003"/>
    <x v="0"/>
    <n v="4.0885410000000002"/>
    <n v="4.0885410000000002"/>
    <n v="0"/>
    <n v="215.26210000000003"/>
    <x v="0"/>
    <n v="227.67797266210206"/>
    <n v="1.9359199999999999"/>
    <s v="CAN 3 1/2 12/01/45"/>
    <x v="2"/>
    <n v="1.7866800000000183E-2"/>
    <n v="500000000"/>
    <n v="0"/>
    <n v="0"/>
    <n v="0"/>
    <n v="0"/>
    <n v="0"/>
    <n v="87"/>
    <n v="0.90949999999999998"/>
    <n v="0"/>
    <x v="1"/>
    <x v="0"/>
    <x v="0"/>
    <x v="6"/>
    <x v="4"/>
    <s v="BBB:8:CAD:Corp"/>
    <x v="0"/>
    <x v="3"/>
    <x v="2"/>
  </r>
  <r>
    <x v="0"/>
    <x v="1"/>
    <s v="EI116242 Corp"/>
    <n v="1.1203087670576808"/>
    <n v="1.2146875785570324"/>
    <s v="EI116242 Corp @MSG1 CORP"/>
    <n v="0"/>
    <n v="4200000"/>
    <x v="411"/>
    <x v="410"/>
    <n v="126551"/>
    <n v="384396"/>
    <x v="1"/>
    <x v="2"/>
    <x v="0"/>
    <x v="1"/>
    <x v="41"/>
    <x v="1"/>
    <x v="2"/>
    <x v="0"/>
    <x v="1"/>
    <x v="1"/>
    <n v="11.755346690568311"/>
    <x v="7"/>
    <n v="4.016669173902315"/>
    <x v="1"/>
    <n v="4.1466691739023149"/>
    <n v="3.2167469999999998"/>
    <n v="0.92992217390231513"/>
    <n v="122.39569999999999"/>
    <x v="11"/>
    <n v="227.83632514784361"/>
    <n v="1.9927899999999998"/>
    <s v="T 1 3/4 08/15/41"/>
    <x v="2"/>
    <n v="3.9267949999999718E-2"/>
    <n v="600000000"/>
    <n v="2.1588333333333334E-2"/>
    <n v="12953000"/>
    <n v="-1147000"/>
    <n v="3053000"/>
    <n v="4200000"/>
    <n v="90"/>
    <s v="N/A"/>
    <n v="0"/>
    <x v="0"/>
    <x v="4"/>
    <x v="6"/>
    <x v="0"/>
    <x v="3"/>
    <s v="A:6:USD:Corp"/>
    <x v="0"/>
    <x v="3"/>
    <x v="2"/>
  </r>
  <r>
    <x v="0"/>
    <x v="1"/>
    <s v="AM712991 Corp"/>
    <n v="1.6265546479574533"/>
    <n v="1.4796935897031191"/>
    <s v="AM712991 Corp @MSG1 CORP"/>
    <n v="5000000"/>
    <n v="5000000"/>
    <x v="412"/>
    <x v="411"/>
    <n v="108560"/>
    <n v="108560"/>
    <x v="2"/>
    <x v="6"/>
    <x v="0"/>
    <x v="3"/>
    <x v="64"/>
    <x v="0"/>
    <x v="0"/>
    <x v="4"/>
    <x v="0"/>
    <x v="0"/>
    <n v="15.368159699583433"/>
    <x v="8"/>
    <n v="3.7239260000000001"/>
    <x v="0"/>
    <n v="4.0839259999999999"/>
    <n v="4.0839259999999999"/>
    <n v="0"/>
    <n v="213.14099999999999"/>
    <x v="0"/>
    <n v="223.180733852017"/>
    <n v="1.9525160000000001"/>
    <s v="CAN 2 3/4 12/01/48"/>
    <x v="0"/>
    <n v="1.3159289999999935E-2"/>
    <n v="475000000"/>
    <n v="0"/>
    <n v="0"/>
    <n v="0"/>
    <n v="0"/>
    <n v="0"/>
    <n v="89"/>
    <n v="0.90949999999999998"/>
    <n v="0"/>
    <x v="1"/>
    <x v="0"/>
    <x v="0"/>
    <x v="6"/>
    <x v="4"/>
    <s v="BBB:8:CAD:Corp"/>
    <x v="0"/>
    <x v="3"/>
    <x v="2"/>
  </r>
  <r>
    <x v="0"/>
    <x v="0"/>
    <s v="EC719802 Corp"/>
    <n v="1.1756583613469438"/>
    <n v="1.2494569397711019"/>
    <s v="EC719802 Corp @MSG1 CORP"/>
    <n v="2000000"/>
    <n v="2000000"/>
    <x v="413"/>
    <x v="412"/>
    <n v="300903"/>
    <n v="300903"/>
    <x v="2"/>
    <x v="6"/>
    <x v="0"/>
    <x v="5"/>
    <x v="32"/>
    <x v="4"/>
    <x v="6"/>
    <x v="0"/>
    <x v="3"/>
    <x v="4"/>
    <n v="8.2547843898587576"/>
    <x v="1"/>
    <n v="2.6990470000000002"/>
    <x v="1"/>
    <n v="2.8290470000000001"/>
    <n v="2.8290470000000001"/>
    <n v="0"/>
    <n v="139.43340000000001"/>
    <x v="14"/>
    <n v="145.64956340448617"/>
    <n v="1.4347129999999999"/>
    <s v="CAN 5 3/4 06/01/29"/>
    <x v="1"/>
    <n v="4.8677818809899076E-2"/>
    <n v="468960000"/>
    <n v="0"/>
    <n v="0"/>
    <n v="0"/>
    <n v="0"/>
    <n v="0"/>
    <n v="61"/>
    <n v="0.1051"/>
    <n v="79491059.239999995"/>
    <x v="0"/>
    <x v="0"/>
    <x v="0"/>
    <x v="4"/>
    <x v="4"/>
    <s v="A:5:CAD:Corp"/>
    <x v="3"/>
    <x v="4"/>
    <x v="0"/>
  </r>
  <r>
    <x v="0"/>
    <x v="1"/>
    <s v="ED720595 Corp"/>
    <n v="0.97587749805666435"/>
    <n v="1.0784000913210525"/>
    <s v="ED720595 Corp @MSG1 CORP"/>
    <n v="1482000"/>
    <n v="3000000"/>
    <x v="414"/>
    <x v="413"/>
    <n v="180963"/>
    <n v="861474"/>
    <x v="2"/>
    <x v="6"/>
    <x v="0"/>
    <x v="5"/>
    <x v="102"/>
    <x v="3"/>
    <x v="5"/>
    <x v="0"/>
    <x v="10"/>
    <x v="2"/>
    <n v="10.059805929656186"/>
    <x v="7"/>
    <n v="2.9504060000000001"/>
    <x v="1"/>
    <n v="3.080406"/>
    <n v="3.080406"/>
    <n v="0"/>
    <n v="149.1934"/>
    <x v="22"/>
    <n v="170.15853330579412"/>
    <n v="1.5884719999999999"/>
    <s v="CAN 1 1/2 06/01/31"/>
    <x v="1"/>
    <n v="2.5448881942164991E-2"/>
    <n v="340000000"/>
    <n v="0"/>
    <n v="0"/>
    <n v="0"/>
    <n v="0"/>
    <n v="0"/>
    <n v="67"/>
    <n v="0.77949999999999997"/>
    <n v="25299638.479999989"/>
    <x v="0"/>
    <x v="0"/>
    <x v="0"/>
    <x v="4"/>
    <x v="4"/>
    <s v="A:6:CAD:Corp"/>
    <x v="3"/>
    <x v="0"/>
    <x v="0"/>
  </r>
  <r>
    <x v="0"/>
    <x v="1"/>
    <s v="EK629455 Corp"/>
    <n v="1.2464382154579119"/>
    <n v="1.196747740880769"/>
    <s v="EK629455 Corp @MSG1 CORP"/>
    <n v="2000000"/>
    <n v="5000000"/>
    <x v="415"/>
    <x v="414"/>
    <n v="109873"/>
    <n v="109873"/>
    <x v="2"/>
    <x v="6"/>
    <x v="0"/>
    <x v="6"/>
    <x v="169"/>
    <x v="2"/>
    <x v="5"/>
    <x v="0"/>
    <x v="2"/>
    <x v="3"/>
    <n v="13.998090447668163"/>
    <x v="5"/>
    <n v="3.4800610000000001"/>
    <x v="0"/>
    <n v="3.8400609999999999"/>
    <n v="3.8400609999999999"/>
    <n v="0"/>
    <n v="190.41410000000002"/>
    <x v="0"/>
    <n v="215.60957835849993"/>
    <n v="1.9359199999999999"/>
    <s v="CAN 3 1/2 12/01/45"/>
    <x v="2"/>
    <n v="4.1406649999999878E-2"/>
    <n v="300000000"/>
    <n v="0"/>
    <n v="0"/>
    <n v="0"/>
    <n v="0"/>
    <n v="0"/>
    <n v="64"/>
    <n v="7.9699999999999993E-2"/>
    <n v="61524936.990000002"/>
    <x v="0"/>
    <x v="0"/>
    <x v="0"/>
    <x v="4"/>
    <x v="4"/>
    <s v="BBB:7:CAD:Corp"/>
    <x v="3"/>
    <x v="4"/>
    <x v="0"/>
  </r>
  <r>
    <x v="0"/>
    <x v="1"/>
    <s v="EG221617 Corp"/>
    <n v="2.1921530229664801"/>
    <n v="1.69972539015395"/>
    <s v="EG221617 Corp @MSG1 CORP"/>
    <n v="10000"/>
    <n v="10000"/>
    <x v="416"/>
    <x v="415"/>
    <n v="191113"/>
    <n v="191113"/>
    <x v="2"/>
    <x v="6"/>
    <x v="1"/>
    <x v="4"/>
    <x v="181"/>
    <x v="4"/>
    <x v="8"/>
    <x v="0"/>
    <x v="3"/>
    <x v="4"/>
    <n v="11.577342042750216"/>
    <x v="7"/>
    <n v="2.559561"/>
    <x v="3"/>
    <n v="2.5895609999999998"/>
    <n v="2.5895609999999998"/>
    <n v="0"/>
    <n v="89.064099999999982"/>
    <x v="20"/>
    <n v="80.405075696516008"/>
    <n v="1.69892"/>
    <s v="CAN 5 3/4 06/01/33"/>
    <x v="2"/>
    <n v="1.813907991261221E-2"/>
    <n v="900000000"/>
    <n v="0"/>
    <n v="0"/>
    <n v="0"/>
    <n v="0"/>
    <n v="0"/>
    <n v="98"/>
    <n v="0.65639999999999998"/>
    <n v="170525763.57999998"/>
    <x v="1"/>
    <x v="0"/>
    <x v="0"/>
    <x v="0"/>
    <x v="4"/>
    <s v="A:6:CAD:Govt"/>
    <x v="0"/>
    <x v="5"/>
    <x v="0"/>
  </r>
  <r>
    <x v="0"/>
    <x v="1"/>
    <s v="AX809497 Corp"/>
    <n v="1.0635301520175306"/>
    <n v="1.0904667887644177"/>
    <s v="AX809497 Corp @MSG1 CORP"/>
    <n v="2000000"/>
    <n v="5000000"/>
    <x v="417"/>
    <x v="416"/>
    <n v="385958"/>
    <n v="1499636"/>
    <x v="2"/>
    <x v="6"/>
    <x v="0"/>
    <x v="9"/>
    <x v="182"/>
    <x v="2"/>
    <x v="3"/>
    <x v="4"/>
    <x v="5"/>
    <x v="3"/>
    <n v="15.998161820228182"/>
    <x v="8"/>
    <n v="3.3322509999999999"/>
    <x v="0"/>
    <n v="3.6922509999999997"/>
    <n v="3.6922509999999997"/>
    <n v="0"/>
    <n v="173.97559999999999"/>
    <x v="0"/>
    <n v="189.02212477323474"/>
    <n v="1.9524949999999999"/>
    <s v="CAN 2 3/4 12/01/48"/>
    <x v="0"/>
    <n v="3.4377339999999812E-2"/>
    <n v="500000000"/>
    <n v="0"/>
    <n v="0"/>
    <n v="0"/>
    <n v="0"/>
    <n v="0"/>
    <n v="83"/>
    <n v="0.8175"/>
    <n v="3301075.129999999"/>
    <x v="0"/>
    <x v="0"/>
    <x v="0"/>
    <x v="4"/>
    <x v="4"/>
    <s v="BBB:8:CAD:Corp"/>
    <x v="0"/>
    <x v="2"/>
    <x v="2"/>
  </r>
  <r>
    <x v="0"/>
    <x v="1"/>
    <s v="AX085821 Corp"/>
    <n v="1.1316826695799611"/>
    <n v="1.0015690642360542"/>
    <s v="AX085821 Corp @MSG1 CORP"/>
    <n v="2000000"/>
    <n v="3000000"/>
    <x v="418"/>
    <x v="417"/>
    <n v="179551"/>
    <n v="179551"/>
    <x v="2"/>
    <x v="6"/>
    <x v="0"/>
    <x v="5"/>
    <x v="128"/>
    <x v="3"/>
    <x v="4"/>
    <x v="0"/>
    <x v="10"/>
    <x v="2"/>
    <n v="17.140630663606728"/>
    <x v="2"/>
    <n v="3.2851790000000003"/>
    <x v="1"/>
    <n v="3.4151790000000002"/>
    <n v="3.4151790000000002"/>
    <n v="0"/>
    <n v="146.26840000000004"/>
    <x v="25"/>
    <n v="147.05970758705391"/>
    <n v="1.9524949999999999"/>
    <s v="CAN 2 3/4 12/01/48"/>
    <x v="0"/>
    <n v="1.877999000000008E-2"/>
    <n v="450000000"/>
    <n v="0"/>
    <n v="0"/>
    <n v="0"/>
    <n v="0"/>
    <n v="0"/>
    <n v="84"/>
    <n v="0.53180000000000005"/>
    <n v="36818125.560000002"/>
    <x v="0"/>
    <x v="0"/>
    <x v="0"/>
    <x v="4"/>
    <x v="4"/>
    <s v="A:9:CAD:Corp"/>
    <x v="0"/>
    <x v="0"/>
    <x v="0"/>
  </r>
  <r>
    <x v="0"/>
    <x v="1"/>
    <s v="EG883497 Corp"/>
    <n v="0.87052485164334659"/>
    <n v="0.97898777186527941"/>
    <s v="#N/A price is not available for specified pricing source [nid:6824] "/>
    <m/>
    <m/>
    <x v="419"/>
    <x v="418"/>
    <n v="100193"/>
    <n v="101142"/>
    <x v="1"/>
    <x v="2"/>
    <x v="0"/>
    <x v="9"/>
    <x v="53"/>
    <x v="4"/>
    <x v="1"/>
    <x v="0"/>
    <x v="3"/>
    <x v="4"/>
    <n v="11.129610782135636"/>
    <x v="7"/>
    <n v="3.6222803188523089"/>
    <x v="1"/>
    <n v="3.7522803188523088"/>
    <n v="2.9770560000000001"/>
    <n v="0.77522431885230869"/>
    <n v="98.426600000000036"/>
    <x v="11"/>
    <n v="188.39998648592837"/>
    <n v="1.9927899999999998"/>
    <s v="T 1 3/4 08/15/41"/>
    <x v="2"/>
    <n v="2.6174608475505234E-2"/>
    <n v="600000000"/>
    <n v="0"/>
    <n v="0"/>
    <n v="0"/>
    <n v="0"/>
    <n v="0"/>
    <n v="85"/>
    <n v="0.39810000000000001"/>
    <n v="75292254.789999992"/>
    <x v="0"/>
    <x v="0"/>
    <x v="0"/>
    <x v="5"/>
    <x v="2"/>
    <s v="A:6:USD:Corp"/>
    <x v="0"/>
    <x v="4"/>
    <x v="0"/>
  </r>
  <r>
    <x v="0"/>
    <x v="0"/>
    <s v="ZR401441 Corp"/>
    <n v="1.1051179244308769"/>
    <n v="1.1625413038633896"/>
    <s v="ZR401441 Corp @MSG1 CORP"/>
    <n v="0"/>
    <n v="0"/>
    <x v="420"/>
    <x v="419"/>
    <n v="101068"/>
    <n v="101068"/>
    <x v="1"/>
    <x v="2"/>
    <x v="0"/>
    <x v="7"/>
    <x v="183"/>
    <x v="2"/>
    <x v="0"/>
    <x v="0"/>
    <x v="2"/>
    <x v="3"/>
    <n v="9.8787985488804271"/>
    <x v="1"/>
    <n v="3.3140061610144591"/>
    <x v="0"/>
    <n v="3.674006161014459"/>
    <n v="3.0015580000000002"/>
    <n v="0.67244816101445881"/>
    <n v="142.15730000000002"/>
    <x v="0"/>
    <n v="208.55588399375722"/>
    <n v="1.579985"/>
    <s v="T 1 1/4 08/15/31"/>
    <x v="1"/>
    <n v="4.5424602132141167E-2"/>
    <n v="575330000"/>
    <n v="3.4507152416873792E-2"/>
    <n v="19853000"/>
    <n v="-2303000"/>
    <n v="6475000"/>
    <n v="8778000"/>
    <n v="88"/>
    <n v="0"/>
    <n v="27000000"/>
    <x v="0"/>
    <x v="4"/>
    <x v="6"/>
    <x v="0"/>
    <x v="2"/>
    <s v="BBB:5:USD:Corp"/>
    <x v="0"/>
    <x v="0"/>
    <x v="0"/>
  </r>
  <r>
    <x v="0"/>
    <x v="1"/>
    <s v="EI291377 Corp"/>
    <n v="1.3241133746537728"/>
    <n v="1.2750617334986383"/>
    <s v="EI291377 Corp @MSG1 CORP"/>
    <n v="10000"/>
    <n v="0"/>
    <x v="421"/>
    <x v="420"/>
    <n v="180924"/>
    <n v="180924"/>
    <x v="2"/>
    <x v="6"/>
    <x v="1"/>
    <x v="4"/>
    <x v="184"/>
    <x v="6"/>
    <x v="7"/>
    <x v="0"/>
    <x v="6"/>
    <x v="6"/>
    <n v="12.875710616623643"/>
    <x v="5"/>
    <n v="2.7413660000000002"/>
    <x v="3"/>
    <n v="2.771366"/>
    <n v="2.771366"/>
    <n v="0"/>
    <n v="90.326400000000007"/>
    <x v="0"/>
    <n v="103.5934999951285"/>
    <n v="1.8681019999999999"/>
    <s v="CAN 4 06/01/41"/>
    <x v="2"/>
    <n v="2.7515859417325927E-2"/>
    <n v="500000000"/>
    <n v="0"/>
    <n v="0"/>
    <n v="0"/>
    <n v="0"/>
    <n v="0"/>
    <n v="92"/>
    <n v="0"/>
    <n v="67500000"/>
    <x v="1"/>
    <x v="0"/>
    <x v="0"/>
    <x v="0"/>
    <x v="4"/>
    <s v="AAA:7:CAD:Govt"/>
    <x v="0"/>
    <x v="4"/>
    <x v="0"/>
  </r>
  <r>
    <x v="0"/>
    <x v="1"/>
    <s v="EI954438 Corp"/>
    <n v="1.5378327255713562"/>
    <n v="1.1933392927051483"/>
    <s v="#N/A price is not available for specified pricing source [nid:6824] "/>
    <m/>
    <m/>
    <x v="422"/>
    <x v="421"/>
    <n v="218252"/>
    <n v="28764814"/>
    <x v="1"/>
    <x v="2"/>
    <x v="0"/>
    <x v="9"/>
    <x v="185"/>
    <x v="7"/>
    <x v="7"/>
    <x v="7"/>
    <x v="4"/>
    <x v="7"/>
    <n v="13.967548074312175"/>
    <x v="5"/>
    <n v="3.8679343670253026"/>
    <x v="2"/>
    <n v="3.9379343670253024"/>
    <n v="3.2509579999999998"/>
    <n v="0.68697636702530263"/>
    <n v="125.8168"/>
    <x v="0"/>
    <n v="206.9653913032277"/>
    <n v="1.9927899999999998"/>
    <s v="T 1 3/4 08/15/41"/>
    <x v="2"/>
    <n v="0.11034833068037697"/>
    <n v="767257502.74000001"/>
    <n v="0"/>
    <n v="0"/>
    <n v="0"/>
    <n v="0"/>
    <n v="0"/>
    <n v="72"/>
    <e v="#N/A"/>
    <e v="#N/A"/>
    <x v="1"/>
    <x v="0"/>
    <x v="0"/>
    <x v="5"/>
    <x v="2"/>
    <s v="AA:7:USD:Corp"/>
    <x v="3"/>
    <x v="1"/>
    <x v="2"/>
  </r>
  <r>
    <x v="0"/>
    <x v="0"/>
    <s v="EK449165 Corp"/>
    <n v="0.99695186476009268"/>
    <n v="0.85428345565272423"/>
    <s v="EK449165 Corp @MSG1 CORP"/>
    <n v="3000000"/>
    <n v="3000000"/>
    <x v="423"/>
    <x v="422"/>
    <n v="109548"/>
    <n v="62939278"/>
    <x v="2"/>
    <x v="6"/>
    <x v="0"/>
    <x v="9"/>
    <x v="74"/>
    <x v="1"/>
    <x v="5"/>
    <x v="0"/>
    <x v="1"/>
    <x v="1"/>
    <n v="15.032537578418491"/>
    <x v="8"/>
    <n v="3.2101030000000002"/>
    <x v="1"/>
    <n v="3.340103"/>
    <n v="3.340103"/>
    <n v="0"/>
    <n v="147.20010000000002"/>
    <x v="26"/>
    <n v="154.55649242493052"/>
    <n v="1.8681019999999999"/>
    <s v="CAN 4 06/01/41"/>
    <x v="2"/>
    <n v="3.3945590000000081E-2"/>
    <n v="385000000"/>
    <n v="0"/>
    <n v="0"/>
    <n v="0"/>
    <n v="0"/>
    <n v="0"/>
    <n v="60"/>
    <n v="0.68289999999999995"/>
    <n v="34731322.5"/>
    <x v="0"/>
    <x v="0"/>
    <x v="0"/>
    <x v="4"/>
    <x v="4"/>
    <s v="A:8:CAD:Corp"/>
    <x v="3"/>
    <x v="0"/>
    <x v="0"/>
  </r>
  <r>
    <x v="0"/>
    <x v="1"/>
    <s v="BN901770 Corp"/>
    <n v="1.1212985589569922"/>
    <n v="1.4562109098018601"/>
    <s v="BN901770 Corp @MSG1 CORP"/>
    <n v="2000"/>
    <n v="2000"/>
    <x v="424"/>
    <x v="423"/>
    <n v="186376"/>
    <n v="186376"/>
    <x v="2"/>
    <x v="6"/>
    <x v="1"/>
    <x v="4"/>
    <x v="108"/>
    <x v="5"/>
    <x v="8"/>
    <x v="0"/>
    <x v="4"/>
    <x v="5"/>
    <n v="15.531849977720624"/>
    <x v="8"/>
    <n v="2.802683"/>
    <x v="3"/>
    <n v="2.8326829999999998"/>
    <n v="2.8326829999999998"/>
    <n v="0"/>
    <n v="96.458099999999988"/>
    <x v="0"/>
    <n v="93.745809203367884"/>
    <n v="1.8681019999999999"/>
    <s v="CAN 4 06/01/41"/>
    <x v="2"/>
    <n v="1.7071510202115725E-2"/>
    <n v="600000000"/>
    <n v="0"/>
    <n v="0"/>
    <n v="0"/>
    <n v="0"/>
    <n v="0"/>
    <n v="93"/>
    <n v="0.4995"/>
    <n v="40048812.200000003"/>
    <x v="1"/>
    <x v="0"/>
    <x v="0"/>
    <x v="0"/>
    <x v="4"/>
    <s v="AA:8:CAD:Govt"/>
    <x v="0"/>
    <x v="0"/>
    <x v="0"/>
  </r>
  <r>
    <x v="0"/>
    <x v="1"/>
    <s v="BJ273951 Corp"/>
    <n v="0.90842441303966215"/>
    <n v="1.3084260928354454"/>
    <s v="BJ273951 Corp @MSG1 CORP"/>
    <n v="0"/>
    <n v="0"/>
    <x v="425"/>
    <x v="424"/>
    <n v="911991"/>
    <n v="911991"/>
    <x v="2"/>
    <x v="6"/>
    <x v="1"/>
    <x v="4"/>
    <x v="186"/>
    <x v="8"/>
    <x v="7"/>
    <x v="0"/>
    <x v="8"/>
    <x v="7"/>
    <n v="20.135305597356513"/>
    <x v="4"/>
    <n v="2.8637110000000003"/>
    <x v="3"/>
    <n v="2.8937110000000001"/>
    <n v="2.8937110000000001"/>
    <n v="0"/>
    <n v="92.537700000000015"/>
    <x v="5"/>
    <n v="89.393786854900071"/>
    <n v="1.968334"/>
    <s v="CAN 2 12/01/51"/>
    <x v="0"/>
    <n v="1.66803879114239E-2"/>
    <n v="300000000"/>
    <n v="0"/>
    <n v="0"/>
    <n v="0"/>
    <n v="0"/>
    <n v="0"/>
    <n v="95"/>
    <n v="0.13300000000000001"/>
    <n v="38348870.75"/>
    <x v="1"/>
    <x v="0"/>
    <x v="0"/>
    <x v="0"/>
    <x v="4"/>
    <s v="AA:11:CAD:Govt"/>
    <x v="0"/>
    <x v="0"/>
    <x v="0"/>
  </r>
  <r>
    <x v="0"/>
    <x v="1"/>
    <s v="EC840688 Corp"/>
    <n v="1.2846161734990196"/>
    <n v="1.3519888156867368"/>
    <s v="EC840688 Corp @MSG1 CORP"/>
    <n v="2000000"/>
    <n v="5000000"/>
    <x v="426"/>
    <x v="425"/>
    <n v="47287703"/>
    <n v="1180521"/>
    <x v="2"/>
    <x v="6"/>
    <x v="0"/>
    <x v="9"/>
    <x v="90"/>
    <x v="1"/>
    <x v="2"/>
    <x v="0"/>
    <x v="1"/>
    <x v="1"/>
    <n v="9.0370122648018931"/>
    <x v="1"/>
    <n v="2.8062050000000003"/>
    <x v="1"/>
    <n v="2.9362050000000002"/>
    <n v="2.9362050000000002"/>
    <n v="0"/>
    <n v="134.76769999999999"/>
    <x v="14"/>
    <n v="155.29368519037473"/>
    <n v="1.5885280000000002"/>
    <s v="CAN 1 1/2 06/01/31"/>
    <x v="1"/>
    <n v="3.5741458986510821E-2"/>
    <n v="385000000"/>
    <n v="0"/>
    <n v="0"/>
    <n v="0"/>
    <n v="0"/>
    <n v="0"/>
    <n v="83"/>
    <n v="0.15909999999999999"/>
    <n v="111128831.42"/>
    <x v="1"/>
    <x v="0"/>
    <x v="0"/>
    <x v="4"/>
    <x v="4"/>
    <s v="A:5:CAD:Corp"/>
    <x v="0"/>
    <x v="5"/>
    <x v="0"/>
  </r>
  <r>
    <x v="0"/>
    <x v="1"/>
    <s v="ED299563 Corp"/>
    <n v="2.0290881539007946"/>
    <n v="1.5549028518048038"/>
    <s v="ED299563 Corp @MSG1 CORP"/>
    <n v="0"/>
    <n v="0"/>
    <x v="427"/>
    <x v="426"/>
    <n v="191113"/>
    <n v="191113"/>
    <x v="2"/>
    <x v="6"/>
    <x v="1"/>
    <x v="4"/>
    <x v="181"/>
    <x v="4"/>
    <x v="8"/>
    <x v="0"/>
    <x v="3"/>
    <x v="4"/>
    <n v="9.3538697497391556"/>
    <x v="1"/>
    <n v="2.3949320000000003"/>
    <x v="3"/>
    <n v="2.4249320000000001"/>
    <n v="2.4249320000000001"/>
    <n v="0"/>
    <n v="72.601200000000006"/>
    <x v="15"/>
    <n v="93.209901660587448"/>
    <n v="1.69892"/>
    <s v="CAN 5 3/4 06/01/33"/>
    <x v="1"/>
    <n v="3.6539301909757071E-2"/>
    <n v="550000000"/>
    <n v="0"/>
    <n v="0"/>
    <n v="0"/>
    <n v="0"/>
    <n v="0"/>
    <n v="97"/>
    <n v="0.65639999999999998"/>
    <n v="170525763.57999998"/>
    <x v="1"/>
    <x v="0"/>
    <x v="0"/>
    <x v="0"/>
    <x v="4"/>
    <s v="A:5:CAD:Govt"/>
    <x v="0"/>
    <x v="5"/>
    <x v="0"/>
  </r>
  <r>
    <x v="0"/>
    <x v="1"/>
    <s v="EF750508 Corp"/>
    <n v="0.89854844267597478"/>
    <n v="1.0162186920159366"/>
    <s v="EF750508 Corp @MSG1 CORP"/>
    <n v="0"/>
    <n v="0"/>
    <x v="428"/>
    <x v="427"/>
    <n v="100055"/>
    <n v="9086637"/>
    <x v="1"/>
    <x v="19"/>
    <x v="0"/>
    <x v="7"/>
    <x v="187"/>
    <x v="2"/>
    <x v="0"/>
    <x v="0"/>
    <x v="2"/>
    <x v="3"/>
    <n v="10.516867521674792"/>
    <x v="7"/>
    <n v="3.6663211496668802"/>
    <x v="0"/>
    <n v="4.02632114966688"/>
    <n v="3.237174"/>
    <n v="0.78914714966688004"/>
    <n v="165.71889999999999"/>
    <x v="0"/>
    <n v="215.80406956738551"/>
    <n v="1.579985"/>
    <s v="T 1 1/4 08/15/31"/>
    <x v="2"/>
    <n v="4.2547862627579924E-2"/>
    <n v="600000000"/>
    <n v="5.8461666666666669E-2"/>
    <n v="35077000"/>
    <n v="-1923000"/>
    <n v="16577000"/>
    <n v="18500000"/>
    <n v="79"/>
    <n v="0"/>
    <n v="31500000"/>
    <x v="0"/>
    <x v="1"/>
    <x v="6"/>
    <x v="0"/>
    <x v="2"/>
    <s v="BBB:6:USD:Corp"/>
    <x v="3"/>
    <x v="0"/>
    <x v="0"/>
  </r>
  <r>
    <x v="0"/>
    <x v="1"/>
    <s v="EG945470 Corp"/>
    <n v="2.2826678785788634"/>
    <n v="2.2909573286790925"/>
    <s v="EG945470 Corp @MSG1 CORP"/>
    <n v="0"/>
    <n v="2000"/>
    <x v="429"/>
    <x v="428"/>
    <n v="100632"/>
    <n v="196073"/>
    <x v="2"/>
    <x v="6"/>
    <x v="0"/>
    <x v="1"/>
    <x v="188"/>
    <x v="2"/>
    <x v="0"/>
    <x v="5"/>
    <x v="0"/>
    <x v="0"/>
    <n v="10.599862687813202"/>
    <x v="7"/>
    <n v="4.000718"/>
    <x v="0"/>
    <n v="4.3607180000000003"/>
    <n v="4.3607180000000003"/>
    <n v="0"/>
    <n v="292.60050000000007"/>
    <x v="0"/>
    <n v="271.08981519792155"/>
    <n v="1.4347129999999999"/>
    <s v="CAN 5 3/4 06/01/29"/>
    <x v="2"/>
    <n v="0.41723804731652425"/>
    <n v="203959000"/>
    <n v="0"/>
    <n v="0"/>
    <n v="0"/>
    <n v="0"/>
    <n v="0"/>
    <n v="63"/>
    <n v="0.87319999999999998"/>
    <n v="2949995.5799999982"/>
    <x v="1"/>
    <x v="0"/>
    <x v="0"/>
    <x v="0"/>
    <x v="4"/>
    <s v="BBB:6:CAD:Corp"/>
    <x v="3"/>
    <x v="2"/>
    <x v="2"/>
  </r>
  <r>
    <x v="0"/>
    <x v="1"/>
    <s v="EH369306 Corp"/>
    <n v="0.82935883295500312"/>
    <n v="0.94014290616999696"/>
    <s v="#N/A price is not available for specified pricing source [nid:6824] "/>
    <m/>
    <m/>
    <x v="430"/>
    <x v="429"/>
    <n v="13416586"/>
    <n v="1459141"/>
    <x v="1"/>
    <x v="2"/>
    <x v="0"/>
    <x v="9"/>
    <x v="189"/>
    <x v="1"/>
    <x v="0"/>
    <x v="0"/>
    <x v="10"/>
    <x v="0"/>
    <n v="11.039534615028179"/>
    <x v="7"/>
    <n v="3.6137738826101695"/>
    <x v="1"/>
    <n v="3.7437738826101694"/>
    <n v="2.9386200000000002"/>
    <n v="0.80515388261016918"/>
    <n v="94.583000000000041"/>
    <x v="11"/>
    <n v="187.54934286171442"/>
    <n v="1.9927899999999998"/>
    <s v="T 1 3/4 08/15/41"/>
    <x v="2"/>
    <n v="2.3138345768741075E-2"/>
    <n v="750000000"/>
    <n v="1.3333333333333334E-2"/>
    <n v="10000000"/>
    <n v="0"/>
    <n v="5000000"/>
    <n v="5000000"/>
    <n v="93"/>
    <e v="#N/A"/>
    <e v="#N/A"/>
    <x v="0"/>
    <x v="4"/>
    <x v="0"/>
    <x v="5"/>
    <x v="3"/>
    <s v="A:6:USD:Corp"/>
    <x v="0"/>
    <x v="1"/>
    <x v="2"/>
  </r>
  <r>
    <x v="0"/>
    <x v="1"/>
    <s v="EH903393 Corp"/>
    <n v="0.9316804353821867"/>
    <n v="0.96641409413345458"/>
    <s v="EH903393 Corp @MSG1 CORP"/>
    <n v="3000000"/>
    <n v="5000000"/>
    <x v="431"/>
    <x v="430"/>
    <n v="47287703"/>
    <n v="1180521"/>
    <x v="2"/>
    <x v="6"/>
    <x v="0"/>
    <x v="9"/>
    <x v="90"/>
    <x v="1"/>
    <x v="2"/>
    <x v="0"/>
    <x v="1"/>
    <x v="1"/>
    <n v="12.552290564246714"/>
    <x v="5"/>
    <n v="3.06175"/>
    <x v="1"/>
    <n v="3.1917499999999999"/>
    <n v="3.1917499999999999"/>
    <n v="0"/>
    <n v="141.32949999999997"/>
    <x v="27"/>
    <n v="153.17559552457914"/>
    <n v="1.7784550000000001"/>
    <s v="CAN 5 06/01/37"/>
    <x v="2"/>
    <n v="1.6588627687492696E-2"/>
    <n v="500000000"/>
    <n v="0"/>
    <n v="0"/>
    <n v="0"/>
    <n v="0"/>
    <n v="0"/>
    <n v="77"/>
    <n v="0.15909999999999999"/>
    <n v="111128831.42"/>
    <x v="0"/>
    <x v="0"/>
    <x v="0"/>
    <x v="4"/>
    <x v="4"/>
    <s v="A:7:CAD:Corp"/>
    <x v="3"/>
    <x v="5"/>
    <x v="0"/>
  </r>
  <r>
    <x v="0"/>
    <x v="1"/>
    <s v="ED349002 Corp"/>
    <n v="1.1688447386702074"/>
    <n v="1.5303268059624295"/>
    <s v="ED349002 Corp @MSG1 CORP"/>
    <n v="0"/>
    <n v="25000000"/>
    <x v="432"/>
    <x v="431"/>
    <n v="191111"/>
    <n v="191111"/>
    <x v="2"/>
    <x v="6"/>
    <x v="1"/>
    <x v="4"/>
    <x v="51"/>
    <x v="8"/>
    <x v="7"/>
    <x v="0"/>
    <x v="9"/>
    <x v="8"/>
    <n v="10.185812535563025"/>
    <x v="7"/>
    <n v="2.3208480000000002"/>
    <x v="3"/>
    <n v="2.350848"/>
    <n v="2.350848"/>
    <n v="0"/>
    <n v="91.613500000000016"/>
    <x v="0"/>
    <n v="84.206403312626861"/>
    <n v="1.4347129999999999"/>
    <s v="CAN 5 3/4 06/01/29"/>
    <x v="1"/>
    <n v="1.6233124801084742E-2"/>
    <n v="500000000"/>
    <n v="0"/>
    <n v="0"/>
    <n v="0"/>
    <n v="0"/>
    <n v="0"/>
    <n v="99"/>
    <e v="#N/A"/>
    <e v="#N/A"/>
    <x v="1"/>
    <x v="0"/>
    <x v="0"/>
    <x v="0"/>
    <x v="4"/>
    <s v="AA:6:CAD:Govt"/>
    <x v="0"/>
    <x v="1"/>
    <x v="2"/>
  </r>
  <r>
    <x v="0"/>
    <x v="1"/>
    <s v="BJ485499 Corp"/>
    <n v="1.4637968027434476"/>
    <n v="1.4357604998569835"/>
    <s v="BJ485499 Corp @MSG1 CORP"/>
    <n v="2250000"/>
    <n v="3000000"/>
    <x v="433"/>
    <x v="432"/>
    <n v="100185"/>
    <n v="100185"/>
    <x v="2"/>
    <x v="2"/>
    <x v="0"/>
    <x v="3"/>
    <x v="48"/>
    <x v="0"/>
    <x v="0"/>
    <x v="1"/>
    <x v="0"/>
    <x v="0"/>
    <n v="17.143975421236476"/>
    <x v="2"/>
    <n v="3.5445350000000002"/>
    <x v="0"/>
    <n v="3.9045350000000001"/>
    <n v="3.9045350000000001"/>
    <n v="0"/>
    <n v="193.62010000000001"/>
    <x v="0"/>
    <n v="188.47905506990784"/>
    <n v="1.968334"/>
    <s v="CAN 2 12/01/51"/>
    <x v="0"/>
    <n v="1.8983966149829001E-2"/>
    <n v="300000000"/>
    <n v="0"/>
    <n v="0"/>
    <n v="0"/>
    <n v="0"/>
    <n v="0"/>
    <n v="73"/>
    <n v="0.20419999999999999"/>
    <n v="34791013.700000003"/>
    <x v="1"/>
    <x v="0"/>
    <x v="0"/>
    <x v="4"/>
    <x v="4"/>
    <s v="BBB:9:CAD:Corp"/>
    <x v="3"/>
    <x v="0"/>
    <x v="0"/>
  </r>
  <r>
    <x v="0"/>
    <x v="1"/>
    <s v="EF585366 Corp"/>
    <n v="1.3854861285737683"/>
    <n v="1.637908317454289"/>
    <s v="EF585366 Corp @MSG1 CORP"/>
    <n v="0"/>
    <n v="0"/>
    <x v="434"/>
    <x v="433"/>
    <n v="227189"/>
    <n v="1409185"/>
    <x v="2"/>
    <x v="6"/>
    <x v="1"/>
    <x v="4"/>
    <x v="190"/>
    <x v="5"/>
    <x v="8"/>
    <x v="3"/>
    <x v="4"/>
    <x v="5"/>
    <n v="9.5738387388722934"/>
    <x v="1"/>
    <n v="2.4233570000000002"/>
    <x v="3"/>
    <n v="2.453357"/>
    <n v="2.453357"/>
    <n v="0"/>
    <n v="86.488500000000016"/>
    <x v="0"/>
    <n v="95.668522484943395"/>
    <n v="1.5884719999999999"/>
    <s v="CAN 1 1/2 06/01/31"/>
    <x v="1"/>
    <n v="2.4577392952314092E-2"/>
    <n v="1522350000"/>
    <n v="0"/>
    <n v="0"/>
    <n v="0"/>
    <n v="0"/>
    <n v="0"/>
    <n v="95"/>
    <n v="0.48010000000000003"/>
    <n v="524865935.24000001"/>
    <x v="1"/>
    <x v="0"/>
    <x v="0"/>
    <x v="0"/>
    <x v="4"/>
    <s v="AA:5:CAD:Govt"/>
    <x v="0"/>
    <x v="5"/>
    <x v="0"/>
  </r>
  <r>
    <x v="0"/>
    <x v="1"/>
    <s v="LW138332 Corp"/>
    <n v="1.0058988112824843"/>
    <n v="0.89289753787033921"/>
    <s v="LW138332 Corp @MSG1 CORP"/>
    <n v="2000000"/>
    <n v="5000000"/>
    <x v="435"/>
    <x v="434"/>
    <n v="180963"/>
    <n v="861474"/>
    <x v="2"/>
    <x v="6"/>
    <x v="0"/>
    <x v="5"/>
    <x v="102"/>
    <x v="3"/>
    <x v="5"/>
    <x v="0"/>
    <x v="10"/>
    <x v="2"/>
    <n v="16.417045901195962"/>
    <x v="2"/>
    <n v="3.2143600000000001"/>
    <x v="1"/>
    <n v="3.34436"/>
    <n v="3.34436"/>
    <n v="0"/>
    <n v="140.84400000000002"/>
    <x v="25"/>
    <n v="140.5922171378044"/>
    <n v="1.9359199999999999"/>
    <s v="CAN 3 1/2 12/01/45"/>
    <x v="0"/>
    <n v="2.5660290000000252E-2"/>
    <n v="500000000"/>
    <n v="0"/>
    <n v="0"/>
    <n v="0"/>
    <n v="0"/>
    <n v="0"/>
    <n v="84"/>
    <n v="0.77949999999999997"/>
    <n v="25299638.479999989"/>
    <x v="0"/>
    <x v="0"/>
    <x v="0"/>
    <x v="4"/>
    <x v="4"/>
    <s v="A:9:CAD:Corp"/>
    <x v="0"/>
    <x v="0"/>
    <x v="0"/>
  </r>
  <r>
    <x v="0"/>
    <x v="1"/>
    <s v="EJ855264 Corp"/>
    <n v="0.84185629903463077"/>
    <n v="1.0014607201717125"/>
    <s v="EJ855264 Corp @MSG1 CORP"/>
    <n v="0"/>
    <n v="0"/>
    <x v="436"/>
    <x v="435"/>
    <n v="110401"/>
    <n v="110401"/>
    <x v="1"/>
    <x v="6"/>
    <x v="0"/>
    <x v="3"/>
    <x v="107"/>
    <x v="0"/>
    <x v="0"/>
    <x v="4"/>
    <x v="0"/>
    <x v="0"/>
    <n v="13.750788200299938"/>
    <x v="5"/>
    <n v="3.9244250406134511"/>
    <x v="0"/>
    <n v="4.284425040613451"/>
    <n v="3.450558"/>
    <n v="0.83386704061345096"/>
    <n v="145.77680000000001"/>
    <x v="0"/>
    <n v="241.54314268420327"/>
    <n v="1.9927899999999998"/>
    <s v="T 1 3/4 08/15/41"/>
    <x v="2"/>
    <n v="5.0354699999999752E-2"/>
    <n v="650000000"/>
    <n v="2.9463076923076922E-2"/>
    <n v="19151000"/>
    <n v="3296000"/>
    <n v="9396000"/>
    <n v="6100000"/>
    <n v="92"/>
    <n v="0.61170000000000002"/>
    <n v="28829741.200000003"/>
    <x v="0"/>
    <x v="4"/>
    <x v="9"/>
    <x v="0"/>
    <x v="3"/>
    <s v="BBB:7:USD:Corp"/>
    <x v="0"/>
    <x v="0"/>
    <x v="0"/>
  </r>
  <r>
    <x v="0"/>
    <x v="1"/>
    <s v="EI048254 Corp"/>
    <n v="1.2064757349551669"/>
    <n v="1.2998118607624629"/>
    <s v="EI048254 Corp @MSG1 CORP"/>
    <n v="1000000"/>
    <n v="1000000"/>
    <x v="437"/>
    <x v="436"/>
    <n v="1402263"/>
    <n v="8163311"/>
    <x v="2"/>
    <x v="6"/>
    <x v="0"/>
    <x v="5"/>
    <x v="191"/>
    <x v="2"/>
    <x v="3"/>
    <x v="0"/>
    <x v="0"/>
    <x v="3"/>
    <n v="11.626475137257346"/>
    <x v="7"/>
    <n v="3.1672690000000001"/>
    <x v="0"/>
    <n v="3.527269"/>
    <n v="3.527269"/>
    <n v="0"/>
    <n v="165.91669999999999"/>
    <x v="0"/>
    <n v="199.19183138200358"/>
    <n v="1.8681019999999999"/>
    <s v="CAN 4 06/01/41"/>
    <x v="2"/>
    <n v="4.3147710201167033E-2"/>
    <n v="400000000"/>
    <n v="0"/>
    <n v="0"/>
    <n v="0"/>
    <n v="0"/>
    <n v="0"/>
    <n v="77"/>
    <n v="9.4100000000000003E-2"/>
    <n v="60443952.049999997"/>
    <x v="1"/>
    <x v="0"/>
    <x v="0"/>
    <x v="4"/>
    <x v="4"/>
    <s v="BBB:6:CAD:Corp"/>
    <x v="3"/>
    <x v="4"/>
    <x v="0"/>
  </r>
  <r>
    <x v="0"/>
    <x v="1"/>
    <s v="EH158869 Corp"/>
    <n v="1.7130510956993659"/>
    <n v="0.80666709922550761"/>
    <s v="EH158869 Corp @MSG1 CORP"/>
    <n v="0"/>
    <n v="0"/>
    <x v="438"/>
    <x v="437"/>
    <n v="100607"/>
    <n v="171297"/>
    <x v="1"/>
    <x v="2"/>
    <x v="0"/>
    <x v="9"/>
    <x v="192"/>
    <x v="5"/>
    <x v="8"/>
    <x v="3"/>
    <x v="3"/>
    <x v="5"/>
    <n v="11.359929755168602"/>
    <x v="7"/>
    <n v="3.3919020271095341"/>
    <x v="2"/>
    <n v="3.461902027109534"/>
    <n v="2.7441930000000001"/>
    <n v="0.71770902710953388"/>
    <n v="75.140300000000025"/>
    <x v="0"/>
    <n v="159.36215731165089"/>
    <n v="1.9927899999999998"/>
    <s v="T 1 3/4 08/15/41"/>
    <x v="2"/>
    <n v="2.2817227884035951E-2"/>
    <n v="600000000"/>
    <n v="9.8635E-2"/>
    <n v="59181000"/>
    <n v="3858000"/>
    <n v="20058000"/>
    <n v="16200000"/>
    <n v="94"/>
    <n v="0"/>
    <n v="31500000"/>
    <x v="1"/>
    <x v="1"/>
    <x v="9"/>
    <x v="0"/>
    <x v="2"/>
    <s v="AA:6:USD:Corp"/>
    <x v="0"/>
    <x v="0"/>
    <x v="0"/>
  </r>
  <r>
    <x v="0"/>
    <x v="1"/>
    <s v="EJ511714 Corp"/>
    <n v="1.3576865952240282"/>
    <n v="1.0563169685320286"/>
    <s v="#N/A price is not available for specified pricing source [nid:6824] "/>
    <m/>
    <m/>
    <x v="439"/>
    <x v="438"/>
    <n v="186289"/>
    <n v="186289"/>
    <x v="2"/>
    <x v="6"/>
    <x v="1"/>
    <x v="4"/>
    <x v="193"/>
    <x v="4"/>
    <x v="8"/>
    <x v="0"/>
    <x v="10"/>
    <x v="2"/>
    <n v="19.426872452960225"/>
    <x v="3"/>
    <n v="2.8352750000000002"/>
    <x v="3"/>
    <n v="2.865275"/>
    <n v="2.865275"/>
    <n v="0"/>
    <n v="99.717300000000009"/>
    <x v="21"/>
    <n v="95.416800908865511"/>
    <n v="1.8681019999999999"/>
    <s v="CAN 4 06/01/41"/>
    <x v="0"/>
    <n v="2.8591800223548791E-2"/>
    <n v="325000000"/>
    <n v="0"/>
    <n v="0"/>
    <n v="0"/>
    <n v="0"/>
    <n v="0"/>
    <n v="91"/>
    <n v="0.57779999999999998"/>
    <n v="96663906.430000007"/>
    <x v="1"/>
    <x v="0"/>
    <x v="0"/>
    <x v="5"/>
    <x v="4"/>
    <s v="A:10:CAD:Govt"/>
    <x v="0"/>
    <x v="4"/>
    <x v="0"/>
  </r>
  <r>
    <x v="0"/>
    <x v="1"/>
    <s v="EJ971448 Corp"/>
    <n v="1.1703253805739946"/>
    <n v="1.50667353963218"/>
    <s v="EJ971448 Corp @MSG1 CORP"/>
    <n v="2000000"/>
    <n v="0"/>
    <x v="440"/>
    <x v="439"/>
    <n v="17558941"/>
    <n v="17558941"/>
    <x v="2"/>
    <x v="6"/>
    <x v="1"/>
    <x v="4"/>
    <x v="194"/>
    <x v="7"/>
    <x v="8"/>
    <x v="0"/>
    <x v="5"/>
    <x v="7"/>
    <n v="15.045052643244235"/>
    <x v="8"/>
    <n v="2.8550350000000004"/>
    <x v="3"/>
    <n v="2.8850350000000002"/>
    <n v="2.8850350000000002"/>
    <n v="0"/>
    <n v="94.911500000000032"/>
    <x v="0"/>
    <n v="112.59273850075884"/>
    <n v="1.9359199999999999"/>
    <s v="CAN 3 1/2 12/01/45"/>
    <x v="2"/>
    <n v="2.8864160604781919E-2"/>
    <n v="365000000"/>
    <n v="0"/>
    <n v="0"/>
    <n v="0"/>
    <n v="0"/>
    <n v="0"/>
    <n v="96"/>
    <e v="#N/A"/>
    <e v="#N/A"/>
    <x v="1"/>
    <x v="0"/>
    <x v="0"/>
    <x v="4"/>
    <x v="4"/>
    <s v="AA:8:CAD:Govt"/>
    <x v="0"/>
    <x v="1"/>
    <x v="2"/>
  </r>
  <r>
    <x v="0"/>
    <x v="0"/>
    <s v="ED975795 Corp"/>
    <n v="1.8272375701548074"/>
    <n v="1.8346168622132688"/>
    <s v="ED975795 Corp @MSG1 CORP"/>
    <n v="99000"/>
    <n v="3000000"/>
    <x v="441"/>
    <x v="440"/>
    <n v="239643"/>
    <n v="239643"/>
    <x v="2"/>
    <x v="6"/>
    <x v="0"/>
    <x v="1"/>
    <x v="195"/>
    <x v="0"/>
    <x v="0"/>
    <x v="0"/>
    <x v="1"/>
    <x v="0"/>
    <n v="9.6886820152358109"/>
    <x v="1"/>
    <n v="3.2338550000000001"/>
    <x v="0"/>
    <n v="3.593855"/>
    <n v="3.593855"/>
    <n v="0"/>
    <n v="215.91420000000002"/>
    <x v="0"/>
    <n v="224.59185306156235"/>
    <n v="1.4347129999999999"/>
    <s v="CAN 5 3/4 06/01/29"/>
    <x v="1"/>
    <n v="4.7299346628245864E-2"/>
    <n v="425000000"/>
    <n v="0"/>
    <n v="0"/>
    <n v="0"/>
    <n v="0"/>
    <n v="0"/>
    <n v="61"/>
    <n v="0.1525"/>
    <n v="48587960"/>
    <x v="1"/>
    <x v="0"/>
    <x v="0"/>
    <x v="0"/>
    <x v="4"/>
    <s v="BBB:5:CAD:Corp"/>
    <x v="3"/>
    <x v="0"/>
    <x v="0"/>
  </r>
  <r>
    <x v="0"/>
    <x v="0"/>
    <s v="EG216655 Corp"/>
    <n v="1.3890475140926921"/>
    <n v="1.4679558046982843"/>
    <s v="EG216655 Corp @MSG1 CORP"/>
    <n v="2000000"/>
    <n v="3000000"/>
    <x v="442"/>
    <x v="441"/>
    <n v="100179"/>
    <n v="174724"/>
    <x v="2"/>
    <x v="6"/>
    <x v="0"/>
    <x v="3"/>
    <x v="58"/>
    <x v="0"/>
    <x v="5"/>
    <x v="0"/>
    <x v="0"/>
    <x v="0"/>
    <n v="10.544199046578587"/>
    <x v="7"/>
    <n v="3.3327339999999999"/>
    <x v="0"/>
    <n v="3.6927339999999997"/>
    <n v="3.6927339999999997"/>
    <n v="0"/>
    <n v="225.8021"/>
    <x v="0"/>
    <n v="210.9695437294543"/>
    <n v="1.4347129999999999"/>
    <s v="CAN 5 3/4 06/01/29"/>
    <x v="2"/>
    <n v="5.027971658908692E-2"/>
    <n v="300000000"/>
    <n v="0"/>
    <n v="0"/>
    <n v="0"/>
    <n v="0"/>
    <n v="0"/>
    <n v="60"/>
    <n v="0.90849999999999997"/>
    <n v="0"/>
    <x v="1"/>
    <x v="0"/>
    <x v="0"/>
    <x v="4"/>
    <x v="4"/>
    <s v="BBB:6:CAD:Corp"/>
    <x v="3"/>
    <x v="3"/>
    <x v="2"/>
  </r>
  <r>
    <x v="0"/>
    <x v="1"/>
    <s v="AS308848 Corp"/>
    <n v="0.77349364496608608"/>
    <n v="0.8874276863451156"/>
    <s v="AS308848 Corp @MSG1 CORP"/>
    <n v="0"/>
    <n v="10000000"/>
    <x v="443"/>
    <x v="442"/>
    <n v="116646"/>
    <n v="116646"/>
    <x v="1"/>
    <x v="2"/>
    <x v="0"/>
    <x v="1"/>
    <x v="2"/>
    <x v="3"/>
    <x v="1"/>
    <x v="2"/>
    <x v="0"/>
    <x v="2"/>
    <n v="11.935937946187543"/>
    <x v="7"/>
    <n v="3.3439557649443463"/>
    <x v="1"/>
    <n v="3.4739557649443462"/>
    <n v="2.8826890000000001"/>
    <n v="0.59126676494434616"/>
    <n v="88.98990000000002"/>
    <x v="11"/>
    <n v="160.49621511729276"/>
    <n v="1.9927899999999998"/>
    <s v="T 1 3/4 08/15/41"/>
    <x v="2"/>
    <n v="3.9063937582390018E-2"/>
    <n v="1000000000"/>
    <n v="1.968E-2"/>
    <n v="19680000"/>
    <n v="-6500000"/>
    <n v="5000000"/>
    <n v="11500000"/>
    <n v="84"/>
    <n v="0.54359999999999997"/>
    <n v="35638340.450000003"/>
    <x v="0"/>
    <x v="4"/>
    <x v="7"/>
    <x v="0"/>
    <x v="2"/>
    <s v="A:6:USD:Corp"/>
    <x v="0"/>
    <x v="0"/>
    <x v="0"/>
  </r>
  <r>
    <x v="0"/>
    <x v="1"/>
    <s v="BJ262914 Corp"/>
    <n v="1.8166624639926159"/>
    <n v="1.5933604180395977"/>
    <s v="#N/A price is not available for specified pricing source [nid:6824] "/>
    <m/>
    <m/>
    <x v="444"/>
    <x v="443"/>
    <n v="191169"/>
    <n v="7599941"/>
    <x v="1"/>
    <x v="13"/>
    <x v="0"/>
    <x v="8"/>
    <x v="196"/>
    <x v="1"/>
    <x v="5"/>
    <x v="1"/>
    <x v="10"/>
    <x v="1"/>
    <n v="16.155148781054127"/>
    <x v="2"/>
    <n v="4.3985719214839074"/>
    <x v="1"/>
    <n v="4.5285719214839073"/>
    <n v="3.7729279999999998"/>
    <n v="0.75564392148390747"/>
    <n v="177.07329999999999"/>
    <x v="29"/>
    <n v="255.98188502132427"/>
    <n v="2.0021949999999999"/>
    <s v="T 2 3/8 05/15/51"/>
    <x v="0"/>
    <n v="2.4091980000000124E-2"/>
    <n v="1000000000"/>
    <n v="6.3445000000000001E-2"/>
    <n v="63445000"/>
    <n v="45915000"/>
    <n v="49425000"/>
    <n v="3510000"/>
    <n v="95"/>
    <n v="0"/>
    <n v="67500000"/>
    <x v="1"/>
    <x v="1"/>
    <x v="3"/>
    <x v="5"/>
    <x v="2"/>
    <s v="A:9:USD:Corp"/>
    <x v="0"/>
    <x v="4"/>
    <x v="0"/>
  </r>
  <r>
    <x v="0"/>
    <x v="1"/>
    <s v="AL293458 Corp"/>
    <n v="0.87151312769136746"/>
    <n v="0.77679442611009497"/>
    <s v="AL293458 Corp @MSG1 CORP"/>
    <n v="10000000"/>
    <n v="5000000"/>
    <x v="445"/>
    <x v="444"/>
    <n v="47287703"/>
    <n v="1180521"/>
    <x v="2"/>
    <x v="6"/>
    <x v="0"/>
    <x v="9"/>
    <x v="90"/>
    <x v="1"/>
    <x v="2"/>
    <x v="0"/>
    <x v="1"/>
    <x v="1"/>
    <n v="16.558101301548017"/>
    <x v="2"/>
    <n v="3.1491370000000001"/>
    <x v="1"/>
    <n v="3.279137"/>
    <n v="3.279137"/>
    <n v="0"/>
    <n v="134.32170000000002"/>
    <x v="25"/>
    <n v="136.02975997789588"/>
    <n v="1.9359199999999999"/>
    <s v="CAN 3 1/2 12/01/45"/>
    <x v="0"/>
    <n v="2.370246999999992E-2"/>
    <n v="450000000"/>
    <n v="0"/>
    <n v="0"/>
    <n v="0"/>
    <n v="0"/>
    <n v="0"/>
    <n v="88"/>
    <n v="0.15909999999999999"/>
    <n v="111128831.42"/>
    <x v="0"/>
    <x v="0"/>
    <x v="0"/>
    <x v="1"/>
    <x v="4"/>
    <s v="A:9:CAD:Corp"/>
    <x v="0"/>
    <x v="5"/>
    <x v="1"/>
  </r>
  <r>
    <x v="0"/>
    <x v="1"/>
    <s v="BK897988 Corp"/>
    <n v="1.079593990692802"/>
    <n v="1.4132849741377116"/>
    <s v="BK897988 Corp @MSG1 CORP"/>
    <n v="2000"/>
    <n v="5000"/>
    <x v="446"/>
    <x v="445"/>
    <n v="186517"/>
    <n v="186517"/>
    <x v="2"/>
    <x v="6"/>
    <x v="1"/>
    <x v="4"/>
    <x v="166"/>
    <x v="7"/>
    <x v="9"/>
    <x v="0"/>
    <x v="8"/>
    <x v="7"/>
    <n v="15.133975457886052"/>
    <x v="8"/>
    <n v="2.7521500000000003"/>
    <x v="3"/>
    <n v="2.7821500000000001"/>
    <n v="2.7821500000000001"/>
    <n v="0"/>
    <n v="100.3695"/>
    <x v="0"/>
    <n v="87.762705350253853"/>
    <n v="1.7784550000000001"/>
    <s v="CAN 5 06/01/37"/>
    <x v="2"/>
    <n v="2.0274430547007061E-2"/>
    <n v="500000000"/>
    <n v="0"/>
    <n v="0"/>
    <n v="0"/>
    <n v="0"/>
    <n v="0"/>
    <n v="92"/>
    <n v="1.26E-2"/>
    <n v="79863823.290000007"/>
    <x v="1"/>
    <x v="0"/>
    <x v="0"/>
    <x v="0"/>
    <x v="4"/>
    <s v="AA:8:CAD:Govt"/>
    <x v="0"/>
    <x v="4"/>
    <x v="0"/>
  </r>
  <r>
    <x v="0"/>
    <x v="1"/>
    <s v="LW916259 Corp"/>
    <n v="1.3076841500414964"/>
    <n v="1.0070230423544271"/>
    <s v="LW916259 Corp @MSG1 CORP"/>
    <n v="10000000"/>
    <n v="10000"/>
    <x v="447"/>
    <x v="446"/>
    <n v="191113"/>
    <n v="191113"/>
    <x v="2"/>
    <x v="6"/>
    <x v="1"/>
    <x v="4"/>
    <x v="181"/>
    <x v="4"/>
    <x v="8"/>
    <x v="0"/>
    <x v="3"/>
    <x v="4"/>
    <n v="18.300698177104909"/>
    <x v="3"/>
    <n v="2.7850680000000003"/>
    <x v="3"/>
    <n v="2.8150680000000001"/>
    <n v="2.8150680000000001"/>
    <n v="0"/>
    <n v="86.255200000000002"/>
    <x v="21"/>
    <n v="86.576262155214351"/>
    <n v="1.9525160000000001"/>
    <s v="CAN 2 3/4 12/01/48"/>
    <x v="0"/>
    <n v="1.6500786168085924E-2"/>
    <n v="1150000000"/>
    <n v="0"/>
    <n v="0"/>
    <n v="0"/>
    <n v="0"/>
    <n v="0"/>
    <n v="96"/>
    <n v="0.65639999999999998"/>
    <n v="170525763.57999998"/>
    <x v="1"/>
    <x v="0"/>
    <x v="0"/>
    <x v="1"/>
    <x v="4"/>
    <s v="A:10:CAD:Govt"/>
    <x v="0"/>
    <x v="5"/>
    <x v="1"/>
  </r>
  <r>
    <x v="0"/>
    <x v="1"/>
    <s v="EC093248 Corp"/>
    <n v="1.075646335753363"/>
    <n v="1.3214607153229401"/>
    <s v="EC093248 Corp @MSG1 CORP"/>
    <n v="10000000"/>
    <n v="0"/>
    <x v="448"/>
    <x v="447"/>
    <n v="227189"/>
    <n v="186754"/>
    <x v="2"/>
    <x v="6"/>
    <x v="1"/>
    <x v="4"/>
    <x v="148"/>
    <x v="5"/>
    <x v="8"/>
    <x v="3"/>
    <x v="4"/>
    <x v="5"/>
    <n v="7.7683104346589031"/>
    <x v="1"/>
    <n v="2.1260520000000001"/>
    <x v="3"/>
    <n v="2.1560519999999999"/>
    <n v="2.1560519999999999"/>
    <n v="0"/>
    <n v="149.81399999999999"/>
    <x v="0"/>
    <n v="63.635168243710893"/>
    <n v="0.65791200000000005"/>
    <s v="CAN 8 06/01/23"/>
    <x v="1"/>
    <n v="9.823521613102848E-3"/>
    <n v="825675000"/>
    <n v="0"/>
    <n v="0"/>
    <n v="0"/>
    <n v="0"/>
    <n v="0"/>
    <n v="99"/>
    <n v="0.48010000000000003"/>
    <n v="524865935.24000001"/>
    <x v="1"/>
    <x v="0"/>
    <x v="0"/>
    <x v="1"/>
    <x v="4"/>
    <s v="AA:5:CAD:Govt"/>
    <x v="0"/>
    <x v="5"/>
    <x v="1"/>
  </r>
  <r>
    <x v="0"/>
    <x v="1"/>
    <s v="AR522710 Corp"/>
    <n v="1.2458874508985289"/>
    <n v="1.2935552690139296"/>
    <s v="AR522710 Corp @MSG1 CORP"/>
    <n v="3000000"/>
    <n v="5000000"/>
    <x v="449"/>
    <x v="448"/>
    <n v="385958"/>
    <n v="1499636"/>
    <x v="2"/>
    <x v="6"/>
    <x v="0"/>
    <x v="9"/>
    <x v="182"/>
    <x v="2"/>
    <x v="3"/>
    <x v="4"/>
    <x v="5"/>
    <x v="3"/>
    <n v="9.0812555166513835"/>
    <x v="1"/>
    <n v="2.7468270000000001"/>
    <x v="0"/>
    <n v="3.106827"/>
    <n v="3.106827"/>
    <n v="0"/>
    <n v="140.79070000000002"/>
    <x v="0"/>
    <n v="158.77119907874544"/>
    <n v="1.69892"/>
    <s v="CAN 5 3/4 06/01/33"/>
    <x v="1"/>
    <n v="2.8912860000000151E-2"/>
    <n v="550000000"/>
    <n v="0"/>
    <n v="0"/>
    <n v="0"/>
    <n v="0"/>
    <n v="0"/>
    <n v="80"/>
    <n v="0.8175"/>
    <n v="3301075.129999999"/>
    <x v="1"/>
    <x v="0"/>
    <x v="0"/>
    <x v="4"/>
    <x v="4"/>
    <s v="BBB:5:CAD:Corp"/>
    <x v="0"/>
    <x v="2"/>
    <x v="2"/>
  </r>
  <r>
    <x v="0"/>
    <x v="1"/>
    <s v="EJ059626 Corp"/>
    <n v="0.94755904080972586"/>
    <n v="0.97881185767078738"/>
    <s v="EJ059626 Corp @MSG1 CORP"/>
    <n v="0"/>
    <n v="349000"/>
    <x v="450"/>
    <x v="449"/>
    <n v="126551"/>
    <n v="384396"/>
    <x v="1"/>
    <x v="2"/>
    <x v="0"/>
    <x v="1"/>
    <x v="41"/>
    <x v="1"/>
    <x v="2"/>
    <x v="0"/>
    <x v="1"/>
    <x v="1"/>
    <n v="13.573606377512945"/>
    <x v="5"/>
    <n v="3.7734051059738158"/>
    <x v="1"/>
    <n v="3.9034051059738157"/>
    <n v="3.2045720000000002"/>
    <n v="0.69883310597381554"/>
    <n v="121.17820000000003"/>
    <x v="6"/>
    <n v="203.5124651980791"/>
    <n v="1.9927899999999998"/>
    <s v="T 1 3/4 08/15/41"/>
    <x v="2"/>
    <n v="4.4286950000000047E-2"/>
    <n v="550000000"/>
    <n v="3.090909090909091E-2"/>
    <n v="17000000"/>
    <n v="2000000"/>
    <n v="8000000"/>
    <n v="6000000"/>
    <n v="82"/>
    <s v="N/A"/>
    <n v="0"/>
    <x v="0"/>
    <x v="4"/>
    <x v="9"/>
    <x v="0"/>
    <x v="2"/>
    <s v="A:7:USD:Corp"/>
    <x v="0"/>
    <x v="3"/>
    <x v="2"/>
  </r>
  <r>
    <x v="0"/>
    <x v="1"/>
    <s v="EI700144 Corp"/>
    <n v="0.88177361443335289"/>
    <n v="1.2948929072922624"/>
    <s v="EI700144 Corp @MSG1 CORP"/>
    <n v="1000000"/>
    <n v="2000"/>
    <x v="451"/>
    <x v="450"/>
    <n v="186517"/>
    <n v="186517"/>
    <x v="2"/>
    <x v="6"/>
    <x v="1"/>
    <x v="4"/>
    <x v="166"/>
    <x v="7"/>
    <x v="9"/>
    <x v="0"/>
    <x v="8"/>
    <x v="7"/>
    <n v="13.522541099785427"/>
    <x v="5"/>
    <n v="2.7972420000000002"/>
    <x v="3"/>
    <n v="2.827242"/>
    <n v="2.827242"/>
    <n v="0"/>
    <n v="95.914000000000016"/>
    <x v="0"/>
    <n v="107.5706452318862"/>
    <n v="1.8681019999999999"/>
    <s v="CAN 4 06/01/41"/>
    <x v="2"/>
    <n v="1.8365063948372118E-2"/>
    <n v="450000000"/>
    <n v="0"/>
    <n v="0"/>
    <n v="0"/>
    <n v="0"/>
    <n v="0"/>
    <n v="97"/>
    <n v="1.26E-2"/>
    <n v="79863823.290000007"/>
    <x v="1"/>
    <x v="0"/>
    <x v="0"/>
    <x v="4"/>
    <x v="4"/>
    <s v="AA:7:CAD:Govt"/>
    <x v="0"/>
    <x v="4"/>
    <x v="0"/>
  </r>
  <r>
    <x v="0"/>
    <x v="1"/>
    <s v="EJ355804 Corp"/>
    <n v="1.3877974841691993"/>
    <n v="0.97186328606093453"/>
    <s v="EJ355804 Corp @MSG1 CORP"/>
    <n v="2000000"/>
    <n v="2000000"/>
    <x v="452"/>
    <x v="451"/>
    <n v="180963"/>
    <n v="861474"/>
    <x v="2"/>
    <x v="6"/>
    <x v="0"/>
    <x v="5"/>
    <x v="102"/>
    <x v="3"/>
    <x v="5"/>
    <x v="0"/>
    <x v="10"/>
    <x v="2"/>
    <n v="18.299959609188775"/>
    <x v="3"/>
    <n v="3.2586680000000001"/>
    <x v="1"/>
    <n v="3.388668"/>
    <n v="3.388668"/>
    <n v="0"/>
    <n v="152.0566"/>
    <x v="4"/>
    <n v="150.1609533409663"/>
    <n v="1.8681019999999999"/>
    <s v="CAN 4 06/01/41"/>
    <x v="0"/>
    <n v="2.1155959999999752E-2"/>
    <n v="400000000"/>
    <n v="0"/>
    <n v="0"/>
    <n v="0"/>
    <n v="0"/>
    <n v="0"/>
    <n v="80"/>
    <n v="0.77949999999999997"/>
    <n v="25299638.479999989"/>
    <x v="1"/>
    <x v="0"/>
    <x v="0"/>
    <x v="4"/>
    <x v="4"/>
    <s v="A:10:CAD:Corp"/>
    <x v="0"/>
    <x v="0"/>
    <x v="0"/>
  </r>
  <r>
    <x v="0"/>
    <x v="1"/>
    <s v="EK329984 Corp"/>
    <n v="1.7399005059701647"/>
    <n v="1.2886117703382973"/>
    <s v="EK329984 Corp @MSG1 CORP"/>
    <n v="0"/>
    <n v="0"/>
    <x v="453"/>
    <x v="452"/>
    <n v="186292"/>
    <n v="186292"/>
    <x v="2"/>
    <x v="6"/>
    <x v="1"/>
    <x v="4"/>
    <x v="91"/>
    <x v="4"/>
    <x v="6"/>
    <x v="3"/>
    <x v="10"/>
    <x v="5"/>
    <n v="8.1472670343461058"/>
    <x v="1"/>
    <n v="2.1520430000000004"/>
    <x v="3"/>
    <n v="2.1820430000000002"/>
    <n v="2.1820430000000002"/>
    <n v="0"/>
    <n v="74.733000000000033"/>
    <x v="15"/>
    <n v="61.867727498109119"/>
    <n v="1.4347129999999999"/>
    <s v="CAN 5 3/4 06/01/29"/>
    <x v="1"/>
    <n v="1.2461734538134817E-2"/>
    <n v="1268000000"/>
    <n v="0"/>
    <n v="0"/>
    <n v="0"/>
    <n v="0"/>
    <n v="0"/>
    <n v="99"/>
    <n v="0.74470000000000003"/>
    <n v="71443136.829999983"/>
    <x v="1"/>
    <x v="0"/>
    <x v="0"/>
    <x v="0"/>
    <x v="4"/>
    <s v="A:5:CAD:Govt"/>
    <x v="0"/>
    <x v="4"/>
    <x v="0"/>
  </r>
  <r>
    <x v="0"/>
    <x v="1"/>
    <s v="GG710790 Corp"/>
    <n v="1.6397845944508385"/>
    <n v="1.6988782494569235"/>
    <s v="#N/A price is not available for specified pricing source [nid:6824] "/>
    <m/>
    <m/>
    <x v="454"/>
    <x v="453"/>
    <n v="100179"/>
    <n v="174724"/>
    <x v="2"/>
    <x v="6"/>
    <x v="0"/>
    <x v="3"/>
    <x v="58"/>
    <x v="0"/>
    <x v="0"/>
    <x v="0"/>
    <x v="0"/>
    <x v="0"/>
    <n v="11.264833007573431"/>
    <x v="7"/>
    <n v="3.5703119999999999"/>
    <x v="0"/>
    <n v="3.9303119999999998"/>
    <n v="3.9303119999999998"/>
    <n v="0"/>
    <n v="234.17839999999995"/>
    <x v="0"/>
    <n v="298.15574975083888"/>
    <n v="1.5885280000000002"/>
    <s v="CAN 1 1/2 06/01/31"/>
    <x v="2"/>
    <n v="5.3627405469070855E-2"/>
    <n v="400000000"/>
    <n v="0"/>
    <n v="0"/>
    <n v="0"/>
    <n v="0"/>
    <n v="0"/>
    <n v="78"/>
    <n v="0.90849999999999997"/>
    <n v="0"/>
    <x v="1"/>
    <x v="0"/>
    <x v="0"/>
    <x v="5"/>
    <x v="4"/>
    <s v="BBB:6:CAD:Corp"/>
    <x v="3"/>
    <x v="3"/>
    <x v="2"/>
  </r>
  <r>
    <x v="0"/>
    <x v="1"/>
    <s v="AT845189 Corp"/>
    <n v="1.2729013511341203"/>
    <n v="0.97273310482574116"/>
    <s v="AT845189 Corp @MSG1 CORP"/>
    <n v="20000000"/>
    <n v="10000000"/>
    <x v="455"/>
    <x v="454"/>
    <n v="191112"/>
    <n v="191112"/>
    <x v="2"/>
    <x v="6"/>
    <x v="1"/>
    <x v="4"/>
    <x v="55"/>
    <x v="4"/>
    <x v="8"/>
    <x v="0"/>
    <x v="3"/>
    <x v="4"/>
    <n v="18.94369303974619"/>
    <x v="3"/>
    <n v="2.7488030000000001"/>
    <x v="3"/>
    <n v="2.7788029999999999"/>
    <n v="2.7788029999999999"/>
    <n v="0"/>
    <n v="82.628699999999981"/>
    <x v="21"/>
    <n v="83.731487591968289"/>
    <n v="1.9525160000000001"/>
    <s v="CAN 2 3/4 12/01/48"/>
    <x v="0"/>
    <n v="6.8172852510577364E-3"/>
    <n v="2550000000"/>
    <n v="0"/>
    <n v="0"/>
    <n v="0"/>
    <n v="0"/>
    <n v="0"/>
    <n v="100"/>
    <n v="0.31430000000000002"/>
    <n v="409992300.91999996"/>
    <x v="0"/>
    <x v="0"/>
    <x v="0"/>
    <x v="3"/>
    <x v="4"/>
    <s v="A:10:CAD:Govt"/>
    <x v="0"/>
    <x v="5"/>
    <x v="1"/>
  </r>
  <r>
    <x v="0"/>
    <x v="1"/>
    <s v="UV321292 Corp"/>
    <n v="1.4038747563203897"/>
    <n v="1.3987543017391906"/>
    <s v="UV321292 Corp @MSG1 CORP"/>
    <n v="10000"/>
    <n v="10000"/>
    <x v="456"/>
    <x v="455"/>
    <n v="186509"/>
    <n v="186509"/>
    <x v="2"/>
    <x v="6"/>
    <x v="1"/>
    <x v="4"/>
    <x v="123"/>
    <x v="3"/>
    <x v="1"/>
    <x v="0"/>
    <x v="10"/>
    <x v="2"/>
    <n v="17.10621945135944"/>
    <x v="2"/>
    <n v="3.0559780000000001"/>
    <x v="3"/>
    <n v="3.0859779999999999"/>
    <n v="3.0859779999999999"/>
    <n v="0"/>
    <n v="115.00580000000001"/>
    <x v="16"/>
    <n v="113.71251498246136"/>
    <n v="1.9359199999999999"/>
    <s v="CAN 3 1/2 12/01/45"/>
    <x v="0"/>
    <n v="1.7139895509794112E-2"/>
    <n v="2050000000"/>
    <n v="0"/>
    <n v="0"/>
    <n v="0"/>
    <n v="0"/>
    <n v="0"/>
    <n v="99"/>
    <n v="0.8669"/>
    <n v="23182771.799999952"/>
    <x v="1"/>
    <x v="0"/>
    <x v="0"/>
    <x v="0"/>
    <x v="4"/>
    <s v="A:9:CAD:Govt"/>
    <x v="0"/>
    <x v="0"/>
    <x v="0"/>
  </r>
  <r>
    <x v="0"/>
    <x v="1"/>
    <s v="ZQ160189 Corp"/>
    <n v="1.0489990981340809"/>
    <n v="0.87471363396959978"/>
    <s v="ZQ160189 Corp @MSG1 CORP"/>
    <n v="2000000"/>
    <n v="5000000"/>
    <x v="457"/>
    <x v="456"/>
    <n v="218831"/>
    <n v="218831"/>
    <x v="2"/>
    <x v="6"/>
    <x v="0"/>
    <x v="5"/>
    <x v="141"/>
    <x v="5"/>
    <x v="5"/>
    <x v="0"/>
    <x v="4"/>
    <x v="5"/>
    <n v="18.764879253580371"/>
    <x v="3"/>
    <n v="3.1857320000000002"/>
    <x v="2"/>
    <n v="3.2557320000000001"/>
    <n v="3.2557320000000001"/>
    <n v="0"/>
    <n v="130.32159999999999"/>
    <x v="23"/>
    <n v="124.27718088905151"/>
    <n v="1.9525160000000001"/>
    <s v="CAN 2 3/4 12/01/48"/>
    <x v="0"/>
    <n v="2.8754626669761141E-2"/>
    <n v="300000000"/>
    <n v="0"/>
    <n v="0"/>
    <n v="0"/>
    <n v="0"/>
    <n v="0"/>
    <n v="62"/>
    <n v="0"/>
    <n v="81000000"/>
    <x v="0"/>
    <x v="0"/>
    <x v="0"/>
    <x v="4"/>
    <x v="4"/>
    <s v="AA:10:CAD:Corp"/>
    <x v="3"/>
    <x v="4"/>
    <x v="0"/>
  </r>
  <r>
    <x v="0"/>
    <x v="0"/>
    <s v="BJ036313 Corp"/>
    <n v="1.2732515029225129"/>
    <n v="0.71224205654377915"/>
    <s v="BJ036313 Corp @MSG1 CORP"/>
    <n v="3000000"/>
    <n v="3000000"/>
    <x v="458"/>
    <x v="457"/>
    <n v="898712"/>
    <n v="110065"/>
    <x v="2"/>
    <x v="6"/>
    <x v="0"/>
    <x v="9"/>
    <x v="197"/>
    <x v="0"/>
    <x v="5"/>
    <x v="0"/>
    <x v="0"/>
    <x v="0"/>
    <n v="17.939121608865385"/>
    <x v="2"/>
    <n v="3.0588489999999999"/>
    <x v="0"/>
    <n v="3.4188489999999998"/>
    <n v="3.4188489999999998"/>
    <n v="0"/>
    <n v="146.6354"/>
    <x v="0"/>
    <n v="143.52556776870807"/>
    <n v="1.9524949999999999"/>
    <s v="CAN 2 3/4 12/01/48"/>
    <x v="0"/>
    <n v="6.0485148655408327E-2"/>
    <n v="300000000"/>
    <n v="0"/>
    <n v="0"/>
    <n v="0"/>
    <n v="0"/>
    <n v="0"/>
    <n v="69"/>
    <n v="0.24390000000000001"/>
    <n v="393666880.94999999"/>
    <x v="0"/>
    <x v="0"/>
    <x v="0"/>
    <x v="4"/>
    <x v="4"/>
    <s v="BBB:9:CAD:Corp"/>
    <x v="3"/>
    <x v="5"/>
    <x v="0"/>
  </r>
  <r>
    <x v="0"/>
    <x v="1"/>
    <s v="EI119910 Corp"/>
    <n v="1.393644266375037"/>
    <n v="1.1436009350484886"/>
    <s v="EI119910 Corp @MSG1 CORP"/>
    <n v="0"/>
    <n v="10000000"/>
    <x v="459"/>
    <x v="458"/>
    <n v="186292"/>
    <n v="186292"/>
    <x v="2"/>
    <x v="6"/>
    <x v="1"/>
    <x v="4"/>
    <x v="91"/>
    <x v="4"/>
    <x v="6"/>
    <x v="3"/>
    <x v="10"/>
    <x v="5"/>
    <n v="13.410077201158629"/>
    <x v="5"/>
    <n v="2.6873640000000001"/>
    <x v="3"/>
    <n v="2.7173639999999999"/>
    <n v="2.7173639999999999"/>
    <n v="0"/>
    <n v="93.890899999999974"/>
    <x v="17"/>
    <n v="94.313961726257787"/>
    <n v="1.7784550000000001"/>
    <s v="CAN 5 06/01/37"/>
    <x v="2"/>
    <n v="1.8897869828501612E-2"/>
    <n v="600000000"/>
    <n v="0"/>
    <n v="0"/>
    <n v="0"/>
    <n v="0"/>
    <n v="0"/>
    <n v="99"/>
    <n v="0.74470000000000003"/>
    <n v="71443136.829999983"/>
    <x v="1"/>
    <x v="0"/>
    <x v="0"/>
    <x v="0"/>
    <x v="4"/>
    <s v="A:7:CAD:Govt"/>
    <x v="0"/>
    <x v="4"/>
    <x v="0"/>
  </r>
  <r>
    <x v="0"/>
    <x v="1"/>
    <s v="AS540355 Corp"/>
    <n v="1.0051826023070576"/>
    <n v="0.89227876592606992"/>
    <s v="AS540355 Corp @MSG1 CORP"/>
    <n v="5000000"/>
    <n v="5000000"/>
    <x v="460"/>
    <x v="459"/>
    <n v="180963"/>
    <n v="861474"/>
    <x v="2"/>
    <x v="6"/>
    <x v="0"/>
    <x v="5"/>
    <x v="102"/>
    <x v="3"/>
    <x v="5"/>
    <x v="0"/>
    <x v="10"/>
    <x v="2"/>
    <n v="16.686142323821002"/>
    <x v="2"/>
    <n v="3.2143300000000004"/>
    <x v="1"/>
    <n v="3.3443300000000002"/>
    <n v="3.3443300000000002"/>
    <n v="0"/>
    <n v="139.18350000000004"/>
    <x v="25"/>
    <n v="142.11939882263624"/>
    <n v="1.9524949999999999"/>
    <s v="CAN 2 3/4 12/01/48"/>
    <x v="0"/>
    <n v="2.5591239999999793E-2"/>
    <n v="500000000"/>
    <n v="0"/>
    <n v="0"/>
    <n v="0"/>
    <n v="0"/>
    <n v="0"/>
    <n v="83"/>
    <n v="0.77949999999999997"/>
    <n v="25299638.479999989"/>
    <x v="0"/>
    <x v="0"/>
    <x v="0"/>
    <x v="6"/>
    <x v="4"/>
    <s v="A:9:CAD:Corp"/>
    <x v="0"/>
    <x v="0"/>
    <x v="1"/>
  </r>
  <r>
    <x v="0"/>
    <x v="1"/>
    <s v="AT773227 Corp"/>
    <n v="1.1323115248425499"/>
    <n v="1.0021123665498297"/>
    <s v="AT773227 Corp @MSG1 CORP"/>
    <n v="3986000"/>
    <n v="3000000"/>
    <x v="461"/>
    <x v="460"/>
    <n v="179551"/>
    <n v="179551"/>
    <x v="2"/>
    <x v="6"/>
    <x v="0"/>
    <x v="5"/>
    <x v="128"/>
    <x v="3"/>
    <x v="4"/>
    <x v="0"/>
    <x v="10"/>
    <x v="2"/>
    <n v="16.964873659953572"/>
    <x v="2"/>
    <n v="3.2837300000000003"/>
    <x v="1"/>
    <n v="3.4137300000000002"/>
    <n v="3.4137300000000002"/>
    <n v="0"/>
    <n v="146.12350000000004"/>
    <x v="25"/>
    <n v="146.92529659871488"/>
    <n v="1.9524949999999999"/>
    <s v="CAN 2 3/4 12/01/48"/>
    <x v="0"/>
    <n v="2.1395689999999856E-2"/>
    <n v="450000000"/>
    <n v="0"/>
    <n v="0"/>
    <n v="0"/>
    <n v="0"/>
    <n v="0"/>
    <n v="81"/>
    <n v="0.53180000000000005"/>
    <n v="36818125.560000002"/>
    <x v="0"/>
    <x v="0"/>
    <x v="0"/>
    <x v="4"/>
    <x v="4"/>
    <s v="A:9:CAD:Corp"/>
    <x v="0"/>
    <x v="0"/>
    <x v="0"/>
  </r>
  <r>
    <x v="0"/>
    <x v="1"/>
    <s v="EC398257 Corp"/>
    <n v="1.0489876342387887"/>
    <n v="1.130256792324408"/>
    <s v="EC398257 Corp @MSG1 CORP"/>
    <n v="2000"/>
    <n v="2000000"/>
    <x v="462"/>
    <x v="461"/>
    <n v="300903"/>
    <n v="300903"/>
    <x v="2"/>
    <x v="6"/>
    <x v="0"/>
    <x v="5"/>
    <x v="32"/>
    <x v="4"/>
    <x v="6"/>
    <x v="0"/>
    <x v="3"/>
    <x v="4"/>
    <n v="7.2958464482986978"/>
    <x v="1"/>
    <n v="2.6004670000000001"/>
    <x v="1"/>
    <n v="2.730467"/>
    <n v="2.730467"/>
    <n v="0"/>
    <n v="139.72489999999999"/>
    <x v="14"/>
    <n v="133.68300762615223"/>
    <n v="1.333218"/>
    <s v="CAN 8 06/01/27"/>
    <x v="1"/>
    <n v="6.2266611765982027E-2"/>
    <n v="492150000"/>
    <n v="0"/>
    <n v="0"/>
    <n v="0"/>
    <n v="0"/>
    <n v="0"/>
    <n v="70"/>
    <n v="0.1051"/>
    <n v="79491059.239999995"/>
    <x v="0"/>
    <x v="0"/>
    <x v="0"/>
    <x v="0"/>
    <x v="4"/>
    <s v="A:5:CAD:Corp"/>
    <x v="3"/>
    <x v="4"/>
    <x v="0"/>
  </r>
  <r>
    <x v="0"/>
    <x v="1"/>
    <s v="EI054595 Corp"/>
    <n v="1.2450361369252421"/>
    <n v="1.1969295026693034"/>
    <s v="#N/A price is not available for specified pricing source [nid:6824] "/>
    <m/>
    <m/>
    <x v="463"/>
    <x v="462"/>
    <n v="174788"/>
    <n v="8136962"/>
    <x v="1"/>
    <x v="6"/>
    <x v="1"/>
    <x v="4"/>
    <x v="198"/>
    <x v="6"/>
    <x v="7"/>
    <x v="9"/>
    <x v="6"/>
    <x v="6"/>
    <n v="12.366292432248581"/>
    <x v="5"/>
    <n v="3.3499080859848012"/>
    <x v="3"/>
    <n v="3.379908085984801"/>
    <n v="2.673025"/>
    <n v="0.70688308598480099"/>
    <n v="68.023500000000013"/>
    <x v="0"/>
    <n v="151.16276319917759"/>
    <n v="1.9927899999999998"/>
    <s v="T 1 3/4 08/15/41"/>
    <x v="2"/>
    <n v="5.4487705848319301E-2"/>
    <n v="1250000000"/>
    <n v="8.0000000000000002E-3"/>
    <n v="10000000"/>
    <n v="10000000"/>
    <n v="10000000"/>
    <n v="0"/>
    <n v="88"/>
    <n v="4.9299999999999997E-2"/>
    <n v="85073152.739999995"/>
    <x v="0"/>
    <x v="0"/>
    <x v="1"/>
    <x v="5"/>
    <x v="2"/>
    <s v="AAA:7:USD:Govt"/>
    <x v="0"/>
    <x v="4"/>
    <x v="0"/>
  </r>
  <r>
    <x v="0"/>
    <x v="1"/>
    <s v="AL509249 Corp"/>
    <n v="1.3951704734624681"/>
    <n v="1.3893723990536981"/>
    <s v="AL509249 Corp @MSG1 CORP"/>
    <n v="5000000"/>
    <n v="10000"/>
    <x v="464"/>
    <x v="463"/>
    <n v="186509"/>
    <n v="186509"/>
    <x v="2"/>
    <x v="6"/>
    <x v="1"/>
    <x v="4"/>
    <x v="123"/>
    <x v="3"/>
    <x v="1"/>
    <x v="0"/>
    <x v="10"/>
    <x v="2"/>
    <n v="17.573833174374297"/>
    <x v="2"/>
    <n v="3.0498780000000001"/>
    <x v="3"/>
    <n v="3.0798779999999999"/>
    <n v="3.0798779999999999"/>
    <n v="0"/>
    <n v="112.73830000000001"/>
    <x v="16"/>
    <n v="117.09989242133815"/>
    <n v="1.9524949999999999"/>
    <s v="CAN 2 3/4 12/01/48"/>
    <x v="0"/>
    <n v="1.5044295089361004E-2"/>
    <n v="1350000000"/>
    <n v="0"/>
    <n v="0"/>
    <n v="0"/>
    <n v="0"/>
    <n v="0"/>
    <n v="99"/>
    <n v="0.8669"/>
    <n v="23182771.799999952"/>
    <x v="1"/>
    <x v="0"/>
    <x v="0"/>
    <x v="6"/>
    <x v="4"/>
    <s v="A:9:CAD:Govt"/>
    <x v="0"/>
    <x v="0"/>
    <x v="1"/>
  </r>
  <r>
    <x v="0"/>
    <x v="1"/>
    <s v="AP357979 Corp"/>
    <n v="1.1480143999690089"/>
    <n v="0.95870906664410038"/>
    <s v="AP357979 Corp @MSG1 CORP"/>
    <n v="2000"/>
    <n v="2000"/>
    <x v="465"/>
    <x v="464"/>
    <n v="54972655"/>
    <n v="54972655"/>
    <x v="2"/>
    <x v="6"/>
    <x v="0"/>
    <x v="9"/>
    <x v="176"/>
    <x v="1"/>
    <x v="4"/>
    <x v="0"/>
    <x v="5"/>
    <x v="2"/>
    <n v="18.484347701232608"/>
    <x v="3"/>
    <n v="3.3999360000000003"/>
    <x v="1"/>
    <n v="3.5299360000000002"/>
    <n v="3.5299360000000002"/>
    <n v="0"/>
    <n v="157.74200000000002"/>
    <x v="4"/>
    <n v="164.58651470269984"/>
    <n v="1.9525160000000001"/>
    <s v="CAN 2 3/4 12/01/48"/>
    <x v="0"/>
    <n v="7.1144514605974152E-2"/>
    <n v="542190668.84000015"/>
    <n v="0"/>
    <n v="0"/>
    <n v="0"/>
    <n v="0"/>
    <n v="0"/>
    <n v="63"/>
    <e v="#N/A"/>
    <e v="#N/A"/>
    <x v="0"/>
    <x v="0"/>
    <x v="0"/>
    <x v="0"/>
    <x v="4"/>
    <s v="A:10:CAD:Corp"/>
    <x v="3"/>
    <x v="1"/>
    <x v="2"/>
  </r>
  <r>
    <x v="0"/>
    <x v="1"/>
    <s v="EI878065 Corp"/>
    <n v="1.0796745250943727"/>
    <n v="1.0819655345636259"/>
    <s v="EI878065 Corp @MSG1 CORP"/>
    <n v="2000000"/>
    <n v="3000000"/>
    <x v="466"/>
    <x v="465"/>
    <n v="180963"/>
    <n v="861474"/>
    <x v="2"/>
    <x v="6"/>
    <x v="0"/>
    <x v="5"/>
    <x v="102"/>
    <x v="3"/>
    <x v="5"/>
    <x v="0"/>
    <x v="10"/>
    <x v="2"/>
    <n v="13.45979852736289"/>
    <x v="5"/>
    <n v="3.1837309999999999"/>
    <x v="1"/>
    <n v="3.3137309999999998"/>
    <n v="3.3137309999999998"/>
    <n v="0"/>
    <n v="144.56289999999998"/>
    <x v="27"/>
    <n v="156.17899388396864"/>
    <n v="1.8681019999999999"/>
    <s v="CAN 4 06/01/41"/>
    <x v="2"/>
    <n v="2.2814560000000039E-2"/>
    <n v="350000000"/>
    <n v="0"/>
    <n v="0"/>
    <n v="0"/>
    <n v="0"/>
    <n v="0"/>
    <n v="80"/>
    <n v="0.77949999999999997"/>
    <n v="25299638.479999989"/>
    <x v="0"/>
    <x v="0"/>
    <x v="0"/>
    <x v="4"/>
    <x v="4"/>
    <s v="A:7:CAD:Corp"/>
    <x v="0"/>
    <x v="0"/>
    <x v="0"/>
  </r>
  <r>
    <x v="0"/>
    <x v="1"/>
    <s v="EC978031 Corp"/>
    <n v="0.9017302649852853"/>
    <n v="0.99168412815518359"/>
    <s v="#N/A price is not available for specified pricing source [nid:6824] "/>
    <m/>
    <m/>
    <x v="467"/>
    <x v="466"/>
    <n v="8118999"/>
    <n v="8118999"/>
    <x v="2"/>
    <x v="6"/>
    <x v="0"/>
    <x v="1"/>
    <x v="199"/>
    <x v="4"/>
    <x v="6"/>
    <x v="0"/>
    <x v="3"/>
    <x v="4"/>
    <n v="8.7662576856526044"/>
    <x v="1"/>
    <n v="2.4641260000000003"/>
    <x v="1"/>
    <n v="2.5941260000000002"/>
    <n v="2.5941260000000002"/>
    <n v="0"/>
    <n v="115.94130000000003"/>
    <x v="14"/>
    <n v="113.94392090235601"/>
    <n v="1.4347129999999999"/>
    <s v="CAN 5 3/4 06/01/29"/>
    <x v="1"/>
    <n v="8.7687766758739905E-2"/>
    <n v="891000000"/>
    <n v="0"/>
    <n v="0"/>
    <n v="0"/>
    <n v="0"/>
    <n v="0"/>
    <n v="64"/>
    <n v="0"/>
    <n v="67500000"/>
    <x v="0"/>
    <x v="0"/>
    <x v="0"/>
    <x v="5"/>
    <x v="4"/>
    <s v="A:5:CAD:Corp"/>
    <x v="3"/>
    <x v="4"/>
    <x v="0"/>
  </r>
  <r>
    <x v="0"/>
    <x v="1"/>
    <s v="EC131079 Corp"/>
    <n v="1.3421628454797734"/>
    <n v="1.5936610988296016"/>
    <s v="EC131079 Corp @MSG1 CORP"/>
    <n v="0"/>
    <n v="0"/>
    <x v="468"/>
    <x v="467"/>
    <n v="227189"/>
    <n v="186754"/>
    <x v="2"/>
    <x v="6"/>
    <x v="1"/>
    <x v="4"/>
    <x v="148"/>
    <x v="5"/>
    <x v="8"/>
    <x v="3"/>
    <x v="4"/>
    <x v="5"/>
    <n v="9.7213713910444906"/>
    <x v="1"/>
    <n v="2.3784160000000001"/>
    <x v="3"/>
    <n v="2.4084159999999999"/>
    <n v="2.4084159999999999"/>
    <n v="0"/>
    <n v="81.988799999999969"/>
    <x v="0"/>
    <n v="94.321423679719544"/>
    <n v="1.5885280000000002"/>
    <s v="CAN 1 1/2 06/01/31"/>
    <x v="1"/>
    <n v="1.7249409577943187E-2"/>
    <n v="3794000000"/>
    <n v="0"/>
    <n v="0"/>
    <n v="0"/>
    <n v="0"/>
    <n v="0"/>
    <n v="100"/>
    <n v="0.48010000000000003"/>
    <n v="524865935.24000001"/>
    <x v="1"/>
    <x v="0"/>
    <x v="0"/>
    <x v="0"/>
    <x v="4"/>
    <s v="AA:5:CAD:Govt"/>
    <x v="0"/>
    <x v="5"/>
    <x v="0"/>
  </r>
  <r>
    <x v="0"/>
    <x v="1"/>
    <s v="AQ216558 Corp"/>
    <n v="1.0134775462325529"/>
    <n v="0.89944521979147551"/>
    <s v="AQ216558 Corp @MSG1 CORP"/>
    <n v="3000000"/>
    <n v="3000000"/>
    <x v="469"/>
    <x v="468"/>
    <n v="109548"/>
    <n v="62939278"/>
    <x v="2"/>
    <x v="6"/>
    <x v="0"/>
    <x v="9"/>
    <x v="74"/>
    <x v="1"/>
    <x v="5"/>
    <x v="0"/>
    <x v="1"/>
    <x v="1"/>
    <n v="16.730866010578566"/>
    <x v="2"/>
    <n v="3.2175220000000002"/>
    <x v="1"/>
    <n v="3.3475220000000001"/>
    <n v="3.3475220000000001"/>
    <n v="0"/>
    <n v="139.50270000000003"/>
    <x v="25"/>
    <n v="139.84016062927128"/>
    <n v="1.9524949999999999"/>
    <s v="CAN 2 3/4 12/01/48"/>
    <x v="0"/>
    <n v="4.0221729999999845E-2"/>
    <n v="300000000"/>
    <n v="0"/>
    <n v="0"/>
    <n v="0"/>
    <n v="0"/>
    <n v="0"/>
    <n v="64"/>
    <n v="0.68289999999999995"/>
    <n v="34731322.5"/>
    <x v="0"/>
    <x v="0"/>
    <x v="0"/>
    <x v="4"/>
    <x v="4"/>
    <s v="A:9:CAD:Corp"/>
    <x v="3"/>
    <x v="0"/>
    <x v="0"/>
  </r>
  <r>
    <x v="0"/>
    <x v="1"/>
    <s v="EG355044 Corp"/>
    <n v="1.2834642771694138"/>
    <n v="1.0349517812052211"/>
    <s v="EG355044 Corp @MSG1 CORP"/>
    <n v="10000000"/>
    <n v="10000"/>
    <x v="470"/>
    <x v="469"/>
    <n v="191112"/>
    <n v="191112"/>
    <x v="2"/>
    <x v="6"/>
    <x v="1"/>
    <x v="4"/>
    <x v="55"/>
    <x v="4"/>
    <x v="8"/>
    <x v="0"/>
    <x v="3"/>
    <x v="4"/>
    <n v="12.065441008115378"/>
    <x v="5"/>
    <n v="2.5587790000000004"/>
    <x v="3"/>
    <n v="2.5887790000000002"/>
    <n v="2.5887790000000002"/>
    <n v="0"/>
    <n v="88.985900000000015"/>
    <x v="17"/>
    <n v="80.591659979541745"/>
    <n v="1.69892"/>
    <s v="CAN 5 3/4 06/01/33"/>
    <x v="2"/>
    <n v="1.246148127598401E-2"/>
    <n v="950000000"/>
    <n v="0"/>
    <n v="0"/>
    <n v="0"/>
    <n v="0"/>
    <n v="0"/>
    <n v="99"/>
    <n v="0.31430000000000002"/>
    <n v="409992300.91999996"/>
    <x v="1"/>
    <x v="0"/>
    <x v="0"/>
    <x v="1"/>
    <x v="4"/>
    <s v="A:7:CAD:Govt"/>
    <x v="0"/>
    <x v="5"/>
    <x v="1"/>
  </r>
  <r>
    <x v="0"/>
    <x v="1"/>
    <s v="AQ251362 Corp"/>
    <n v="1.1697383807095481"/>
    <n v="1.1396549714240423"/>
    <s v="AQ251362 Corp @MSG1 CORP"/>
    <n v="2000000"/>
    <n v="5000000"/>
    <x v="471"/>
    <x v="470"/>
    <n v="109873"/>
    <n v="109873"/>
    <x v="2"/>
    <x v="6"/>
    <x v="0"/>
    <x v="6"/>
    <x v="169"/>
    <x v="2"/>
    <x v="5"/>
    <x v="0"/>
    <x v="2"/>
    <x v="3"/>
    <n v="15.658447209128122"/>
    <x v="8"/>
    <n v="3.4487930000000002"/>
    <x v="0"/>
    <n v="3.8087930000000001"/>
    <n v="3.8087930000000001"/>
    <n v="0"/>
    <n v="185.6277"/>
    <x v="0"/>
    <n v="191.59026972057347"/>
    <n v="1.9525160000000001"/>
    <s v="CAN 2 3/4 12/01/48"/>
    <x v="0"/>
    <n v="3.9392540000000142E-2"/>
    <n v="450000000"/>
    <n v="0"/>
    <n v="0"/>
    <n v="0"/>
    <n v="0"/>
    <n v="0"/>
    <n v="88"/>
    <n v="7.9699999999999993E-2"/>
    <n v="61524936.990000002"/>
    <x v="0"/>
    <x v="0"/>
    <x v="0"/>
    <x v="4"/>
    <x v="4"/>
    <s v="BBB:8:CAD:Corp"/>
    <x v="0"/>
    <x v="4"/>
    <x v="0"/>
  </r>
  <r>
    <x v="0"/>
    <x v="1"/>
    <s v="EC136483 Corp"/>
    <n v="0.68655602372716429"/>
    <n v="1.1093565394733325"/>
    <s v="EC136483 Corp @MSG1 CORP"/>
    <n v="0"/>
    <n v="0"/>
    <x v="472"/>
    <x v="471"/>
    <n v="227189"/>
    <n v="186754"/>
    <x v="2"/>
    <x v="6"/>
    <x v="1"/>
    <x v="4"/>
    <x v="148"/>
    <x v="5"/>
    <x v="8"/>
    <x v="3"/>
    <x v="4"/>
    <x v="5"/>
    <n v="12.454146304906628"/>
    <x v="5"/>
    <n v="2.5842060000000004"/>
    <x v="3"/>
    <n v="2.6142060000000003"/>
    <n v="2.6142060000000003"/>
    <n v="0"/>
    <n v="91.524800000000027"/>
    <x v="0"/>
    <n v="89.521796037834051"/>
    <n v="1.698958"/>
    <s v="CAN 5 3/4 06/01/33"/>
    <x v="2"/>
    <n v="1.6323733306377264E-2"/>
    <n v="3770500000"/>
    <n v="0"/>
    <n v="0"/>
    <n v="0"/>
    <n v="0"/>
    <n v="0"/>
    <n v="100"/>
    <n v="0.48010000000000003"/>
    <n v="524865935.24000001"/>
    <x v="0"/>
    <x v="0"/>
    <x v="0"/>
    <x v="0"/>
    <x v="4"/>
    <s v="AA:7:CAD:Govt"/>
    <x v="0"/>
    <x v="5"/>
    <x v="0"/>
  </r>
  <r>
    <x v="0"/>
    <x v="1"/>
    <s v="ED072806 Corp"/>
    <n v="0.95432550238677227"/>
    <n v="1.0221990463990822"/>
    <s v="ED072806 Corp @MSG1 CORP"/>
    <n v="0"/>
    <n v="0"/>
    <x v="473"/>
    <x v="472"/>
    <n v="100466"/>
    <n v="100466"/>
    <x v="1"/>
    <x v="2"/>
    <x v="0"/>
    <x v="9"/>
    <x v="200"/>
    <x v="2"/>
    <x v="3"/>
    <x v="4"/>
    <x v="2"/>
    <x v="3"/>
    <n v="9.0461165898475642"/>
    <x v="1"/>
    <n v="3.0786771507339403"/>
    <x v="0"/>
    <n v="3.4386771507339402"/>
    <n v="2.8753549999999999"/>
    <n v="0.56332215073394032"/>
    <n v="129.53699999999998"/>
    <x v="0"/>
    <n v="185.02298296570535"/>
    <n v="1.579985"/>
    <s v="T 1 1/4 08/15/31"/>
    <x v="1"/>
    <n v="3.3796357568359969E-2"/>
    <n v="510000000"/>
    <n v="3.558823529411765E-2"/>
    <n v="18150000"/>
    <n v="150000"/>
    <n v="7150000"/>
    <n v="7000000"/>
    <n v="79"/>
    <n v="0"/>
    <n v="45000000"/>
    <x v="0"/>
    <x v="4"/>
    <x v="0"/>
    <x v="0"/>
    <x v="2"/>
    <s v="BBB:5:USD:Corp"/>
    <x v="3"/>
    <x v="0"/>
    <x v="0"/>
  </r>
  <r>
    <x v="0"/>
    <x v="1"/>
    <s v="EC245878 Corp"/>
    <n v="1.7158492361386812"/>
    <n v="1.2664647709768142"/>
    <s v="EC245878 Corp @MSG1 CORP"/>
    <n v="0"/>
    <n v="0"/>
    <x v="474"/>
    <x v="473"/>
    <n v="191112"/>
    <n v="191112"/>
    <x v="2"/>
    <x v="6"/>
    <x v="1"/>
    <x v="4"/>
    <x v="55"/>
    <x v="4"/>
    <x v="8"/>
    <x v="0"/>
    <x v="3"/>
    <x v="4"/>
    <n v="7.4430520521561281"/>
    <x v="1"/>
    <n v="2.1350220000000002"/>
    <x v="3"/>
    <n v="2.165022"/>
    <n v="2.165022"/>
    <n v="0"/>
    <n v="73.030900000000003"/>
    <x v="15"/>
    <n v="65.591492314367315"/>
    <n v="1.4347129999999999"/>
    <s v="CAN 5 3/4 06/01/29"/>
    <x v="1"/>
    <n v="1.446913022294094E-2"/>
    <n v="410000000"/>
    <n v="0"/>
    <n v="0"/>
    <n v="0"/>
    <n v="0"/>
    <n v="0"/>
    <n v="99"/>
    <n v="0.31430000000000002"/>
    <n v="409992300.91999996"/>
    <x v="1"/>
    <x v="0"/>
    <x v="0"/>
    <x v="0"/>
    <x v="4"/>
    <s v="A:5:CAD:Govt"/>
    <x v="0"/>
    <x v="5"/>
    <x v="0"/>
  </r>
  <r>
    <x v="0"/>
    <x v="1"/>
    <s v="EK158917 Corp"/>
    <n v="1.6170572097493561"/>
    <n v="1.4726240171046465"/>
    <s v="EK158917 Corp @MSG1 CORP"/>
    <n v="6000000"/>
    <n v="5000000"/>
    <x v="475"/>
    <x v="474"/>
    <n v="108560"/>
    <n v="108560"/>
    <x v="2"/>
    <x v="6"/>
    <x v="0"/>
    <x v="3"/>
    <x v="64"/>
    <x v="0"/>
    <x v="0"/>
    <x v="4"/>
    <x v="0"/>
    <x v="0"/>
    <n v="13.9156205334442"/>
    <x v="5"/>
    <n v="3.7191560000000004"/>
    <x v="0"/>
    <n v="4.0791560000000002"/>
    <n v="4.0791560000000002"/>
    <n v="0"/>
    <n v="214.32360000000003"/>
    <x v="0"/>
    <n v="234.2768571970125"/>
    <n v="1.9359199999999999"/>
    <s v="CAN 3 1/2 12/01/45"/>
    <x v="2"/>
    <n v="1.3678709999999761E-2"/>
    <n v="900000000"/>
    <n v="0"/>
    <n v="0"/>
    <n v="0"/>
    <n v="0"/>
    <n v="0"/>
    <n v="90"/>
    <n v="0.90949999999999998"/>
    <n v="0"/>
    <x v="1"/>
    <x v="0"/>
    <x v="0"/>
    <x v="6"/>
    <x v="4"/>
    <s v="BBB:7:CAD:Corp"/>
    <x v="0"/>
    <x v="3"/>
    <x v="2"/>
  </r>
  <r>
    <x v="0"/>
    <x v="1"/>
    <s v="EF793585 Corp"/>
    <n v="2.0084618410856883"/>
    <n v="1.0807183570431615"/>
    <s v="#N/A price is not available for specified pricing source [nid:6824] "/>
    <m/>
    <m/>
    <x v="476"/>
    <x v="475"/>
    <n v="12257737"/>
    <n v="9915209"/>
    <x v="1"/>
    <x v="10"/>
    <x v="0"/>
    <x v="9"/>
    <x v="201"/>
    <x v="5"/>
    <x v="6"/>
    <x v="3"/>
    <x v="5"/>
    <x v="5"/>
    <n v="10.322744419632816"/>
    <x v="7"/>
    <n v="3.7248040454122409"/>
    <x v="2"/>
    <n v="3.7948040454122407"/>
    <n v="3.014443"/>
    <n v="0.78036104541224072"/>
    <n v="143.44579999999999"/>
    <x v="0"/>
    <n v="192.58104316408222"/>
    <n v="1.579985"/>
    <s v="T 1 1/4 08/15/31"/>
    <x v="2"/>
    <n v="3.4886270028352317E-2"/>
    <n v="912487000"/>
    <n v="0"/>
    <n v="0"/>
    <n v="0"/>
    <n v="0"/>
    <n v="0"/>
    <n v="84"/>
    <s v="N/A"/>
    <n v="0"/>
    <x v="1"/>
    <x v="0"/>
    <x v="0"/>
    <x v="5"/>
    <x v="2"/>
    <s v="AA:6:USD:Corp"/>
    <x v="0"/>
    <x v="3"/>
    <x v="2"/>
  </r>
  <r>
    <x v="0"/>
    <x v="1"/>
    <s v="BO840736 Corp"/>
    <n v="0.74584117517041792"/>
    <n v="0.84498881096957013"/>
    <s v="#N/A price is not available for specified pricing source [nid:6824] "/>
    <m/>
    <m/>
    <x v="477"/>
    <x v="476"/>
    <n v="307687"/>
    <n v="16340708"/>
    <x v="1"/>
    <x v="20"/>
    <x v="0"/>
    <x v="3"/>
    <x v="202"/>
    <x v="1"/>
    <x v="4"/>
    <x v="1"/>
    <x v="1"/>
    <x v="1"/>
    <n v="8.3418311702647756"/>
    <x v="1"/>
    <n v="2.6829996804361382"/>
    <x v="1"/>
    <n v="2.8129996804361381"/>
    <n v="2.4783729999999999"/>
    <n v="0.33462668043613819"/>
    <n v="89.838799999999992"/>
    <x v="1"/>
    <n v="122.45523593592513"/>
    <n v="1.579985"/>
    <s v="T 1 1/4 08/15/31"/>
    <x v="1"/>
    <n v="5.0143926997102017E-2"/>
    <n v="1000000000"/>
    <n v="3.4929000000000002E-2"/>
    <n v="34929000"/>
    <n v="28861000"/>
    <n v="31895000"/>
    <n v="3034000"/>
    <n v="89"/>
    <s v="N/A"/>
    <n v="0"/>
    <x v="0"/>
    <x v="4"/>
    <x v="3"/>
    <x v="5"/>
    <x v="1"/>
    <s v="A:5:USD:Corp"/>
    <x v="0"/>
    <x v="3"/>
    <x v="2"/>
  </r>
  <r>
    <x v="0"/>
    <x v="1"/>
    <s v="ZS418753 Corp"/>
    <n v="1.3039723675655306"/>
    <n v="1.0033638546749115"/>
    <s v="ZS418753 Corp @MSG1 CORP"/>
    <n v="10000"/>
    <n v="15000000"/>
    <x v="478"/>
    <x v="477"/>
    <n v="191113"/>
    <n v="191113"/>
    <x v="2"/>
    <x v="6"/>
    <x v="1"/>
    <x v="4"/>
    <x v="181"/>
    <x v="4"/>
    <x v="8"/>
    <x v="0"/>
    <x v="3"/>
    <x v="4"/>
    <n v="19.241979385531899"/>
    <x v="3"/>
    <n v="2.7817860000000003"/>
    <x v="3"/>
    <n v="2.8117860000000001"/>
    <n v="2.8117860000000001"/>
    <n v="0"/>
    <n v="85.926999999999992"/>
    <x v="21"/>
    <n v="85.975029575690982"/>
    <n v="1.9525160000000001"/>
    <s v="CAN 2 3/4 12/01/48"/>
    <x v="0"/>
    <n v="1.7094615017434922E-2"/>
    <n v="1500000000"/>
    <n v="0"/>
    <n v="0"/>
    <n v="0"/>
    <n v="0"/>
    <n v="0"/>
    <n v="98"/>
    <n v="0.65639999999999998"/>
    <n v="170525763.57999998"/>
    <x v="1"/>
    <x v="0"/>
    <x v="0"/>
    <x v="0"/>
    <x v="4"/>
    <s v="A:10:CAD:Govt"/>
    <x v="0"/>
    <x v="5"/>
    <x v="0"/>
  </r>
  <r>
    <x v="0"/>
    <x v="1"/>
    <s v="AO543423 Corp"/>
    <n v="1.1247378207345817"/>
    <n v="0.99556903104720373"/>
    <s v="AO543423 Corp @MSG1 CORP"/>
    <n v="2000000"/>
    <n v="3000000"/>
    <x v="479"/>
    <x v="478"/>
    <n v="179551"/>
    <n v="179551"/>
    <x v="2"/>
    <x v="6"/>
    <x v="0"/>
    <x v="5"/>
    <x v="128"/>
    <x v="3"/>
    <x v="4"/>
    <x v="0"/>
    <x v="10"/>
    <x v="2"/>
    <n v="16.562485998704854"/>
    <x v="2"/>
    <n v="3.275566"/>
    <x v="1"/>
    <n v="3.4055659999999999"/>
    <n v="3.4055659999999999"/>
    <n v="0"/>
    <n v="145.30499999999998"/>
    <x v="25"/>
    <n v="146.12758623794565"/>
    <n v="1.9525160000000001"/>
    <s v="CAN 2 3/4 12/01/48"/>
    <x v="0"/>
    <n v="3.1430550000000057E-2"/>
    <n v="500000000"/>
    <n v="0"/>
    <n v="0"/>
    <n v="0"/>
    <n v="0"/>
    <n v="0"/>
    <n v="84"/>
    <n v="0.53180000000000005"/>
    <n v="36818125.560000002"/>
    <x v="0"/>
    <x v="0"/>
    <x v="0"/>
    <x v="4"/>
    <x v="4"/>
    <s v="A:9:CAD:Corp"/>
    <x v="0"/>
    <x v="0"/>
    <x v="0"/>
  </r>
  <r>
    <x v="0"/>
    <x v="1"/>
    <s v="EG277854 Corp"/>
    <n v="0.90668877306437201"/>
    <n v="1.0131125844017967"/>
    <s v="EG277854 Corp @MSG1 CORP"/>
    <n v="2000000"/>
    <n v="2000000"/>
    <x v="480"/>
    <x v="479"/>
    <n v="51790205"/>
    <n v="8913974"/>
    <x v="2"/>
    <x v="6"/>
    <x v="0"/>
    <x v="8"/>
    <x v="203"/>
    <x v="4"/>
    <x v="5"/>
    <x v="0"/>
    <x v="4"/>
    <x v="5"/>
    <n v="11.235797345549305"/>
    <x v="7"/>
    <n v="2.8813029999999999"/>
    <x v="1"/>
    <n v="3.0113029999999998"/>
    <n v="3.0113029999999998"/>
    <n v="0"/>
    <n v="157.65899999999999"/>
    <x v="22"/>
    <n v="128.59720041653614"/>
    <n v="1.4347129999999999"/>
    <s v="CAN 5 3/4 06/01/29"/>
    <x v="2"/>
    <n v="3.3197892544192253E-2"/>
    <n v="250000000"/>
    <n v="0"/>
    <n v="0"/>
    <n v="0"/>
    <n v="0"/>
    <n v="0"/>
    <n v="66"/>
    <n v="0.112"/>
    <n v="118195648.75"/>
    <x v="0"/>
    <x v="0"/>
    <x v="0"/>
    <x v="4"/>
    <x v="4"/>
    <s v="A:6:CAD:Corp"/>
    <x v="3"/>
    <x v="5"/>
    <x v="0"/>
  </r>
  <r>
    <x v="0"/>
    <x v="1"/>
    <s v="EJ002440 Corp"/>
    <n v="0.99297814021084219"/>
    <n v="1.3241324764609368"/>
    <s v="EJ002440 Corp @MSG1 CORP"/>
    <n v="0"/>
    <n v="0"/>
    <x v="481"/>
    <x v="480"/>
    <n v="186291"/>
    <n v="186291"/>
    <x v="2"/>
    <x v="6"/>
    <x v="1"/>
    <x v="4"/>
    <x v="73"/>
    <x v="7"/>
    <x v="9"/>
    <x v="0"/>
    <x v="8"/>
    <x v="7"/>
    <n v="14.847186063563489"/>
    <x v="8"/>
    <n v="2.6607910000000001"/>
    <x v="3"/>
    <n v="2.6907909999999999"/>
    <n v="2.6907909999999999"/>
    <n v="0"/>
    <n v="82.268900000000002"/>
    <x v="0"/>
    <n v="85.873173706035956"/>
    <n v="1.8681019999999999"/>
    <s v="CAN 4 06/01/41"/>
    <x v="2"/>
    <n v="9.744442737964043E-3"/>
    <n v="800000000"/>
    <n v="0"/>
    <n v="0"/>
    <n v="0"/>
    <n v="0"/>
    <n v="0"/>
    <n v="98"/>
    <n v="0.38619999999999999"/>
    <n v="205518765.75"/>
    <x v="1"/>
    <x v="0"/>
    <x v="0"/>
    <x v="0"/>
    <x v="4"/>
    <s v="AA:8:CAD:Govt"/>
    <x v="0"/>
    <x v="5"/>
    <x v="0"/>
  </r>
  <r>
    <x v="0"/>
    <x v="1"/>
    <s v="EJ304655 Corp"/>
    <n v="1.5260112407624977"/>
    <n v="1.136489202520407"/>
    <s v="EJ304655 Corp @MSG1 CORP"/>
    <n v="0"/>
    <n v="0"/>
    <x v="482"/>
    <x v="481"/>
    <n v="191112"/>
    <n v="191112"/>
    <x v="2"/>
    <x v="6"/>
    <x v="1"/>
    <x v="4"/>
    <x v="55"/>
    <x v="4"/>
    <x v="5"/>
    <x v="0"/>
    <x v="3"/>
    <x v="4"/>
    <n v="20.047793286527188"/>
    <x v="4"/>
    <n v="2.7501860000000002"/>
    <x v="3"/>
    <n v="2.780186"/>
    <n v="2.780186"/>
    <n v="0"/>
    <n v="84.426600000000022"/>
    <x v="3"/>
    <n v="83.677914840862911"/>
    <n v="1.9359199999999999"/>
    <s v="CAN 3 1/2 12/01/45"/>
    <x v="0"/>
    <n v="6.0660073246943114E-3"/>
    <n v="610000000"/>
    <n v="0"/>
    <n v="0"/>
    <n v="0"/>
    <n v="0"/>
    <n v="0"/>
    <n v="99"/>
    <n v="0.31430000000000002"/>
    <n v="409992300.91999996"/>
    <x v="1"/>
    <x v="0"/>
    <x v="0"/>
    <x v="0"/>
    <x v="4"/>
    <s v="A:11:CAD:Govt"/>
    <x v="0"/>
    <x v="5"/>
    <x v="0"/>
  </r>
  <r>
    <x v="0"/>
    <x v="1"/>
    <s v="BO530272 Corp"/>
    <n v="1.1395563382126412"/>
    <n v="1.1560514781806233"/>
    <s v="BO530272 Corp @MSG1 CORP"/>
    <n v="0"/>
    <n v="5000000"/>
    <x v="483"/>
    <x v="482"/>
    <n v="27519006"/>
    <n v="60435686"/>
    <x v="1"/>
    <x v="21"/>
    <x v="0"/>
    <x v="7"/>
    <x v="204"/>
    <x v="2"/>
    <x v="3"/>
    <x v="0"/>
    <x v="2"/>
    <x v="3"/>
    <n v="17.067739978770213"/>
    <x v="2"/>
    <n v="4.0348900605086921"/>
    <x v="0"/>
    <n v="4.3948900605086925"/>
    <n v="3.7209300000000001"/>
    <n v="0.67396006050869239"/>
    <n v="171.87350000000001"/>
    <x v="0"/>
    <n v="242.63788905326601"/>
    <n v="2.0021949999999999"/>
    <s v="T 2 3/8 05/15/51"/>
    <x v="0"/>
    <n v="4.5624019999999987E-2"/>
    <n v="550000000"/>
    <n v="1.52E-2"/>
    <n v="8360000"/>
    <n v="6180000"/>
    <n v="6180000"/>
    <n v="0"/>
    <n v="84"/>
    <e v="#N/A"/>
    <e v="#N/A"/>
    <x v="0"/>
    <x v="4"/>
    <x v="10"/>
    <x v="0"/>
    <x v="2"/>
    <s v="BBB:9:USD:Corp"/>
    <x v="0"/>
    <x v="1"/>
    <x v="2"/>
  </r>
  <r>
    <x v="0"/>
    <x v="1"/>
    <s v="EJ820038 Corp"/>
    <n v="0.93908467541313734"/>
    <n v="0.8142813691290709"/>
    <s v="EJ820038 Corp @MSG1 CORP"/>
    <n v="3000000"/>
    <n v="5000000"/>
    <x v="484"/>
    <x v="483"/>
    <n v="108393"/>
    <n v="1180050"/>
    <x v="2"/>
    <x v="6"/>
    <x v="0"/>
    <x v="9"/>
    <x v="94"/>
    <x v="3"/>
    <x v="5"/>
    <x v="0"/>
    <x v="1"/>
    <x v="1"/>
    <n v="14.178480534294694"/>
    <x v="8"/>
    <n v="3.1756169999999999"/>
    <x v="1"/>
    <n v="3.3056169999999998"/>
    <n v="3.3056169999999998"/>
    <n v="0"/>
    <n v="143.75149999999999"/>
    <x v="26"/>
    <n v="158.7588348853597"/>
    <n v="1.8681019999999999"/>
    <s v="CAN 4 06/01/41"/>
    <x v="2"/>
    <n v="3.5634410000000116E-2"/>
    <n v="600000000"/>
    <n v="0"/>
    <n v="0"/>
    <n v="0"/>
    <n v="0"/>
    <n v="0"/>
    <n v="84"/>
    <n v="0.53059999999999996"/>
    <n v="66489430.379999995"/>
    <x v="0"/>
    <x v="0"/>
    <x v="0"/>
    <x v="4"/>
    <x v="4"/>
    <s v="A:8:CAD:Corp"/>
    <x v="0"/>
    <x v="4"/>
    <x v="0"/>
  </r>
  <r>
    <x v="0"/>
    <x v="1"/>
    <s v="ZR589559 Corp"/>
    <n v="1.0462076892610257"/>
    <n v="1.0755234067973998"/>
    <s v="ZR589559 Corp @MSG1 CORP"/>
    <n v="2000000"/>
    <n v="5000000"/>
    <x v="485"/>
    <x v="484"/>
    <n v="883720"/>
    <n v="28463392"/>
    <x v="2"/>
    <x v="6"/>
    <x v="0"/>
    <x v="9"/>
    <x v="156"/>
    <x v="0"/>
    <x v="5"/>
    <x v="4"/>
    <x v="0"/>
    <x v="0"/>
    <n v="16.396616984006876"/>
    <x v="2"/>
    <n v="3.3213140000000001"/>
    <x v="0"/>
    <n v="3.681314"/>
    <n v="3.681314"/>
    <n v="0"/>
    <n v="172.87979999999999"/>
    <x v="0"/>
    <n v="180.89006936361048"/>
    <n v="1.9525160000000001"/>
    <s v="CAN 2 3/4 12/01/48"/>
    <x v="0"/>
    <n v="3.1426979999999993E-2"/>
    <n v="300000000"/>
    <n v="0"/>
    <n v="0"/>
    <n v="0"/>
    <n v="0"/>
    <n v="0"/>
    <n v="77"/>
    <e v="#N/A"/>
    <e v="#N/A"/>
    <x v="0"/>
    <x v="0"/>
    <x v="0"/>
    <x v="4"/>
    <x v="4"/>
    <s v="BBB:9:CAD:Corp"/>
    <x v="3"/>
    <x v="1"/>
    <x v="2"/>
  </r>
  <r>
    <x v="0"/>
    <x v="1"/>
    <s v="EI850133 Corp"/>
    <n v="1.0376464426587513"/>
    <n v="1.0491506736904745"/>
    <s v="EI850133 Corp @MSG1 CORP"/>
    <n v="2000000"/>
    <n v="5000000"/>
    <x v="486"/>
    <x v="485"/>
    <n v="108393"/>
    <n v="1180050"/>
    <x v="2"/>
    <x v="6"/>
    <x v="0"/>
    <x v="9"/>
    <x v="94"/>
    <x v="3"/>
    <x v="5"/>
    <x v="0"/>
    <x v="1"/>
    <x v="1"/>
    <n v="13.473156887297851"/>
    <x v="5"/>
    <n v="3.1508020000000001"/>
    <x v="1"/>
    <n v="3.280802"/>
    <n v="3.280802"/>
    <n v="0"/>
    <n v="141.27000000000001"/>
    <x v="27"/>
    <n v="153.97935607326986"/>
    <n v="1.8681019999999999"/>
    <s v="CAN 4 06/01/41"/>
    <x v="2"/>
    <n v="3.5257078201954783E-2"/>
    <n v="500000000"/>
    <n v="0"/>
    <n v="0"/>
    <n v="0"/>
    <n v="0"/>
    <n v="0"/>
    <n v="85"/>
    <n v="0.53059999999999996"/>
    <n v="66489430.379999995"/>
    <x v="0"/>
    <x v="0"/>
    <x v="0"/>
    <x v="4"/>
    <x v="4"/>
    <s v="A:7:CAD:Corp"/>
    <x v="0"/>
    <x v="4"/>
    <x v="0"/>
  </r>
  <r>
    <x v="0"/>
    <x v="1"/>
    <s v="EI822429 Corp"/>
    <n v="0.97462580104818541"/>
    <n v="0.99994515521945659"/>
    <s v="EI822429 Corp @MSG1 CORP"/>
    <n v="2000000"/>
    <n v="5000000"/>
    <x v="487"/>
    <x v="486"/>
    <n v="47287703"/>
    <n v="1180521"/>
    <x v="2"/>
    <x v="6"/>
    <x v="0"/>
    <x v="9"/>
    <x v="90"/>
    <x v="1"/>
    <x v="2"/>
    <x v="0"/>
    <x v="1"/>
    <x v="1"/>
    <n v="13.769329598938985"/>
    <x v="5"/>
    <n v="3.0882499999999999"/>
    <x v="1"/>
    <n v="3.2182499999999998"/>
    <n v="3.2182499999999998"/>
    <n v="0"/>
    <n v="135.01479999999998"/>
    <x v="27"/>
    <n v="146.20055267338626"/>
    <n v="1.8681019999999999"/>
    <s v="CAN 4 06/01/41"/>
    <x v="2"/>
    <n v="6.1316333094524111E-2"/>
    <n v="300000000"/>
    <n v="0"/>
    <n v="0"/>
    <n v="0"/>
    <n v="0"/>
    <n v="0"/>
    <n v="72"/>
    <n v="0.15909999999999999"/>
    <n v="111128831.42"/>
    <x v="0"/>
    <x v="0"/>
    <x v="0"/>
    <x v="4"/>
    <x v="4"/>
    <s v="A:7:CAD:Corp"/>
    <x v="3"/>
    <x v="5"/>
    <x v="0"/>
  </r>
  <r>
    <x v="0"/>
    <x v="1"/>
    <s v="EK114537 Corp"/>
    <n v="0.79254436669758244"/>
    <n v="1.2004808517120211"/>
    <s v="EK114537 Corp @MSG1 CORP"/>
    <n v="0"/>
    <n v="0"/>
    <x v="488"/>
    <x v="487"/>
    <n v="186291"/>
    <n v="186291"/>
    <x v="2"/>
    <x v="6"/>
    <x v="1"/>
    <x v="4"/>
    <x v="73"/>
    <x v="7"/>
    <x v="9"/>
    <x v="0"/>
    <x v="8"/>
    <x v="7"/>
    <n v="19.922261611498492"/>
    <x v="3"/>
    <n v="2.7525740000000001"/>
    <x v="3"/>
    <n v="2.7825739999999999"/>
    <n v="2.7825739999999999"/>
    <n v="0"/>
    <n v="83.007900000000006"/>
    <x v="28"/>
    <n v="88.129749445786729"/>
    <n v="1.9524949999999999"/>
    <s v="CAN 2 3/4 12/01/48"/>
    <x v="0"/>
    <n v="1.9700961807793238E-2"/>
    <n v="725000000"/>
    <n v="0"/>
    <n v="0"/>
    <n v="0"/>
    <n v="0"/>
    <n v="0"/>
    <n v="98"/>
    <n v="0.38619999999999999"/>
    <n v="205518765.75"/>
    <x v="0"/>
    <x v="0"/>
    <x v="0"/>
    <x v="0"/>
    <x v="4"/>
    <s v="AA:10:CAD:Govt"/>
    <x v="0"/>
    <x v="5"/>
    <x v="0"/>
  </r>
  <r>
    <x v="0"/>
    <x v="1"/>
    <s v="EI508503 Corp"/>
    <n v="1.8321005514227737"/>
    <n v="1.8431241626809489"/>
    <s v="EI508503 Corp @MSG1 CORP"/>
    <n v="0"/>
    <n v="3000000"/>
    <x v="489"/>
    <x v="488"/>
    <n v="385958"/>
    <n v="23296379"/>
    <x v="2"/>
    <x v="6"/>
    <x v="0"/>
    <x v="2"/>
    <x v="205"/>
    <x v="2"/>
    <x v="5"/>
    <x v="0"/>
    <x v="2"/>
    <x v="3"/>
    <n v="12.047156298235821"/>
    <x v="5"/>
    <n v="3.923632"/>
    <x v="0"/>
    <n v="4.2836319999999999"/>
    <n v="4.2836319999999999"/>
    <n v="0"/>
    <n v="250.51769999999999"/>
    <x v="0"/>
    <n v="266.93286768064263"/>
    <n v="1.7784550000000001"/>
    <s v="CAN 5 06/01/37"/>
    <x v="2"/>
    <n v="5.8359288494729711E-2"/>
    <n v="450000000"/>
    <n v="0"/>
    <n v="0"/>
    <n v="0"/>
    <n v="0"/>
    <n v="0"/>
    <n v="68"/>
    <n v="0.8175"/>
    <n v="3301075.129999999"/>
    <x v="1"/>
    <x v="0"/>
    <x v="0"/>
    <x v="0"/>
    <x v="4"/>
    <s v="BBB:7:CAD:Corp"/>
    <x v="3"/>
    <x v="2"/>
    <x v="2"/>
  </r>
  <r>
    <x v="0"/>
    <x v="1"/>
    <s v="UV878780 Corp"/>
    <n v="1.1274347095603914"/>
    <n v="0.94448286064298204"/>
    <s v="UV878780 Corp @MSG1 CORP"/>
    <n v="3000000"/>
    <n v="3000000"/>
    <x v="490"/>
    <x v="489"/>
    <n v="179551"/>
    <n v="179551"/>
    <x v="2"/>
    <x v="6"/>
    <x v="0"/>
    <x v="5"/>
    <x v="128"/>
    <x v="3"/>
    <x v="4"/>
    <x v="0"/>
    <x v="10"/>
    <x v="2"/>
    <n v="15.554774819632708"/>
    <x v="8"/>
    <n v="3.2806690000000001"/>
    <x v="1"/>
    <n v="3.410669"/>
    <n v="3.410669"/>
    <n v="0"/>
    <n v="147.47490000000002"/>
    <x v="26"/>
    <n v="160.75261477013655"/>
    <n v="1.9359199999999999"/>
    <s v="CAN 3 1/2 12/01/45"/>
    <x v="2"/>
    <n v="2.0876539999999721E-2"/>
    <n v="400000000"/>
    <n v="0"/>
    <n v="0"/>
    <n v="0"/>
    <n v="0"/>
    <n v="0"/>
    <n v="81"/>
    <n v="0.53180000000000005"/>
    <n v="36818125.560000002"/>
    <x v="0"/>
    <x v="0"/>
    <x v="0"/>
    <x v="4"/>
    <x v="4"/>
    <s v="A:8:CAD:Corp"/>
    <x v="0"/>
    <x v="0"/>
    <x v="0"/>
  </r>
  <r>
    <x v="0"/>
    <x v="1"/>
    <s v="EI474875 Corp"/>
    <n v="1.0766356526633472"/>
    <n v="0.95401094802641839"/>
    <s v="EI474875 Corp @MSG1 CORP"/>
    <n v="5000000"/>
    <n v="2000000"/>
    <x v="491"/>
    <x v="490"/>
    <n v="109548"/>
    <n v="62939278"/>
    <x v="2"/>
    <x v="6"/>
    <x v="0"/>
    <x v="9"/>
    <x v="74"/>
    <x v="1"/>
    <x v="5"/>
    <x v="0"/>
    <x v="1"/>
    <x v="1"/>
    <n v="16.797892303916676"/>
    <x v="2"/>
    <n v="3.2448350000000001"/>
    <x v="1"/>
    <n v="3.374835"/>
    <n v="3.374835"/>
    <n v="0"/>
    <n v="159.63799999999998"/>
    <x v="25"/>
    <n v="161.43722853787884"/>
    <n v="1.7784550000000001"/>
    <s v="CAN 5 06/01/37"/>
    <x v="0"/>
    <n v="3.7233627161685767E-2"/>
    <n v="300000000"/>
    <n v="0"/>
    <n v="0"/>
    <n v="0"/>
    <n v="0"/>
    <n v="0"/>
    <n v="75"/>
    <n v="0.68289999999999995"/>
    <n v="34731322.5"/>
    <x v="0"/>
    <x v="0"/>
    <x v="0"/>
    <x v="6"/>
    <x v="4"/>
    <s v="A:9:CAD:Corp"/>
    <x v="3"/>
    <x v="0"/>
    <x v="1"/>
  </r>
  <r>
    <x v="0"/>
    <x v="1"/>
    <s v="EJ468508 Corp"/>
    <n v="1.1150824543198743"/>
    <n v="1.4498127592193097"/>
    <s v="EJ468508 Corp @MSG1 CORP"/>
    <n v="9400000"/>
    <n v="5000"/>
    <x v="492"/>
    <x v="491"/>
    <n v="186517"/>
    <n v="186517"/>
    <x v="2"/>
    <x v="6"/>
    <x v="1"/>
    <x v="4"/>
    <x v="166"/>
    <x v="7"/>
    <x v="9"/>
    <x v="0"/>
    <x v="8"/>
    <x v="7"/>
    <n v="14.836460795336732"/>
    <x v="8"/>
    <n v="2.8014200000000002"/>
    <x v="3"/>
    <n v="2.83142"/>
    <n v="2.83142"/>
    <n v="0"/>
    <n v="96.331800000000015"/>
    <x v="0"/>
    <n v="102.53199928086616"/>
    <n v="1.8681019999999999"/>
    <s v="CAN 4 06/01/41"/>
    <x v="2"/>
    <n v="1.5892822348375635E-2"/>
    <n v="300000000"/>
    <n v="0"/>
    <n v="0"/>
    <n v="0"/>
    <n v="0"/>
    <n v="0"/>
    <n v="98"/>
    <n v="1.26E-2"/>
    <n v="79863823.290000007"/>
    <x v="1"/>
    <x v="0"/>
    <x v="0"/>
    <x v="6"/>
    <x v="4"/>
    <s v="AA:8:CAD:Govt"/>
    <x v="0"/>
    <x v="4"/>
    <x v="1"/>
  </r>
  <r>
    <x v="0"/>
    <x v="1"/>
    <s v="EI914641 Corp"/>
    <n v="1.1461096017394694"/>
    <n v="0.84161213637117893"/>
    <s v="EI914641 Corp @MSG1 CORP"/>
    <n v="280000"/>
    <n v="2000000"/>
    <x v="493"/>
    <x v="492"/>
    <n v="47287703"/>
    <n v="1180521"/>
    <x v="2"/>
    <x v="6"/>
    <x v="0"/>
    <x v="9"/>
    <x v="90"/>
    <x v="1"/>
    <x v="2"/>
    <x v="0"/>
    <x v="1"/>
    <x v="1"/>
    <n v="18.079309421774205"/>
    <x v="3"/>
    <n v="3.1740930000000001"/>
    <x v="1"/>
    <n v="3.3040929999999999"/>
    <n v="3.3040929999999999"/>
    <n v="0"/>
    <n v="143.59909999999999"/>
    <x v="4"/>
    <n v="142.4233553885044"/>
    <n v="1.8681019999999999"/>
    <s v="CAN 4 06/01/41"/>
    <x v="0"/>
    <n v="3.8867119165937769E-2"/>
    <n v="225000000"/>
    <n v="0"/>
    <n v="0"/>
    <n v="0"/>
    <n v="0"/>
    <n v="0"/>
    <n v="74"/>
    <n v="0.15909999999999999"/>
    <n v="111128831.42"/>
    <x v="0"/>
    <x v="0"/>
    <x v="0"/>
    <x v="0"/>
    <x v="4"/>
    <s v="A:10:CAD:Corp"/>
    <x v="3"/>
    <x v="5"/>
    <x v="0"/>
  </r>
  <r>
    <x v="0"/>
    <x v="1"/>
    <s v="ED311576 Corp"/>
    <n v="1.2352931139739733"/>
    <n v="1.3055746511664081"/>
    <s v="ED311576 Corp @MSG1 CORP"/>
    <n v="3000"/>
    <n v="2000000"/>
    <x v="494"/>
    <x v="493"/>
    <n v="300903"/>
    <n v="300903"/>
    <x v="2"/>
    <x v="6"/>
    <x v="0"/>
    <x v="5"/>
    <x v="32"/>
    <x v="4"/>
    <x v="6"/>
    <x v="0"/>
    <x v="3"/>
    <x v="4"/>
    <n v="9.0236482322122225"/>
    <x v="1"/>
    <n v="2.774295"/>
    <x v="1"/>
    <n v="2.9042949999999998"/>
    <n v="2.9042949999999998"/>
    <n v="0"/>
    <n v="146.95820000000001"/>
    <x v="14"/>
    <n v="152.52735251073958"/>
    <n v="1.4347129999999999"/>
    <s v="CAN 5 3/4 06/01/29"/>
    <x v="1"/>
    <n v="1.9355413523338694E-2"/>
    <n v="567428000"/>
    <n v="0"/>
    <n v="0"/>
    <n v="0"/>
    <n v="0"/>
    <n v="0"/>
    <n v="79"/>
    <n v="0.1051"/>
    <n v="79491059.239999995"/>
    <x v="1"/>
    <x v="0"/>
    <x v="0"/>
    <x v="0"/>
    <x v="4"/>
    <s v="A:5:CAD:Corp"/>
    <x v="3"/>
    <x v="4"/>
    <x v="0"/>
  </r>
  <r>
    <x v="0"/>
    <x v="1"/>
    <s v="EF433178 Corp"/>
    <n v="0.72426936290665855"/>
    <n v="1.1451996002568139"/>
    <s v="EF433178 Corp @MSG1 CORP"/>
    <n v="20000000"/>
    <n v="10000"/>
    <x v="495"/>
    <x v="494"/>
    <n v="186291"/>
    <n v="186291"/>
    <x v="2"/>
    <x v="6"/>
    <x v="1"/>
    <x v="4"/>
    <x v="73"/>
    <x v="7"/>
    <x v="9"/>
    <x v="0"/>
    <x v="8"/>
    <x v="7"/>
    <n v="13.04757449528787"/>
    <x v="5"/>
    <n v="2.6239500000000002"/>
    <x v="3"/>
    <n v="2.65395"/>
    <n v="2.65395"/>
    <n v="0"/>
    <n v="87.549499999999995"/>
    <x v="0"/>
    <n v="88.506565171757671"/>
    <n v="1.7784550000000001"/>
    <s v="CAN 5 06/01/37"/>
    <x v="2"/>
    <n v="1.0050059842814818E-2"/>
    <n v="1050000000"/>
    <n v="0"/>
    <n v="0"/>
    <n v="0"/>
    <n v="0"/>
    <n v="0"/>
    <n v="98"/>
    <n v="0.38619999999999999"/>
    <n v="205518765.75"/>
    <x v="0"/>
    <x v="0"/>
    <x v="0"/>
    <x v="3"/>
    <x v="4"/>
    <s v="AA:7:CAD:Govt"/>
    <x v="0"/>
    <x v="5"/>
    <x v="1"/>
  </r>
  <r>
    <x v="0"/>
    <x v="1"/>
    <s v="EI962151 Corp"/>
    <n v="1.5923187582711662"/>
    <n v="1.1996223771885275"/>
    <s v="EI962151 Corp @MSG1 CORP"/>
    <n v="0"/>
    <n v="0"/>
    <x v="496"/>
    <x v="495"/>
    <n v="191113"/>
    <n v="191113"/>
    <x v="2"/>
    <x v="6"/>
    <x v="1"/>
    <x v="4"/>
    <x v="181"/>
    <x v="4"/>
    <x v="8"/>
    <x v="0"/>
    <x v="3"/>
    <x v="4"/>
    <n v="20.37168914511653"/>
    <x v="4"/>
    <n v="2.8142670000000001"/>
    <x v="3"/>
    <n v="2.8442669999999999"/>
    <n v="2.8442669999999999"/>
    <n v="0"/>
    <n v="97.616500000000002"/>
    <x v="3"/>
    <n v="93.185914405650493"/>
    <n v="1.8681019999999999"/>
    <s v="CAN 4 06/01/41"/>
    <x v="0"/>
    <n v="2.2097793495416074E-2"/>
    <n v="315000000"/>
    <n v="0"/>
    <n v="0"/>
    <n v="0"/>
    <n v="0"/>
    <n v="0"/>
    <n v="99"/>
    <n v="0.65639999999999998"/>
    <n v="170525763.57999998"/>
    <x v="1"/>
    <x v="0"/>
    <x v="0"/>
    <x v="0"/>
    <x v="4"/>
    <s v="A:11:CAD:Govt"/>
    <x v="0"/>
    <x v="5"/>
    <x v="0"/>
  </r>
  <r>
    <x v="0"/>
    <x v="1"/>
    <s v="UV338951 Corp"/>
    <n v="0.96007835934572816"/>
    <n v="0.82879375811147993"/>
    <s v="UV338951 Corp @MSG1 CORP"/>
    <n v="5000000"/>
    <n v="5000000"/>
    <x v="497"/>
    <x v="496"/>
    <n v="108393"/>
    <n v="1180050"/>
    <x v="2"/>
    <x v="6"/>
    <x v="0"/>
    <x v="9"/>
    <x v="94"/>
    <x v="3"/>
    <x v="5"/>
    <x v="0"/>
    <x v="1"/>
    <x v="1"/>
    <n v="15.446464885964298"/>
    <x v="8"/>
    <n v="3.1959629999999999"/>
    <x v="1"/>
    <n v="3.3259629999999998"/>
    <n v="3.3259629999999998"/>
    <n v="0"/>
    <n v="139.0043"/>
    <x v="26"/>
    <n v="152.95736368652203"/>
    <n v="1.9359199999999999"/>
    <s v="CAN 3 1/2 12/01/45"/>
    <x v="2"/>
    <n v="1.7766050000000089E-2"/>
    <n v="400000000"/>
    <n v="0"/>
    <n v="0"/>
    <n v="0"/>
    <n v="0"/>
    <n v="0"/>
    <n v="80"/>
    <n v="0.53059999999999996"/>
    <n v="66489430.379999995"/>
    <x v="0"/>
    <x v="0"/>
    <x v="0"/>
    <x v="6"/>
    <x v="4"/>
    <s v="A:8:CAD:Corp"/>
    <x v="0"/>
    <x v="4"/>
    <x v="1"/>
  </r>
  <r>
    <x v="0"/>
    <x v="1"/>
    <s v="BO530268 Corp"/>
    <n v="0.99440153281736887"/>
    <n v="1.0594977415496458"/>
    <s v="BO530268 Corp @MSG1 CORP"/>
    <n v="0"/>
    <n v="5000000"/>
    <x v="498"/>
    <x v="497"/>
    <n v="27519006"/>
    <n v="60435686"/>
    <x v="1"/>
    <x v="21"/>
    <x v="0"/>
    <x v="7"/>
    <x v="204"/>
    <x v="2"/>
    <x v="3"/>
    <x v="0"/>
    <x v="2"/>
    <x v="3"/>
    <n v="7.9546804229897345"/>
    <x v="1"/>
    <n v="2.875676242314372"/>
    <x v="0"/>
    <n v="3.2356762423143719"/>
    <n v="2.900382"/>
    <n v="0.33529424231437188"/>
    <n v="132.03970000000001"/>
    <x v="0"/>
    <n v="164.72289212374852"/>
    <n v="1.579985"/>
    <s v="T 1 1/4 08/15/31"/>
    <x v="1"/>
    <n v="3.8282469999999957E-2"/>
    <n v="700000000"/>
    <n v="7.8528571428571423E-3"/>
    <n v="5497000"/>
    <n v="3282000"/>
    <n v="3282000"/>
    <n v="0"/>
    <n v="86"/>
    <e v="#N/A"/>
    <e v="#N/A"/>
    <x v="0"/>
    <x v="0"/>
    <x v="9"/>
    <x v="0"/>
    <x v="1"/>
    <s v="BBB:5:USD:Corp"/>
    <x v="0"/>
    <x v="1"/>
    <x v="2"/>
  </r>
  <r>
    <x v="0"/>
    <x v="1"/>
    <s v="EI719134 Corp"/>
    <n v="1.1190198072623623"/>
    <n v="1.1126857074940748"/>
    <s v="EI719134 Corp @MSG1 CORP"/>
    <n v="5000000"/>
    <n v="5000000"/>
    <x v="499"/>
    <x v="498"/>
    <n v="109548"/>
    <n v="62939278"/>
    <x v="2"/>
    <x v="6"/>
    <x v="0"/>
    <x v="9"/>
    <x v="74"/>
    <x v="1"/>
    <x v="5"/>
    <x v="0"/>
    <x v="1"/>
    <x v="1"/>
    <n v="12.952746962612991"/>
    <x v="5"/>
    <n v="3.2180200000000001"/>
    <x v="1"/>
    <n v="3.34802"/>
    <n v="3.34802"/>
    <n v="0"/>
    <n v="147.99180000000001"/>
    <x v="27"/>
    <n v="163.90204398018759"/>
    <n v="1.8681019999999999"/>
    <s v="CAN 4 06/01/41"/>
    <x v="2"/>
    <n v="2.5700019999999935E-2"/>
    <n v="300000000"/>
    <n v="0"/>
    <n v="0"/>
    <n v="0"/>
    <n v="0"/>
    <n v="0"/>
    <n v="79"/>
    <n v="0.68289999999999995"/>
    <n v="34731322.5"/>
    <x v="0"/>
    <x v="0"/>
    <x v="0"/>
    <x v="6"/>
    <x v="4"/>
    <s v="A:7:CAD:Corp"/>
    <x v="3"/>
    <x v="0"/>
    <x v="1"/>
  </r>
  <r>
    <x v="0"/>
    <x v="1"/>
    <s v="EI272105 Corp"/>
    <n v="0.94020788574099368"/>
    <n v="0.97307219226475983"/>
    <s v="EI272105 Corp @MSG1 CORP"/>
    <n v="3000000"/>
    <n v="3000000"/>
    <x v="500"/>
    <x v="499"/>
    <n v="300903"/>
    <n v="300903"/>
    <x v="2"/>
    <x v="6"/>
    <x v="0"/>
    <x v="5"/>
    <x v="32"/>
    <x v="4"/>
    <x v="6"/>
    <x v="0"/>
    <x v="3"/>
    <x v="4"/>
    <n v="12.390304609545005"/>
    <x v="5"/>
    <n v="3.0750839999999999"/>
    <x v="1"/>
    <n v="3.2050839999999998"/>
    <n v="3.2050839999999998"/>
    <n v="0"/>
    <n v="142.66289999999998"/>
    <x v="27"/>
    <n v="155.85648738555554"/>
    <n v="1.7784550000000001"/>
    <s v="CAN 5 06/01/37"/>
    <x v="2"/>
    <n v="2.4786688921532907E-2"/>
    <n v="400000000"/>
    <n v="0"/>
    <n v="0"/>
    <n v="0"/>
    <n v="0"/>
    <n v="0"/>
    <n v="69"/>
    <n v="0.1051"/>
    <n v="79491059.239999995"/>
    <x v="0"/>
    <x v="0"/>
    <x v="0"/>
    <x v="4"/>
    <x v="4"/>
    <s v="A:7:CAD:Corp"/>
    <x v="3"/>
    <x v="4"/>
    <x v="0"/>
  </r>
  <r>
    <x v="0"/>
    <x v="1"/>
    <s v="EK295168 Corp"/>
    <n v="1.3520230758155505"/>
    <n v="1.7222191603813215"/>
    <s v="EK295168 Corp @MSG1 CORP"/>
    <n v="2000"/>
    <n v="2000"/>
    <x v="501"/>
    <x v="500"/>
    <n v="186376"/>
    <n v="186376"/>
    <x v="2"/>
    <x v="6"/>
    <x v="1"/>
    <x v="4"/>
    <x v="108"/>
    <x v="5"/>
    <x v="8"/>
    <x v="0"/>
    <x v="4"/>
    <x v="5"/>
    <n v="10.260071647897972"/>
    <x v="7"/>
    <n v="2.509185"/>
    <x v="3"/>
    <n v="2.5391849999999998"/>
    <n v="2.5391849999999998"/>
    <n v="0"/>
    <n v="76.072999999999965"/>
    <x v="0"/>
    <n v="101.01956263130005"/>
    <n v="1.7784550000000001"/>
    <s v="CAN 5 06/01/37"/>
    <x v="1"/>
    <n v="2.5611454522636912E-2"/>
    <n v="530000000"/>
    <n v="0"/>
    <n v="0"/>
    <n v="0"/>
    <n v="0"/>
    <n v="0"/>
    <n v="87"/>
    <n v="0.4995"/>
    <n v="40048812.200000003"/>
    <x v="1"/>
    <x v="0"/>
    <x v="0"/>
    <x v="0"/>
    <x v="4"/>
    <s v="AA:6:CAD:Govt"/>
    <x v="0"/>
    <x v="0"/>
    <x v="0"/>
  </r>
  <r>
    <x v="0"/>
    <x v="1"/>
    <s v="EF101888 Corp"/>
    <n v="2.1120084533808159"/>
    <n v="1.6253556553697928"/>
    <s v="EF101888 Corp @MSG1 CORP"/>
    <n v="10000000"/>
    <n v="0"/>
    <x v="502"/>
    <x v="501"/>
    <n v="191113"/>
    <n v="191113"/>
    <x v="2"/>
    <x v="6"/>
    <x v="1"/>
    <x v="4"/>
    <x v="181"/>
    <x v="4"/>
    <x v="8"/>
    <x v="0"/>
    <x v="3"/>
    <x v="4"/>
    <n v="10.676461524856993"/>
    <x v="7"/>
    <n v="2.483365"/>
    <x v="3"/>
    <n v="2.5133649999999998"/>
    <n v="2.5133649999999998"/>
    <n v="0"/>
    <n v="81.444499999999991"/>
    <x v="20"/>
    <n v="100.37201373678361"/>
    <n v="1.69892"/>
    <s v="CAN 5 3/4 06/01/33"/>
    <x v="1"/>
    <n v="9.50462445178335E-3"/>
    <n v="650000000"/>
    <n v="0"/>
    <n v="0"/>
    <n v="0"/>
    <n v="0"/>
    <n v="0"/>
    <n v="98"/>
    <n v="0.65639999999999998"/>
    <n v="170525763.57999998"/>
    <x v="1"/>
    <x v="0"/>
    <x v="0"/>
    <x v="1"/>
    <x v="4"/>
    <s v="A:6:CAD:Govt"/>
    <x v="0"/>
    <x v="5"/>
    <x v="1"/>
  </r>
  <r>
    <x v="0"/>
    <x v="1"/>
    <s v="EG255754 Corp"/>
    <n v="0.81759633741163718"/>
    <n v="0.92904364094635283"/>
    <s v="#N/A price is not available for specified pricing source [nid:6824] "/>
    <m/>
    <m/>
    <x v="503"/>
    <x v="502"/>
    <n v="100193"/>
    <n v="101142"/>
    <x v="1"/>
    <x v="2"/>
    <x v="0"/>
    <x v="9"/>
    <x v="53"/>
    <x v="4"/>
    <x v="1"/>
    <x v="0"/>
    <x v="3"/>
    <x v="4"/>
    <n v="11.042070743423929"/>
    <x v="7"/>
    <n v="3.4969766449622393"/>
    <x v="1"/>
    <n v="3.6269766449622391"/>
    <n v="2.925405"/>
    <n v="0.70157164496223912"/>
    <n v="93.261500000000012"/>
    <x v="11"/>
    <n v="175.86961909692141"/>
    <n v="1.9927899999999998"/>
    <s v="T 1 3/4 08/15/41"/>
    <x v="2"/>
    <n v="2.3721277878698821E-2"/>
    <n v="600000000"/>
    <n v="6.1599999999999997E-3"/>
    <n v="3696000"/>
    <n v="1232000"/>
    <n v="1232000"/>
    <n v="0"/>
    <n v="87"/>
    <n v="0.39810000000000001"/>
    <n v="75292254.789999992"/>
    <x v="0"/>
    <x v="0"/>
    <x v="9"/>
    <x v="5"/>
    <x v="2"/>
    <s v="A:6:USD:Corp"/>
    <x v="0"/>
    <x v="4"/>
    <x v="0"/>
  </r>
  <r>
    <x v="0"/>
    <x v="1"/>
    <s v="AL261825 Corp"/>
    <n v="0.96409251342563895"/>
    <n v="0.85677880005058971"/>
    <s v="AL261825 Corp @MSG1 CORP"/>
    <n v="5000000"/>
    <n v="5000000"/>
    <x v="504"/>
    <x v="503"/>
    <n v="108393"/>
    <n v="1180050"/>
    <x v="2"/>
    <x v="6"/>
    <x v="0"/>
    <x v="9"/>
    <x v="94"/>
    <x v="3"/>
    <x v="5"/>
    <x v="0"/>
    <x v="1"/>
    <x v="1"/>
    <n v="16.071183631299807"/>
    <x v="2"/>
    <n v="3.18431"/>
    <x v="1"/>
    <n v="3.3143099999999999"/>
    <n v="3.3143099999999999"/>
    <n v="0"/>
    <n v="137.839"/>
    <x v="25"/>
    <n v="149.76462029014721"/>
    <n v="1.9359199999999999"/>
    <s v="CAN 3 1/2 12/01/45"/>
    <x v="2"/>
    <n v="2.9176129999999745E-2"/>
    <n v="375000000"/>
    <n v="0"/>
    <n v="0"/>
    <n v="0"/>
    <n v="0"/>
    <n v="0"/>
    <n v="83"/>
    <n v="0.53059999999999996"/>
    <n v="66489430.379999995"/>
    <x v="0"/>
    <x v="0"/>
    <x v="0"/>
    <x v="6"/>
    <x v="4"/>
    <s v="A:9:CAD:Corp"/>
    <x v="0"/>
    <x v="4"/>
    <x v="1"/>
  </r>
  <r>
    <x v="0"/>
    <x v="1"/>
    <s v="AZ331209 Corp"/>
    <n v="1.1643606892713487"/>
    <n v="0.85144806653953065"/>
    <s v="AZ331209 Corp @MSG1 CORP"/>
    <n v="3000000"/>
    <n v="5000000"/>
    <x v="505"/>
    <x v="504"/>
    <n v="186356"/>
    <n v="358311"/>
    <x v="2"/>
    <x v="6"/>
    <x v="0"/>
    <x v="9"/>
    <x v="175"/>
    <x v="1"/>
    <x v="5"/>
    <x v="0"/>
    <x v="1"/>
    <x v="1"/>
    <n v="18.145981197781008"/>
    <x v="3"/>
    <n v="3.1681059999999999"/>
    <x v="1"/>
    <n v="3.2981059999999998"/>
    <n v="3.2981059999999998"/>
    <n v="0"/>
    <n v="134.56109999999998"/>
    <x v="4"/>
    <n v="130.64269445554802"/>
    <n v="1.9524949999999999"/>
    <s v="CAN 2 3/4 12/01/48"/>
    <x v="0"/>
    <n v="2.71039859379818E-2"/>
    <n v="350000000"/>
    <n v="0"/>
    <n v="0"/>
    <n v="0"/>
    <n v="0"/>
    <n v="0"/>
    <n v="64"/>
    <n v="0.2374"/>
    <n v="99389975.75999999"/>
    <x v="0"/>
    <x v="0"/>
    <x v="0"/>
    <x v="4"/>
    <x v="4"/>
    <s v="A:10:CAD:Corp"/>
    <x v="3"/>
    <x v="4"/>
    <x v="0"/>
  </r>
  <r>
    <x v="0"/>
    <x v="1"/>
    <s v="EK768747 Corp"/>
    <n v="1.2755471670064811"/>
    <n v="0.97534143031493614"/>
    <s v="EK768747 Corp @MSG1 CORP"/>
    <n v="10000"/>
    <n v="10000"/>
    <x v="506"/>
    <x v="505"/>
    <n v="191112"/>
    <n v="191112"/>
    <x v="2"/>
    <x v="6"/>
    <x v="1"/>
    <x v="4"/>
    <x v="55"/>
    <x v="4"/>
    <x v="8"/>
    <x v="0"/>
    <x v="3"/>
    <x v="4"/>
    <n v="17.738657923732703"/>
    <x v="2"/>
    <n v="2.7533950000000003"/>
    <x v="3"/>
    <n v="2.7833950000000001"/>
    <n v="2.7833950000000001"/>
    <n v="0"/>
    <n v="84.747500000000016"/>
    <x v="16"/>
    <n v="81.911780414739539"/>
    <n v="1.9359199999999999"/>
    <s v="CAN 3 1/2 12/01/45"/>
    <x v="0"/>
    <n v="8.9810768953868525E-3"/>
    <n v="1950000000"/>
    <n v="0"/>
    <n v="0"/>
    <n v="0"/>
    <n v="0"/>
    <n v="0"/>
    <n v="99"/>
    <n v="0.31430000000000002"/>
    <n v="409992300.91999996"/>
    <x v="0"/>
    <x v="0"/>
    <x v="0"/>
    <x v="0"/>
    <x v="4"/>
    <s v="A:9:CAD:Govt"/>
    <x v="0"/>
    <x v="5"/>
    <x v="0"/>
  </r>
  <r>
    <x v="0"/>
    <x v="1"/>
    <s v="EG915334 Corp"/>
    <n v="1.0398137863793842"/>
    <n v="1.1387313211092314"/>
    <s v="EG915334 Corp @MSG1 CORP"/>
    <n v="1770000"/>
    <n v="2000000"/>
    <x v="507"/>
    <x v="506"/>
    <n v="901296"/>
    <n v="901296"/>
    <x v="2"/>
    <x v="6"/>
    <x v="0"/>
    <x v="5"/>
    <x v="118"/>
    <x v="3"/>
    <x v="1"/>
    <x v="0"/>
    <x v="5"/>
    <x v="4"/>
    <n v="11.286867767449657"/>
    <x v="7"/>
    <n v="3.0074330000000002"/>
    <x v="1"/>
    <n v="3.1374330000000001"/>
    <n v="3.1374330000000001"/>
    <n v="0"/>
    <n v="154.8905"/>
    <x v="22"/>
    <n v="147.44821263311007"/>
    <n v="1.5885280000000002"/>
    <s v="CAN 1 1/2 06/01/31"/>
    <x v="2"/>
    <n v="2.9034162664551832E-2"/>
    <n v="300000000"/>
    <n v="0"/>
    <n v="0"/>
    <n v="0"/>
    <n v="0"/>
    <n v="0"/>
    <n v="77"/>
    <n v="0.19600000000000001"/>
    <n v="52800774.689999998"/>
    <x v="0"/>
    <x v="0"/>
    <x v="0"/>
    <x v="4"/>
    <x v="4"/>
    <s v="A:6:CAD:Corp"/>
    <x v="3"/>
    <x v="4"/>
    <x v="0"/>
  </r>
  <r>
    <x v="0"/>
    <x v="1"/>
    <s v="EJ507960 Corp"/>
    <n v="1.175852336022047"/>
    <n v="1.2853424529839159"/>
    <s v="EJ507960 Corp @MSG1 CORP"/>
    <n v="0"/>
    <n v="0"/>
    <x v="508"/>
    <x v="507"/>
    <n v="112319"/>
    <n v="112319"/>
    <x v="1"/>
    <x v="7"/>
    <x v="0"/>
    <x v="1"/>
    <x v="68"/>
    <x v="2"/>
    <x v="3"/>
    <x v="4"/>
    <x v="7"/>
    <x v="3"/>
    <n v="13.409949820095484"/>
    <x v="5"/>
    <n v="4.1881341317265646"/>
    <x v="0"/>
    <n v="4.5481341317265649"/>
    <n v="3.7433399999999999"/>
    <n v="0.804794131726565"/>
    <n v="175.05500000000001"/>
    <x v="0"/>
    <n v="267.98282093026859"/>
    <n v="1.9927899999999998"/>
    <s v="T 1 3/4 08/15/41"/>
    <x v="2"/>
    <n v="2.979342897085191E-2"/>
    <n v="750000000"/>
    <n v="6.6666666666666671E-3"/>
    <n v="5000000"/>
    <n v="-5000000"/>
    <n v="0"/>
    <n v="5000000"/>
    <n v="89"/>
    <n v="0"/>
    <n v="27000000"/>
    <x v="1"/>
    <x v="0"/>
    <x v="6"/>
    <x v="0"/>
    <x v="3"/>
    <s v="BBB:7:USD:Corp"/>
    <x v="0"/>
    <x v="0"/>
    <x v="0"/>
  </r>
  <r>
    <x v="0"/>
    <x v="1"/>
    <s v="EG879216 Corp"/>
    <n v="1.0483196477460954"/>
    <n v="1.1467575780303592"/>
    <s v="EG879216 Corp @MSG1 CORP"/>
    <n v="88000"/>
    <n v="2000000"/>
    <x v="509"/>
    <x v="508"/>
    <n v="109221"/>
    <n v="211092"/>
    <x v="2"/>
    <x v="6"/>
    <x v="0"/>
    <x v="9"/>
    <x v="206"/>
    <x v="1"/>
    <x v="2"/>
    <x v="0"/>
    <x v="5"/>
    <x v="1"/>
    <n v="11.130125949010541"/>
    <x v="7"/>
    <n v="3.004372"/>
    <x v="1"/>
    <n v="3.1343719999999999"/>
    <n v="3.1343719999999999"/>
    <n v="0"/>
    <n v="169.9659"/>
    <x v="22"/>
    <n v="149.76383717258753"/>
    <n v="1.4347129999999999"/>
    <s v="CAN 5 3/4 06/01/29"/>
    <x v="2"/>
    <n v="5.5819077643256776E-2"/>
    <n v="250000000"/>
    <n v="0"/>
    <n v="0"/>
    <n v="0"/>
    <n v="0"/>
    <n v="0"/>
    <n v="67"/>
    <n v="0.41199999999999998"/>
    <n v="73196193.00999999"/>
    <x v="0"/>
    <x v="0"/>
    <x v="0"/>
    <x v="0"/>
    <x v="4"/>
    <s v="A:6:CAD:Corp"/>
    <x v="3"/>
    <x v="4"/>
    <x v="0"/>
  </r>
  <r>
    <x v="0"/>
    <x v="1"/>
    <s v="EI630434 Corp"/>
    <n v="1.8283432383718432"/>
    <n v="1.8399306141908622"/>
    <s v="EI630434 Corp @MSG1 CORP"/>
    <n v="1000"/>
    <n v="3000000"/>
    <x v="510"/>
    <x v="509"/>
    <n v="385958"/>
    <n v="23296379"/>
    <x v="2"/>
    <x v="6"/>
    <x v="0"/>
    <x v="2"/>
    <x v="205"/>
    <x v="2"/>
    <x v="5"/>
    <x v="0"/>
    <x v="2"/>
    <x v="3"/>
    <n v="12.094943281095039"/>
    <x v="5"/>
    <n v="3.9236710000000001"/>
    <x v="0"/>
    <n v="4.283671"/>
    <n v="4.283671"/>
    <n v="0"/>
    <n v="250.52159999999998"/>
    <x v="0"/>
    <n v="273.40469515017264"/>
    <n v="1.7784550000000001"/>
    <s v="CAN 5 06/01/37"/>
    <x v="2"/>
    <n v="5.0666620873544232E-2"/>
    <n v="275000000"/>
    <n v="0"/>
    <n v="0"/>
    <n v="0"/>
    <n v="0"/>
    <n v="0"/>
    <n v="68"/>
    <n v="0.8175"/>
    <n v="3301075.129999999"/>
    <x v="1"/>
    <x v="0"/>
    <x v="0"/>
    <x v="0"/>
    <x v="4"/>
    <s v="BBB:7:CAD:Corp"/>
    <x v="3"/>
    <x v="2"/>
    <x v="2"/>
  </r>
  <r>
    <x v="0"/>
    <x v="1"/>
    <s v="ZQ360938 Corp"/>
    <n v="0.95069652637314572"/>
    <n v="0.82325496891237804"/>
    <s v="#N/A price is not available for specified pricing source [nid:6824] "/>
    <m/>
    <m/>
    <x v="511"/>
    <x v="510"/>
    <n v="12257737"/>
    <n v="16100456"/>
    <x v="1"/>
    <x v="0"/>
    <x v="0"/>
    <x v="1"/>
    <x v="38"/>
    <x v="7"/>
    <x v="8"/>
    <x v="7"/>
    <x v="5"/>
    <x v="7"/>
    <n v="17.396514110266381"/>
    <x v="2"/>
    <n v="3.7628143238335814"/>
    <x v="2"/>
    <n v="3.8328143238335812"/>
    <n v="3.2441580000000001"/>
    <n v="0.58865632383358113"/>
    <n v="124.19630000000001"/>
    <x v="0"/>
    <n v="186.40612525629166"/>
    <n v="2.0021949999999999"/>
    <s v="T 2 3/8 05/15/51"/>
    <x v="0"/>
    <n v="2.4065199999999898E-2"/>
    <n v="1500000000"/>
    <n v="2E-3"/>
    <n v="3000000"/>
    <n v="-3000000"/>
    <n v="0"/>
    <n v="3000000"/>
    <n v="85"/>
    <s v="N/A"/>
    <n v="0"/>
    <x v="0"/>
    <x v="0"/>
    <x v="6"/>
    <x v="5"/>
    <x v="2"/>
    <s v="AA:9:USD:Corp"/>
    <x v="0"/>
    <x v="3"/>
    <x v="2"/>
  </r>
  <r>
    <x v="0"/>
    <x v="1"/>
    <s v="BK183061 Corp"/>
    <n v="2.1913393224446902"/>
    <n v="2.0633817522138247"/>
    <s v="#N/A price is not available for specified pricing source [nid:6824] "/>
    <m/>
    <m/>
    <x v="512"/>
    <x v="511"/>
    <n v="823525"/>
    <n v="178970"/>
    <x v="1"/>
    <x v="22"/>
    <x v="0"/>
    <x v="9"/>
    <x v="207"/>
    <x v="2"/>
    <x v="3"/>
    <x v="5"/>
    <x v="2"/>
    <x v="3"/>
    <n v="16.465442563621274"/>
    <x v="2"/>
    <n v="4.409108122751233"/>
    <x v="0"/>
    <n v="4.7691081227512333"/>
    <n v="4.2850440000000001"/>
    <n v="0.48406412275123323"/>
    <n v="228.28490000000002"/>
    <x v="0"/>
    <n v="280.07728709305428"/>
    <n v="2.0021949999999999"/>
    <s v="T 2 3/8 05/15/51"/>
    <x v="0"/>
    <n v="1.7146017603916874E-2"/>
    <n v="1000000000"/>
    <n v="2.5999999999999999E-3"/>
    <n v="2600000"/>
    <n v="1300000"/>
    <n v="1300000"/>
    <n v="0"/>
    <n v="92"/>
    <e v="#N/A"/>
    <e v="#N/A"/>
    <x v="1"/>
    <x v="0"/>
    <x v="9"/>
    <x v="5"/>
    <x v="1"/>
    <s v="BBB:9:USD:Corp"/>
    <x v="0"/>
    <x v="1"/>
    <x v="2"/>
  </r>
  <r>
    <x v="0"/>
    <x v="1"/>
    <s v="ZQ528887 Corp"/>
    <n v="0.78219165770996302"/>
    <n v="1.1522463331647934"/>
    <s v="ZQ528887 Corp @MSG1 CORP"/>
    <n v="5230000"/>
    <n v="5000"/>
    <x v="513"/>
    <x v="512"/>
    <n v="186517"/>
    <n v="186517"/>
    <x v="2"/>
    <x v="6"/>
    <x v="1"/>
    <x v="4"/>
    <x v="166"/>
    <x v="7"/>
    <x v="9"/>
    <x v="0"/>
    <x v="8"/>
    <x v="7"/>
    <n v="19.024106106261659"/>
    <x v="3"/>
    <n v="2.888951"/>
    <x v="3"/>
    <n v="2.9189509999999999"/>
    <n v="2.9189509999999999"/>
    <n v="0"/>
    <n v="96.645600000000002"/>
    <x v="28"/>
    <n v="94.094580359868573"/>
    <n v="1.9524949999999999"/>
    <s v="CAN 2 3/4 12/01/48"/>
    <x v="0"/>
    <n v="2.3982976600982919E-2"/>
    <n v="600000000"/>
    <n v="0"/>
    <n v="0"/>
    <n v="0"/>
    <n v="0"/>
    <n v="0"/>
    <n v="97"/>
    <n v="1.26E-2"/>
    <n v="79863823.290000007"/>
    <x v="0"/>
    <x v="0"/>
    <x v="0"/>
    <x v="6"/>
    <x v="4"/>
    <s v="AA:10:CAD:Govt"/>
    <x v="0"/>
    <x v="4"/>
    <x v="1"/>
  </r>
  <r>
    <x v="0"/>
    <x v="1"/>
    <s v="EJ981812 Corp"/>
    <n v="1.1044664768466481"/>
    <n v="1.0432463891176107"/>
    <s v="#N/A price is not available for specified pricing source [nid:6824] "/>
    <m/>
    <m/>
    <x v="514"/>
    <x v="513"/>
    <n v="186509"/>
    <n v="38278802"/>
    <x v="2"/>
    <x v="6"/>
    <x v="1"/>
    <x v="4"/>
    <x v="208"/>
    <x v="6"/>
    <x v="7"/>
    <x v="0"/>
    <x v="6"/>
    <x v="6"/>
    <n v="17.721080847353324"/>
    <x v="2"/>
    <n v="2.594967"/>
    <x v="3"/>
    <n v="2.6249669999999998"/>
    <n v="2.6249669999999998"/>
    <n v="0"/>
    <n v="75.686499999999995"/>
    <x v="0"/>
    <n v="71.252853030436313"/>
    <n v="1.8681019999999999"/>
    <s v="CAN 4 06/01/41"/>
    <x v="0"/>
    <n v="2.1765048338705739E-2"/>
    <n v="1275000000"/>
    <n v="0"/>
    <n v="0"/>
    <n v="0"/>
    <n v="0"/>
    <n v="0"/>
    <n v="97"/>
    <n v="0.8669"/>
    <n v="23182771.799999952"/>
    <x v="0"/>
    <x v="0"/>
    <x v="0"/>
    <x v="5"/>
    <x v="4"/>
    <s v="AAA:9:CAD:Govt"/>
    <x v="0"/>
    <x v="0"/>
    <x v="0"/>
  </r>
  <r>
    <x v="0"/>
    <x v="1"/>
    <s v="EI867930 Corp"/>
    <n v="0.96207200208364319"/>
    <n v="0.99014334789022651"/>
    <s v="EI867930 Corp @MSG1 CORP"/>
    <n v="57000"/>
    <n v="10000000"/>
    <x v="515"/>
    <x v="514"/>
    <n v="100193"/>
    <n v="7364472"/>
    <x v="2"/>
    <x v="6"/>
    <x v="0"/>
    <x v="9"/>
    <x v="152"/>
    <x v="3"/>
    <x v="5"/>
    <x v="0"/>
    <x v="10"/>
    <x v="2"/>
    <n v="13.602914270962328"/>
    <x v="5"/>
    <n v="3.0906990000000003"/>
    <x v="1"/>
    <n v="3.2206990000000002"/>
    <n v="3.2206990000000002"/>
    <n v="0"/>
    <n v="135.25970000000004"/>
    <x v="27"/>
    <n v="147.15577921384897"/>
    <n v="1.8681019999999999"/>
    <s v="CAN 4 06/01/41"/>
    <x v="2"/>
    <n v="2.937250840266703E-2"/>
    <n v="275000000"/>
    <n v="0"/>
    <n v="0"/>
    <n v="0"/>
    <n v="0"/>
    <n v="0"/>
    <n v="80"/>
    <n v="0.39810000000000001"/>
    <n v="75292254.789999992"/>
    <x v="0"/>
    <x v="0"/>
    <x v="0"/>
    <x v="0"/>
    <x v="4"/>
    <s v="A:7:CAD:Corp"/>
    <x v="0"/>
    <x v="4"/>
    <x v="0"/>
  </r>
  <r>
    <x v="0"/>
    <x v="1"/>
    <s v="EF337575 Corp"/>
    <n v="1.5685910150991778"/>
    <n v="0.69954373974451878"/>
    <s v="#N/A price is not available for specified pricing source [nid:6824] "/>
    <m/>
    <m/>
    <x v="516"/>
    <x v="515"/>
    <n v="180971"/>
    <n v="191027"/>
    <x v="2"/>
    <x v="3"/>
    <x v="0"/>
    <x v="4"/>
    <x v="209"/>
    <x v="6"/>
    <x v="7"/>
    <x v="0"/>
    <x v="6"/>
    <x v="6"/>
    <n v="11.48177491321448"/>
    <x v="7"/>
    <n v="2.5389740000000001"/>
    <x v="4"/>
    <n v="2.5889739999999999"/>
    <n v="2.5889739999999999"/>
    <n v="0"/>
    <n v="100.04459999999997"/>
    <x v="0"/>
    <n v="80.912581252396848"/>
    <n v="1.5885280000000002"/>
    <s v="CAN 1 1/2 06/01/31"/>
    <x v="2"/>
    <n v="4.3004079651744131E-2"/>
    <n v="300000000"/>
    <n v="0"/>
    <n v="0"/>
    <n v="0"/>
    <n v="0"/>
    <n v="0"/>
    <n v="96"/>
    <n v="0"/>
    <n v="18000000"/>
    <x v="1"/>
    <x v="0"/>
    <x v="0"/>
    <x v="5"/>
    <x v="4"/>
    <s v="AAA:6:CAD:Corp"/>
    <x v="0"/>
    <x v="0"/>
    <x v="0"/>
  </r>
  <r>
    <x v="0"/>
    <x v="1"/>
    <s v="EK486601 Corp"/>
    <n v="1.6266384163423793"/>
    <n v="1.4797559440628649"/>
    <s v="EK486601 Corp @MSG1 CORP"/>
    <n v="5000000"/>
    <n v="5000000"/>
    <x v="517"/>
    <x v="516"/>
    <n v="108560"/>
    <n v="108560"/>
    <x v="2"/>
    <x v="6"/>
    <x v="0"/>
    <x v="3"/>
    <x v="64"/>
    <x v="0"/>
    <x v="0"/>
    <x v="4"/>
    <x v="0"/>
    <x v="0"/>
    <n v="14.129862861694193"/>
    <x v="8"/>
    <n v="3.724154"/>
    <x v="0"/>
    <n v="4.0841539999999998"/>
    <n v="4.0841539999999998"/>
    <n v="0"/>
    <n v="214.82339999999999"/>
    <x v="0"/>
    <n v="233.30126224564651"/>
    <n v="1.9359199999999999"/>
    <s v="CAN 3 1/2 12/01/45"/>
    <x v="2"/>
    <n v="2.9434229999999673E-2"/>
    <n v="400000000"/>
    <n v="0"/>
    <n v="0"/>
    <n v="0"/>
    <n v="0"/>
    <n v="0"/>
    <n v="84"/>
    <n v="0.90949999999999998"/>
    <n v="0"/>
    <x v="1"/>
    <x v="0"/>
    <x v="0"/>
    <x v="6"/>
    <x v="4"/>
    <s v="BBB:8:CAD:Corp"/>
    <x v="0"/>
    <x v="3"/>
    <x v="2"/>
  </r>
  <r>
    <x v="0"/>
    <x v="1"/>
    <s v="EI205137 Corp"/>
    <n v="1.406156618336043"/>
    <n v="1.1559394410054584"/>
    <s v="EI205137 Corp @MSG1 CORP"/>
    <n v="10000"/>
    <n v="10000"/>
    <x v="518"/>
    <x v="517"/>
    <n v="191113"/>
    <n v="191113"/>
    <x v="2"/>
    <x v="6"/>
    <x v="1"/>
    <x v="4"/>
    <x v="181"/>
    <x v="4"/>
    <x v="8"/>
    <x v="0"/>
    <x v="3"/>
    <x v="4"/>
    <n v="13.492686588406855"/>
    <x v="5"/>
    <n v="2.697956"/>
    <x v="3"/>
    <n v="2.7279559999999998"/>
    <n v="2.7279559999999998"/>
    <n v="0"/>
    <n v="85.985399999999984"/>
    <x v="17"/>
    <n v="97.121488296111821"/>
    <n v="1.8681019999999999"/>
    <s v="CAN 4 06/01/41"/>
    <x v="2"/>
    <n v="9.2259691325291548E-3"/>
    <n v="1175000000"/>
    <n v="0"/>
    <n v="0"/>
    <n v="0"/>
    <n v="0"/>
    <n v="0"/>
    <n v="99"/>
    <n v="0.65639999999999998"/>
    <n v="170525763.57999998"/>
    <x v="1"/>
    <x v="0"/>
    <x v="0"/>
    <x v="0"/>
    <x v="4"/>
    <s v="A:7:CAD:Govt"/>
    <x v="0"/>
    <x v="5"/>
    <x v="0"/>
  </r>
  <r>
    <x v="0"/>
    <x v="1"/>
    <s v="EI318389 Corp"/>
    <n v="1.0916453555876127"/>
    <n v="1.0453718069426652"/>
    <s v="EI318389 Corp @MSG1 CORP"/>
    <n v="0"/>
    <n v="3000"/>
    <x v="519"/>
    <x v="518"/>
    <n v="180963"/>
    <n v="909300"/>
    <x v="2"/>
    <x v="6"/>
    <x v="1"/>
    <x v="4"/>
    <x v="210"/>
    <x v="6"/>
    <x v="7"/>
    <x v="0"/>
    <x v="5"/>
    <x v="6"/>
    <n v="13.44277560635151"/>
    <x v="5"/>
    <n v="2.4698390000000003"/>
    <x v="3"/>
    <n v="2.4998390000000001"/>
    <n v="2.4998390000000001"/>
    <n v="0"/>
    <n v="72.138400000000004"/>
    <x v="0"/>
    <n v="69.567548815196204"/>
    <n v="1.7784550000000001"/>
    <s v="CAN 5 06/01/37"/>
    <x v="2"/>
    <n v="4.3423569109443783E-2"/>
    <n v="500000000"/>
    <n v="0"/>
    <n v="0"/>
    <n v="0"/>
    <n v="0"/>
    <n v="0"/>
    <n v="81"/>
    <n v="0.77949999999999997"/>
    <n v="25299638.479999989"/>
    <x v="0"/>
    <x v="0"/>
    <x v="0"/>
    <x v="0"/>
    <x v="4"/>
    <s v="AAA:7:CAD:Govt"/>
    <x v="0"/>
    <x v="0"/>
    <x v="0"/>
  </r>
  <r>
    <x v="0"/>
    <x v="1"/>
    <s v="EK336482 Corp"/>
    <n v="1.1666467053096841"/>
    <n v="1.1430582811502046"/>
    <s v="EK336482 Corp @MSG1 CORP"/>
    <n v="10000000"/>
    <n v="10000"/>
    <x v="520"/>
    <x v="519"/>
    <n v="191113"/>
    <n v="191113"/>
    <x v="2"/>
    <x v="6"/>
    <x v="1"/>
    <x v="4"/>
    <x v="181"/>
    <x v="4"/>
    <x v="8"/>
    <x v="0"/>
    <x v="3"/>
    <x v="4"/>
    <n v="16.228604324317658"/>
    <x v="2"/>
    <n v="2.7781920000000002"/>
    <x v="3"/>
    <n v="2.808192"/>
    <n v="2.808192"/>
    <n v="0"/>
    <n v="87.227200000000011"/>
    <x v="16"/>
    <n v="100.38105759351548"/>
    <n v="1.9359199999999999"/>
    <s v="CAN 3 1/2 12/01/45"/>
    <x v="2"/>
    <n v="1.7330658209170124E-2"/>
    <n v="1250000000"/>
    <n v="0"/>
    <n v="0"/>
    <n v="0"/>
    <n v="0"/>
    <n v="0"/>
    <n v="98"/>
    <n v="0.65639999999999998"/>
    <n v="170525763.57999998"/>
    <x v="0"/>
    <x v="0"/>
    <x v="0"/>
    <x v="1"/>
    <x v="4"/>
    <s v="A:9:CAD:Govt"/>
    <x v="0"/>
    <x v="5"/>
    <x v="1"/>
  </r>
  <r>
    <x v="0"/>
    <x v="1"/>
    <s v="AP856948 Corp"/>
    <n v="1.1108007464750278"/>
    <n v="1.2681916080696518"/>
    <s v="AP856948 Corp @MSG1 CORP"/>
    <n v="0"/>
    <n v="0"/>
    <x v="521"/>
    <x v="520"/>
    <n v="911991"/>
    <n v="911991"/>
    <x v="2"/>
    <x v="6"/>
    <x v="1"/>
    <x v="4"/>
    <x v="186"/>
    <x v="8"/>
    <x v="7"/>
    <x v="0"/>
    <x v="8"/>
    <x v="7"/>
    <n v="17.578157051434694"/>
    <x v="2"/>
    <n v="2.8562930000000004"/>
    <x v="3"/>
    <n v="2.8862930000000002"/>
    <n v="2.8862930000000002"/>
    <n v="0"/>
    <n v="93.379800000000031"/>
    <x v="0"/>
    <n v="94.435653537748607"/>
    <n v="1.9524949999999999"/>
    <s v="CAN 2 3/4 12/01/48"/>
    <x v="0"/>
    <n v="1.5008047600972851E-2"/>
    <n v="302000000"/>
    <n v="0"/>
    <n v="0"/>
    <n v="0"/>
    <n v="0"/>
    <n v="0"/>
    <n v="95"/>
    <n v="0.13300000000000001"/>
    <n v="38348870.75"/>
    <x v="0"/>
    <x v="0"/>
    <x v="0"/>
    <x v="0"/>
    <x v="4"/>
    <s v="AA:9:CAD:Govt"/>
    <x v="0"/>
    <x v="0"/>
    <x v="0"/>
  </r>
  <r>
    <x v="0"/>
    <x v="1"/>
    <s v="AQ120543 Corp"/>
    <n v="0.95079508305491611"/>
    <n v="0.84529042567022405"/>
    <s v="AQ120543 Corp @MSG1 CORP"/>
    <n v="3000000"/>
    <n v="5000000"/>
    <x v="522"/>
    <x v="521"/>
    <n v="108393"/>
    <n v="1180050"/>
    <x v="2"/>
    <x v="6"/>
    <x v="0"/>
    <x v="9"/>
    <x v="94"/>
    <x v="3"/>
    <x v="5"/>
    <x v="0"/>
    <x v="1"/>
    <x v="1"/>
    <n v="16.699966025957472"/>
    <x v="2"/>
    <n v="3.1680040000000003"/>
    <x v="1"/>
    <n v="3.2980040000000002"/>
    <n v="3.2980040000000002"/>
    <n v="0"/>
    <n v="134.55090000000004"/>
    <x v="25"/>
    <n v="135.81724766056459"/>
    <n v="1.9524949999999999"/>
    <s v="CAN 2 3/4 12/01/48"/>
    <x v="0"/>
    <n v="3.0018619999999885E-2"/>
    <n v="430000000"/>
    <n v="0"/>
    <n v="0"/>
    <n v="0"/>
    <n v="0"/>
    <n v="0"/>
    <n v="85"/>
    <n v="0.53059999999999996"/>
    <n v="66489430.379999995"/>
    <x v="0"/>
    <x v="0"/>
    <x v="0"/>
    <x v="4"/>
    <x v="4"/>
    <s v="A:9:CAD:Corp"/>
    <x v="0"/>
    <x v="4"/>
    <x v="0"/>
  </r>
  <r>
    <x v="0"/>
    <x v="1"/>
    <s v="EK865870 Corp"/>
    <n v="1.3658374463108618"/>
    <n v="1.7366906973570984"/>
    <s v="EK865870 Corp @MSG1 CORP"/>
    <n v="10000"/>
    <n v="2000"/>
    <x v="523"/>
    <x v="522"/>
    <n v="186517"/>
    <n v="186517"/>
    <x v="2"/>
    <x v="6"/>
    <x v="1"/>
    <x v="4"/>
    <x v="166"/>
    <x v="7"/>
    <x v="9"/>
    <x v="0"/>
    <x v="8"/>
    <x v="7"/>
    <n v="11.02066832100741"/>
    <x v="7"/>
    <n v="2.5266120000000001"/>
    <x v="3"/>
    <n v="2.5566119999999999"/>
    <n v="2.5566119999999999"/>
    <n v="0"/>
    <n v="77.815699999999978"/>
    <x v="0"/>
    <n v="98.357522851136594"/>
    <n v="1.7784550000000001"/>
    <s v="CAN 5 06/01/37"/>
    <x v="1"/>
    <n v="2.0302005502534914E-2"/>
    <n v="400000000"/>
    <n v="0"/>
    <n v="0"/>
    <n v="0"/>
    <n v="0"/>
    <n v="0"/>
    <n v="92"/>
    <n v="1.26E-2"/>
    <n v="79863823.290000007"/>
    <x v="1"/>
    <x v="0"/>
    <x v="0"/>
    <x v="0"/>
    <x v="4"/>
    <s v="AA:6:CAD:Govt"/>
    <x v="0"/>
    <x v="4"/>
    <x v="0"/>
  </r>
  <r>
    <x v="0"/>
    <x v="1"/>
    <s v="EC970990 Corp"/>
    <n v="0.91859940491264624"/>
    <n v="1.3298924346548977"/>
    <s v="EC970990 Corp @MSG1 CORP"/>
    <n v="2000"/>
    <n v="2000"/>
    <x v="524"/>
    <x v="523"/>
    <n v="186376"/>
    <n v="186376"/>
    <x v="2"/>
    <x v="6"/>
    <x v="1"/>
    <x v="4"/>
    <x v="108"/>
    <x v="5"/>
    <x v="8"/>
    <x v="0"/>
    <x v="4"/>
    <x v="5"/>
    <n v="13.739882172486586"/>
    <x v="5"/>
    <n v="2.8302530000000004"/>
    <x v="3"/>
    <n v="2.8602530000000002"/>
    <n v="2.8602530000000002"/>
    <n v="0"/>
    <n v="142.55400000000003"/>
    <x v="0"/>
    <n v="120.17529306882837"/>
    <n v="1.4347129999999999"/>
    <s v="CAN 5 3/4 06/01/29"/>
    <x v="2"/>
    <n v="1.4119454552503186E-2"/>
    <n v="750000000"/>
    <n v="0"/>
    <n v="0"/>
    <n v="0"/>
    <n v="0"/>
    <n v="0"/>
    <n v="99"/>
    <n v="0.4995"/>
    <n v="40048812.200000003"/>
    <x v="1"/>
    <x v="0"/>
    <x v="0"/>
    <x v="0"/>
    <x v="4"/>
    <s v="AA:7:CAD:Govt"/>
    <x v="0"/>
    <x v="0"/>
    <x v="0"/>
  </r>
  <r>
    <x v="0"/>
    <x v="1"/>
    <s v="EF777535 Corp"/>
    <n v="0.85960345006991901"/>
    <n v="0.75933806033758078"/>
    <s v="EF777535 Corp @MSG1 CORP"/>
    <n v="3000000"/>
    <n v="5000000"/>
    <x v="525"/>
    <x v="524"/>
    <n v="47287703"/>
    <n v="1180521"/>
    <x v="2"/>
    <x v="6"/>
    <x v="0"/>
    <x v="9"/>
    <x v="90"/>
    <x v="1"/>
    <x v="2"/>
    <x v="0"/>
    <x v="1"/>
    <x v="1"/>
    <n v="15.604424390182571"/>
    <x v="8"/>
    <n v="3.1262560000000001"/>
    <x v="1"/>
    <n v="3.256256"/>
    <n v="3.256256"/>
    <n v="0"/>
    <n v="155.72980000000001"/>
    <x v="26"/>
    <n v="147.89709977814977"/>
    <n v="1.698958"/>
    <s v="CAN 5 3/4 06/01/33"/>
    <x v="0"/>
    <n v="1.1722232969228141E-2"/>
    <n v="325000000"/>
    <n v="0"/>
    <n v="0"/>
    <n v="0"/>
    <n v="0"/>
    <n v="0"/>
    <n v="74"/>
    <n v="0.15909999999999999"/>
    <n v="111128831.42"/>
    <x v="0"/>
    <x v="0"/>
    <x v="0"/>
    <x v="4"/>
    <x v="4"/>
    <s v="A:8:CAD:Corp"/>
    <x v="3"/>
    <x v="5"/>
    <x v="0"/>
  </r>
  <r>
    <x v="0"/>
    <x v="1"/>
    <s v="EC264891 Corp"/>
    <n v="0.97997456525631643"/>
    <n v="1.2237485974252893"/>
    <s v="EC264891 Corp @MSG1 CORP"/>
    <n v="0"/>
    <n v="0"/>
    <x v="526"/>
    <x v="525"/>
    <n v="191111"/>
    <n v="191111"/>
    <x v="2"/>
    <x v="6"/>
    <x v="1"/>
    <x v="4"/>
    <x v="51"/>
    <x v="8"/>
    <x v="7"/>
    <x v="0"/>
    <x v="9"/>
    <x v="8"/>
    <n v="7.5569142150662012"/>
    <x v="1"/>
    <n v="2.0312170000000003"/>
    <x v="3"/>
    <n v="2.0612170000000001"/>
    <n v="2.0612170000000001"/>
    <n v="0"/>
    <n v="62.650400000000019"/>
    <x v="0"/>
    <n v="52.939519782931164"/>
    <n v="1.4347129999999999"/>
    <s v="CAN 5 3/4 06/01/29"/>
    <x v="1"/>
    <n v="6.2646620765320904E-3"/>
    <n v="1400000000"/>
    <n v="0"/>
    <n v="0"/>
    <n v="0"/>
    <n v="0"/>
    <n v="0"/>
    <n v="99"/>
    <e v="#N/A"/>
    <e v="#N/A"/>
    <x v="0"/>
    <x v="0"/>
    <x v="0"/>
    <x v="0"/>
    <x v="4"/>
    <s v="AA:5:CAD:Govt"/>
    <x v="0"/>
    <x v="1"/>
    <x v="2"/>
  </r>
  <r>
    <x v="0"/>
    <x v="1"/>
    <s v="AP039390 Corp"/>
    <n v="0.9882150271225949"/>
    <n v="0.84824390648743042"/>
    <s v="AP039390 Corp @MSG1 CORP"/>
    <n v="5000000"/>
    <n v="5000000"/>
    <x v="527"/>
    <x v="526"/>
    <n v="180963"/>
    <n v="861474"/>
    <x v="2"/>
    <x v="6"/>
    <x v="0"/>
    <x v="5"/>
    <x v="102"/>
    <x v="3"/>
    <x v="5"/>
    <x v="0"/>
    <x v="10"/>
    <x v="2"/>
    <n v="15.357917717841319"/>
    <x v="8"/>
    <n v="3.2031890000000001"/>
    <x v="1"/>
    <n v="3.333189"/>
    <n v="3.333189"/>
    <n v="0"/>
    <n v="138.06729999999999"/>
    <x v="26"/>
    <n v="150.03146980072844"/>
    <n v="1.9525160000000001"/>
    <s v="CAN 2 3/4 12/01/48"/>
    <x v="2"/>
    <n v="2.2436640000000008E-2"/>
    <n v="500000000"/>
    <n v="0"/>
    <n v="0"/>
    <n v="0"/>
    <n v="0"/>
    <n v="0"/>
    <n v="70"/>
    <n v="0.77949999999999997"/>
    <n v="25299638.479999989"/>
    <x v="0"/>
    <x v="0"/>
    <x v="0"/>
    <x v="6"/>
    <x v="4"/>
    <s v="A:8:CAD:Corp"/>
    <x v="3"/>
    <x v="0"/>
    <x v="1"/>
  </r>
  <r>
    <x v="0"/>
    <x v="1"/>
    <s v="EF088763 Corp"/>
    <n v="0.95882528650473142"/>
    <n v="1.062309371629232"/>
    <s v="EF088763 Corp @MSG1 CORP"/>
    <n v="3000000"/>
    <n v="3000000"/>
    <x v="528"/>
    <x v="527"/>
    <n v="901296"/>
    <n v="901296"/>
    <x v="2"/>
    <x v="6"/>
    <x v="0"/>
    <x v="5"/>
    <x v="118"/>
    <x v="3"/>
    <x v="1"/>
    <x v="0"/>
    <x v="5"/>
    <x v="4"/>
    <n v="10.332938606774219"/>
    <x v="7"/>
    <n v="2.924639"/>
    <x v="1"/>
    <n v="3.0546389999999999"/>
    <n v="3.0546389999999999"/>
    <n v="0"/>
    <n v="146.61109999999996"/>
    <x v="22"/>
    <n v="161.61017414652196"/>
    <n v="1.5885280000000002"/>
    <s v="CAN 1 1/2 06/01/31"/>
    <x v="1"/>
    <n v="2.5194713913105016E-2"/>
    <n v="300000000"/>
    <n v="0"/>
    <n v="0"/>
    <n v="0"/>
    <n v="0"/>
    <n v="0"/>
    <n v="73"/>
    <n v="0.19600000000000001"/>
    <n v="52800774.689999998"/>
    <x v="0"/>
    <x v="0"/>
    <x v="0"/>
    <x v="4"/>
    <x v="4"/>
    <s v="A:6:CAD:Corp"/>
    <x v="3"/>
    <x v="4"/>
    <x v="0"/>
  </r>
  <r>
    <x v="0"/>
    <x v="0"/>
    <s v="BG089071 Corp"/>
    <n v="2.1810988907774345"/>
    <n v="2.1639550072757259"/>
    <s v="#N/A price is not available for specified pricing source [nid:6824] "/>
    <m/>
    <m/>
    <x v="529"/>
    <x v="528"/>
    <n v="101376"/>
    <n v="101376"/>
    <x v="1"/>
    <x v="2"/>
    <x v="0"/>
    <x v="3"/>
    <x v="12"/>
    <x v="2"/>
    <x v="3"/>
    <x v="4"/>
    <x v="2"/>
    <x v="3"/>
    <n v="3.2867633996816585"/>
    <x v="1"/>
    <n v="3.9072457311544864"/>
    <x v="0"/>
    <n v="4.2672457311544862"/>
    <n v="3.882727"/>
    <n v="0.3845187311544862"/>
    <n v="272.67270000000002"/>
    <x v="0"/>
    <n v="312.28868104510514"/>
    <n v="1.1559999999999999"/>
    <s v="T 0 7/8 09/30/26"/>
    <x v="3"/>
    <n v="5.0047409999999903E-2"/>
    <n v="2995000000"/>
    <n v="6.67779632721202E-4"/>
    <n v="2000000"/>
    <n v="0"/>
    <n v="0"/>
    <n v="0"/>
    <n v="67"/>
    <n v="0.89100000000000001"/>
    <n v="811912.5"/>
    <x v="1"/>
    <x v="0"/>
    <x v="0"/>
    <x v="5"/>
    <x v="1"/>
    <s v="BBB:5:USD:Corp"/>
    <x v="3"/>
    <x v="2"/>
    <x v="2"/>
  </r>
  <r>
    <x v="0"/>
    <x v="1"/>
    <s v="EI231406 Corp"/>
    <n v="0.84984452298025204"/>
    <n v="1.264547242055144"/>
    <s v="EI231406 Corp @MSG1 CORP"/>
    <n v="5000"/>
    <n v="5000"/>
    <x v="530"/>
    <x v="529"/>
    <n v="186517"/>
    <n v="186517"/>
    <x v="2"/>
    <x v="6"/>
    <x v="1"/>
    <x v="4"/>
    <x v="166"/>
    <x v="7"/>
    <x v="9"/>
    <x v="0"/>
    <x v="8"/>
    <x v="7"/>
    <n v="12.75892459941358"/>
    <x v="5"/>
    <n v="2.7531580000000004"/>
    <x v="3"/>
    <n v="2.7831580000000002"/>
    <n v="2.7831580000000002"/>
    <n v="0"/>
    <n v="100.47030000000001"/>
    <x v="0"/>
    <n v="105.48133930713092"/>
    <n v="1.7784550000000001"/>
    <s v="CAN 5 06/01/37"/>
    <x v="2"/>
    <n v="1.1020676566233956E-2"/>
    <n v="600000000"/>
    <n v="0"/>
    <n v="0"/>
    <n v="0"/>
    <n v="0"/>
    <n v="0"/>
    <n v="98"/>
    <n v="1.26E-2"/>
    <n v="79863823.290000007"/>
    <x v="0"/>
    <x v="0"/>
    <x v="0"/>
    <x v="0"/>
    <x v="4"/>
    <s v="AA:7:CAD:Govt"/>
    <x v="0"/>
    <x v="4"/>
    <x v="0"/>
  </r>
  <r>
    <x v="0"/>
    <x v="1"/>
    <s v="LW419395 Corp"/>
    <n v="1.136279032694002"/>
    <n v="1.2929999153784133"/>
    <s v="LW419395 Corp @MSG1 CORP"/>
    <n v="1000000"/>
    <n v="5000"/>
    <x v="531"/>
    <x v="530"/>
    <n v="186517"/>
    <n v="186517"/>
    <x v="2"/>
    <x v="6"/>
    <x v="1"/>
    <x v="4"/>
    <x v="166"/>
    <x v="7"/>
    <x v="9"/>
    <x v="0"/>
    <x v="8"/>
    <x v="7"/>
    <n v="16.986998277469578"/>
    <x v="2"/>
    <n v="2.8751470000000001"/>
    <x v="3"/>
    <n v="2.9051469999999999"/>
    <n v="2.9051469999999999"/>
    <n v="0"/>
    <n v="96.922700000000006"/>
    <x v="0"/>
    <n v="106.27324552424426"/>
    <n v="1.9359199999999999"/>
    <s v="CAN 3 1/2 12/01/45"/>
    <x v="2"/>
    <n v="1.7909311625195823E-2"/>
    <n v="500000000"/>
    <n v="0"/>
    <n v="0"/>
    <n v="0"/>
    <n v="0"/>
    <n v="0"/>
    <n v="96"/>
    <n v="1.26E-2"/>
    <n v="79863823.290000007"/>
    <x v="1"/>
    <x v="0"/>
    <x v="0"/>
    <x v="4"/>
    <x v="4"/>
    <s v="AA:9:CAD:Govt"/>
    <x v="0"/>
    <x v="4"/>
    <x v="0"/>
  </r>
  <r>
    <x v="0"/>
    <x v="1"/>
    <s v="EI961671 Corp"/>
    <n v="0.74738598900672748"/>
    <n v="0.8770019343383042"/>
    <s v="#N/A price is not available for specified pricing source [nid:6824] "/>
    <m/>
    <m/>
    <x v="532"/>
    <x v="531"/>
    <n v="115505"/>
    <n v="24016515"/>
    <x v="3"/>
    <x v="8"/>
    <x v="0"/>
    <x v="5"/>
    <x v="168"/>
    <x v="2"/>
    <x v="3"/>
    <x v="4"/>
    <x v="2"/>
    <x v="3"/>
    <n v="10.709640643558586"/>
    <x v="7"/>
    <n v="4.1428807808998673"/>
    <x v="0"/>
    <n v="4.5028807808998677"/>
    <n v="3.0601219999999998"/>
    <n v="1.4427587808998679"/>
    <n v="172.59299999999996"/>
    <x v="0"/>
    <n v="263.46003269068427"/>
    <n v="1.334192"/>
    <s v="UKT 1 3/4 09/07/37"/>
    <x v="2"/>
    <n v="5.0402742235896802E-2"/>
    <n v="300000000"/>
    <n v="0"/>
    <n v="0"/>
    <n v="0"/>
    <n v="0"/>
    <n v="0"/>
    <n v="69"/>
    <s v="N/A"/>
    <n v="0"/>
    <x v="0"/>
    <x v="0"/>
    <x v="0"/>
    <x v="5"/>
    <x v="7"/>
    <s v="BBB:6:GBP:Corp"/>
    <x v="3"/>
    <x v="3"/>
    <x v="2"/>
  </r>
  <r>
    <x v="0"/>
    <x v="1"/>
    <s v="683078FP Corp"/>
    <n v="1.9853994464655473"/>
    <n v="1.5146732180909999"/>
    <s v="#N/A price is not available for specified pricing source [nid:6824] "/>
    <m/>
    <m/>
    <x v="533"/>
    <x v="532"/>
    <n v="186288"/>
    <n v="156031"/>
    <x v="2"/>
    <x v="6"/>
    <x v="1"/>
    <x v="4"/>
    <x v="211"/>
    <x v="4"/>
    <x v="6"/>
    <x v="0"/>
    <x v="3"/>
    <x v="4"/>
    <n v="9.3637871822319312"/>
    <x v="1"/>
    <n v="2.351283"/>
    <x v="3"/>
    <n v="2.3812829999999998"/>
    <n v="2.3812829999999998"/>
    <n v="0"/>
    <n v="79.281099999999995"/>
    <x v="15"/>
    <n v="72.457129522614764"/>
    <n v="1.5884719999999999"/>
    <s v="CAN 1 1/2 06/01/31"/>
    <x v="1"/>
    <n v="4.4928378757091991E-2"/>
    <n v="831000000"/>
    <n v="0"/>
    <n v="0"/>
    <n v="0"/>
    <n v="0"/>
    <n v="0"/>
    <n v="80"/>
    <n v="0.49890000000000001"/>
    <n v="601633864.02999997"/>
    <x v="1"/>
    <x v="0"/>
    <x v="0"/>
    <x v="5"/>
    <x v="4"/>
    <s v="A:5:CAD:Govt"/>
    <x v="0"/>
    <x v="5"/>
    <x v="0"/>
  </r>
  <r>
    <x v="0"/>
    <x v="1"/>
    <s v="BG136134 Corp"/>
    <n v="1.4305670877132435"/>
    <n v="2.6756293646505496"/>
    <s v="#N/A price is not available for specified pricing source [nid:6824] "/>
    <m/>
    <m/>
    <x v="534"/>
    <x v="533"/>
    <n v="955970"/>
    <n v="180994"/>
    <x v="0"/>
    <x v="5"/>
    <x v="1"/>
    <x v="4"/>
    <x v="212"/>
    <x v="7"/>
    <x v="9"/>
    <x v="0"/>
    <x v="8"/>
    <x v="7"/>
    <n v="25.589358663126177"/>
    <x v="6"/>
    <n v="2.9501830808181366"/>
    <x v="3"/>
    <n v="2.9801830808181364"/>
    <n v="1.004186"/>
    <n v="1.9759970808181364"/>
    <n v="77.000900000000001"/>
    <x v="0"/>
    <n v="101.16733681673298"/>
    <n v="0.234177"/>
    <s v="DBR 0 08/15/52"/>
    <x v="0"/>
    <n v="2.7796915856822091E-2"/>
    <n v="350000000"/>
    <n v="0"/>
    <n v="0"/>
    <n v="0"/>
    <n v="0"/>
    <n v="0"/>
    <n v="79"/>
    <e v="#N/A"/>
    <e v="#N/A"/>
    <x v="1"/>
    <x v="0"/>
    <x v="0"/>
    <x v="5"/>
    <x v="5"/>
    <s v="AA:13:EUR:Govt"/>
    <x v="3"/>
    <x v="1"/>
    <x v="2"/>
  </r>
  <r>
    <x v="0"/>
    <x v="1"/>
    <s v="EJ919452 Corp"/>
    <n v="1.2846175902453667"/>
    <n v="0.91625727191848505"/>
    <s v="EJ919452 Corp @MSG1 CORP"/>
    <n v="3000000"/>
    <n v="2000000"/>
    <x v="535"/>
    <x v="534"/>
    <n v="108393"/>
    <n v="1180050"/>
    <x v="2"/>
    <x v="6"/>
    <x v="0"/>
    <x v="9"/>
    <x v="94"/>
    <x v="3"/>
    <x v="5"/>
    <x v="0"/>
    <x v="1"/>
    <x v="1"/>
    <n v="17.901744234507184"/>
    <x v="2"/>
    <n v="3.215363"/>
    <x v="1"/>
    <n v="3.3453629999999999"/>
    <n v="3.3453629999999999"/>
    <n v="0"/>
    <n v="147.7261"/>
    <x v="25"/>
    <n v="154.09926993448934"/>
    <n v="1.8681019999999999"/>
    <s v="CAN 4 06/01/41"/>
    <x v="0"/>
    <n v="2.7304860000000097E-2"/>
    <n v="225000000"/>
    <n v="0"/>
    <n v="0"/>
    <n v="0"/>
    <n v="0"/>
    <n v="0"/>
    <n v="73"/>
    <n v="0.53059999999999996"/>
    <n v="66489430.379999995"/>
    <x v="1"/>
    <x v="0"/>
    <x v="0"/>
    <x v="4"/>
    <x v="4"/>
    <s v="A:9:CAD:Corp"/>
    <x v="3"/>
    <x v="4"/>
    <x v="0"/>
  </r>
  <r>
    <x v="0"/>
    <x v="1"/>
    <s v="EI421846 Corp"/>
    <n v="1.5799877789273233"/>
    <n v="1.260310622784675"/>
    <s v="EI421846 Corp @MSG1 CORP"/>
    <n v="0"/>
    <n v="0"/>
    <x v="536"/>
    <x v="535"/>
    <n v="191112"/>
    <n v="191112"/>
    <x v="2"/>
    <x v="6"/>
    <x v="1"/>
    <x v="4"/>
    <x v="55"/>
    <x v="4"/>
    <x v="8"/>
    <x v="0"/>
    <x v="3"/>
    <x v="4"/>
    <n v="13.921012253807984"/>
    <x v="5"/>
    <n v="2.6548890000000003"/>
    <x v="3"/>
    <n v="2.6848890000000001"/>
    <n v="2.6848890000000001"/>
    <n v="0"/>
    <n v="81.678700000000021"/>
    <x v="17"/>
    <n v="88.820965079660667"/>
    <n v="1.8681019999999999"/>
    <s v="CAN 4 06/01/41"/>
    <x v="2"/>
    <n v="8.5211254637309608E-3"/>
    <n v="1300000000"/>
    <n v="0"/>
    <n v="0"/>
    <n v="0"/>
    <n v="0"/>
    <n v="0"/>
    <n v="99"/>
    <n v="0.31430000000000002"/>
    <n v="409992300.91999996"/>
    <x v="1"/>
    <x v="0"/>
    <x v="0"/>
    <x v="0"/>
    <x v="4"/>
    <s v="A:7:CAD:Govt"/>
    <x v="0"/>
    <x v="5"/>
    <x v="0"/>
  </r>
  <r>
    <x v="0"/>
    <x v="1"/>
    <s v="ZQ123006 Corp"/>
    <n v="1.7921608916094942"/>
    <n v="1.8019710555827522"/>
    <s v="#N/A price is not available for specified pricing source [nid:6824] "/>
    <m/>
    <m/>
    <x v="537"/>
    <x v="536"/>
    <n v="905643"/>
    <n v="905643"/>
    <x v="1"/>
    <x v="16"/>
    <x v="0"/>
    <x v="4"/>
    <x v="213"/>
    <x v="2"/>
    <x v="0"/>
    <x v="5"/>
    <x v="5"/>
    <x v="3"/>
    <n v="7.7224559338123733"/>
    <x v="1"/>
    <n v="3.6620271959539052"/>
    <x v="0"/>
    <n v="4.0220271959539051"/>
    <n v="3.5549749999999998"/>
    <n v="0.46705219595390535"/>
    <n v="197.49899999999997"/>
    <x v="0"/>
    <n v="243.35798748770182"/>
    <n v="1.579985"/>
    <s v="T 1 1/4 08/15/31"/>
    <x v="1"/>
    <n v="6.6293350000000029E-2"/>
    <n v="830000000"/>
    <n v="6.024096385542169E-3"/>
    <n v="5000000"/>
    <n v="5000000"/>
    <n v="5000000"/>
    <n v="0"/>
    <n v="89"/>
    <e v="#N/A"/>
    <e v="#N/A"/>
    <x v="1"/>
    <x v="0"/>
    <x v="10"/>
    <x v="5"/>
    <x v="1"/>
    <s v="BBB:5:USD:Corp"/>
    <x v="0"/>
    <x v="1"/>
    <x v="2"/>
  </r>
  <r>
    <x v="0"/>
    <x v="0"/>
    <s v="BM447853 Corp"/>
    <n v="0.70710678118654724"/>
    <n v="0.96334095257665697"/>
    <s v="#N/A price is not available for specified pricing source [nid:6824] "/>
    <m/>
    <m/>
    <x v="538"/>
    <x v="537"/>
    <n v="180974"/>
    <n v="7845728"/>
    <x v="0"/>
    <x v="23"/>
    <x v="1"/>
    <x v="4"/>
    <x v="214"/>
    <x v="2"/>
    <x v="3"/>
    <x v="5"/>
    <x v="2"/>
    <x v="3"/>
    <n v="22.713167602668626"/>
    <x v="0"/>
    <n v="4.0292735715996777"/>
    <x v="3"/>
    <n v="4.0592735715996779"/>
    <n v="1.87232"/>
    <n v="2.1869535715996777"/>
    <n v="166.39839999999998"/>
    <x v="0"/>
    <n v="209.0763858948871"/>
    <n v="0.20833599999999999"/>
    <s v="DBR 0 08/15/50"/>
    <x v="0"/>
    <n v="2.3596023497399976E-2"/>
    <n v="1250000000"/>
    <n v="0"/>
    <n v="0"/>
    <n v="0"/>
    <n v="0"/>
    <n v="0"/>
    <n v="92"/>
    <e v="#N/A"/>
    <e v="#N/A"/>
    <x v="0"/>
    <x v="0"/>
    <x v="0"/>
    <x v="5"/>
    <x v="0"/>
    <s v="BBB:12:EUR:Govt"/>
    <x v="0"/>
    <x v="1"/>
    <x v="2"/>
  </r>
  <r>
    <x v="0"/>
    <x v="1"/>
    <s v="EH151817 Corp"/>
    <n v="0.74911641362631753"/>
    <n v="0.86442496935698299"/>
    <s v="#N/A price is not available for specified pricing source [nid:6824] "/>
    <m/>
    <m/>
    <x v="539"/>
    <x v="538"/>
    <n v="100466"/>
    <n v="171314"/>
    <x v="1"/>
    <x v="2"/>
    <x v="0"/>
    <x v="9"/>
    <x v="215"/>
    <x v="3"/>
    <x v="2"/>
    <x v="6"/>
    <x v="10"/>
    <x v="2"/>
    <n v="11.242212326385255"/>
    <x v="7"/>
    <n v="3.4730697776437345"/>
    <x v="1"/>
    <n v="3.6030697776437344"/>
    <n v="2.858822"/>
    <n v="0.7442477776437344"/>
    <n v="86.603200000000015"/>
    <x v="11"/>
    <n v="173.47893236507093"/>
    <n v="1.9927899999999998"/>
    <s v="T 1 3/4 08/15/41"/>
    <x v="2"/>
    <n v="2.7796507662821046E-2"/>
    <n v="535000000"/>
    <n v="0"/>
    <n v="0"/>
    <n v="0"/>
    <n v="0"/>
    <n v="0"/>
    <n v="84"/>
    <n v="0"/>
    <n v="45000000"/>
    <x v="0"/>
    <x v="0"/>
    <x v="0"/>
    <x v="5"/>
    <x v="2"/>
    <s v="A:6:USD:Corp"/>
    <x v="0"/>
    <x v="0"/>
    <x v="0"/>
  </r>
  <r>
    <x v="0"/>
    <x v="1"/>
    <s v="AT668843 Corp"/>
    <n v="0.77117623846364647"/>
    <n v="1.1419498411671904"/>
    <s v="AT668843 Corp @MSG1 CORP"/>
    <n v="7900000"/>
    <n v="5000"/>
    <x v="540"/>
    <x v="539"/>
    <n v="186517"/>
    <n v="186517"/>
    <x v="2"/>
    <x v="6"/>
    <x v="1"/>
    <x v="4"/>
    <x v="166"/>
    <x v="7"/>
    <x v="9"/>
    <x v="0"/>
    <x v="8"/>
    <x v="7"/>
    <n v="18.061811345001441"/>
    <x v="3"/>
    <n v="2.8763920000000001"/>
    <x v="3"/>
    <n v="2.9063919999999999"/>
    <n v="2.9063919999999999"/>
    <n v="0"/>
    <n v="95.387599999999978"/>
    <x v="28"/>
    <n v="96.062826171107545"/>
    <n v="1.9525160000000001"/>
    <s v="CAN 2 3/4 12/01/48"/>
    <x v="0"/>
    <n v="1.712793721926964E-2"/>
    <n v="300000000"/>
    <n v="0"/>
    <n v="0"/>
    <n v="0"/>
    <n v="0"/>
    <n v="0"/>
    <n v="97"/>
    <n v="1.26E-2"/>
    <n v="79863823.290000007"/>
    <x v="0"/>
    <x v="0"/>
    <x v="0"/>
    <x v="6"/>
    <x v="4"/>
    <s v="AA:10:CAD:Govt"/>
    <x v="0"/>
    <x v="4"/>
    <x v="1"/>
  </r>
  <r>
    <x v="0"/>
    <x v="1"/>
    <s v="EF249362 Corp"/>
    <n v="1.3561951366412273"/>
    <n v="1.7265896912371765"/>
    <s v="EF249362 Corp @MSG1 CORP"/>
    <n v="0"/>
    <n v="0"/>
    <x v="541"/>
    <x v="540"/>
    <n v="191114"/>
    <n v="191114"/>
    <x v="2"/>
    <x v="6"/>
    <x v="1"/>
    <x v="4"/>
    <x v="173"/>
    <x v="5"/>
    <x v="8"/>
    <x v="0"/>
    <x v="4"/>
    <x v="5"/>
    <n v="11.585834425826894"/>
    <x v="7"/>
    <n v="2.5154910000000004"/>
    <x v="3"/>
    <n v="2.5454910000000002"/>
    <n v="2.5454910000000002"/>
    <n v="0"/>
    <n v="76.703600000000009"/>
    <x v="0"/>
    <n v="75.304093877343007"/>
    <n v="1.7784550000000001"/>
    <s v="CAN 5 06/01/37"/>
    <x v="2"/>
    <n v="1.741450989615112E-2"/>
    <n v="750000000"/>
    <n v="0"/>
    <n v="0"/>
    <n v="0"/>
    <n v="0"/>
    <n v="0"/>
    <n v="99"/>
    <e v="#N/A"/>
    <e v="#N/A"/>
    <x v="1"/>
    <x v="0"/>
    <x v="0"/>
    <x v="0"/>
    <x v="4"/>
    <s v="AA:6:CAD:Govt"/>
    <x v="0"/>
    <x v="1"/>
    <x v="2"/>
  </r>
  <r>
    <x v="0"/>
    <x v="0"/>
    <s v="EH357096 Corp"/>
    <n v="1.093540226595398"/>
    <n v="1.1894283868195874"/>
    <s v="EH357096 Corp @MSG1 CORP"/>
    <n v="702000"/>
    <n v="2000000"/>
    <x v="542"/>
    <x v="541"/>
    <n v="109221"/>
    <n v="211092"/>
    <x v="2"/>
    <x v="6"/>
    <x v="0"/>
    <x v="9"/>
    <x v="206"/>
    <x v="1"/>
    <x v="2"/>
    <x v="0"/>
    <x v="5"/>
    <x v="1"/>
    <n v="11.309897217207169"/>
    <x v="7"/>
    <n v="3.0363910000000001"/>
    <x v="1"/>
    <n v="3.166391"/>
    <n v="3.166391"/>
    <n v="0"/>
    <n v="146.74709999999999"/>
    <x v="22"/>
    <n v="151.89198647258456"/>
    <n v="1.69892"/>
    <s v="CAN 5 3/4 06/01/33"/>
    <x v="2"/>
    <n v="7.8777012184163109E-2"/>
    <n v="250000000"/>
    <n v="0"/>
    <n v="0"/>
    <n v="0"/>
    <n v="0"/>
    <n v="0"/>
    <n v="60"/>
    <n v="0.41199999999999998"/>
    <n v="73196193.00999999"/>
    <x v="0"/>
    <x v="0"/>
    <x v="0"/>
    <x v="0"/>
    <x v="4"/>
    <s v="A:6:CAD:Corp"/>
    <x v="3"/>
    <x v="4"/>
    <x v="0"/>
  </r>
  <r>
    <x v="0"/>
    <x v="1"/>
    <s v="EJ134285 Corp"/>
    <n v="1.04607562489118"/>
    <n v="0.78770152918003677"/>
    <s v="EJ134285 Corp @MSG1 CORP"/>
    <n v="2000"/>
    <n v="5000000"/>
    <x v="543"/>
    <x v="542"/>
    <n v="186288"/>
    <n v="20655996"/>
    <x v="2"/>
    <x v="6"/>
    <x v="0"/>
    <x v="9"/>
    <x v="167"/>
    <x v="4"/>
    <x v="1"/>
    <x v="0"/>
    <x v="5"/>
    <x v="4"/>
    <n v="17.954974177295181"/>
    <x v="2"/>
    <n v="3.104006"/>
    <x v="1"/>
    <n v="3.2340059999999999"/>
    <n v="3.2340059999999999"/>
    <n v="0"/>
    <n v="136.59039999999999"/>
    <x v="25"/>
    <n v="137.85637439292714"/>
    <n v="1.8681019999999999"/>
    <s v="CAN 4 06/01/41"/>
    <x v="0"/>
    <n v="7.4864422127594032E-2"/>
    <n v="225000000"/>
    <n v="0"/>
    <n v="0"/>
    <n v="0"/>
    <n v="0"/>
    <n v="0"/>
    <n v="67"/>
    <n v="0.49890000000000001"/>
    <n v="601633864.02999997"/>
    <x v="0"/>
    <x v="0"/>
    <x v="0"/>
    <x v="0"/>
    <x v="4"/>
    <s v="A:9:CAD:Corp"/>
    <x v="3"/>
    <x v="5"/>
    <x v="0"/>
  </r>
  <r>
    <x v="0"/>
    <x v="1"/>
    <s v="EH741346 Corp"/>
    <n v="1.0967469903980338"/>
    <n v="1.1924543366976394"/>
    <s v="EH741346 Corp @MSG1 CORP"/>
    <n v="3115000"/>
    <n v="5000000"/>
    <x v="544"/>
    <x v="543"/>
    <n v="47287703"/>
    <n v="1180521"/>
    <x v="2"/>
    <x v="6"/>
    <x v="0"/>
    <x v="9"/>
    <x v="90"/>
    <x v="1"/>
    <x v="2"/>
    <x v="0"/>
    <x v="1"/>
    <x v="1"/>
    <n v="11.752790923213396"/>
    <x v="7"/>
    <n v="3.0479229999999999"/>
    <x v="1"/>
    <n v="3.1779229999999998"/>
    <n v="3.1779229999999998"/>
    <n v="0"/>
    <n v="139.94679999999997"/>
    <x v="22"/>
    <n v="155.71009658933784"/>
    <n v="1.7784550000000001"/>
    <s v="CAN 5 06/01/37"/>
    <x v="2"/>
    <n v="5.7762205410288647E-2"/>
    <n v="300000000"/>
    <n v="0"/>
    <n v="0"/>
    <n v="0"/>
    <n v="0"/>
    <n v="0"/>
    <n v="78"/>
    <n v="0.15909999999999999"/>
    <n v="111128831.42"/>
    <x v="0"/>
    <x v="0"/>
    <x v="0"/>
    <x v="4"/>
    <x v="4"/>
    <s v="A:6:CAD:Corp"/>
    <x v="3"/>
    <x v="5"/>
    <x v="0"/>
  </r>
  <r>
    <x v="0"/>
    <x v="1"/>
    <s v="EK900758 Corp"/>
    <n v="1.0076211886780515"/>
    <n v="0.89438559351664826"/>
    <s v="EK900758 Corp @MSG1 CORP"/>
    <n v="5000000"/>
    <n v="3000000"/>
    <x v="545"/>
    <x v="544"/>
    <n v="180963"/>
    <n v="861474"/>
    <x v="2"/>
    <x v="6"/>
    <x v="0"/>
    <x v="5"/>
    <x v="102"/>
    <x v="3"/>
    <x v="5"/>
    <x v="0"/>
    <x v="10"/>
    <x v="2"/>
    <n v="15.763355902466955"/>
    <x v="8"/>
    <n v="3.2163340000000002"/>
    <x v="1"/>
    <n v="3.3463340000000001"/>
    <n v="3.3463340000000001"/>
    <n v="0"/>
    <n v="141.04140000000004"/>
    <x v="26"/>
    <n v="153.43252552588967"/>
    <n v="1.9359199999999999"/>
    <s v="CAN 3 1/2 12/01/45"/>
    <x v="2"/>
    <n v="2.3486220000000113E-2"/>
    <n v="500000000"/>
    <n v="0"/>
    <n v="0"/>
    <n v="0"/>
    <n v="0"/>
    <n v="0"/>
    <n v="78"/>
    <n v="0.77949999999999997"/>
    <n v="25299638.479999989"/>
    <x v="0"/>
    <x v="0"/>
    <x v="0"/>
    <x v="6"/>
    <x v="4"/>
    <s v="A:8:CAD:Corp"/>
    <x v="3"/>
    <x v="0"/>
    <x v="1"/>
  </r>
  <r>
    <x v="0"/>
    <x v="1"/>
    <s v="EC965614 Corp"/>
    <n v="1.3129440312688017"/>
    <n v="1.5638191485429163"/>
    <s v="EC965614 Corp @MSG1 CORP"/>
    <n v="0"/>
    <n v="0"/>
    <x v="546"/>
    <x v="545"/>
    <n v="186291"/>
    <n v="186291"/>
    <x v="2"/>
    <x v="6"/>
    <x v="1"/>
    <x v="4"/>
    <x v="73"/>
    <x v="7"/>
    <x v="9"/>
    <x v="0"/>
    <x v="8"/>
    <x v="7"/>
    <n v="9.0879833181775087"/>
    <x v="1"/>
    <n v="2.3464520000000002"/>
    <x v="3"/>
    <n v="2.376452"/>
    <n v="2.376452"/>
    <n v="0"/>
    <n v="94.173900000000003"/>
    <x v="0"/>
    <n v="88.761095266137062"/>
    <n v="1.4347129999999999"/>
    <s v="CAN 5 3/4 06/01/29"/>
    <x v="1"/>
    <n v="8.3786976522239875E-3"/>
    <n v="450000000"/>
    <n v="0"/>
    <n v="0"/>
    <n v="0"/>
    <n v="0"/>
    <n v="0"/>
    <n v="97"/>
    <n v="0.38619999999999999"/>
    <n v="205518765.75"/>
    <x v="1"/>
    <x v="0"/>
    <x v="0"/>
    <x v="0"/>
    <x v="4"/>
    <s v="AA:5:CAD:Govt"/>
    <x v="0"/>
    <x v="5"/>
    <x v="0"/>
  </r>
  <r>
    <x v="0"/>
    <x v="1"/>
    <s v="ED953784 Corp"/>
    <n v="1.2708866762313835"/>
    <n v="1.6372230031505446"/>
    <s v="ED953784 Corp @MSG1 CORP"/>
    <n v="0"/>
    <n v="10000000"/>
    <x v="547"/>
    <x v="546"/>
    <n v="191114"/>
    <n v="191114"/>
    <x v="2"/>
    <x v="6"/>
    <x v="1"/>
    <x v="4"/>
    <x v="173"/>
    <x v="5"/>
    <x v="8"/>
    <x v="0"/>
    <x v="4"/>
    <x v="5"/>
    <n v="10.285804389000631"/>
    <x v="7"/>
    <n v="2.433182"/>
    <x v="3"/>
    <n v="2.4631819999999998"/>
    <n v="2.4631819999999998"/>
    <n v="0"/>
    <n v="76.42619999999998"/>
    <x v="0"/>
    <n v="95.600352788330952"/>
    <n v="1.69892"/>
    <s v="CAN 5 3/4 06/01/33"/>
    <x v="1"/>
    <n v="1.2857583072259704E-2"/>
    <n v="350000000"/>
    <n v="0"/>
    <n v="0"/>
    <n v="0"/>
    <n v="0"/>
    <n v="0"/>
    <n v="98"/>
    <e v="#N/A"/>
    <e v="#N/A"/>
    <x v="1"/>
    <x v="0"/>
    <x v="0"/>
    <x v="0"/>
    <x v="4"/>
    <s v="AA:6:CAD:Govt"/>
    <x v="0"/>
    <x v="1"/>
    <x v="2"/>
  </r>
  <r>
    <x v="0"/>
    <x v="1"/>
    <s v="EJ129090 Corp"/>
    <n v="1.3903324577853464"/>
    <n v="1.6428580020773738"/>
    <s v="EJ129090 Corp @MSG1 CORP"/>
    <n v="5000"/>
    <n v="10000"/>
    <x v="548"/>
    <x v="547"/>
    <n v="186376"/>
    <n v="186376"/>
    <x v="2"/>
    <x v="6"/>
    <x v="1"/>
    <x v="4"/>
    <x v="108"/>
    <x v="5"/>
    <x v="8"/>
    <x v="0"/>
    <x v="4"/>
    <x v="5"/>
    <n v="8.9336439602271245"/>
    <x v="1"/>
    <n v="2.4323640000000002"/>
    <x v="3"/>
    <n v="2.462364"/>
    <n v="2.462364"/>
    <n v="0"/>
    <n v="102.7651"/>
    <x v="0"/>
    <n v="93.29940741729375"/>
    <n v="1.4347129999999999"/>
    <s v="CAN 5 3/4 06/01/29"/>
    <x v="1"/>
    <n v="1.8340048807055087E-2"/>
    <n v="520000000"/>
    <n v="0"/>
    <n v="0"/>
    <n v="0"/>
    <n v="0"/>
    <n v="0"/>
    <n v="98"/>
    <n v="0.4995"/>
    <n v="40048812.200000003"/>
    <x v="1"/>
    <x v="0"/>
    <x v="0"/>
    <x v="0"/>
    <x v="4"/>
    <s v="AA:5:CAD:Govt"/>
    <x v="0"/>
    <x v="0"/>
    <x v="0"/>
  </r>
  <r>
    <x v="0"/>
    <x v="1"/>
    <s v="EJ866157 Corp"/>
    <n v="0.99127013582766133"/>
    <n v="1.1518041832539498"/>
    <s v="EJ866157 Corp @MSG1 CORP"/>
    <n v="10000"/>
    <n v="10000000"/>
    <x v="549"/>
    <x v="548"/>
    <n v="186291"/>
    <n v="186291"/>
    <x v="2"/>
    <x v="6"/>
    <x v="1"/>
    <x v="4"/>
    <x v="73"/>
    <x v="7"/>
    <x v="9"/>
    <x v="0"/>
    <x v="8"/>
    <x v="7"/>
    <n v="15.988893353372182"/>
    <x v="8"/>
    <n v="2.7300900000000001"/>
    <x v="3"/>
    <n v="2.7600899999999999"/>
    <n v="2.7600899999999999"/>
    <n v="0"/>
    <n v="82.417000000000002"/>
    <x v="0"/>
    <n v="95.889568079898169"/>
    <n v="1.9359199999999999"/>
    <s v="CAN 3 1/2 12/01/45"/>
    <x v="2"/>
    <n v="1.7820010012562282E-2"/>
    <n v="1450000000"/>
    <n v="0"/>
    <n v="0"/>
    <n v="0"/>
    <n v="0"/>
    <n v="0"/>
    <n v="99"/>
    <n v="0.38619999999999999"/>
    <n v="205518765.75"/>
    <x v="0"/>
    <x v="0"/>
    <x v="0"/>
    <x v="0"/>
    <x v="4"/>
    <s v="AA:8:CAD:Govt"/>
    <x v="0"/>
    <x v="5"/>
    <x v="0"/>
  </r>
  <r>
    <x v="0"/>
    <x v="1"/>
    <s v="BP046640 Corp"/>
    <n v="0.75008497152217901"/>
    <n v="0.84898232361777459"/>
    <s v="BP046640 Corp @MSG1 CORP"/>
    <n v="0"/>
    <n v="10000000"/>
    <x v="550"/>
    <x v="549"/>
    <n v="44569911"/>
    <n v="69471683"/>
    <x v="1"/>
    <x v="17"/>
    <x v="0"/>
    <x v="6"/>
    <x v="216"/>
    <x v="1"/>
    <x v="4"/>
    <x v="1"/>
    <x v="10"/>
    <x v="2"/>
    <n v="8.1994325329689843"/>
    <x v="1"/>
    <n v="2.6846382199497145"/>
    <x v="1"/>
    <n v="2.8146382199497144"/>
    <n v="2.490656"/>
    <n v="0.32398221994971443"/>
    <n v="91.067099999999996"/>
    <x v="1"/>
    <n v="122.61908988728277"/>
    <n v="1.579985"/>
    <s v="T 1 1/4 08/15/31"/>
    <x v="1"/>
    <n v="3.3573979999999892E-2"/>
    <n v="850000000"/>
    <n v="2.0941176470588234E-2"/>
    <n v="17800000"/>
    <n v="10000000"/>
    <n v="10000000"/>
    <n v="0"/>
    <n v="85"/>
    <e v="#N/A"/>
    <e v="#N/A"/>
    <x v="0"/>
    <x v="4"/>
    <x v="1"/>
    <x v="0"/>
    <x v="1"/>
    <s v="A:5:USD:Corp"/>
    <x v="0"/>
    <x v="1"/>
    <x v="2"/>
  </r>
  <r>
    <x v="0"/>
    <x v="1"/>
    <s v="AF121190 Corp"/>
    <n v="0.792248873675096"/>
    <n v="0.71277758931564617"/>
    <s v="AF121190 Corp @MSG1 CORP"/>
    <n v="2000000"/>
    <n v="5000000"/>
    <x v="551"/>
    <x v="550"/>
    <n v="100193"/>
    <n v="7364472"/>
    <x v="2"/>
    <x v="6"/>
    <x v="0"/>
    <x v="9"/>
    <x v="152"/>
    <x v="3"/>
    <x v="5"/>
    <x v="0"/>
    <x v="10"/>
    <x v="2"/>
    <n v="15.342087899653295"/>
    <x v="8"/>
    <n v="3.0930430000000002"/>
    <x v="1"/>
    <n v="3.2230430000000001"/>
    <n v="3.2230430000000001"/>
    <n v="0"/>
    <n v="128.71230000000003"/>
    <x v="26"/>
    <n v="144.40281079381643"/>
    <n v="1.9359199999999999"/>
    <s v="CAN 3 1/2 12/01/45"/>
    <x v="2"/>
    <n v="3.4875369999999961E-2"/>
    <n v="350000000"/>
    <n v="0"/>
    <n v="0"/>
    <n v="0"/>
    <n v="0"/>
    <n v="0"/>
    <n v="81"/>
    <n v="0.39810000000000001"/>
    <n v="75292254.789999992"/>
    <x v="0"/>
    <x v="0"/>
    <x v="0"/>
    <x v="4"/>
    <x v="4"/>
    <s v="A:8:CAD:Corp"/>
    <x v="0"/>
    <x v="4"/>
    <x v="0"/>
  </r>
  <r>
    <x v="0"/>
    <x v="0"/>
    <s v="EG033310 Corp"/>
    <n v="0.68220132015382329"/>
    <n v="0.78510220358484073"/>
    <s v="#N/A price is not available for specified pricing source [nid:6824] "/>
    <m/>
    <m/>
    <x v="552"/>
    <x v="551"/>
    <n v="9642243"/>
    <n v="11343854"/>
    <x v="1"/>
    <x v="24"/>
    <x v="0"/>
    <x v="9"/>
    <x v="217"/>
    <x v="3"/>
    <x v="1"/>
    <x v="2"/>
    <x v="3"/>
    <x v="4"/>
    <n v="9.1234140253032354"/>
    <x v="1"/>
    <n v="4.2748580892290846"/>
    <x v="1"/>
    <n v="4.4048580892290845"/>
    <n v="3.7100930000000001"/>
    <n v="0.69476508922908442"/>
    <n v="213.01079999999999"/>
    <x v="1"/>
    <n v="281.63542586974808"/>
    <n v="1.579985"/>
    <s v="T 1 1/4 08/15/31"/>
    <x v="1"/>
    <n v="0.11486240485086174"/>
    <n v="828028052.57000017"/>
    <n v="0"/>
    <n v="0"/>
    <n v="0"/>
    <n v="0"/>
    <n v="0"/>
    <n v="54"/>
    <e v="#N/A"/>
    <e v="#N/A"/>
    <x v="0"/>
    <x v="0"/>
    <x v="0"/>
    <x v="5"/>
    <x v="2"/>
    <s v="A:5:USD:Corp"/>
    <x v="2"/>
    <x v="1"/>
    <x v="2"/>
  </r>
  <r>
    <x v="0"/>
    <x v="1"/>
    <s v="EI074499 Corp"/>
    <n v="0.74492170148914005"/>
    <n v="1.1648277488970014"/>
    <s v="EI074499 Corp @MSG1 CORP"/>
    <n v="10000"/>
    <n v="10000"/>
    <x v="553"/>
    <x v="552"/>
    <n v="191114"/>
    <n v="191114"/>
    <x v="2"/>
    <x v="6"/>
    <x v="1"/>
    <x v="4"/>
    <x v="173"/>
    <x v="5"/>
    <x v="8"/>
    <x v="0"/>
    <x v="4"/>
    <x v="5"/>
    <n v="13.568106179105342"/>
    <x v="5"/>
    <n v="2.6457310000000001"/>
    <x v="3"/>
    <n v="2.6757309999999999"/>
    <n v="2.6757309999999999"/>
    <n v="0"/>
    <n v="80.762899999999988"/>
    <x v="0"/>
    <n v="90.730151709843426"/>
    <n v="1.8681019999999999"/>
    <s v="CAN 4 06/01/41"/>
    <x v="2"/>
    <n v="1.9215065515803875E-2"/>
    <n v="950000000"/>
    <n v="0"/>
    <n v="0"/>
    <n v="0"/>
    <n v="0"/>
    <n v="0"/>
    <n v="99"/>
    <e v="#N/A"/>
    <e v="#N/A"/>
    <x v="0"/>
    <x v="0"/>
    <x v="0"/>
    <x v="0"/>
    <x v="4"/>
    <s v="AA:7:CAD:Govt"/>
    <x v="0"/>
    <x v="1"/>
    <x v="2"/>
  </r>
  <r>
    <x v="0"/>
    <x v="1"/>
    <s v="EJ981806 Corp"/>
    <n v="0.96476461985318074"/>
    <n v="0.92000735040675208"/>
    <s v="EJ981806 Corp @MSG1 CORP"/>
    <n v="5000"/>
    <n v="1000"/>
    <x v="554"/>
    <x v="553"/>
    <n v="186509"/>
    <n v="38278802"/>
    <x v="2"/>
    <x v="6"/>
    <x v="1"/>
    <x v="4"/>
    <x v="208"/>
    <x v="6"/>
    <x v="7"/>
    <x v="0"/>
    <x v="6"/>
    <x v="6"/>
    <n v="11.965000491159277"/>
    <x v="7"/>
    <n v="2.3414650000000004"/>
    <x v="3"/>
    <n v="2.3714650000000002"/>
    <n v="2.3714650000000002"/>
    <n v="0"/>
    <n v="59.301000000000002"/>
    <x v="0"/>
    <n v="54.07700344066879"/>
    <n v="1.7784550000000001"/>
    <s v="CAN 5 06/01/37"/>
    <x v="2"/>
    <n v="1.2193813689740374E-2"/>
    <n v="675000000"/>
    <n v="0"/>
    <n v="0"/>
    <n v="0"/>
    <n v="0"/>
    <n v="0"/>
    <n v="96"/>
    <n v="0.8669"/>
    <n v="23182771.799999952"/>
    <x v="0"/>
    <x v="0"/>
    <x v="0"/>
    <x v="0"/>
    <x v="4"/>
    <s v="AAA:6:CAD:Govt"/>
    <x v="0"/>
    <x v="0"/>
    <x v="0"/>
  </r>
  <r>
    <x v="0"/>
    <x v="1"/>
    <s v="EH415796 Corp"/>
    <n v="0.84429007231289099"/>
    <n v="0.95423224504710102"/>
    <s v="#N/A price is not available for specified pricing source [nid:6824] "/>
    <m/>
    <m/>
    <x v="555"/>
    <x v="554"/>
    <n v="100481"/>
    <n v="171296"/>
    <x v="1"/>
    <x v="2"/>
    <x v="0"/>
    <x v="9"/>
    <x v="218"/>
    <x v="3"/>
    <x v="1"/>
    <x v="0"/>
    <x v="10"/>
    <x v="2"/>
    <n v="11.262910438309779"/>
    <x v="7"/>
    <n v="3.6328519292809611"/>
    <x v="1"/>
    <n v="3.762851929280961"/>
    <n v="2.956229"/>
    <n v="0.80662292928096102"/>
    <n v="96.343900000000019"/>
    <x v="11"/>
    <n v="189.4571475287936"/>
    <n v="1.9927899999999998"/>
    <s v="T 1 3/4 08/15/41"/>
    <x v="2"/>
    <n v="1.9181389018521955E-2"/>
    <n v="1000000000"/>
    <n v="9.2200000000000008E-3"/>
    <n v="9220000"/>
    <n v="-2185000"/>
    <n v="1250000"/>
    <n v="3435000"/>
    <n v="90"/>
    <n v="0"/>
    <n v="67500000"/>
    <x v="0"/>
    <x v="0"/>
    <x v="6"/>
    <x v="5"/>
    <x v="3"/>
    <s v="A:6:USD:Corp"/>
    <x v="0"/>
    <x v="4"/>
    <x v="0"/>
  </r>
  <r>
    <x v="0"/>
    <x v="1"/>
    <s v="EJ406082 Corp"/>
    <n v="2.0605027854683562"/>
    <n v="2.0372558732361887"/>
    <s v="EJ406082 Corp @MSG1 CORP"/>
    <n v="5000000"/>
    <s v=""/>
    <x v="556"/>
    <x v="555"/>
    <n v="823525"/>
    <n v="178970"/>
    <x v="1"/>
    <x v="22"/>
    <x v="0"/>
    <x v="9"/>
    <x v="207"/>
    <x v="2"/>
    <x v="3"/>
    <x v="5"/>
    <x v="2"/>
    <x v="3"/>
    <n v="12.778529233563896"/>
    <x v="5"/>
    <n v="4.8527916849636581"/>
    <x v="0"/>
    <n v="5.2127916849636584"/>
    <n v="4.4920609999999996"/>
    <n v="0.72073068496365877"/>
    <n v="249.92709999999997"/>
    <x v="0"/>
    <n v="334.44857625397793"/>
    <n v="1.9927899999999998"/>
    <s v="T 1 3/4 08/15/41"/>
    <x v="2"/>
    <n v="2.3003053147225394E-2"/>
    <n v="1000000000"/>
    <n v="0"/>
    <n v="0"/>
    <n v="0"/>
    <n v="0"/>
    <n v="0"/>
    <n v="86"/>
    <e v="#N/A"/>
    <e v="#N/A"/>
    <x v="1"/>
    <x v="0"/>
    <x v="0"/>
    <x v="6"/>
    <x v="2"/>
    <s v="BBB:7:USD:Corp"/>
    <x v="0"/>
    <x v="1"/>
    <x v="2"/>
  </r>
  <r>
    <x v="0"/>
    <x v="1"/>
    <s v="EK186261 Corp"/>
    <n v="1.4071334246006442"/>
    <n v="1.7163544044175356"/>
    <s v="EK186261 Corp @MSG1 CORP"/>
    <n v="6145000"/>
    <n v="0"/>
    <x v="557"/>
    <x v="556"/>
    <n v="227064"/>
    <n v="227064"/>
    <x v="2"/>
    <x v="6"/>
    <x v="1"/>
    <x v="4"/>
    <x v="75"/>
    <x v="6"/>
    <x v="7"/>
    <x v="0"/>
    <x v="6"/>
    <x v="6"/>
    <n v="9.8879975842715204"/>
    <x v="1"/>
    <n v="2.4898169999999999"/>
    <x v="3"/>
    <n v="2.5198169999999998"/>
    <n v="2.5198169999999998"/>
    <n v="0"/>
    <n v="82.089699999999979"/>
    <x v="0"/>
    <n v="98.784894323625494"/>
    <n v="1.69892"/>
    <s v="CAN 5 3/4 06/01/33"/>
    <x v="1"/>
    <n v="1.689334746540716E-2"/>
    <n v="450000000"/>
    <n v="0"/>
    <n v="0"/>
    <n v="0"/>
    <n v="0"/>
    <n v="0"/>
    <n v="95"/>
    <n v="0"/>
    <n v="67500000"/>
    <x v="1"/>
    <x v="0"/>
    <x v="0"/>
    <x v="6"/>
    <x v="4"/>
    <s v="AAA:5:CAD:Govt"/>
    <x v="0"/>
    <x v="4"/>
    <x v="1"/>
  </r>
  <r>
    <x v="0"/>
    <x v="1"/>
    <s v="EH433688 Corp"/>
    <n v="0.97392510407833532"/>
    <n v="1.2175701221993249"/>
    <s v="#N/A price is not available for specified pricing source [nid:6824] "/>
    <m/>
    <m/>
    <x v="558"/>
    <x v="557"/>
    <n v="191111"/>
    <n v="191111"/>
    <x v="2"/>
    <x v="6"/>
    <x v="1"/>
    <x v="4"/>
    <x v="51"/>
    <x v="8"/>
    <x v="7"/>
    <x v="0"/>
    <x v="9"/>
    <x v="8"/>
    <n v="7.8306430029605369"/>
    <x v="1"/>
    <n v="2.0187790000000003"/>
    <x v="3"/>
    <n v="2.0487790000000001"/>
    <n v="2.0487790000000001"/>
    <n v="0"/>
    <n v="61.406600000000026"/>
    <x v="0"/>
    <n v="49.758745521883526"/>
    <n v="1.4347129999999999"/>
    <s v="CAN 5 3/4 06/01/29"/>
    <x v="1"/>
    <n v="2.4464412356163923E-2"/>
    <n v="1035000000"/>
    <n v="0"/>
    <n v="0"/>
    <n v="0"/>
    <n v="0"/>
    <n v="0"/>
    <n v="97"/>
    <e v="#N/A"/>
    <e v="#N/A"/>
    <x v="0"/>
    <x v="0"/>
    <x v="0"/>
    <x v="5"/>
    <x v="4"/>
    <s v="AA:5:CAD:Govt"/>
    <x v="0"/>
    <x v="1"/>
    <x v="2"/>
  </r>
  <r>
    <x v="0"/>
    <x v="0"/>
    <s v="EI653493 Corp"/>
    <n v="0.89640323836035707"/>
    <n v="0.93887021763042078"/>
    <s v="EI653493 Corp @MSG1 CORP"/>
    <n v="1000"/>
    <n v="3000000"/>
    <x v="559"/>
    <x v="558"/>
    <n v="52442766"/>
    <n v="52442766"/>
    <x v="2"/>
    <x v="6"/>
    <x v="0"/>
    <x v="9"/>
    <x v="219"/>
    <x v="3"/>
    <x v="5"/>
    <x v="0"/>
    <x v="10"/>
    <x v="2"/>
    <n v="12.917072909357715"/>
    <x v="5"/>
    <n v="3.0228520000000003"/>
    <x v="1"/>
    <n v="3.1528520000000002"/>
    <n v="3.1528520000000002"/>
    <n v="0"/>
    <n v="128.47500000000002"/>
    <x v="27"/>
    <n v="147.5572897902658"/>
    <n v="1.8681019999999999"/>
    <s v="CAN 4 06/01/41"/>
    <x v="2"/>
    <n v="5.6850585950781074E-2"/>
    <n v="210000000"/>
    <n v="0"/>
    <n v="0"/>
    <n v="0"/>
    <n v="0"/>
    <n v="0"/>
    <n v="61"/>
    <n v="3.0800000000000001E-2"/>
    <n v="65189376.640000001"/>
    <x v="0"/>
    <x v="0"/>
    <x v="0"/>
    <x v="0"/>
    <x v="4"/>
    <s v="A:7:CAD:Corp"/>
    <x v="3"/>
    <x v="4"/>
    <x v="0"/>
  </r>
  <r>
    <x v="0"/>
    <x v="1"/>
    <s v="EJ788211 Corp"/>
    <n v="1.1898435309832944"/>
    <n v="1.7156821270605063"/>
    <s v="EJ788211 Corp @MSG1 CORP"/>
    <n v="0"/>
    <n v="0"/>
    <x v="560"/>
    <x v="559"/>
    <n v="180924"/>
    <n v="180924"/>
    <x v="2"/>
    <x v="6"/>
    <x v="1"/>
    <x v="4"/>
    <x v="184"/>
    <x v="6"/>
    <x v="7"/>
    <x v="0"/>
    <x v="6"/>
    <x v="6"/>
    <n v="9.57907038519288"/>
    <x v="1"/>
    <n v="2.4796540000000005"/>
    <x v="3"/>
    <n v="2.5096540000000003"/>
    <n v="2.5096540000000003"/>
    <n v="0"/>
    <n v="81.069600000000037"/>
    <x v="0"/>
    <n v="98.388448510339146"/>
    <n v="1.698958"/>
    <s v="CAN 5 3/4 06/01/33"/>
    <x v="1"/>
    <n v="1.2141684978002054E-2"/>
    <n v="250000000"/>
    <n v="0"/>
    <n v="0"/>
    <n v="0"/>
    <n v="0"/>
    <n v="0"/>
    <n v="93"/>
    <n v="0"/>
    <n v="67500000"/>
    <x v="1"/>
    <x v="0"/>
    <x v="0"/>
    <x v="0"/>
    <x v="4"/>
    <s v="AAA:5:CAD:Govt"/>
    <x v="0"/>
    <x v="4"/>
    <x v="0"/>
  </r>
  <r>
    <x v="0"/>
    <x v="1"/>
    <s v="EK314587 Corp"/>
    <n v="0.87346223430721359"/>
    <n v="0.76891827828887938"/>
    <s v="EK314587 Corp @MSG1 CORP"/>
    <n v="3000000"/>
    <n v="5000000"/>
    <x v="561"/>
    <x v="560"/>
    <n v="47287703"/>
    <n v="1180521"/>
    <x v="2"/>
    <x v="6"/>
    <x v="0"/>
    <x v="9"/>
    <x v="90"/>
    <x v="1"/>
    <x v="2"/>
    <x v="0"/>
    <x v="1"/>
    <x v="1"/>
    <n v="14.746069258947575"/>
    <x v="8"/>
    <n v="3.1438809999999999"/>
    <x v="1"/>
    <n v="3.2738809999999998"/>
    <n v="3.2738809999999998"/>
    <n v="0"/>
    <n v="140.5779"/>
    <x v="26"/>
    <n v="149.9927168261579"/>
    <n v="1.8681019999999999"/>
    <s v="CAN 4 06/01/41"/>
    <x v="2"/>
    <n v="1.5001299999999773E-2"/>
    <n v="350000000"/>
    <n v="0"/>
    <n v="0"/>
    <n v="0"/>
    <n v="0"/>
    <n v="0"/>
    <n v="82"/>
    <n v="0.15909999999999999"/>
    <n v="111128831.42"/>
    <x v="0"/>
    <x v="0"/>
    <x v="0"/>
    <x v="4"/>
    <x v="4"/>
    <s v="A:8:CAD:Corp"/>
    <x v="0"/>
    <x v="5"/>
    <x v="0"/>
  </r>
  <r>
    <x v="0"/>
    <x v="1"/>
    <s v="ED142134 Corp"/>
    <n v="1.2923220260474149"/>
    <n v="1.5427573473970881"/>
    <s v="ED142134 Corp @MSG1 CORP"/>
    <n v="0"/>
    <n v="10000000"/>
    <x v="562"/>
    <x v="561"/>
    <n v="191114"/>
    <n v="191114"/>
    <x v="2"/>
    <x v="6"/>
    <x v="1"/>
    <x v="4"/>
    <x v="173"/>
    <x v="5"/>
    <x v="8"/>
    <x v="0"/>
    <x v="4"/>
    <x v="5"/>
    <n v="8.8338271347983"/>
    <x v="1"/>
    <n v="2.3296000000000001"/>
    <x v="3"/>
    <n v="2.3595999999999999"/>
    <n v="2.3595999999999999"/>
    <n v="0"/>
    <n v="92.488699999999994"/>
    <x v="0"/>
    <n v="86.575654286121974"/>
    <n v="1.4347129999999999"/>
    <s v="CAN 5 3/4 06/01/29"/>
    <x v="1"/>
    <n v="2.1237289134450332E-2"/>
    <n v="600000000"/>
    <n v="0"/>
    <n v="0"/>
    <n v="0"/>
    <n v="0"/>
    <n v="0"/>
    <n v="97"/>
    <e v="#N/A"/>
    <e v="#N/A"/>
    <x v="1"/>
    <x v="0"/>
    <x v="0"/>
    <x v="0"/>
    <x v="4"/>
    <s v="AA:5:CAD:Govt"/>
    <x v="0"/>
    <x v="1"/>
    <x v="2"/>
  </r>
  <r>
    <x v="0"/>
    <x v="1"/>
    <s v="EF836243 Corp"/>
    <n v="1.632114582079381"/>
    <n v="2.0156349617653806"/>
    <s v="#N/A price is not available for specified pricing source [nid:6824] "/>
    <m/>
    <m/>
    <x v="563"/>
    <x v="562"/>
    <n v="180969"/>
    <n v="300748"/>
    <x v="2"/>
    <x v="4"/>
    <x v="1"/>
    <x v="5"/>
    <x v="177"/>
    <x v="7"/>
    <x v="8"/>
    <x v="0"/>
    <x v="8"/>
    <x v="7"/>
    <n v="10.291718758610145"/>
    <x v="7"/>
    <n v="2.6910540000000003"/>
    <x v="3"/>
    <n v="2.7210540000000001"/>
    <n v="2.7210540000000001"/>
    <n v="0"/>
    <n v="102.21340000000001"/>
    <x v="0"/>
    <n v="123.08216798832525"/>
    <n v="1.69892"/>
    <s v="CAN 5 3/4 06/01/33"/>
    <x v="1"/>
    <n v="0.23460175770634573"/>
    <n v="276600000"/>
    <n v="0"/>
    <n v="0"/>
    <n v="0"/>
    <n v="0"/>
    <n v="0"/>
    <n v="81"/>
    <n v="0.8407"/>
    <n v="8888128.2399999946"/>
    <x v="1"/>
    <x v="0"/>
    <x v="0"/>
    <x v="5"/>
    <x v="4"/>
    <s v="AA:6:CAD:Govt"/>
    <x v="0"/>
    <x v="2"/>
    <x v="2"/>
  </r>
  <r>
    <x v="0"/>
    <x v="1"/>
    <s v="EJ866853 Corp"/>
    <n v="0.85399560356839721"/>
    <n v="0.75546150155709035"/>
    <s v="EJ866853 Corp @MSG1 CORP"/>
    <n v="3000000"/>
    <n v="5000000"/>
    <x v="564"/>
    <x v="563"/>
    <n v="47287703"/>
    <n v="1180521"/>
    <x v="2"/>
    <x v="6"/>
    <x v="0"/>
    <x v="9"/>
    <x v="90"/>
    <x v="1"/>
    <x v="2"/>
    <x v="0"/>
    <x v="1"/>
    <x v="1"/>
    <n v="14.373015297076586"/>
    <x v="8"/>
    <n v="3.1198250000000001"/>
    <x v="1"/>
    <n v="3.249825"/>
    <n v="3.249825"/>
    <n v="0"/>
    <n v="138.17230000000001"/>
    <x v="26"/>
    <n v="151.7941950278948"/>
    <n v="1.8681019999999999"/>
    <s v="CAN 4 06/01/41"/>
    <x v="2"/>
    <n v="4.7588710000000312E-2"/>
    <n v="435000000"/>
    <n v="0"/>
    <n v="0"/>
    <n v="0"/>
    <n v="0"/>
    <n v="0"/>
    <n v="64"/>
    <n v="0.15909999999999999"/>
    <n v="111128831.42"/>
    <x v="0"/>
    <x v="0"/>
    <x v="0"/>
    <x v="4"/>
    <x v="4"/>
    <s v="A:8:CAD:Corp"/>
    <x v="3"/>
    <x v="5"/>
    <x v="0"/>
  </r>
  <r>
    <x v="0"/>
    <x v="1"/>
    <s v="AN839508 Corp"/>
    <n v="0.74141573011142581"/>
    <n v="1.1614956455104923"/>
    <s v="AN839508 Corp @MSG1 CORP"/>
    <n v="5000"/>
    <n v="2000"/>
    <x v="565"/>
    <x v="564"/>
    <n v="186376"/>
    <n v="186376"/>
    <x v="2"/>
    <x v="6"/>
    <x v="1"/>
    <x v="4"/>
    <x v="108"/>
    <x v="5"/>
    <x v="8"/>
    <x v="0"/>
    <x v="4"/>
    <x v="5"/>
    <n v="11.949219191550757"/>
    <x v="7"/>
    <n v="2.6370900000000002"/>
    <x v="3"/>
    <n v="2.66709"/>
    <n v="2.66709"/>
    <n v="0"/>
    <n v="88.863499999999988"/>
    <x v="0"/>
    <n v="82.183603205083571"/>
    <n v="1.7784550000000001"/>
    <s v="CAN 5 06/01/37"/>
    <x v="2"/>
    <n v="2.5985091690166939E-2"/>
    <n v="550000000"/>
    <n v="0"/>
    <n v="0"/>
    <n v="0"/>
    <n v="0"/>
    <n v="0"/>
    <n v="95"/>
    <n v="0.4995"/>
    <n v="40048812.200000003"/>
    <x v="0"/>
    <x v="0"/>
    <x v="0"/>
    <x v="0"/>
    <x v="4"/>
    <s v="AA:6:CAD:Govt"/>
    <x v="0"/>
    <x v="0"/>
    <x v="0"/>
  </r>
  <r>
    <x v="0"/>
    <x v="1"/>
    <s v="EH284660 Corp"/>
    <n v="1.3470616999066451"/>
    <n v="1.097665584472322"/>
    <s v="EH284660 Corp @MSG1 CORP"/>
    <n v="10000"/>
    <n v="10000"/>
    <x v="566"/>
    <x v="565"/>
    <n v="191112"/>
    <n v="191112"/>
    <x v="2"/>
    <x v="6"/>
    <x v="1"/>
    <x v="4"/>
    <x v="55"/>
    <x v="4"/>
    <x v="8"/>
    <x v="0"/>
    <x v="3"/>
    <x v="4"/>
    <n v="13.093411202289698"/>
    <x v="5"/>
    <n v="2.6323289999999999"/>
    <x v="3"/>
    <n v="2.6623289999999997"/>
    <n v="2.6623289999999997"/>
    <n v="0"/>
    <n v="88.387399999999957"/>
    <x v="17"/>
    <n v="89.0344165428004"/>
    <n v="1.7784550000000001"/>
    <s v="CAN 5 06/01/37"/>
    <x v="2"/>
    <n v="1.8988126436624952E-2"/>
    <n v="800000000"/>
    <n v="0"/>
    <n v="0"/>
    <n v="0"/>
    <n v="0"/>
    <n v="0"/>
    <n v="99"/>
    <n v="0.31430000000000002"/>
    <n v="409992300.91999996"/>
    <x v="1"/>
    <x v="0"/>
    <x v="0"/>
    <x v="0"/>
    <x v="4"/>
    <s v="A:7:CAD:Govt"/>
    <x v="0"/>
    <x v="5"/>
    <x v="0"/>
  </r>
  <r>
    <x v="0"/>
    <x v="1"/>
    <s v="BJ108243 Corp"/>
    <n v="1.0810967378851071"/>
    <n v="1.0170130526499856"/>
    <s v="#N/A price is not available for specified pricing source [nid:6824] "/>
    <m/>
    <m/>
    <x v="567"/>
    <x v="566"/>
    <n v="180969"/>
    <n v="20673326"/>
    <x v="0"/>
    <x v="4"/>
    <x v="1"/>
    <x v="4"/>
    <x v="220"/>
    <x v="7"/>
    <x v="8"/>
    <x v="7"/>
    <x v="5"/>
    <x v="7"/>
    <n v="24.390881225526744"/>
    <x v="6"/>
    <n v="3.2045316558252308"/>
    <x v="3"/>
    <n v="3.2345316558252306"/>
    <n v="1.176388"/>
    <n v="2.0581436558252308"/>
    <n v="106.71539999999999"/>
    <x v="0"/>
    <n v="126.6021943174424"/>
    <n v="0.109234"/>
    <s v="DBR 2 1/2 08/15/46"/>
    <x v="0"/>
    <n v="5.5779944808211024E-2"/>
    <n v="200000000"/>
    <n v="0"/>
    <n v="0"/>
    <n v="0"/>
    <n v="0"/>
    <n v="0"/>
    <n v="91"/>
    <n v="0.8407"/>
    <n v="8888128.2399999946"/>
    <x v="0"/>
    <x v="0"/>
    <x v="0"/>
    <x v="5"/>
    <x v="0"/>
    <s v="AA:13:EUR:Govt"/>
    <x v="0"/>
    <x v="2"/>
    <x v="2"/>
  </r>
  <r>
    <x v="0"/>
    <x v="1"/>
    <s v="EF768948 Corp"/>
    <n v="0.99681097607896474"/>
    <n v="1.328077561441652"/>
    <s v="EF768948 Corp @MSG1 CORP"/>
    <n v="0"/>
    <n v="0"/>
    <x v="568"/>
    <x v="567"/>
    <n v="227189"/>
    <n v="186754"/>
    <x v="2"/>
    <x v="6"/>
    <x v="1"/>
    <x v="4"/>
    <x v="148"/>
    <x v="5"/>
    <x v="8"/>
    <x v="3"/>
    <x v="4"/>
    <x v="5"/>
    <n v="15.245085281447901"/>
    <x v="8"/>
    <n v="2.6715789999999999"/>
    <x v="3"/>
    <n v="2.7015789999999997"/>
    <n v="2.7015789999999997"/>
    <n v="0"/>
    <n v="92.312399999999968"/>
    <x v="0"/>
    <n v="95.473635875392972"/>
    <n v="1.7784550000000001"/>
    <s v="CAN 5 06/01/37"/>
    <x v="2"/>
    <n v="5.9158790188238441E-3"/>
    <n v="5000000000"/>
    <n v="0"/>
    <n v="0"/>
    <n v="0"/>
    <n v="0"/>
    <n v="0"/>
    <n v="99"/>
    <n v="0.48010000000000003"/>
    <n v="524865935.24000001"/>
    <x v="1"/>
    <x v="0"/>
    <x v="0"/>
    <x v="0"/>
    <x v="4"/>
    <s v="AA:8:CAD:Govt"/>
    <x v="0"/>
    <x v="5"/>
    <x v="0"/>
  </r>
  <r>
    <x v="0"/>
    <x v="1"/>
    <s v="EF297073 Corp"/>
    <n v="1.0679772160159604"/>
    <n v="1.1653067509566926"/>
    <s v="EF297073 Corp @MSG1 CORP"/>
    <n v="1000"/>
    <n v="3000000"/>
    <x v="569"/>
    <x v="568"/>
    <n v="109548"/>
    <n v="62939278"/>
    <x v="2"/>
    <x v="6"/>
    <x v="0"/>
    <x v="9"/>
    <x v="74"/>
    <x v="1"/>
    <x v="5"/>
    <x v="0"/>
    <x v="1"/>
    <x v="1"/>
    <n v="10.508410262222785"/>
    <x v="7"/>
    <n v="3.020445"/>
    <x v="1"/>
    <n v="3.1504449999999999"/>
    <n v="3.1504449999999999"/>
    <n v="0"/>
    <n v="171.57320000000001"/>
    <x v="22"/>
    <n v="172.19890467769744"/>
    <n v="1.4347129999999999"/>
    <s v="CAN 5 3/4 06/01/29"/>
    <x v="1"/>
    <n v="5.8623753768269005E-2"/>
    <n v="300000000"/>
    <n v="0"/>
    <n v="0"/>
    <n v="0"/>
    <n v="0"/>
    <n v="0"/>
    <n v="71"/>
    <n v="0.68289999999999995"/>
    <n v="34731322.5"/>
    <x v="0"/>
    <x v="0"/>
    <x v="0"/>
    <x v="0"/>
    <x v="4"/>
    <s v="A:6:CAD:Corp"/>
    <x v="3"/>
    <x v="0"/>
    <x v="0"/>
  </r>
  <r>
    <x v="0"/>
    <x v="1"/>
    <s v="JK199138 Corp"/>
    <n v="0.86822112756037984"/>
    <n v="0.77395028788860321"/>
    <s v="JK199138 Corp @MSG1 CORP"/>
    <n v="3000000"/>
    <n v="5000000"/>
    <x v="570"/>
    <x v="569"/>
    <n v="47287703"/>
    <n v="1180521"/>
    <x v="2"/>
    <x v="6"/>
    <x v="0"/>
    <x v="9"/>
    <x v="90"/>
    <x v="1"/>
    <x v="2"/>
    <x v="0"/>
    <x v="1"/>
    <x v="1"/>
    <n v="15.815443018573786"/>
    <x v="8"/>
    <n v="3.1468700000000003"/>
    <x v="1"/>
    <n v="3.2768700000000002"/>
    <n v="3.2768700000000002"/>
    <n v="0"/>
    <n v="134.09500000000003"/>
    <x v="26"/>
    <n v="147.78977487917291"/>
    <n v="1.9359199999999999"/>
    <s v="CAN 3 1/2 12/01/45"/>
    <x v="2"/>
    <n v="2.4712939999999683E-2"/>
    <n v="350000000"/>
    <n v="0"/>
    <n v="0"/>
    <n v="0"/>
    <n v="0"/>
    <n v="0"/>
    <n v="79"/>
    <n v="0.15909999999999999"/>
    <n v="111128831.42"/>
    <x v="0"/>
    <x v="0"/>
    <x v="0"/>
    <x v="4"/>
    <x v="4"/>
    <s v="A:8:CAD:Corp"/>
    <x v="3"/>
    <x v="5"/>
    <x v="0"/>
  </r>
  <r>
    <x v="0"/>
    <x v="1"/>
    <s v="EJ011782 Corp"/>
    <n v="0.7864072584051417"/>
    <n v="1.1561868004182312"/>
    <s v="EJ011782 Corp @MSG1 CORP"/>
    <n v="4170000"/>
    <n v="0"/>
    <x v="571"/>
    <x v="570"/>
    <n v="17558941"/>
    <n v="17558941"/>
    <x v="2"/>
    <x v="6"/>
    <x v="1"/>
    <x v="4"/>
    <x v="194"/>
    <x v="7"/>
    <x v="8"/>
    <x v="0"/>
    <x v="5"/>
    <x v="7"/>
    <n v="18.816494872044697"/>
    <x v="3"/>
    <n v="2.8891300000000002"/>
    <x v="3"/>
    <n v="2.91913"/>
    <n v="2.91913"/>
    <n v="0"/>
    <n v="105.1028"/>
    <x v="28"/>
    <n v="102.79036319116773"/>
    <n v="1.8681019999999999"/>
    <s v="CAN 4 06/01/41"/>
    <x v="0"/>
    <n v="2.1892983156492019E-2"/>
    <n v="250000000"/>
    <n v="0"/>
    <n v="0"/>
    <n v="0"/>
    <n v="0"/>
    <n v="0"/>
    <n v="95"/>
    <e v="#N/A"/>
    <e v="#N/A"/>
    <x v="0"/>
    <x v="0"/>
    <x v="0"/>
    <x v="4"/>
    <x v="4"/>
    <s v="AA:10:CAD:Govt"/>
    <x v="0"/>
    <x v="1"/>
    <x v="2"/>
  </r>
  <r>
    <x v="0"/>
    <x v="1"/>
    <s v="LW946747 Corp"/>
    <n v="0.76163445846682087"/>
    <n v="1.1330308105626079"/>
    <s v="LW946747 Corp @MSG1 CORP"/>
    <n v="2000000"/>
    <n v="0"/>
    <x v="572"/>
    <x v="571"/>
    <n v="911991"/>
    <n v="911991"/>
    <x v="2"/>
    <x v="6"/>
    <x v="1"/>
    <x v="4"/>
    <x v="186"/>
    <x v="8"/>
    <x v="7"/>
    <x v="0"/>
    <x v="8"/>
    <x v="7"/>
    <n v="18.175665179359431"/>
    <x v="3"/>
    <n v="2.8646730000000002"/>
    <x v="3"/>
    <n v="2.8946730000000001"/>
    <n v="2.8946730000000001"/>
    <n v="0"/>
    <n v="95.875300000000024"/>
    <x v="28"/>
    <n v="94.177768343617288"/>
    <n v="1.9359199999999999"/>
    <s v="CAN 3 1/2 12/01/45"/>
    <x v="0"/>
    <n v="1.8800340216448053E-2"/>
    <n v="500000000"/>
    <n v="0"/>
    <n v="0"/>
    <n v="0"/>
    <n v="0"/>
    <n v="0"/>
    <n v="95"/>
    <n v="0.13300000000000001"/>
    <n v="38348870.75"/>
    <x v="0"/>
    <x v="0"/>
    <x v="0"/>
    <x v="4"/>
    <x v="4"/>
    <s v="AA:10:CAD:Govt"/>
    <x v="0"/>
    <x v="0"/>
    <x v="0"/>
  </r>
  <r>
    <x v="0"/>
    <x v="1"/>
    <s v="ED612832 Corp"/>
    <n v="2.3745428067389924"/>
    <n v="1.8689730374571532"/>
    <s v="ED612832 Corp @MSG1 CORP"/>
    <n v="5000000"/>
    <n v="0"/>
    <x v="573"/>
    <x v="572"/>
    <n v="186509"/>
    <n v="186509"/>
    <x v="2"/>
    <x v="6"/>
    <x v="1"/>
    <x v="4"/>
    <x v="123"/>
    <x v="3"/>
    <x v="1"/>
    <x v="0"/>
    <x v="10"/>
    <x v="2"/>
    <n v="10.318902371924477"/>
    <x v="7"/>
    <n v="2.7256710000000002"/>
    <x v="3"/>
    <n v="2.755671"/>
    <n v="2.755671"/>
    <n v="0"/>
    <n v="105.6751"/>
    <x v="20"/>
    <n v="132.14040031154468"/>
    <n v="1.69892"/>
    <s v="CAN 5 3/4 06/01/33"/>
    <x v="1"/>
    <n v="2.7263305935409932E-3"/>
    <n v="300000000"/>
    <n v="0"/>
    <n v="0"/>
    <n v="0"/>
    <n v="0"/>
    <n v="0"/>
    <n v="99"/>
    <n v="0.8669"/>
    <n v="23182771.799999952"/>
    <x v="1"/>
    <x v="0"/>
    <x v="0"/>
    <x v="6"/>
    <x v="4"/>
    <s v="A:6:CAD:Govt"/>
    <x v="0"/>
    <x v="0"/>
    <x v="1"/>
  </r>
  <r>
    <x v="0"/>
    <x v="1"/>
    <s v="EI729389 Corp"/>
    <n v="1.1145261123224051"/>
    <n v="1.4492401240912023"/>
    <s v="EI729389 Corp @MSG1 CORP"/>
    <n v="15000000"/>
    <n v="0"/>
    <x v="574"/>
    <x v="573"/>
    <n v="911991"/>
    <n v="911991"/>
    <x v="2"/>
    <x v="6"/>
    <x v="1"/>
    <x v="4"/>
    <x v="186"/>
    <x v="8"/>
    <x v="7"/>
    <x v="0"/>
    <x v="8"/>
    <x v="7"/>
    <n v="14.147886016221459"/>
    <x v="8"/>
    <n v="2.8004380000000002"/>
    <x v="3"/>
    <n v="2.830438"/>
    <n v="2.830438"/>
    <n v="0"/>
    <n v="96.23360000000001"/>
    <x v="0"/>
    <n v="107.47969765402799"/>
    <n v="1.8681019999999999"/>
    <s v="CAN 4 06/01/41"/>
    <x v="2"/>
    <n v="1.0038168566441019E-2"/>
    <n v="325000000"/>
    <n v="0"/>
    <n v="0"/>
    <n v="0"/>
    <n v="0"/>
    <n v="0"/>
    <n v="98"/>
    <n v="0.13300000000000001"/>
    <n v="38348870.75"/>
    <x v="1"/>
    <x v="0"/>
    <x v="0"/>
    <x v="1"/>
    <x v="4"/>
    <s v="AA:8:CAD:Govt"/>
    <x v="0"/>
    <x v="0"/>
    <x v="1"/>
  </r>
  <r>
    <x v="0"/>
    <x v="1"/>
    <s v="EJ042356 Corp"/>
    <n v="0.92690441579257343"/>
    <n v="0.80586147169287392"/>
    <s v="EJ042356 Corp @MSG1 CORP"/>
    <n v="3000000"/>
    <n v="10000000"/>
    <x v="575"/>
    <x v="574"/>
    <n v="186356"/>
    <n v="358311"/>
    <x v="2"/>
    <x v="6"/>
    <x v="0"/>
    <x v="9"/>
    <x v="175"/>
    <x v="1"/>
    <x v="5"/>
    <x v="0"/>
    <x v="1"/>
    <x v="1"/>
    <n v="13.798579519670371"/>
    <x v="5"/>
    <n v="3.1638890000000002"/>
    <x v="1"/>
    <n v="3.2938890000000001"/>
    <n v="3.2938890000000001"/>
    <n v="0"/>
    <n v="142.57870000000003"/>
    <x v="27"/>
    <n v="155.46700497888662"/>
    <n v="1.8681019999999999"/>
    <s v="CAN 4 06/01/41"/>
    <x v="2"/>
    <n v="4.1529492150627956E-2"/>
    <n v="300000000"/>
    <n v="0"/>
    <n v="0"/>
    <n v="0"/>
    <n v="0"/>
    <n v="0"/>
    <n v="73"/>
    <n v="0.2374"/>
    <n v="99389975.75999999"/>
    <x v="0"/>
    <x v="0"/>
    <x v="0"/>
    <x v="4"/>
    <x v="4"/>
    <s v="A:7:CAD:Corp"/>
    <x v="3"/>
    <x v="4"/>
    <x v="0"/>
  </r>
  <r>
    <x v="0"/>
    <x v="1"/>
    <s v="EH293636 Corp"/>
    <n v="0.71775845871283517"/>
    <n v="0.84971573591143501"/>
    <s v="#N/A price is not available for specified pricing source [nid:6824] "/>
    <m/>
    <m/>
    <x v="576"/>
    <x v="575"/>
    <n v="100382"/>
    <n v="300678"/>
    <x v="1"/>
    <x v="2"/>
    <x v="0"/>
    <x v="9"/>
    <x v="221"/>
    <x v="0"/>
    <x v="0"/>
    <x v="1"/>
    <x v="1"/>
    <x v="1"/>
    <n v="11.145807597361836"/>
    <x v="7"/>
    <n v="3.5778822782492989"/>
    <x v="0"/>
    <n v="3.9378822782492988"/>
    <n v="3.0780280000000002"/>
    <n v="0.85985427824929861"/>
    <n v="108.52380000000004"/>
    <x v="0"/>
    <n v="206.96018242562735"/>
    <n v="1.9927899999999998"/>
    <s v="T 1 3/4 08/15/41"/>
    <x v="2"/>
    <n v="2.0958901900181015E-2"/>
    <n v="600000000"/>
    <n v="1.6666666666666668E-3"/>
    <n v="1000000"/>
    <n v="-1000000"/>
    <n v="0"/>
    <n v="1000000"/>
    <n v="83"/>
    <n v="0.4214"/>
    <n v="35892841.409999996"/>
    <x v="0"/>
    <x v="0"/>
    <x v="0"/>
    <x v="5"/>
    <x v="3"/>
    <s v="BBB:6:USD:Corp"/>
    <x v="0"/>
    <x v="0"/>
    <x v="0"/>
  </r>
  <r>
    <x v="0"/>
    <x v="1"/>
    <s v="EI280980 Corp"/>
    <n v="0.79121601857509016"/>
    <n v="0.95841874070208177"/>
    <s v="EI280980 Corp @MSG1 CORP"/>
    <n v="1500000"/>
    <n v="3000000"/>
    <x v="577"/>
    <x v="576"/>
    <n v="898712"/>
    <n v="110065"/>
    <x v="2"/>
    <x v="6"/>
    <x v="0"/>
    <x v="9"/>
    <x v="197"/>
    <x v="0"/>
    <x v="5"/>
    <x v="0"/>
    <x v="0"/>
    <x v="0"/>
    <n v="12.275219464966739"/>
    <x v="5"/>
    <n v="3.0550760000000001"/>
    <x v="0"/>
    <n v="3.415076"/>
    <n v="3.415076"/>
    <n v="0"/>
    <n v="163.66209999999998"/>
    <x v="0"/>
    <n v="178.32201403554774"/>
    <n v="1.7784550000000001"/>
    <s v="CAN 5 06/01/37"/>
    <x v="2"/>
    <n v="3.7183865477020905E-2"/>
    <n v="300000000"/>
    <n v="0"/>
    <n v="0"/>
    <n v="0"/>
    <n v="0"/>
    <n v="0"/>
    <n v="72"/>
    <n v="0.24390000000000001"/>
    <n v="393666880.94999999"/>
    <x v="0"/>
    <x v="0"/>
    <x v="0"/>
    <x v="4"/>
    <x v="4"/>
    <s v="BBB:7:CAD:Corp"/>
    <x v="3"/>
    <x v="5"/>
    <x v="0"/>
  </r>
  <r>
    <x v="0"/>
    <x v="0"/>
    <s v="EJ981854 Corp"/>
    <n v="0.99384256686267591"/>
    <n v="0.91078570850344875"/>
    <s v="EJ981854 Corp @MSG1 CORP"/>
    <n v="2000"/>
    <n v="3000"/>
    <x v="578"/>
    <x v="577"/>
    <n v="38278808"/>
    <n v="38278808"/>
    <x v="2"/>
    <x v="6"/>
    <x v="1"/>
    <x v="4"/>
    <x v="222"/>
    <x v="6"/>
    <x v="7"/>
    <x v="0"/>
    <x v="6"/>
    <x v="6"/>
    <n v="19.736622261147396"/>
    <x v="3"/>
    <n v="2.585664"/>
    <x v="3"/>
    <n v="2.6156639999999998"/>
    <n v="2.6156639999999998"/>
    <n v="0"/>
    <n v="74.756199999999978"/>
    <x v="0"/>
    <n v="70.55180375969725"/>
    <n v="1.8681019999999999"/>
    <s v="CAN 4 06/01/41"/>
    <x v="0"/>
    <n v="3.349160697990694E-2"/>
    <n v="1075000000"/>
    <n v="0"/>
    <n v="0"/>
    <n v="0"/>
    <n v="0"/>
    <n v="0"/>
    <n v="95"/>
    <e v="#N/A"/>
    <e v="#N/A"/>
    <x v="0"/>
    <x v="0"/>
    <x v="0"/>
    <x v="0"/>
    <x v="4"/>
    <s v="AAA:10:CAD:Govt"/>
    <x v="0"/>
    <x v="1"/>
    <x v="2"/>
  </r>
  <r>
    <x v="0"/>
    <x v="1"/>
    <s v="EI330896 Corp"/>
    <n v="1.1021723617015675"/>
    <n v="1.0995314889309911"/>
    <s v="EI330896 Corp @MSG1 CORP"/>
    <n v="2825000"/>
    <n v="3000000"/>
    <x v="579"/>
    <x v="578"/>
    <n v="109548"/>
    <n v="62939278"/>
    <x v="2"/>
    <x v="6"/>
    <x v="0"/>
    <x v="9"/>
    <x v="74"/>
    <x v="1"/>
    <x v="5"/>
    <x v="0"/>
    <x v="1"/>
    <x v="1"/>
    <n v="12.652493315408655"/>
    <x v="5"/>
    <n v="3.199309"/>
    <x v="1"/>
    <n v="3.3293089999999999"/>
    <n v="3.3293089999999999"/>
    <n v="0"/>
    <n v="155.08539999999996"/>
    <x v="27"/>
    <n v="165.06457716109537"/>
    <n v="1.7784550000000001"/>
    <s v="CAN 5 06/01/37"/>
    <x v="2"/>
    <n v="2.7238956874664044E-2"/>
    <n v="250000000"/>
    <n v="0"/>
    <n v="0"/>
    <n v="0"/>
    <n v="0"/>
    <n v="0"/>
    <n v="69"/>
    <n v="0.68289999999999995"/>
    <n v="34731322.5"/>
    <x v="0"/>
    <x v="0"/>
    <x v="0"/>
    <x v="4"/>
    <x v="4"/>
    <s v="A:7:CAD:Corp"/>
    <x v="3"/>
    <x v="0"/>
    <x v="0"/>
  </r>
  <r>
    <x v="0"/>
    <x v="1"/>
    <s v="EJ835915 Corp"/>
    <n v="0.7966943046498981"/>
    <n v="0.71585060040354886"/>
    <s v="EJ835915 Corp @MSG1 CORP"/>
    <n v="2000000"/>
    <n v="5000000"/>
    <x v="580"/>
    <x v="579"/>
    <n v="100193"/>
    <n v="7364472"/>
    <x v="2"/>
    <x v="6"/>
    <x v="0"/>
    <x v="9"/>
    <x v="152"/>
    <x v="3"/>
    <x v="5"/>
    <x v="0"/>
    <x v="10"/>
    <x v="2"/>
    <n v="14.357143658614806"/>
    <x v="8"/>
    <n v="3.0962330000000002"/>
    <x v="1"/>
    <n v="3.2262330000000001"/>
    <n v="3.2262330000000001"/>
    <n v="0"/>
    <n v="135.81310000000002"/>
    <x v="26"/>
    <n v="152.80936939594986"/>
    <n v="1.8681019999999999"/>
    <s v="CAN 4 06/01/41"/>
    <x v="2"/>
    <n v="3.3755597380383584E-2"/>
    <n v="350000000"/>
    <n v="0"/>
    <n v="0"/>
    <n v="0"/>
    <n v="0"/>
    <n v="0"/>
    <n v="72"/>
    <n v="0.39810000000000001"/>
    <n v="75292254.789999992"/>
    <x v="0"/>
    <x v="0"/>
    <x v="0"/>
    <x v="4"/>
    <x v="4"/>
    <s v="A:8:CAD:Corp"/>
    <x v="3"/>
    <x v="4"/>
    <x v="0"/>
  </r>
  <r>
    <x v="0"/>
    <x v="1"/>
    <s v="EK486643 Corp"/>
    <n v="1.4116464374435342"/>
    <n v="1.4071310005655235"/>
    <s v="EK486643 Corp @MSG1 CORP"/>
    <n v="10000000"/>
    <n v="0"/>
    <x v="581"/>
    <x v="580"/>
    <n v="186509"/>
    <n v="180907"/>
    <x v="2"/>
    <x v="6"/>
    <x v="1"/>
    <x v="4"/>
    <x v="223"/>
    <x v="1"/>
    <x v="5"/>
    <x v="0"/>
    <x v="10"/>
    <x v="2"/>
    <n v="16.212385295098631"/>
    <x v="2"/>
    <n v="3.0629930000000001"/>
    <x v="3"/>
    <n v="3.0929929999999999"/>
    <n v="3.0929929999999999"/>
    <n v="0"/>
    <n v="115.7073"/>
    <x v="16"/>
    <n v="127.09500674361749"/>
    <n v="1.9359199999999999"/>
    <s v="CAN 3 1/2 12/01/45"/>
    <x v="2"/>
    <n v="2.1517175819051104E-2"/>
    <n v="500000000"/>
    <n v="0"/>
    <n v="0"/>
    <n v="0"/>
    <n v="0"/>
    <n v="0"/>
    <n v="92"/>
    <n v="0.8669"/>
    <n v="23182771.799999952"/>
    <x v="1"/>
    <x v="0"/>
    <x v="0"/>
    <x v="1"/>
    <x v="4"/>
    <s v="A:9:CAD:Govt"/>
    <x v="0"/>
    <x v="0"/>
    <x v="1"/>
  </r>
  <r>
    <x v="0"/>
    <x v="1"/>
    <s v="EC997854 Corp"/>
    <n v="2.240700533856252"/>
    <n v="1.7497607232017089"/>
    <s v="EC997854 Corp @MSG1 CORP"/>
    <n v="0"/>
    <n v="0"/>
    <x v="582"/>
    <x v="581"/>
    <n v="186509"/>
    <n v="186509"/>
    <x v="2"/>
    <x v="6"/>
    <x v="1"/>
    <x v="4"/>
    <x v="123"/>
    <x v="3"/>
    <x v="1"/>
    <x v="0"/>
    <x v="10"/>
    <x v="2"/>
    <n v="9.2109117813848282"/>
    <x v="1"/>
    <n v="2.5908100000000003"/>
    <x v="3"/>
    <n v="2.6208100000000001"/>
    <n v="2.6208100000000001"/>
    <n v="0"/>
    <n v="118.60970000000002"/>
    <x v="15"/>
    <n v="115.89481608397443"/>
    <n v="1.4347129999999999"/>
    <s v="CAN 5 3/4 06/01/29"/>
    <x v="1"/>
    <n v="1.3378761153846064E-2"/>
    <n v="300000000"/>
    <n v="0"/>
    <n v="0"/>
    <n v="0"/>
    <n v="0"/>
    <n v="0"/>
    <n v="99"/>
    <n v="0.8669"/>
    <n v="23182771.799999952"/>
    <x v="1"/>
    <x v="0"/>
    <x v="0"/>
    <x v="0"/>
    <x v="4"/>
    <s v="A:5:CAD:Govt"/>
    <x v="0"/>
    <x v="0"/>
    <x v="0"/>
  </r>
  <r>
    <x v="0"/>
    <x v="1"/>
    <s v="EI716593 Corp"/>
    <n v="0.87341142716302"/>
    <n v="1.2869454172758819"/>
    <s v="EI716593 Corp @MSG1 CORP"/>
    <n v="0"/>
    <n v="0"/>
    <x v="583"/>
    <x v="582"/>
    <n v="17558941"/>
    <n v="17558941"/>
    <x v="2"/>
    <x v="6"/>
    <x v="1"/>
    <x v="4"/>
    <x v="194"/>
    <x v="7"/>
    <x v="8"/>
    <x v="0"/>
    <x v="5"/>
    <x v="7"/>
    <n v="13.577843990795785"/>
    <x v="5"/>
    <n v="2.7839960000000001"/>
    <x v="3"/>
    <n v="2.8139959999999999"/>
    <n v="2.8139959999999999"/>
    <n v="0"/>
    <n v="94.589399999999998"/>
    <x v="0"/>
    <n v="105.80802846181476"/>
    <n v="1.8681019999999999"/>
    <s v="CAN 4 06/01/41"/>
    <x v="2"/>
    <n v="1.3780518442386924E-2"/>
    <n v="200000000"/>
    <n v="0"/>
    <n v="0"/>
    <n v="0"/>
    <n v="0"/>
    <n v="0"/>
    <n v="99"/>
    <e v="#N/A"/>
    <e v="#N/A"/>
    <x v="1"/>
    <x v="0"/>
    <x v="0"/>
    <x v="0"/>
    <x v="4"/>
    <s v="AA:7:CAD:Govt"/>
    <x v="0"/>
    <x v="1"/>
    <x v="2"/>
  </r>
  <r>
    <x v="0"/>
    <x v="1"/>
    <s v="EJ412891 Corp"/>
    <n v="2.0869042875306048"/>
    <n v="1.4787990937262447"/>
    <s v="EJ412891 Corp @MSG1 CORP"/>
    <n v="0"/>
    <n v="0"/>
    <x v="584"/>
    <x v="583"/>
    <n v="180924"/>
    <n v="180924"/>
    <x v="2"/>
    <x v="6"/>
    <x v="1"/>
    <x v="4"/>
    <x v="184"/>
    <x v="6"/>
    <x v="7"/>
    <x v="0"/>
    <x v="6"/>
    <x v="6"/>
    <n v="14.679035113744231"/>
    <x v="8"/>
    <n v="2.8099130000000003"/>
    <x v="3"/>
    <n v="2.8399130000000001"/>
    <n v="2.8399130000000001"/>
    <n v="0"/>
    <n v="97.181100000000015"/>
    <x v="0"/>
    <n v="103.68800133107077"/>
    <n v="1.8681019999999999"/>
    <s v="CAN 4 06/01/41"/>
    <x v="2"/>
    <n v="9.5083724448339346E-3"/>
    <n v="323000000"/>
    <n v="0"/>
    <n v="0"/>
    <n v="0"/>
    <n v="0"/>
    <n v="0"/>
    <n v="96"/>
    <n v="0"/>
    <n v="67500000"/>
    <x v="1"/>
    <x v="0"/>
    <x v="0"/>
    <x v="0"/>
    <x v="4"/>
    <s v="AAA:8:CAD:Govt"/>
    <x v="0"/>
    <x v="4"/>
    <x v="0"/>
  </r>
  <r>
    <x v="0"/>
    <x v="1"/>
    <s v="563469CX Corp"/>
    <n v="1.7355347594385326"/>
    <n v="1.2845916838178806"/>
    <s v="#N/A price is not available for specified pricing source [nid:6824] "/>
    <m/>
    <m/>
    <x v="585"/>
    <x v="584"/>
    <n v="191112"/>
    <n v="191112"/>
    <x v="2"/>
    <x v="6"/>
    <x v="1"/>
    <x v="4"/>
    <x v="55"/>
    <x v="4"/>
    <x v="8"/>
    <x v="0"/>
    <x v="3"/>
    <x v="4"/>
    <n v="6.8512635194039246"/>
    <x v="1"/>
    <n v="2.1471400000000003"/>
    <x v="3"/>
    <n v="2.1771400000000001"/>
    <n v="2.1771400000000001"/>
    <n v="0"/>
    <n v="75.676500000000019"/>
    <x v="15"/>
    <n v="75.299530164970861"/>
    <n v="1.4203749999999999"/>
    <s v="CAN 2 1/4 06/01/29"/>
    <x v="1"/>
    <n v="3.6800181394527343E-2"/>
    <n v="599945000"/>
    <n v="0"/>
    <n v="0"/>
    <n v="0"/>
    <n v="0"/>
    <n v="0"/>
    <n v="93"/>
    <n v="0.31430000000000002"/>
    <n v="409992300.91999996"/>
    <x v="1"/>
    <x v="0"/>
    <x v="0"/>
    <x v="5"/>
    <x v="4"/>
    <s v="A:5:CAD:Govt"/>
    <x v="0"/>
    <x v="5"/>
    <x v="0"/>
  </r>
  <r>
    <x v="0"/>
    <x v="1"/>
    <s v="EC945742 Corp"/>
    <n v="1.0295630568146168"/>
    <n v="1.0428392940964715"/>
    <s v="EC945742 Corp @MSG1 CORP"/>
    <n v="2000000"/>
    <n v="1000000"/>
    <x v="586"/>
    <x v="585"/>
    <n v="47287703"/>
    <n v="1180521"/>
    <x v="2"/>
    <x v="6"/>
    <x v="0"/>
    <x v="9"/>
    <x v="90"/>
    <x v="1"/>
    <x v="2"/>
    <x v="0"/>
    <x v="1"/>
    <x v="1"/>
    <n v="13.137487094813832"/>
    <x v="5"/>
    <n v="3.143424"/>
    <x v="1"/>
    <n v="3.2734239999999999"/>
    <n v="3.2734239999999999"/>
    <n v="0"/>
    <n v="140.53219999999999"/>
    <x v="27"/>
    <n v="174.76312887371509"/>
    <n v="1.8681019999999999"/>
    <s v="CAN 4 06/01/41"/>
    <x v="2"/>
    <n v="2.7134389279291238E-2"/>
    <n v="315000000"/>
    <n v="0"/>
    <n v="0"/>
    <n v="0"/>
    <n v="0"/>
    <n v="0"/>
    <n v="75"/>
    <n v="0.15909999999999999"/>
    <n v="111128831.42"/>
    <x v="0"/>
    <x v="0"/>
    <x v="0"/>
    <x v="4"/>
    <x v="4"/>
    <s v="A:7:CAD:Corp"/>
    <x v="3"/>
    <x v="5"/>
    <x v="0"/>
  </r>
  <r>
    <x v="0"/>
    <x v="1"/>
    <s v="EI765667 Corp"/>
    <n v="1.1708706916337501"/>
    <n v="1.2670205255607661"/>
    <s v="EI765667 Corp @MSG1 CORP"/>
    <n v="0"/>
    <n v="1000"/>
    <x v="587"/>
    <x v="586"/>
    <n v="26430315"/>
    <n v="26430315"/>
    <x v="2"/>
    <x v="6"/>
    <x v="0"/>
    <x v="0"/>
    <x v="224"/>
    <x v="0"/>
    <x v="5"/>
    <x v="0"/>
    <x v="0"/>
    <x v="0"/>
    <n v="14.406763346298131"/>
    <x v="8"/>
    <n v="3.6533770000000003"/>
    <x v="0"/>
    <n v="4.0133770000000002"/>
    <n v="4.0133770000000002"/>
    <n v="0"/>
    <n v="231.44569999999999"/>
    <x v="0"/>
    <n v="239.05120473239708"/>
    <n v="1.69892"/>
    <s v="CAN 5 3/4 06/01/33"/>
    <x v="2"/>
    <n v="0.11415681894755414"/>
    <n v="489193516.87093997"/>
    <n v="0"/>
    <n v="0"/>
    <n v="0"/>
    <n v="0"/>
    <n v="0"/>
    <n v="61"/>
    <e v="#N/A"/>
    <e v="#N/A"/>
    <x v="0"/>
    <x v="0"/>
    <x v="0"/>
    <x v="0"/>
    <x v="4"/>
    <s v="BBB:8:CAD:Corp"/>
    <x v="3"/>
    <x v="1"/>
    <x v="2"/>
  </r>
  <r>
    <x v="0"/>
    <x v="1"/>
    <s v="AS664834 Corp"/>
    <n v="2.6042771093328052"/>
    <n v="2.2074772057057239"/>
    <s v="AS664834 Corp @MSG1 CORP"/>
    <n v="5000000"/>
    <s v=""/>
    <x v="588"/>
    <x v="587"/>
    <n v="823525"/>
    <n v="178970"/>
    <x v="1"/>
    <x v="22"/>
    <x v="0"/>
    <x v="9"/>
    <x v="207"/>
    <x v="2"/>
    <x v="3"/>
    <x v="5"/>
    <x v="5"/>
    <x v="3"/>
    <n v="14.023987274305663"/>
    <x v="8"/>
    <n v="5.3315850602936923"/>
    <x v="0"/>
    <n v="5.6915850602936926"/>
    <n v="4.6667639999999997"/>
    <n v="1.0248210602936929"/>
    <n v="266.45689999999996"/>
    <x v="0"/>
    <n v="372.30738903176604"/>
    <n v="2.0021949999999999"/>
    <s v="T 2 3/8 05/15/51"/>
    <x v="0"/>
    <n v="2.6264101436916043E-2"/>
    <n v="1000000000"/>
    <n v="3.2000000000000002E-3"/>
    <n v="3200000"/>
    <n v="0"/>
    <n v="1600000"/>
    <n v="1600000"/>
    <n v="92"/>
    <e v="#N/A"/>
    <e v="#N/A"/>
    <x v="1"/>
    <x v="0"/>
    <x v="0"/>
    <x v="6"/>
    <x v="7"/>
    <s v="BBB:8:USD:Corp"/>
    <x v="0"/>
    <x v="1"/>
    <x v="2"/>
  </r>
  <r>
    <x v="0"/>
    <x v="1"/>
    <s v="AZ595170 Corp"/>
    <n v="2.3798505423632013"/>
    <n v="2.040421640462363"/>
    <s v="#N/A price is not available for specified pricing source [nid:6824] "/>
    <m/>
    <m/>
    <x v="589"/>
    <x v="588"/>
    <n v="823525"/>
    <n v="178970"/>
    <x v="1"/>
    <x v="22"/>
    <x v="0"/>
    <x v="9"/>
    <x v="207"/>
    <x v="2"/>
    <x v="3"/>
    <x v="5"/>
    <x v="2"/>
    <x v="3"/>
    <n v="15.282803341599765"/>
    <x v="8"/>
    <n v="4.8517909490891178"/>
    <x v="0"/>
    <n v="5.2117909490891181"/>
    <n v="4.5339910000000003"/>
    <n v="0.67779994908911778"/>
    <n v="253.17960000000005"/>
    <x v="0"/>
    <n v="324.32797791130861"/>
    <n v="2.0021949999999999"/>
    <s v="T 2 3/8 05/15/51"/>
    <x v="0"/>
    <n v="1.9750083294910681E-2"/>
    <n v="700000000"/>
    <n v="1.2028571428571428E-2"/>
    <n v="8420000"/>
    <n v="3290000"/>
    <n v="3290000"/>
    <n v="0"/>
    <n v="91"/>
    <e v="#N/A"/>
    <e v="#N/A"/>
    <x v="1"/>
    <x v="4"/>
    <x v="9"/>
    <x v="5"/>
    <x v="2"/>
    <s v="BBB:8:USD:Corp"/>
    <x v="0"/>
    <x v="1"/>
    <x v="2"/>
  </r>
  <r>
    <x v="0"/>
    <x v="1"/>
    <s v="EH938874 Corp"/>
    <n v="1.7591172681715865"/>
    <n v="1.7985055582668481"/>
    <s v="EH938874 Corp @MSG1 CORP"/>
    <n v="0"/>
    <n v="2000"/>
    <x v="590"/>
    <x v="589"/>
    <n v="16828054"/>
    <n v="16828054"/>
    <x v="2"/>
    <x v="6"/>
    <x v="0"/>
    <x v="5"/>
    <x v="225"/>
    <x v="3"/>
    <x v="5"/>
    <x v="0"/>
    <x v="10"/>
    <x v="2"/>
    <n v="12.829084567423994"/>
    <x v="5"/>
    <n v="4.1753400000000003"/>
    <x v="1"/>
    <n v="4.3053400000000002"/>
    <n v="4.3053400000000002"/>
    <n v="0"/>
    <n v="243.72380000000001"/>
    <x v="27"/>
    <n v="297.56343270520995"/>
    <n v="1.8681019999999999"/>
    <s v="CAN 4 06/01/41"/>
    <x v="2"/>
    <n v="8.4587734716529805E-2"/>
    <n v="223995107.00000003"/>
    <n v="0"/>
    <n v="0"/>
    <n v="0"/>
    <n v="0"/>
    <n v="0"/>
    <n v="65"/>
    <e v="#N/A"/>
    <e v="#N/A"/>
    <x v="1"/>
    <x v="0"/>
    <x v="0"/>
    <x v="0"/>
    <x v="4"/>
    <s v="A:7:CAD:Corp"/>
    <x v="3"/>
    <x v="1"/>
    <x v="2"/>
  </r>
  <r>
    <x v="0"/>
    <x v="1"/>
    <s v="BJ314694 Corp"/>
    <n v="1.1852189829662072"/>
    <n v="0.86268907997805833"/>
    <s v="BJ314694 Corp @MSG1 CORP"/>
    <n v="3000000"/>
    <n v="5000000"/>
    <x v="591"/>
    <x v="590"/>
    <n v="186356"/>
    <n v="358311"/>
    <x v="2"/>
    <x v="6"/>
    <x v="0"/>
    <x v="9"/>
    <x v="175"/>
    <x v="1"/>
    <x v="5"/>
    <x v="0"/>
    <x v="1"/>
    <x v="1"/>
    <n v="18.681267665735945"/>
    <x v="3"/>
    <n v="3.1666910000000001"/>
    <x v="1"/>
    <n v="3.296691"/>
    <n v="3.296691"/>
    <n v="0"/>
    <n v="132.8357"/>
    <x v="4"/>
    <n v="127.95727376914819"/>
    <n v="1.968334"/>
    <s v="CAN 2 12/01/51"/>
    <x v="0"/>
    <n v="2.4765941934484115E-2"/>
    <n v="300000000"/>
    <n v="0"/>
    <n v="0"/>
    <n v="0"/>
    <n v="0"/>
    <n v="0"/>
    <n v="68"/>
    <n v="0.2374"/>
    <n v="99389975.75999999"/>
    <x v="0"/>
    <x v="0"/>
    <x v="0"/>
    <x v="4"/>
    <x v="4"/>
    <s v="A:10:CAD:Corp"/>
    <x v="3"/>
    <x v="4"/>
    <x v="0"/>
  </r>
  <r>
    <x v="0"/>
    <x v="1"/>
    <s v="EF914051 Corp"/>
    <n v="2.4831640260689558"/>
    <n v="1.9697675306494418"/>
    <s v="EF914051 Corp @MSG1 CORP"/>
    <n v="0"/>
    <n v="0"/>
    <x v="592"/>
    <x v="591"/>
    <n v="186509"/>
    <n v="186509"/>
    <x v="2"/>
    <x v="6"/>
    <x v="1"/>
    <x v="4"/>
    <x v="123"/>
    <x v="3"/>
    <x v="1"/>
    <x v="0"/>
    <x v="5"/>
    <x v="4"/>
    <n v="11.581044026103195"/>
    <x v="7"/>
    <n v="2.8142650000000002"/>
    <x v="3"/>
    <n v="2.844265"/>
    <n v="2.844265"/>
    <n v="0"/>
    <n v="114.53450000000001"/>
    <x v="20"/>
    <n v="107.52053168316547"/>
    <n v="1.69892"/>
    <s v="CAN 5 3/4 06/01/33"/>
    <x v="2"/>
    <n v="1.6284039601930811E-2"/>
    <n v="350000000"/>
    <n v="0"/>
    <n v="0"/>
    <n v="0"/>
    <n v="0"/>
    <n v="0"/>
    <n v="96"/>
    <n v="0.8669"/>
    <n v="23182771.799999952"/>
    <x v="1"/>
    <x v="0"/>
    <x v="0"/>
    <x v="0"/>
    <x v="4"/>
    <s v="A:6:CAD:Govt"/>
    <x v="0"/>
    <x v="0"/>
    <x v="0"/>
  </r>
  <r>
    <x v="0"/>
    <x v="1"/>
    <s v="ED233427 Corp"/>
    <n v="1.0542947295892153"/>
    <n v="1.1352508944561845"/>
    <s v="ED233427 Corp @MSG1 CORP"/>
    <n v="0"/>
    <n v="5000000"/>
    <x v="593"/>
    <x v="592"/>
    <n v="44569911"/>
    <n v="8522004"/>
    <x v="1"/>
    <x v="17"/>
    <x v="0"/>
    <x v="6"/>
    <x v="226"/>
    <x v="1"/>
    <x v="4"/>
    <x v="1"/>
    <x v="10"/>
    <x v="2"/>
    <n v="8.6463763262626792"/>
    <x v="1"/>
    <n v="3.3334839906487046"/>
    <x v="1"/>
    <n v="3.4634839906487045"/>
    <n v="2.7330019999999999"/>
    <n v="0.73048199064870456"/>
    <n v="115.3017"/>
    <x v="1"/>
    <n v="187.49801601171006"/>
    <n v="1.579985"/>
    <s v="T 1 1/4 08/15/31"/>
    <x v="1"/>
    <n v="4.8911032927636988E-2"/>
    <n v="1500000000"/>
    <n v="0"/>
    <n v="0"/>
    <n v="0"/>
    <n v="0"/>
    <n v="0"/>
    <n v="88"/>
    <e v="#N/A"/>
    <e v="#N/A"/>
    <x v="0"/>
    <x v="0"/>
    <x v="0"/>
    <x v="0"/>
    <x v="2"/>
    <s v="A:5:USD:Corp"/>
    <x v="0"/>
    <x v="1"/>
    <x v="2"/>
  </r>
  <r>
    <x v="0"/>
    <x v="1"/>
    <s v="EJ770336 Corp"/>
    <n v="1.158414574023011"/>
    <n v="1.2332301284274108"/>
    <s v="#N/A price is not available for specified pricing source [nid:6824] "/>
    <m/>
    <m/>
    <x v="594"/>
    <x v="593"/>
    <n v="12257737"/>
    <n v="17291380"/>
    <x v="1"/>
    <x v="10"/>
    <x v="0"/>
    <x v="9"/>
    <x v="227"/>
    <x v="1"/>
    <x v="2"/>
    <x v="0"/>
    <x v="1"/>
    <x v="1"/>
    <n v="10.519650791445402"/>
    <x v="7"/>
    <n v="3.7361587529496769"/>
    <x v="1"/>
    <n v="3.8661587529496768"/>
    <n v="3.1325440000000002"/>
    <n v="0.7336147529496766"/>
    <n v="155.25590000000003"/>
    <x v="11"/>
    <n v="199.78528305257979"/>
    <n v="1.579985"/>
    <s v="T 1 1/4 08/15/31"/>
    <x v="2"/>
    <n v="5.2045151020354119E-2"/>
    <n v="825000000"/>
    <n v="0"/>
    <n v="0"/>
    <n v="0"/>
    <n v="0"/>
    <n v="0"/>
    <n v="66"/>
    <s v="N/A"/>
    <n v="0"/>
    <x v="0"/>
    <x v="0"/>
    <x v="0"/>
    <x v="5"/>
    <x v="2"/>
    <s v="A:6:USD:Corp"/>
    <x v="3"/>
    <x v="3"/>
    <x v="2"/>
  </r>
  <r>
    <x v="0"/>
    <x v="1"/>
    <s v="EK587288 Corp"/>
    <n v="0.7941431174250787"/>
    <n v="0.71408703087033065"/>
    <s v="EK587288 Corp @MSG1 CORP"/>
    <n v="2000000"/>
    <n v="5000000"/>
    <x v="595"/>
    <x v="594"/>
    <n v="100193"/>
    <n v="7364472"/>
    <x v="2"/>
    <x v="6"/>
    <x v="0"/>
    <x v="9"/>
    <x v="152"/>
    <x v="3"/>
    <x v="5"/>
    <x v="0"/>
    <x v="10"/>
    <x v="2"/>
    <n v="15.047975188134787"/>
    <x v="8"/>
    <n v="3.0937060000000001"/>
    <x v="1"/>
    <n v="3.223706"/>
    <n v="3.223706"/>
    <n v="0"/>
    <n v="128.77860000000001"/>
    <x v="26"/>
    <n v="143.9718608031809"/>
    <n v="1.9359199999999999"/>
    <s v="CAN 3 1/2 12/01/45"/>
    <x v="2"/>
    <n v="3.5601170000000071E-2"/>
    <n v="295000000"/>
    <n v="0"/>
    <n v="0"/>
    <n v="0"/>
    <n v="0"/>
    <n v="0"/>
    <n v="79"/>
    <n v="0.39810000000000001"/>
    <n v="75292254.789999992"/>
    <x v="0"/>
    <x v="0"/>
    <x v="0"/>
    <x v="4"/>
    <x v="4"/>
    <s v="A:8:CAD:Corp"/>
    <x v="3"/>
    <x v="4"/>
    <x v="0"/>
  </r>
  <r>
    <x v="0"/>
    <x v="1"/>
    <s v="ED569497 Corp"/>
    <n v="1.2699848117261756"/>
    <n v="1.6362782358490824"/>
    <s v="ED569497 Corp @MSG1 CORP"/>
    <n v="0"/>
    <n v="0"/>
    <x v="596"/>
    <x v="595"/>
    <n v="186291"/>
    <n v="186291"/>
    <x v="2"/>
    <x v="6"/>
    <x v="1"/>
    <x v="4"/>
    <x v="73"/>
    <x v="7"/>
    <x v="9"/>
    <x v="0"/>
    <x v="8"/>
    <x v="7"/>
    <n v="10.306707833270952"/>
    <x v="7"/>
    <n v="2.4358860000000004"/>
    <x v="3"/>
    <n v="2.4658860000000002"/>
    <n v="2.4658860000000002"/>
    <n v="0"/>
    <n v="76.696600000000032"/>
    <x v="0"/>
    <n v="98.426309775739355"/>
    <n v="1.69892"/>
    <s v="CAN 5 3/4 06/01/33"/>
    <x v="1"/>
    <n v="1.3322146986541217E-2"/>
    <n v="400000000"/>
    <n v="0"/>
    <n v="0"/>
    <n v="0"/>
    <n v="0"/>
    <n v="0"/>
    <n v="98"/>
    <n v="0.38619999999999999"/>
    <n v="205518765.75"/>
    <x v="1"/>
    <x v="0"/>
    <x v="0"/>
    <x v="0"/>
    <x v="4"/>
    <s v="AA:6:CAD:Govt"/>
    <x v="0"/>
    <x v="5"/>
    <x v="0"/>
  </r>
  <r>
    <x v="0"/>
    <x v="1"/>
    <s v="EI677194 Corp"/>
    <n v="0.93237338470777664"/>
    <n v="0.96695513798779209"/>
    <s v="EI677194 Corp @MSG1 CORP"/>
    <n v="1000"/>
    <n v="5000000"/>
    <x v="597"/>
    <x v="596"/>
    <n v="186288"/>
    <n v="20655996"/>
    <x v="2"/>
    <x v="6"/>
    <x v="0"/>
    <x v="9"/>
    <x v="167"/>
    <x v="4"/>
    <x v="1"/>
    <x v="0"/>
    <x v="5"/>
    <x v="4"/>
    <n v="13.027702422885829"/>
    <x v="5"/>
    <n v="3.0648340000000003"/>
    <x v="1"/>
    <n v="3.1948340000000002"/>
    <n v="3.1948340000000002"/>
    <n v="0"/>
    <n v="132.67320000000004"/>
    <x v="27"/>
    <n v="150.64241924574816"/>
    <n v="1.8681019999999999"/>
    <s v="CAN 4 06/01/41"/>
    <x v="2"/>
    <n v="3.1713800194939967E-2"/>
    <n v="250000000"/>
    <n v="0"/>
    <n v="0"/>
    <n v="0"/>
    <n v="0"/>
    <n v="0"/>
    <n v="62"/>
    <n v="0.49890000000000001"/>
    <n v="601633864.02999997"/>
    <x v="0"/>
    <x v="0"/>
    <x v="0"/>
    <x v="0"/>
    <x v="4"/>
    <s v="A:7:CAD:Corp"/>
    <x v="3"/>
    <x v="5"/>
    <x v="0"/>
  </r>
  <r>
    <x v="0"/>
    <x v="1"/>
    <s v="EK096035 Corp"/>
    <n v="1.1589988983845343"/>
    <n v="1.4950153480718231"/>
    <s v="EK096035 Corp @MSG1 CORP"/>
    <n v="1000000"/>
    <n v="2000"/>
    <x v="598"/>
    <x v="597"/>
    <n v="186517"/>
    <n v="186517"/>
    <x v="2"/>
    <x v="6"/>
    <x v="1"/>
    <x v="4"/>
    <x v="166"/>
    <x v="7"/>
    <x v="9"/>
    <x v="0"/>
    <x v="8"/>
    <x v="7"/>
    <n v="15.24472496352189"/>
    <x v="8"/>
    <n v="2.8430219999999999"/>
    <x v="3"/>
    <n v="2.8730219999999997"/>
    <n v="2.8730219999999997"/>
    <n v="0"/>
    <n v="93.710199999999986"/>
    <x v="0"/>
    <n v="109.28100433660394"/>
    <n v="1.9359199999999999"/>
    <s v="CAN 3 1/2 12/01/45"/>
    <x v="2"/>
    <n v="2.7864770460903188E-2"/>
    <n v="300000000"/>
    <n v="0"/>
    <n v="0"/>
    <n v="0"/>
    <n v="0"/>
    <n v="0"/>
    <n v="88"/>
    <n v="1.26E-2"/>
    <n v="79863823.290000007"/>
    <x v="1"/>
    <x v="0"/>
    <x v="0"/>
    <x v="4"/>
    <x v="4"/>
    <s v="AA:8:CAD:Govt"/>
    <x v="0"/>
    <x v="4"/>
    <x v="0"/>
  </r>
  <r>
    <x v="0"/>
    <x v="1"/>
    <s v="EG437426 Corp"/>
    <n v="1.6136373944847457"/>
    <n v="1.3605374894335704"/>
    <s v="EG437426 Corp @MSG1 CORP"/>
    <n v="10000000"/>
    <n v="0"/>
    <x v="599"/>
    <x v="598"/>
    <n v="186509"/>
    <n v="186509"/>
    <x v="2"/>
    <x v="6"/>
    <x v="1"/>
    <x v="4"/>
    <x v="123"/>
    <x v="3"/>
    <x v="1"/>
    <x v="0"/>
    <x v="10"/>
    <x v="2"/>
    <n v="13.325684650958042"/>
    <x v="5"/>
    <n v="2.9306500000000004"/>
    <x v="3"/>
    <n v="2.9606500000000002"/>
    <n v="2.9606500000000002"/>
    <n v="0"/>
    <n v="126.16920000000003"/>
    <x v="17"/>
    <n v="121.54928988438387"/>
    <n v="1.698958"/>
    <s v="CAN 5 3/4 06/01/33"/>
    <x v="2"/>
    <n v="2.0685011126301056E-2"/>
    <n v="650000000"/>
    <n v="0"/>
    <n v="0"/>
    <n v="0"/>
    <n v="0"/>
    <n v="0"/>
    <n v="96"/>
    <n v="0.8669"/>
    <n v="23182771.799999952"/>
    <x v="1"/>
    <x v="0"/>
    <x v="0"/>
    <x v="1"/>
    <x v="4"/>
    <s v="A:7:CAD:Govt"/>
    <x v="0"/>
    <x v="0"/>
    <x v="1"/>
  </r>
  <r>
    <x v="0"/>
    <x v="1"/>
    <s v="EI018063 Corp"/>
    <n v="1.1412648259511993"/>
    <n v="1.1157004475407994"/>
    <s v="#N/A price is not available for specified pricing source [nid:6824] "/>
    <m/>
    <m/>
    <x v="600"/>
    <x v="599"/>
    <n v="191112"/>
    <n v="191112"/>
    <x v="2"/>
    <x v="6"/>
    <x v="1"/>
    <x v="4"/>
    <x v="55"/>
    <x v="4"/>
    <x v="8"/>
    <x v="0"/>
    <x v="3"/>
    <x v="4"/>
    <n v="17.526799786359664"/>
    <x v="2"/>
    <n v="2.751627"/>
    <x v="3"/>
    <n v="2.7816269999999998"/>
    <n v="2.7816269999999998"/>
    <n v="0"/>
    <n v="91.352499999999992"/>
    <x v="16"/>
    <n v="93.737479672704865"/>
    <n v="1.8681019999999999"/>
    <s v="CAN 4 06/01/41"/>
    <x v="0"/>
    <n v="1.7436391348040203E-2"/>
    <n v="350000000"/>
    <n v="0"/>
    <n v="0"/>
    <n v="0"/>
    <n v="0"/>
    <n v="0"/>
    <n v="99"/>
    <n v="0.31430000000000002"/>
    <n v="409992300.91999996"/>
    <x v="0"/>
    <x v="0"/>
    <x v="0"/>
    <x v="5"/>
    <x v="4"/>
    <s v="A:9:CAD:Govt"/>
    <x v="0"/>
    <x v="5"/>
    <x v="0"/>
  </r>
  <r>
    <x v="0"/>
    <x v="1"/>
    <s v="AS743388 Corp"/>
    <n v="1.1307676526009591"/>
    <n v="1.2300866512312272"/>
    <s v="AS743388 Corp @MSG1 CORP"/>
    <n v="0"/>
    <n v="3000"/>
    <x v="601"/>
    <x v="600"/>
    <n v="60456384"/>
    <n v="60456384"/>
    <x v="2"/>
    <x v="6"/>
    <x v="0"/>
    <x v="5"/>
    <x v="174"/>
    <x v="0"/>
    <x v="5"/>
    <x v="4"/>
    <x v="0"/>
    <x v="0"/>
    <n v="14.06777631747536"/>
    <x v="8"/>
    <n v="3.1816520000000001"/>
    <x v="0"/>
    <n v="3.541652"/>
    <n v="3.541652"/>
    <n v="0"/>
    <n v="176.31969999999998"/>
    <x v="0"/>
    <n v="174.4547970455217"/>
    <n v="1.7784550000000001"/>
    <s v="CAN 5 06/01/37"/>
    <x v="2"/>
    <n v="8.0728416136023995E-2"/>
    <n v="381692676.06"/>
    <n v="0"/>
    <n v="0"/>
    <n v="0"/>
    <n v="0"/>
    <n v="0"/>
    <n v="62"/>
    <e v="#N/A"/>
    <e v="#N/A"/>
    <x v="0"/>
    <x v="0"/>
    <x v="0"/>
    <x v="0"/>
    <x v="4"/>
    <s v="BBB:8:CAD:Corp"/>
    <x v="3"/>
    <x v="1"/>
    <x v="2"/>
  </r>
  <r>
    <x v="0"/>
    <x v="1"/>
    <s v="ZO070502 Corp"/>
    <n v="2.3026390972973183"/>
    <n v="2.5961881736946584"/>
    <s v="ZO070502 Corp @MSG1 CORP"/>
    <n v="25000000"/>
    <n v="25000000"/>
    <x v="602"/>
    <x v="601"/>
    <n v="186288"/>
    <n v="186288"/>
    <x v="2"/>
    <x v="6"/>
    <x v="1"/>
    <x v="4"/>
    <x v="19"/>
    <x v="4"/>
    <x v="6"/>
    <x v="3"/>
    <x v="3"/>
    <x v="5"/>
    <n v="21.768102646357178"/>
    <x v="4"/>
    <n v="2.7012520000000002"/>
    <x v="3"/>
    <n v="2.731252"/>
    <n v="2.731252"/>
    <n v="0"/>
    <n v="76.291799999999995"/>
    <x v="3"/>
    <n v="71.256547239061717"/>
    <n v="1.968334"/>
    <s v="CAN 2 12/01/51"/>
    <x v="0"/>
    <n v="7.0401236057930916E-3"/>
    <n v="12750000000"/>
    <n v="0"/>
    <n v="0"/>
    <n v="0"/>
    <n v="0"/>
    <n v="0"/>
    <n v="100"/>
    <n v="0.49890000000000001"/>
    <n v="601633864.02999997"/>
    <x v="1"/>
    <x v="0"/>
    <x v="0"/>
    <x v="3"/>
    <x v="4"/>
    <s v="A:11:CAD:Govt"/>
    <x v="0"/>
    <x v="5"/>
    <x v="1"/>
  </r>
  <r>
    <x v="0"/>
    <x v="1"/>
    <s v="EI710537 Corp"/>
    <n v="1.5559078801545396"/>
    <n v="1.3036100661420862"/>
    <s v="#N/A price is not available for specified pricing source [nid:6824] "/>
    <m/>
    <m/>
    <x v="603"/>
    <x v="602"/>
    <n v="191112"/>
    <n v="191112"/>
    <x v="2"/>
    <x v="6"/>
    <x v="1"/>
    <x v="4"/>
    <x v="55"/>
    <x v="4"/>
    <x v="5"/>
    <x v="0"/>
    <x v="3"/>
    <x v="4"/>
    <n v="12.685029115647675"/>
    <x v="5"/>
    <n v="2.8326660000000001"/>
    <x v="3"/>
    <n v="2.8626659999999999"/>
    <n v="2.8626659999999999"/>
    <n v="0"/>
    <n v="99.456400000000002"/>
    <x v="17"/>
    <n v="108.27402608684726"/>
    <n v="1.8681019999999999"/>
    <s v="CAN 4 06/01/41"/>
    <x v="2"/>
    <n v="7.7891017002845953E-2"/>
    <n v="210000000"/>
    <n v="0"/>
    <n v="0"/>
    <n v="0"/>
    <n v="0"/>
    <n v="0"/>
    <n v="83"/>
    <n v="0.31430000000000002"/>
    <n v="409992300.91999996"/>
    <x v="1"/>
    <x v="0"/>
    <x v="0"/>
    <x v="5"/>
    <x v="4"/>
    <s v="A:7:CAD:Govt"/>
    <x v="0"/>
    <x v="5"/>
    <x v="0"/>
  </r>
  <r>
    <x v="0"/>
    <x v="1"/>
    <s v="EI849146 Corp"/>
    <n v="0.85023445756995042"/>
    <n v="1.2158482831756512"/>
    <s v="EI849146 Corp @MSG1 CORP"/>
    <n v="0"/>
    <n v="0"/>
    <x v="604"/>
    <x v="603"/>
    <n v="186522"/>
    <n v="186522"/>
    <x v="2"/>
    <x v="6"/>
    <x v="1"/>
    <x v="4"/>
    <x v="228"/>
    <x v="7"/>
    <x v="8"/>
    <x v="0"/>
    <x v="8"/>
    <x v="7"/>
    <n v="18.017303363962423"/>
    <x v="3"/>
    <n v="2.9571190000000001"/>
    <x v="3"/>
    <n v="2.9871189999999999"/>
    <n v="2.9871189999999999"/>
    <n v="0"/>
    <n v="105.1199"/>
    <x v="28"/>
    <n v="113.81135411343777"/>
    <n v="1.9359199999999999"/>
    <s v="CAN 3 1/2 12/01/45"/>
    <x v="0"/>
    <n v="1.387009613740986E-2"/>
    <n v="592568000"/>
    <n v="0"/>
    <n v="0"/>
    <n v="0"/>
    <n v="0"/>
    <n v="0"/>
    <n v="94"/>
    <n v="0.77029999999999998"/>
    <n v="7781402.1599999964"/>
    <x v="0"/>
    <x v="0"/>
    <x v="0"/>
    <x v="0"/>
    <x v="4"/>
    <s v="AA:10:CAD:Govt"/>
    <x v="0"/>
    <x v="2"/>
    <x v="2"/>
  </r>
  <r>
    <x v="0"/>
    <x v="1"/>
    <s v="EG987813 Corp"/>
    <n v="1.0358883460481878"/>
    <n v="1.1350272174013996"/>
    <s v="EG987813 Corp @MSG1 CORP"/>
    <n v="5000"/>
    <n v="5000000"/>
    <x v="605"/>
    <x v="604"/>
    <n v="108393"/>
    <n v="1180050"/>
    <x v="2"/>
    <x v="6"/>
    <x v="0"/>
    <x v="9"/>
    <x v="94"/>
    <x v="3"/>
    <x v="5"/>
    <x v="0"/>
    <x v="1"/>
    <x v="1"/>
    <n v="11.127877218472564"/>
    <x v="7"/>
    <n v="3.003984"/>
    <x v="1"/>
    <n v="3.1339839999999999"/>
    <n v="3.1339839999999999"/>
    <n v="0"/>
    <n v="169.9271"/>
    <x v="22"/>
    <n v="146.06886465273698"/>
    <n v="1.4347129999999999"/>
    <s v="CAN 5 3/4 06/01/29"/>
    <x v="2"/>
    <n v="2.9704967028663987E-2"/>
    <n v="220000000"/>
    <n v="0"/>
    <n v="0"/>
    <n v="0"/>
    <n v="0"/>
    <n v="0"/>
    <n v="72"/>
    <n v="0.53059999999999996"/>
    <n v="66489430.379999995"/>
    <x v="0"/>
    <x v="0"/>
    <x v="0"/>
    <x v="0"/>
    <x v="4"/>
    <s v="A:6:CAD:Corp"/>
    <x v="3"/>
    <x v="4"/>
    <x v="0"/>
  </r>
  <r>
    <x v="0"/>
    <x v="1"/>
    <s v="EJ981830 Corp"/>
    <n v="0.89932526383321065"/>
    <n v="1.4327243222376673"/>
    <s v="#N/A price is not available for specified pricing source [nid:6824] "/>
    <m/>
    <m/>
    <x v="606"/>
    <x v="605"/>
    <n v="38278808"/>
    <n v="38278808"/>
    <x v="2"/>
    <x v="6"/>
    <x v="1"/>
    <x v="4"/>
    <x v="222"/>
    <x v="6"/>
    <x v="7"/>
    <x v="0"/>
    <x v="6"/>
    <x v="6"/>
    <n v="9.4693125384081149"/>
    <x v="1"/>
    <n v="2.184882"/>
    <x v="3"/>
    <n v="2.2148819999999998"/>
    <n v="2.2148819999999998"/>
    <n v="0"/>
    <n v="51.592399999999984"/>
    <x v="0"/>
    <n v="65.642156874711958"/>
    <n v="1.698958"/>
    <s v="CAN 5 3/4 06/01/33"/>
    <x v="1"/>
    <n v="6.2342294577163671E-2"/>
    <n v="725000000"/>
    <n v="0"/>
    <n v="0"/>
    <n v="0"/>
    <n v="0"/>
    <n v="0"/>
    <n v="85"/>
    <e v="#N/A"/>
    <e v="#N/A"/>
    <x v="1"/>
    <x v="0"/>
    <x v="0"/>
    <x v="5"/>
    <x v="4"/>
    <s v="AAA:5:CAD:Govt"/>
    <x v="0"/>
    <x v="1"/>
    <x v="2"/>
  </r>
  <r>
    <x v="0"/>
    <x v="1"/>
    <s v="AV762949 Corp"/>
    <n v="0.94191793349358488"/>
    <n v="0.83762097264450186"/>
    <s v="AV762949 Corp @MSG1 CORP"/>
    <n v="5000000"/>
    <n v="5000000"/>
    <x v="607"/>
    <x v="606"/>
    <n v="108393"/>
    <n v="1180050"/>
    <x v="2"/>
    <x v="6"/>
    <x v="0"/>
    <x v="9"/>
    <x v="94"/>
    <x v="3"/>
    <x v="5"/>
    <x v="0"/>
    <x v="1"/>
    <x v="1"/>
    <n v="16.738982128941693"/>
    <x v="2"/>
    <n v="3.1716470000000001"/>
    <x v="1"/>
    <n v="3.301647"/>
    <n v="3.301647"/>
    <n v="0"/>
    <n v="134.91309999999999"/>
    <x v="25"/>
    <n v="140.94672596181465"/>
    <n v="1.9525160000000001"/>
    <s v="CAN 2 3/4 12/01/48"/>
    <x v="0"/>
    <n v="2.9515190000000135E-2"/>
    <n v="385000000"/>
    <n v="0"/>
    <n v="0"/>
    <n v="0"/>
    <n v="0"/>
    <n v="0"/>
    <n v="82"/>
    <n v="0.53059999999999996"/>
    <n v="66489430.379999995"/>
    <x v="0"/>
    <x v="0"/>
    <x v="0"/>
    <x v="6"/>
    <x v="4"/>
    <s v="A:9:CAD:Corp"/>
    <x v="0"/>
    <x v="4"/>
    <x v="1"/>
  </r>
  <r>
    <x v="0"/>
    <x v="1"/>
    <s v="EG622326 Corp"/>
    <n v="0.89030638077420932"/>
    <n v="1.0534953786159349"/>
    <s v="#N/A price is not available for specified pricing source [nid:6824] "/>
    <m/>
    <m/>
    <x v="608"/>
    <x v="607"/>
    <n v="191111"/>
    <n v="191111"/>
    <x v="2"/>
    <x v="6"/>
    <x v="1"/>
    <x v="4"/>
    <x v="51"/>
    <x v="8"/>
    <x v="5"/>
    <x v="0"/>
    <x v="9"/>
    <x v="8"/>
    <n v="16.692488678712525"/>
    <x v="2"/>
    <n v="2.6268880000000001"/>
    <x v="3"/>
    <n v="2.6568879999999999"/>
    <n v="2.6568879999999999"/>
    <n v="0"/>
    <n v="78.878600000000006"/>
    <x v="0"/>
    <n v="79.842850814432012"/>
    <n v="1.8681019999999999"/>
    <s v="CAN 4 06/01/41"/>
    <x v="0"/>
    <n v="1.4704959739737955E-2"/>
    <n v="517000000"/>
    <n v="0"/>
    <n v="0"/>
    <n v="0"/>
    <n v="0"/>
    <n v="0"/>
    <n v="99"/>
    <e v="#N/A"/>
    <e v="#N/A"/>
    <x v="0"/>
    <x v="0"/>
    <x v="0"/>
    <x v="5"/>
    <x v="4"/>
    <s v="AA:9:CAD:Govt"/>
    <x v="0"/>
    <x v="1"/>
    <x v="2"/>
  </r>
  <r>
    <x v="0"/>
    <x v="1"/>
    <s v="EH379415 Corp"/>
    <n v="1.1050331258594144"/>
    <n v="1.2002732569961279"/>
    <s v="EH379415 Corp @MSG1 CORP"/>
    <n v="2000"/>
    <n v="3000000"/>
    <x v="609"/>
    <x v="608"/>
    <n v="108393"/>
    <n v="1180050"/>
    <x v="2"/>
    <x v="6"/>
    <x v="0"/>
    <x v="9"/>
    <x v="94"/>
    <x v="3"/>
    <x v="5"/>
    <x v="0"/>
    <x v="1"/>
    <x v="1"/>
    <n v="11.422464508923628"/>
    <x v="7"/>
    <n v="3.0727370000000001"/>
    <x v="1"/>
    <n v="3.2027369999999999"/>
    <n v="3.2027369999999999"/>
    <n v="0"/>
    <n v="150.37790000000001"/>
    <x v="22"/>
    <n v="154.01711636547694"/>
    <n v="1.698958"/>
    <s v="CAN 5 3/4 06/01/33"/>
    <x v="2"/>
    <n v="3.0819588638157924E-2"/>
    <n v="200000000"/>
    <n v="0"/>
    <n v="0"/>
    <n v="0"/>
    <n v="0"/>
    <n v="0"/>
    <n v="67"/>
    <n v="0.53059999999999996"/>
    <n v="66489430.379999995"/>
    <x v="0"/>
    <x v="0"/>
    <x v="0"/>
    <x v="0"/>
    <x v="4"/>
    <s v="A:6:CAD:Corp"/>
    <x v="3"/>
    <x v="4"/>
    <x v="0"/>
  </r>
  <r>
    <x v="0"/>
    <x v="1"/>
    <s v="EJ239134 Corp"/>
    <n v="1.6652033997541809"/>
    <n v="1.3432719778031925"/>
    <s v="EJ239134 Corp @MSG1 CORP"/>
    <n v="5000000"/>
    <n v="10000"/>
    <x v="610"/>
    <x v="609"/>
    <n v="191113"/>
    <n v="191113"/>
    <x v="2"/>
    <x v="6"/>
    <x v="1"/>
    <x v="4"/>
    <x v="181"/>
    <x v="4"/>
    <x v="8"/>
    <x v="0"/>
    <x v="3"/>
    <x v="4"/>
    <n v="15.294256658409653"/>
    <x v="8"/>
    <n v="2.7417320000000003"/>
    <x v="3"/>
    <n v="2.7717320000000001"/>
    <n v="2.7717320000000001"/>
    <n v="0"/>
    <n v="90.363000000000014"/>
    <x v="19"/>
    <n v="94.933147013411286"/>
    <n v="1.8681019999999999"/>
    <s v="CAN 4 06/01/41"/>
    <x v="2"/>
    <n v="1.6418657569993833E-2"/>
    <n v="1200000000"/>
    <n v="0"/>
    <n v="0"/>
    <n v="0"/>
    <n v="0"/>
    <n v="0"/>
    <n v="98"/>
    <n v="0.65639999999999998"/>
    <n v="170525763.57999998"/>
    <x v="1"/>
    <x v="0"/>
    <x v="0"/>
    <x v="6"/>
    <x v="4"/>
    <s v="A:8:CAD:Govt"/>
    <x v="0"/>
    <x v="5"/>
    <x v="1"/>
  </r>
  <r>
    <x v="0"/>
    <x v="1"/>
    <s v="BP011452 Corp"/>
    <n v="1.7286392162857083"/>
    <n v="1.2782420984998208"/>
    <s v="BP011452 Corp @MSG1 CORP"/>
    <n v="100000000"/>
    <n v="25000000"/>
    <x v="611"/>
    <x v="610"/>
    <n v="186288"/>
    <n v="186288"/>
    <x v="2"/>
    <x v="6"/>
    <x v="1"/>
    <x v="4"/>
    <x v="19"/>
    <x v="4"/>
    <x v="6"/>
    <x v="3"/>
    <x v="3"/>
    <x v="5"/>
    <n v="8.5759508609187041"/>
    <x v="1"/>
    <n v="2.145006"/>
    <x v="3"/>
    <n v="2.1750059999999998"/>
    <n v="2.1750059999999998"/>
    <n v="0"/>
    <n v="62.789999999999992"/>
    <x v="15"/>
    <n v="58.613218254238134"/>
    <n v="1.5471059999999999"/>
    <s v="CAN 0 1/2 12/01/30"/>
    <x v="1"/>
    <n v="6.2832877903629125E-3"/>
    <n v="8850000000"/>
    <n v="0"/>
    <n v="0"/>
    <n v="0"/>
    <n v="0"/>
    <n v="0"/>
    <n v="100"/>
    <n v="0.49890000000000001"/>
    <n v="601633864.02999997"/>
    <x v="1"/>
    <x v="0"/>
    <x v="0"/>
    <x v="2"/>
    <x v="4"/>
    <s v="A:5:CAD:Govt"/>
    <x v="0"/>
    <x v="5"/>
    <x v="1"/>
  </r>
  <r>
    <x v="0"/>
    <x v="0"/>
    <s v="BP172620 Corp"/>
    <n v="1.0331598392547516"/>
    <n v="0.84912243494280026"/>
    <s v="#N/A price is not available for specified pricing source [nid:6824] "/>
    <m/>
    <m/>
    <x v="612"/>
    <x v="611"/>
    <n v="12257737"/>
    <n v="9915209"/>
    <x v="1"/>
    <x v="10"/>
    <x v="0"/>
    <x v="9"/>
    <x v="201"/>
    <x v="5"/>
    <x v="6"/>
    <x v="3"/>
    <x v="5"/>
    <x v="5"/>
    <n v="18.263038128594147"/>
    <x v="3"/>
    <n v="3.7125051105492086"/>
    <x v="2"/>
    <n v="3.7825051105492085"/>
    <n v="3.2412730000000001"/>
    <n v="0.54123211054920839"/>
    <n v="123.90780000000001"/>
    <x v="10"/>
    <n v="181.37520392785439"/>
    <n v="2.0021949999999999"/>
    <s v="T 2 3/8 05/15/51"/>
    <x v="0"/>
    <n v="9.3840599999999164E-3"/>
    <n v="750000000"/>
    <n v="1.3333333333333333E-3"/>
    <n v="1000000"/>
    <n v="-1000000"/>
    <n v="0"/>
    <n v="1000000"/>
    <n v="93"/>
    <s v="N/A"/>
    <n v="0"/>
    <x v="0"/>
    <x v="0"/>
    <x v="0"/>
    <x v="5"/>
    <x v="2"/>
    <s v="AA:10:USD:Corp"/>
    <x v="0"/>
    <x v="3"/>
    <x v="2"/>
  </r>
  <r>
    <x v="0"/>
    <x v="1"/>
    <s v="EH046125 Corp"/>
    <n v="1.366742900505852"/>
    <n v="1.1170733354363629"/>
    <s v="EH046125 Corp @MSG1 CORP"/>
    <n v="10000000"/>
    <n v="10000"/>
    <x v="613"/>
    <x v="612"/>
    <n v="191113"/>
    <n v="191113"/>
    <x v="2"/>
    <x v="6"/>
    <x v="1"/>
    <x v="4"/>
    <x v="181"/>
    <x v="4"/>
    <x v="8"/>
    <x v="0"/>
    <x v="3"/>
    <x v="4"/>
    <n v="12.801220666320388"/>
    <x v="5"/>
    <n v="2.6509120000000004"/>
    <x v="3"/>
    <n v="2.6809120000000002"/>
    <n v="2.6809120000000002"/>
    <n v="0"/>
    <n v="90.245699999999999"/>
    <x v="17"/>
    <n v="91.773134062532776"/>
    <n v="1.7784550000000001"/>
    <s v="CAN 5 06/01/37"/>
    <x v="2"/>
    <n v="1.3796927743103371E-2"/>
    <n v="1200000000"/>
    <n v="0"/>
    <n v="0"/>
    <n v="0"/>
    <n v="0"/>
    <n v="0"/>
    <n v="98"/>
    <n v="0.65639999999999998"/>
    <n v="170525763.57999998"/>
    <x v="1"/>
    <x v="0"/>
    <x v="0"/>
    <x v="1"/>
    <x v="4"/>
    <s v="A:7:CAD:Govt"/>
    <x v="0"/>
    <x v="5"/>
    <x v="1"/>
  </r>
  <r>
    <x v="0"/>
    <x v="1"/>
    <s v="EG453531 Corp"/>
    <n v="0.79262485859531484"/>
    <n v="0.90548018322710289"/>
    <s v="EG453531 Corp @MSG1 CORP"/>
    <n v="0"/>
    <n v="0"/>
    <x v="614"/>
    <x v="613"/>
    <n v="100466"/>
    <n v="171164"/>
    <x v="1"/>
    <x v="2"/>
    <x v="0"/>
    <x v="9"/>
    <x v="133"/>
    <x v="1"/>
    <x v="4"/>
    <x v="2"/>
    <x v="0"/>
    <x v="2"/>
    <n v="10.833728322854492"/>
    <x v="7"/>
    <n v="3.4969931925329338"/>
    <x v="1"/>
    <n v="3.6269931925329337"/>
    <n v="2.898746"/>
    <n v="0.72824719253293368"/>
    <n v="90.595600000000019"/>
    <x v="11"/>
    <n v="175.87127385399086"/>
    <n v="1.9927899999999998"/>
    <s v="T 1 3/4 08/15/41"/>
    <x v="2"/>
    <n v="4.5423662065441128E-2"/>
    <n v="600000000"/>
    <n v="1.0358333333333334E-2"/>
    <n v="6215000"/>
    <n v="1215000"/>
    <n v="1215000"/>
    <n v="0"/>
    <n v="84"/>
    <n v="0"/>
    <n v="45000000"/>
    <x v="0"/>
    <x v="4"/>
    <x v="9"/>
    <x v="0"/>
    <x v="2"/>
    <s v="A:6:USD:Corp"/>
    <x v="0"/>
    <x v="0"/>
    <x v="0"/>
  </r>
  <r>
    <x v="0"/>
    <x v="1"/>
    <s v="EJ218797 Corp"/>
    <n v="1.62758833777033"/>
    <n v="1.3066519722102476"/>
    <s v="EJ218797 Corp @MSG1 CORP"/>
    <n v="0"/>
    <n v="0"/>
    <x v="615"/>
    <x v="614"/>
    <n v="191112"/>
    <n v="191112"/>
    <x v="2"/>
    <x v="6"/>
    <x v="1"/>
    <x v="4"/>
    <x v="55"/>
    <x v="4"/>
    <x v="8"/>
    <x v="0"/>
    <x v="3"/>
    <x v="4"/>
    <n v="15.482147434296838"/>
    <x v="8"/>
    <n v="2.704062"/>
    <x v="3"/>
    <n v="2.7340619999999998"/>
    <n v="2.7340619999999998"/>
    <n v="0"/>
    <n v="86.595999999999989"/>
    <x v="19"/>
    <n v="90.018969537075222"/>
    <n v="1.8681019999999999"/>
    <s v="CAN 4 06/01/41"/>
    <x v="2"/>
    <n v="1.2032204091338095E-2"/>
    <n v="550000000"/>
    <n v="0"/>
    <n v="0"/>
    <n v="0"/>
    <n v="0"/>
    <n v="0"/>
    <n v="99"/>
    <n v="0.31430000000000002"/>
    <n v="409992300.91999996"/>
    <x v="1"/>
    <x v="0"/>
    <x v="0"/>
    <x v="0"/>
    <x v="4"/>
    <s v="A:8:CAD:Govt"/>
    <x v="0"/>
    <x v="5"/>
    <x v="0"/>
  </r>
  <r>
    <x v="0"/>
    <x v="1"/>
    <s v="JK603299 Corp"/>
    <n v="1.4366570128246703"/>
    <n v="1.8108792371650408"/>
    <s v="JK603299 Corp @MSG1 CORP"/>
    <n v="10000"/>
    <n v="2000"/>
    <x v="616"/>
    <x v="615"/>
    <n v="186517"/>
    <n v="186517"/>
    <x v="2"/>
    <x v="6"/>
    <x v="1"/>
    <x v="4"/>
    <x v="166"/>
    <x v="7"/>
    <x v="9"/>
    <x v="0"/>
    <x v="8"/>
    <x v="7"/>
    <n v="11.454016861029148"/>
    <x v="7"/>
    <n v="2.5976170000000001"/>
    <x v="3"/>
    <n v="2.6276169999999999"/>
    <n v="2.6276169999999999"/>
    <n v="0"/>
    <n v="84.916199999999975"/>
    <x v="0"/>
    <n v="79.820413597278389"/>
    <n v="1.7784550000000001"/>
    <s v="CAN 5 06/01/37"/>
    <x v="2"/>
    <n v="2.2465633911893157E-2"/>
    <n v="750000000"/>
    <n v="0"/>
    <n v="0"/>
    <n v="0"/>
    <n v="0"/>
    <n v="0"/>
    <n v="94"/>
    <n v="1.26E-2"/>
    <n v="79863823.290000007"/>
    <x v="1"/>
    <x v="0"/>
    <x v="0"/>
    <x v="0"/>
    <x v="4"/>
    <s v="AA:6:CAD:Govt"/>
    <x v="0"/>
    <x v="4"/>
    <x v="0"/>
  </r>
  <r>
    <x v="0"/>
    <x v="1"/>
    <s v="EH530155 Corp"/>
    <n v="1.1719270729977147"/>
    <n v="1.2633953775025348"/>
    <s v="EH530155 Corp @MSG1 CORP"/>
    <n v="2500000"/>
    <n v="3000000"/>
    <x v="617"/>
    <x v="616"/>
    <n v="109548"/>
    <n v="62939278"/>
    <x v="2"/>
    <x v="6"/>
    <x v="0"/>
    <x v="9"/>
    <x v="74"/>
    <x v="1"/>
    <x v="5"/>
    <x v="0"/>
    <x v="1"/>
    <x v="1"/>
    <n v="11.484644867745581"/>
    <x v="7"/>
    <n v="3.131758"/>
    <x v="1"/>
    <n v="3.2617579999999999"/>
    <n v="3.2617579999999999"/>
    <n v="0"/>
    <n v="156.28379999999999"/>
    <x v="22"/>
    <n v="164.89088665900601"/>
    <n v="1.69892"/>
    <s v="CAN 5 3/4 06/01/33"/>
    <x v="2"/>
    <n v="4.0399896439176963E-2"/>
    <n v="300000000"/>
    <n v="0"/>
    <n v="0"/>
    <n v="0"/>
    <n v="0"/>
    <n v="0"/>
    <n v="85"/>
    <n v="0.68289999999999995"/>
    <n v="34731322.5"/>
    <x v="0"/>
    <x v="0"/>
    <x v="0"/>
    <x v="4"/>
    <x v="4"/>
    <s v="A:6:CAD:Corp"/>
    <x v="0"/>
    <x v="0"/>
    <x v="0"/>
  </r>
  <r>
    <x v="0"/>
    <x v="1"/>
    <s v="EI673582 Corp"/>
    <n v="1.5978141675971131"/>
    <n v="1.2776654380730288"/>
    <s v="EI673582 Corp @MSG1 CORP"/>
    <n v="0"/>
    <n v="0"/>
    <x v="618"/>
    <x v="617"/>
    <n v="191112"/>
    <n v="191112"/>
    <x v="2"/>
    <x v="6"/>
    <x v="1"/>
    <x v="4"/>
    <x v="55"/>
    <x v="4"/>
    <x v="8"/>
    <x v="0"/>
    <x v="3"/>
    <x v="4"/>
    <n v="14.234850487306787"/>
    <x v="8"/>
    <n v="2.6693380000000002"/>
    <x v="3"/>
    <n v="2.699338"/>
    <n v="2.699338"/>
    <n v="0"/>
    <n v="83.12360000000001"/>
    <x v="19"/>
    <n v="91.957373245995782"/>
    <n v="1.8681019999999999"/>
    <s v="CAN 4 06/01/41"/>
    <x v="2"/>
    <n v="3.5462784415258852E-3"/>
    <n v="400000000"/>
    <n v="0"/>
    <n v="0"/>
    <n v="0"/>
    <n v="0"/>
    <n v="0"/>
    <n v="99"/>
    <n v="0.31430000000000002"/>
    <n v="409992300.91999996"/>
    <x v="1"/>
    <x v="0"/>
    <x v="0"/>
    <x v="0"/>
    <x v="4"/>
    <s v="A:8:CAD:Govt"/>
    <x v="0"/>
    <x v="5"/>
    <x v="0"/>
  </r>
  <r>
    <x v="0"/>
    <x v="1"/>
    <s v="EJ660273 Corp"/>
    <n v="1.1454231977063614"/>
    <n v="1.672417790821551"/>
    <s v="EJ660273 Corp @MSG1 CORP"/>
    <n v="0"/>
    <n v="0"/>
    <x v="619"/>
    <x v="618"/>
    <n v="227064"/>
    <n v="227064"/>
    <x v="2"/>
    <x v="6"/>
    <x v="1"/>
    <x v="4"/>
    <x v="75"/>
    <x v="6"/>
    <x v="7"/>
    <x v="0"/>
    <x v="6"/>
    <x v="6"/>
    <n v="9.4204183450740491"/>
    <x v="1"/>
    <n v="2.4350090000000004"/>
    <x v="3"/>
    <n v="2.4650090000000002"/>
    <n v="2.4650090000000002"/>
    <n v="0"/>
    <n v="76.605100000000022"/>
    <x v="0"/>
    <n v="91.575535444601158"/>
    <n v="1.698958"/>
    <s v="CAN 5 3/4 06/01/33"/>
    <x v="1"/>
    <n v="1.9011405838041728E-2"/>
    <n v="350000000"/>
    <n v="0"/>
    <n v="0"/>
    <n v="0"/>
    <n v="0"/>
    <n v="0"/>
    <n v="94"/>
    <n v="0"/>
    <n v="67500000"/>
    <x v="1"/>
    <x v="0"/>
    <x v="0"/>
    <x v="0"/>
    <x v="4"/>
    <s v="AAA:5:CAD:Govt"/>
    <x v="0"/>
    <x v="4"/>
    <x v="0"/>
  </r>
  <r>
    <x v="0"/>
    <x v="1"/>
    <s v="EI614078 Corp"/>
    <n v="1.4614950320881326"/>
    <n v="1.2105089855529025"/>
    <s v="#N/A price is not available for specified pricing source [nid:6824] "/>
    <m/>
    <m/>
    <x v="620"/>
    <x v="619"/>
    <n v="186289"/>
    <n v="186289"/>
    <x v="2"/>
    <x v="6"/>
    <x v="1"/>
    <x v="4"/>
    <x v="193"/>
    <x v="4"/>
    <x v="8"/>
    <x v="0"/>
    <x v="10"/>
    <x v="2"/>
    <n v="13.522352199402029"/>
    <x v="5"/>
    <n v="2.7585450000000002"/>
    <x v="3"/>
    <n v="2.7885450000000001"/>
    <n v="2.7885450000000001"/>
    <n v="0"/>
    <n v="92.044300000000007"/>
    <x v="17"/>
    <n v="102.68745618909128"/>
    <n v="1.8681019999999999"/>
    <s v="CAN 4 06/01/41"/>
    <x v="2"/>
    <n v="1.44842592235781E-2"/>
    <n v="200000000"/>
    <n v="0"/>
    <n v="0"/>
    <n v="0"/>
    <n v="0"/>
    <n v="0"/>
    <n v="96"/>
    <n v="0.57779999999999998"/>
    <n v="96663906.430000007"/>
    <x v="1"/>
    <x v="0"/>
    <x v="0"/>
    <x v="5"/>
    <x v="4"/>
    <s v="A:7:CAD:Govt"/>
    <x v="0"/>
    <x v="4"/>
    <x v="0"/>
  </r>
  <r>
    <x v="0"/>
    <x v="1"/>
    <s v="EC440178 Corp"/>
    <n v="1.4015582664349744"/>
    <n v="1.1514049783800147"/>
    <s v="#N/A price is not available for specified pricing source [nid:6824] "/>
    <m/>
    <m/>
    <x v="621"/>
    <x v="620"/>
    <n v="186288"/>
    <n v="186288"/>
    <x v="2"/>
    <x v="6"/>
    <x v="1"/>
    <x v="4"/>
    <x v="19"/>
    <x v="4"/>
    <x v="6"/>
    <x v="3"/>
    <x v="3"/>
    <x v="5"/>
    <n v="13.068911425366268"/>
    <x v="5"/>
    <n v="2.6848540000000001"/>
    <x v="3"/>
    <n v="2.7148539999999999"/>
    <n v="2.7148539999999999"/>
    <n v="0"/>
    <n v="84.67519999999999"/>
    <x v="17"/>
    <n v="102.98963268462948"/>
    <n v="1.8681019999999999"/>
    <s v="CAN 4 06/01/41"/>
    <x v="2"/>
    <n v="2.7086047079226905E-2"/>
    <n v="340000000"/>
    <n v="0"/>
    <n v="0"/>
    <n v="0"/>
    <n v="0"/>
    <n v="0"/>
    <n v="98"/>
    <n v="0.49890000000000001"/>
    <n v="601633864.02999997"/>
    <x v="1"/>
    <x v="0"/>
    <x v="0"/>
    <x v="5"/>
    <x v="4"/>
    <s v="A:7:CAD:Govt"/>
    <x v="0"/>
    <x v="5"/>
    <x v="0"/>
  </r>
  <r>
    <x v="0"/>
    <x v="1"/>
    <s v="EC128665 Corp"/>
    <n v="1.4213998137207591"/>
    <n v="1.6745879170790308"/>
    <s v="EC128665 Corp @MSG1 CORP"/>
    <n v="0"/>
    <n v="0"/>
    <x v="622"/>
    <x v="621"/>
    <n v="227189"/>
    <n v="186754"/>
    <x v="2"/>
    <x v="6"/>
    <x v="1"/>
    <x v="4"/>
    <x v="148"/>
    <x v="5"/>
    <x v="8"/>
    <x v="3"/>
    <x v="4"/>
    <x v="5"/>
    <n v="9.611052685880594"/>
    <x v="1"/>
    <n v="2.4557640000000003"/>
    <x v="3"/>
    <n v="2.4857640000000001"/>
    <n v="2.4857640000000001"/>
    <n v="0"/>
    <n v="89.72359999999999"/>
    <x v="0"/>
    <n v="103.67084620749232"/>
    <n v="1.5885280000000002"/>
    <s v="CAN 1 1/2 06/01/31"/>
    <x v="1"/>
    <n v="1.7940444547389856E-2"/>
    <n v="686500000"/>
    <n v="0"/>
    <n v="0"/>
    <n v="0"/>
    <n v="0"/>
    <n v="0"/>
    <n v="98"/>
    <n v="0.48010000000000003"/>
    <n v="524865935.24000001"/>
    <x v="1"/>
    <x v="0"/>
    <x v="0"/>
    <x v="0"/>
    <x v="4"/>
    <s v="AA:5:CAD:Govt"/>
    <x v="0"/>
    <x v="5"/>
    <x v="0"/>
  </r>
  <r>
    <x v="0"/>
    <x v="1"/>
    <s v="EC234145 Corp"/>
    <n v="1.3377746618684083"/>
    <n v="1.0885075800847777"/>
    <s v="#N/A price is not available for specified pricing source [nid:6824] "/>
    <m/>
    <m/>
    <x v="623"/>
    <x v="622"/>
    <n v="186288"/>
    <n v="186288"/>
    <x v="2"/>
    <x v="6"/>
    <x v="1"/>
    <x v="4"/>
    <x v="19"/>
    <x v="4"/>
    <x v="6"/>
    <x v="3"/>
    <x v="3"/>
    <x v="5"/>
    <n v="12.336058348869962"/>
    <x v="5"/>
    <n v="2.589394"/>
    <x v="3"/>
    <n v="2.6193939999999998"/>
    <n v="2.6193939999999998"/>
    <n v="0"/>
    <n v="196.14819999999997"/>
    <x v="17"/>
    <n v="88.784032021638652"/>
    <n v="0.65791200000000005"/>
    <s v="CAN 8 06/01/23"/>
    <x v="2"/>
    <n v="7.5674358449704826E-2"/>
    <n v="1489000000"/>
    <n v="0"/>
    <n v="0"/>
    <n v="0"/>
    <n v="0"/>
    <n v="0"/>
    <n v="86"/>
    <n v="0.49890000000000001"/>
    <n v="601633864.02999997"/>
    <x v="1"/>
    <x v="0"/>
    <x v="0"/>
    <x v="5"/>
    <x v="4"/>
    <s v="A:7:CAD:Govt"/>
    <x v="0"/>
    <x v="5"/>
    <x v="0"/>
  </r>
  <r>
    <x v="0"/>
    <x v="1"/>
    <s v="EJ200420 Corp"/>
    <n v="1.0124159608378622"/>
    <n v="1.5428719411266014"/>
    <s v="EJ200420 Corp @MSG1 CORP"/>
    <n v="10000"/>
    <n v="0"/>
    <x v="624"/>
    <x v="623"/>
    <n v="227064"/>
    <n v="227064"/>
    <x v="2"/>
    <x v="6"/>
    <x v="1"/>
    <x v="4"/>
    <x v="75"/>
    <x v="6"/>
    <x v="7"/>
    <x v="0"/>
    <x v="6"/>
    <x v="6"/>
    <n v="8.6858140133902371"/>
    <x v="1"/>
    <n v="2.3118430000000001"/>
    <x v="3"/>
    <n v="2.3418429999999999"/>
    <n v="2.3418429999999999"/>
    <n v="0"/>
    <n v="90.712999999999994"/>
    <x v="0"/>
    <n v="79.77307233575921"/>
    <n v="1.4347129999999999"/>
    <s v="CAN 5 3/4 06/01/29"/>
    <x v="1"/>
    <n v="1.8382958081712975E-2"/>
    <n v="400000000"/>
    <n v="0"/>
    <n v="0"/>
    <n v="0"/>
    <n v="0"/>
    <n v="0"/>
    <n v="93"/>
    <n v="0"/>
    <n v="67500000"/>
    <x v="1"/>
    <x v="0"/>
    <x v="0"/>
    <x v="0"/>
    <x v="4"/>
    <s v="AAA:5:CAD:Govt"/>
    <x v="0"/>
    <x v="4"/>
    <x v="0"/>
  </r>
  <r>
    <x v="0"/>
    <x v="1"/>
    <s v="ZS856361 Corp"/>
    <n v="1.4726363922300889"/>
    <n v="1.0856695705708244"/>
    <s v="ZS856361 Corp @MSG1 CORP"/>
    <n v="25000000"/>
    <n v="25000000"/>
    <x v="625"/>
    <x v="624"/>
    <n v="186288"/>
    <n v="186288"/>
    <x v="2"/>
    <x v="6"/>
    <x v="1"/>
    <x v="4"/>
    <x v="19"/>
    <x v="4"/>
    <x v="6"/>
    <x v="3"/>
    <x v="3"/>
    <x v="5"/>
    <n v="19.927263985707526"/>
    <x v="3"/>
    <n v="2.6989670000000001"/>
    <x v="3"/>
    <n v="2.7289669999999999"/>
    <n v="2.7289669999999999"/>
    <n v="0"/>
    <n v="77.647199999999998"/>
    <x v="21"/>
    <n v="75.563624263033418"/>
    <n v="1.9524949999999999"/>
    <s v="CAN 2 3/4 12/01/48"/>
    <x v="0"/>
    <n v="9.4890662487427946E-3"/>
    <n v="14100000000"/>
    <n v="0"/>
    <n v="0"/>
    <n v="0"/>
    <n v="0"/>
    <n v="0"/>
    <n v="100"/>
    <n v="0.49890000000000001"/>
    <n v="601633864.02999997"/>
    <x v="1"/>
    <x v="0"/>
    <x v="0"/>
    <x v="3"/>
    <x v="4"/>
    <s v="A:10:CAD:Govt"/>
    <x v="0"/>
    <x v="5"/>
    <x v="1"/>
  </r>
  <r>
    <x v="0"/>
    <x v="1"/>
    <s v="ED811736 Corp"/>
    <n v="1.3935836078100901"/>
    <n v="1.7657567776542962"/>
    <s v="ED811736 Corp @MSG1 CORP"/>
    <n v="0"/>
    <n v="0"/>
    <x v="626"/>
    <x v="625"/>
    <n v="186291"/>
    <n v="186291"/>
    <x v="2"/>
    <x v="6"/>
    <x v="1"/>
    <x v="4"/>
    <x v="73"/>
    <x v="7"/>
    <x v="9"/>
    <x v="0"/>
    <x v="8"/>
    <x v="7"/>
    <n v="11.355111513563866"/>
    <x v="7"/>
    <n v="2.5391780000000002"/>
    <x v="3"/>
    <n v="2.569178"/>
    <n v="2.569178"/>
    <n v="0"/>
    <n v="87.025800000000004"/>
    <x v="0"/>
    <n v="79.988276503885473"/>
    <n v="1.69892"/>
    <s v="CAN 5 3/4 06/01/33"/>
    <x v="2"/>
    <n v="5.8993092941279635E-3"/>
    <n v="425000000"/>
    <n v="0"/>
    <n v="0"/>
    <n v="0"/>
    <n v="0"/>
    <n v="0"/>
    <n v="99"/>
    <n v="0.38619999999999999"/>
    <n v="205518765.75"/>
    <x v="1"/>
    <x v="0"/>
    <x v="0"/>
    <x v="0"/>
    <x v="4"/>
    <s v="AA:6:CAD:Govt"/>
    <x v="0"/>
    <x v="5"/>
    <x v="0"/>
  </r>
  <r>
    <x v="0"/>
    <x v="1"/>
    <s v="EJ761506 Corp"/>
    <n v="0.76600711987904457"/>
    <n v="1.1371180878811036"/>
    <s v="EJ761506 Corp @MSG1 CORP"/>
    <n v="0"/>
    <n v="0"/>
    <x v="627"/>
    <x v="626"/>
    <n v="911991"/>
    <n v="911991"/>
    <x v="2"/>
    <x v="6"/>
    <x v="1"/>
    <x v="4"/>
    <x v="186"/>
    <x v="8"/>
    <x v="7"/>
    <x v="0"/>
    <x v="8"/>
    <x v="7"/>
    <n v="19.036691753725879"/>
    <x v="3"/>
    <n v="2.8709970000000005"/>
    <x v="3"/>
    <n v="2.9009970000000003"/>
    <n v="2.9009970000000003"/>
    <n v="0"/>
    <n v="103.28950000000003"/>
    <x v="28"/>
    <n v="104.09561998152441"/>
    <n v="1.8681019999999999"/>
    <s v="CAN 4 06/01/41"/>
    <x v="0"/>
    <n v="1.6598835049911997E-2"/>
    <n v="274000000"/>
    <n v="0"/>
    <n v="0"/>
    <n v="0"/>
    <n v="0"/>
    <n v="0"/>
    <n v="97"/>
    <n v="0.13300000000000001"/>
    <n v="38348870.75"/>
    <x v="0"/>
    <x v="0"/>
    <x v="0"/>
    <x v="0"/>
    <x v="4"/>
    <s v="AA:10:CAD:Govt"/>
    <x v="0"/>
    <x v="0"/>
    <x v="0"/>
  </r>
  <r>
    <x v="0"/>
    <x v="1"/>
    <s v="EK186681 Corp"/>
    <n v="1.2541860838165015"/>
    <n v="1.5929902023376679"/>
    <s v="EK186681 Corp @MSG1 CORP"/>
    <n v="0"/>
    <n v="0"/>
    <x v="628"/>
    <x v="627"/>
    <n v="186522"/>
    <n v="186522"/>
    <x v="2"/>
    <x v="6"/>
    <x v="1"/>
    <x v="4"/>
    <x v="228"/>
    <x v="7"/>
    <x v="8"/>
    <x v="0"/>
    <x v="8"/>
    <x v="7"/>
    <n v="15.594705479485082"/>
    <x v="8"/>
    <n v="2.947276"/>
    <x v="3"/>
    <n v="2.9772759999999998"/>
    <n v="2.9772759999999998"/>
    <n v="0"/>
    <n v="104.1356"/>
    <x v="0"/>
    <n v="119.91259334843267"/>
    <n v="1.9359199999999999"/>
    <s v="CAN 3 1/2 12/01/45"/>
    <x v="2"/>
    <n v="4.6027255981155424E-2"/>
    <n v="260000000"/>
    <n v="0"/>
    <n v="0"/>
    <n v="0"/>
    <n v="0"/>
    <n v="0"/>
    <n v="74"/>
    <n v="0.77029999999999998"/>
    <n v="7781402.1599999964"/>
    <x v="1"/>
    <x v="0"/>
    <x v="0"/>
    <x v="0"/>
    <x v="4"/>
    <s v="AA:8:CAD:Govt"/>
    <x v="3"/>
    <x v="2"/>
    <x v="2"/>
  </r>
  <r>
    <x v="0"/>
    <x v="1"/>
    <s v="EH205054 Corp"/>
    <n v="1.1169849806942287"/>
    <n v="1.2115512044552379"/>
    <s v="EH205054 Corp @MSG1 CORP"/>
    <n v="1000"/>
    <n v="2000000"/>
    <x v="629"/>
    <x v="628"/>
    <n v="109221"/>
    <n v="211092"/>
    <x v="2"/>
    <x v="6"/>
    <x v="0"/>
    <x v="9"/>
    <x v="206"/>
    <x v="1"/>
    <x v="2"/>
    <x v="0"/>
    <x v="5"/>
    <x v="1"/>
    <n v="11.217851896581829"/>
    <x v="7"/>
    <n v="3.0745050000000003"/>
    <x v="1"/>
    <n v="3.2045050000000002"/>
    <n v="3.2045050000000002"/>
    <n v="0"/>
    <n v="150.55470000000003"/>
    <x v="22"/>
    <n v="158.16640706010455"/>
    <n v="1.698958"/>
    <s v="CAN 5 3/4 06/01/33"/>
    <x v="2"/>
    <n v="5.2302326334606075E-2"/>
    <n v="250000000"/>
    <n v="0"/>
    <n v="0"/>
    <n v="0"/>
    <n v="0"/>
    <n v="0"/>
    <n v="68"/>
    <n v="0.41199999999999998"/>
    <n v="73196193.00999999"/>
    <x v="0"/>
    <x v="0"/>
    <x v="0"/>
    <x v="0"/>
    <x v="4"/>
    <s v="A:6:CAD:Corp"/>
    <x v="3"/>
    <x v="4"/>
    <x v="0"/>
  </r>
  <r>
    <x v="0"/>
    <x v="1"/>
    <s v="AL097043 Corp"/>
    <n v="1.4901887369375324"/>
    <n v="1.7448438697021433"/>
    <s v="#N/A price is not available for specified pricing source [nid:6824] "/>
    <m/>
    <m/>
    <x v="630"/>
    <x v="629"/>
    <n v="227189"/>
    <n v="227189"/>
    <x v="2"/>
    <x v="6"/>
    <x v="1"/>
    <x v="4"/>
    <x v="35"/>
    <x v="5"/>
    <x v="5"/>
    <x v="0"/>
    <x v="4"/>
    <x v="5"/>
    <n v="9.8148781707059847"/>
    <x v="1"/>
    <n v="2.5162580000000001"/>
    <x v="3"/>
    <n v="2.5462579999999999"/>
    <n v="2.5462579999999999"/>
    <n v="0"/>
    <n v="95.778599999999997"/>
    <x v="0"/>
    <n v="111.04674646080186"/>
    <n v="1.5884719999999999"/>
    <s v="CAN 1 1/2 06/01/31"/>
    <x v="1"/>
    <n v="3.1674846664900169E-2"/>
    <n v="300000000"/>
    <n v="0"/>
    <n v="0"/>
    <n v="0"/>
    <n v="0"/>
    <n v="0"/>
    <n v="92"/>
    <n v="0.48010000000000003"/>
    <n v="524865935.24000001"/>
    <x v="1"/>
    <x v="0"/>
    <x v="0"/>
    <x v="5"/>
    <x v="4"/>
    <s v="AA:5:CAD:Govt"/>
    <x v="0"/>
    <x v="5"/>
    <x v="0"/>
  </r>
  <r>
    <x v="0"/>
    <x v="1"/>
    <s v="AQ226826 Corp"/>
    <n v="1.2296803873550832"/>
    <n v="0.93012456858173886"/>
    <s v="AQ226826 Corp @MSG1 CORP"/>
    <n v="25000000"/>
    <n v="15000000"/>
    <x v="631"/>
    <x v="630"/>
    <n v="186288"/>
    <n v="186288"/>
    <x v="2"/>
    <x v="6"/>
    <x v="1"/>
    <x v="4"/>
    <x v="19"/>
    <x v="4"/>
    <x v="6"/>
    <x v="3"/>
    <x v="3"/>
    <x v="5"/>
    <n v="18.883499013460657"/>
    <x v="3"/>
    <n v="2.7042640000000002"/>
    <x v="3"/>
    <n v="2.734264"/>
    <n v="2.734264"/>
    <n v="0"/>
    <n v="78.176900000000018"/>
    <x v="21"/>
    <n v="77.526949976757621"/>
    <n v="1.9524949999999999"/>
    <s v="CAN 2 3/4 12/01/48"/>
    <x v="0"/>
    <n v="6.1669783592086524E-3"/>
    <n v="13250000000"/>
    <n v="0"/>
    <n v="0"/>
    <n v="0"/>
    <n v="0"/>
    <n v="0"/>
    <n v="100"/>
    <n v="0.49890000000000001"/>
    <n v="601633864.02999997"/>
    <x v="0"/>
    <x v="0"/>
    <x v="0"/>
    <x v="3"/>
    <x v="4"/>
    <s v="A:10:CAD:Govt"/>
    <x v="0"/>
    <x v="5"/>
    <x v="1"/>
  </r>
  <r>
    <x v="0"/>
    <x v="1"/>
    <s v="EJ393097 Corp"/>
    <n v="1.2541118112919032"/>
    <n v="1.1599589850388339"/>
    <s v="EJ393097 Corp @MSG1 CORP"/>
    <n v="0"/>
    <n v="0"/>
    <x v="632"/>
    <x v="631"/>
    <n v="186383"/>
    <n v="186383"/>
    <x v="2"/>
    <x v="6"/>
    <x v="1"/>
    <x v="4"/>
    <x v="229"/>
    <x v="6"/>
    <x v="7"/>
    <x v="0"/>
    <x v="6"/>
    <x v="6"/>
    <n v="19.350350463892628"/>
    <x v="3"/>
    <n v="2.879343"/>
    <x v="3"/>
    <n v="2.9093429999999998"/>
    <n v="2.9093429999999998"/>
    <n v="0"/>
    <n v="104.12409999999998"/>
    <x v="0"/>
    <n v="100.65689011273815"/>
    <n v="1.8681019999999999"/>
    <s v="CAN 4 06/01/41"/>
    <x v="0"/>
    <n v="1.4821645628261049E-2"/>
    <n v="220000000"/>
    <n v="0"/>
    <n v="0"/>
    <n v="0"/>
    <n v="0"/>
    <n v="0"/>
    <n v="96"/>
    <n v="0"/>
    <n v="67500000"/>
    <x v="0"/>
    <x v="0"/>
    <x v="0"/>
    <x v="0"/>
    <x v="4"/>
    <s v="AAA:10:CAD:Govt"/>
    <x v="0"/>
    <x v="4"/>
    <x v="0"/>
  </r>
  <r>
    <x v="0"/>
    <x v="1"/>
    <s v="EJ981842 Corp"/>
    <n v="1.1002260153821892"/>
    <n v="1.0391257614968052"/>
    <s v="#N/A price is not available for specified pricing source [nid:6824] "/>
    <m/>
    <m/>
    <x v="633"/>
    <x v="632"/>
    <n v="38278808"/>
    <n v="38278808"/>
    <x v="2"/>
    <x v="6"/>
    <x v="1"/>
    <x v="4"/>
    <x v="222"/>
    <x v="6"/>
    <x v="7"/>
    <x v="0"/>
    <x v="6"/>
    <x v="6"/>
    <n v="16.365156254219794"/>
    <x v="2"/>
    <n v="2.5756140000000003"/>
    <x v="3"/>
    <n v="2.6056140000000001"/>
    <n v="2.6056140000000001"/>
    <n v="0"/>
    <n v="73.751200000000011"/>
    <x v="0"/>
    <n v="79.146319828143461"/>
    <n v="1.8681019999999999"/>
    <s v="CAN 4 06/01/41"/>
    <x v="2"/>
    <n v="4.4194958939632212E-2"/>
    <n v="600000000"/>
    <n v="0"/>
    <n v="0"/>
    <n v="0"/>
    <n v="0"/>
    <n v="0"/>
    <n v="93"/>
    <e v="#N/A"/>
    <e v="#N/A"/>
    <x v="0"/>
    <x v="0"/>
    <x v="0"/>
    <x v="5"/>
    <x v="4"/>
    <s v="AAA:9:CAD:Govt"/>
    <x v="0"/>
    <x v="1"/>
    <x v="2"/>
  </r>
  <r>
    <x v="0"/>
    <x v="1"/>
    <s v="BM104237 Corp"/>
    <n v="0.70710678118654757"/>
    <n v="1.4443607104082832"/>
    <s v="#N/A price is not available for specified pricing source [nid:6824] "/>
    <m/>
    <m/>
    <x v="634"/>
    <x v="633"/>
    <n v="186312"/>
    <n v="186312"/>
    <x v="0"/>
    <x v="0"/>
    <x v="1"/>
    <x v="4"/>
    <x v="230"/>
    <x v="6"/>
    <x v="7"/>
    <x v="0"/>
    <x v="6"/>
    <x v="6"/>
    <n v="27.966363794576193"/>
    <x v="9"/>
    <n v="2.5276943207881089"/>
    <x v="3"/>
    <n v="2.5576943207881087"/>
    <n v="0.65717800000000004"/>
    <n v="1.9005163207881086"/>
    <n v="42.300100000000008"/>
    <x v="0"/>
    <n v="58.89426906738089"/>
    <n v="0.234177"/>
    <s v="DBR 0 08/15/52"/>
    <x v="0"/>
    <n v="3.096309960346455E-2"/>
    <n v="300000000"/>
    <n v="0"/>
    <n v="0"/>
    <n v="0"/>
    <n v="0"/>
    <n v="0"/>
    <n v="91"/>
    <n v="9.4999999999999998E-3"/>
    <n v="89047464.109999999"/>
    <x v="1"/>
    <x v="0"/>
    <x v="0"/>
    <x v="5"/>
    <x v="5"/>
    <s v="AAA:14:EUR:Govt"/>
    <x v="0"/>
    <x v="4"/>
    <x v="0"/>
  </r>
  <r>
    <x v="0"/>
    <x v="1"/>
    <s v="AU511550 Corp"/>
    <n v="1.2875551005810415"/>
    <n v="0.98717921522743712"/>
    <s v="AU511550 Corp @MSG1 CORP"/>
    <n v="10000"/>
    <n v="10000"/>
    <x v="635"/>
    <x v="634"/>
    <n v="186292"/>
    <n v="186292"/>
    <x v="2"/>
    <x v="6"/>
    <x v="1"/>
    <x v="4"/>
    <x v="91"/>
    <x v="4"/>
    <x v="6"/>
    <x v="3"/>
    <x v="10"/>
    <x v="5"/>
    <n v="19.008836357002345"/>
    <x v="3"/>
    <n v="2.767477"/>
    <x v="3"/>
    <n v="2.7974769999999998"/>
    <n v="2.7974769999999998"/>
    <n v="0"/>
    <n v="84.498199999999997"/>
    <x v="21"/>
    <n v="84.919841311376416"/>
    <n v="1.9524949999999999"/>
    <s v="CAN 2 3/4 12/01/48"/>
    <x v="0"/>
    <n v="8.0174095793483779E-3"/>
    <n v="8920000000"/>
    <n v="0"/>
    <n v="0"/>
    <n v="0"/>
    <n v="0"/>
    <n v="0"/>
    <n v="100"/>
    <n v="0.74470000000000003"/>
    <n v="71443136.829999983"/>
    <x v="1"/>
    <x v="0"/>
    <x v="0"/>
    <x v="0"/>
    <x v="4"/>
    <s v="A:10:CAD:Govt"/>
    <x v="0"/>
    <x v="4"/>
    <x v="0"/>
  </r>
  <r>
    <x v="0"/>
    <x v="1"/>
    <s v="LW482756 Corp"/>
    <n v="1.2285477303930024"/>
    <n v="0.92900796101445804"/>
    <s v="LW482756 Corp @MSG1 CORP"/>
    <n v="25000000"/>
    <n v="15000000"/>
    <x v="636"/>
    <x v="635"/>
    <n v="186288"/>
    <n v="186288"/>
    <x v="2"/>
    <x v="6"/>
    <x v="1"/>
    <x v="4"/>
    <x v="19"/>
    <x v="4"/>
    <x v="6"/>
    <x v="3"/>
    <x v="3"/>
    <x v="5"/>
    <n v="18.55513179844138"/>
    <x v="3"/>
    <n v="2.7025020000000004"/>
    <x v="3"/>
    <n v="2.7325020000000002"/>
    <n v="2.7325020000000002"/>
    <n v="0"/>
    <n v="78.000700000000037"/>
    <x v="21"/>
    <n v="76.771186169556742"/>
    <n v="1.9524949999999999"/>
    <s v="CAN 2 3/4 12/01/48"/>
    <x v="0"/>
    <n v="9.4674987075960004E-3"/>
    <n v="12700000000"/>
    <n v="0"/>
    <n v="0"/>
    <n v="0"/>
    <n v="0"/>
    <n v="0"/>
    <n v="100"/>
    <n v="0.49890000000000001"/>
    <n v="601633864.02999997"/>
    <x v="0"/>
    <x v="0"/>
    <x v="0"/>
    <x v="3"/>
    <x v="4"/>
    <s v="A:10:CAD:Govt"/>
    <x v="0"/>
    <x v="5"/>
    <x v="1"/>
  </r>
  <r>
    <x v="0"/>
    <x v="1"/>
    <s v="EC123989 Corp"/>
    <n v="1.9906193253615505"/>
    <n v="1.5194798106487646"/>
    <s v="#N/A price is not available for specified pricing source [nid:6824] "/>
    <m/>
    <m/>
    <x v="637"/>
    <x v="636"/>
    <n v="186288"/>
    <n v="186288"/>
    <x v="2"/>
    <x v="6"/>
    <x v="1"/>
    <x v="4"/>
    <x v="19"/>
    <x v="4"/>
    <x v="6"/>
    <x v="3"/>
    <x v="3"/>
    <x v="5"/>
    <n v="8.7610316516126598"/>
    <x v="1"/>
    <n v="2.3535200000000001"/>
    <x v="3"/>
    <n v="2.3835199999999999"/>
    <n v="2.3835199999999999"/>
    <n v="0"/>
    <n v="79.499199999999973"/>
    <x v="15"/>
    <n v="99.506954366626616"/>
    <n v="1.5885280000000002"/>
    <s v="CAN 1 1/2 06/01/31"/>
    <x v="1"/>
    <n v="5.0437599172006298E-2"/>
    <n v="300000000"/>
    <n v="0"/>
    <n v="0"/>
    <n v="0"/>
    <n v="0"/>
    <n v="0"/>
    <n v="86"/>
    <n v="0.49890000000000001"/>
    <n v="601633864.02999997"/>
    <x v="1"/>
    <x v="0"/>
    <x v="0"/>
    <x v="5"/>
    <x v="4"/>
    <s v="A:5:CAD:Govt"/>
    <x v="0"/>
    <x v="5"/>
    <x v="0"/>
  </r>
  <r>
    <x v="0"/>
    <x v="1"/>
    <s v="EK312613 Corp"/>
    <n v="1.1187419431119763"/>
    <n v="1.1752211554867167"/>
    <s v="EK312613 Corp @MSG1 CORP"/>
    <n v="1000000"/>
    <n v="2000000"/>
    <x v="638"/>
    <x v="637"/>
    <n v="112319"/>
    <n v="112319"/>
    <x v="3"/>
    <x v="7"/>
    <x v="0"/>
    <x v="1"/>
    <x v="68"/>
    <x v="2"/>
    <x v="3"/>
    <x v="4"/>
    <x v="7"/>
    <x v="3"/>
    <n v="9.6312978378997318"/>
    <x v="1"/>
    <n v="3.806901541522945"/>
    <x v="0"/>
    <n v="4.1669015415229449"/>
    <n v="2.9771130000000001"/>
    <n v="1.1897885415229448"/>
    <n v="175.41560000000001"/>
    <x v="0"/>
    <n v="257.84542204460581"/>
    <n v="1.2229570000000001"/>
    <s v="UKT 4 1/2 09/07/34"/>
    <x v="1"/>
    <n v="4.573778009635987E-2"/>
    <n v="527491000"/>
    <n v="0"/>
    <n v="0"/>
    <n v="0"/>
    <n v="0"/>
    <n v="0"/>
    <n v="76"/>
    <n v="0"/>
    <n v="27000000"/>
    <x v="0"/>
    <x v="0"/>
    <x v="0"/>
    <x v="4"/>
    <x v="7"/>
    <s v="BBB:5:GBP:Corp"/>
    <x v="3"/>
    <x v="0"/>
    <x v="0"/>
  </r>
  <r>
    <x v="0"/>
    <x v="1"/>
    <s v="AL317535 Corp"/>
    <n v="0.74441373600352834"/>
    <n v="0.81517807471292913"/>
    <s v="AL317535 Corp @MSG1 CORP"/>
    <n v="0"/>
    <n v="10000000"/>
    <x v="639"/>
    <x v="638"/>
    <n v="101376"/>
    <n v="101376"/>
    <x v="1"/>
    <x v="2"/>
    <x v="0"/>
    <x v="3"/>
    <x v="12"/>
    <x v="2"/>
    <x v="3"/>
    <x v="4"/>
    <x v="2"/>
    <x v="3"/>
    <n v="15.994895209252588"/>
    <x v="8"/>
    <n v="3.8733124649431585"/>
    <x v="0"/>
    <n v="4.2333124649431584"/>
    <n v="3.5264160000000002"/>
    <n v="0.70689646494315816"/>
    <n v="152.42210000000003"/>
    <x v="0"/>
    <n v="226.45593936724939"/>
    <n v="2.0021949999999999"/>
    <s v="T 2 3/8 05/15/51"/>
    <x v="0"/>
    <n v="1.6789989999999921E-2"/>
    <n v="1732691000"/>
    <n v="5.9602087158068001E-2"/>
    <n v="103272000"/>
    <n v="-14326000"/>
    <n v="22674000"/>
    <n v="37000000"/>
    <n v="95"/>
    <n v="0.89100000000000001"/>
    <n v="811912.5"/>
    <x v="0"/>
    <x v="1"/>
    <x v="5"/>
    <x v="0"/>
    <x v="2"/>
    <s v="BBB:8:USD:Corp"/>
    <x v="0"/>
    <x v="2"/>
    <x v="2"/>
  </r>
  <r>
    <x v="0"/>
    <x v="1"/>
    <s v="AL444898 Corp"/>
    <n v="1.4749505801992364"/>
    <n v="1.5395626186001539"/>
    <s v="AL444898 Corp @MSG1 CORP"/>
    <n v="0"/>
    <n v="0"/>
    <x v="640"/>
    <x v="639"/>
    <n v="42602315"/>
    <n v="42602315"/>
    <x v="1"/>
    <x v="2"/>
    <x v="0"/>
    <x v="2"/>
    <x v="46"/>
    <x v="2"/>
    <x v="3"/>
    <x v="4"/>
    <x v="2"/>
    <x v="3"/>
    <n v="13.77943414344716"/>
    <x v="5"/>
    <n v="4.7003254861084027"/>
    <x v="0"/>
    <n v="5.060325486108403"/>
    <n v="4.0018529999999997"/>
    <n v="1.0584724861084034"/>
    <n v="199.96579999999997"/>
    <x v="0"/>
    <n v="319.20195636845239"/>
    <n v="2.0021949999999999"/>
    <s v="T 2 3/8 05/15/51"/>
    <x v="2"/>
    <n v="2.5775099999999718E-2"/>
    <n v="1492420000"/>
    <n v="0.13853874914568284"/>
    <n v="206758000"/>
    <n v="16307000"/>
    <n v="80998000"/>
    <n v="64691000"/>
    <n v="98"/>
    <n v="0"/>
    <n v="36000000"/>
    <x v="1"/>
    <x v="6"/>
    <x v="1"/>
    <x v="0"/>
    <x v="7"/>
    <s v="BBB:7:USD:Corp"/>
    <x v="0"/>
    <x v="0"/>
    <x v="0"/>
  </r>
  <r>
    <x v="0"/>
    <x v="1"/>
    <s v="ED543639 Corp"/>
    <n v="0.6989249411162004"/>
    <n v="0.96058365229691156"/>
    <s v="#N/A price is not available for specified pricing source [nid:6824] "/>
    <m/>
    <m/>
    <x v="641"/>
    <x v="640"/>
    <n v="180963"/>
    <n v="311472"/>
    <x v="2"/>
    <x v="6"/>
    <x v="1"/>
    <x v="4"/>
    <x v="28"/>
    <x v="6"/>
    <x v="7"/>
    <x v="0"/>
    <x v="6"/>
    <x v="6"/>
    <n v="11.615733104735268"/>
    <x v="7"/>
    <n v="1.7618229999999999"/>
    <x v="3"/>
    <n v="1.7918229999999999"/>
    <n v="1.7918229999999999"/>
    <n v="0"/>
    <n v="20.329499999999978"/>
    <x v="0"/>
    <n v="-13.260284382601007"/>
    <n v="1.5885280000000002"/>
    <s v="CAN 1 1/2 06/01/31"/>
    <x v="2"/>
    <n v="4.3417308554589695E-3"/>
    <n v="11730774000"/>
    <n v="0"/>
    <n v="0"/>
    <n v="0"/>
    <n v="0"/>
    <n v="0"/>
    <n v="96"/>
    <n v="0.77949999999999997"/>
    <n v="25299638.479999989"/>
    <x v="0"/>
    <x v="0"/>
    <x v="0"/>
    <x v="5"/>
    <x v="4"/>
    <s v="AAA:6:CAD:Govt"/>
    <x v="0"/>
    <x v="0"/>
    <x v="0"/>
  </r>
  <r>
    <x v="0"/>
    <x v="0"/>
    <s v="ZO480026 Corp"/>
    <n v="0.72359384977372909"/>
    <n v="0.80745747943417379"/>
    <s v="ZO480026 Corp @MSG1 CORP"/>
    <n v="15000000"/>
    <n v="0"/>
    <x v="642"/>
    <x v="641"/>
    <n v="17318505"/>
    <n v="22387349"/>
    <x v="1"/>
    <x v="2"/>
    <x v="0"/>
    <x v="1"/>
    <x v="231"/>
    <x v="2"/>
    <x v="3"/>
    <x v="0"/>
    <x v="2"/>
    <x v="3"/>
    <n v="8.4578235703622688"/>
    <x v="1"/>
    <n v="2.6135215861778884"/>
    <x v="0"/>
    <n v="2.9735215861778883"/>
    <n v="2.689454"/>
    <n v="0.2840675861778883"/>
    <n v="110.9469"/>
    <x v="0"/>
    <n v="138.50742651010015"/>
    <n v="1.579985"/>
    <s v="T 1 1/4 08/15/31"/>
    <x v="1"/>
    <n v="1.6270822486458059E-2"/>
    <n v="800000000"/>
    <n v="8.5308750000000003E-2"/>
    <n v="68247000"/>
    <n v="200000"/>
    <n v="29470000"/>
    <n v="29270000"/>
    <n v="89"/>
    <e v="#N/A"/>
    <e v="#N/A"/>
    <x v="0"/>
    <x v="1"/>
    <x v="0"/>
    <x v="1"/>
    <x v="6"/>
    <s v="BBB:5:USD:Corp"/>
    <x v="0"/>
    <x v="1"/>
    <x v="2"/>
  </r>
  <r>
    <x v="0"/>
    <x v="1"/>
    <s v="AN797301 Corp"/>
    <n v="1.292264001038107"/>
    <n v="0.9918213920382094"/>
    <s v="AN797301 Corp @MSG1 CORP"/>
    <n v="15000000"/>
    <n v="10000"/>
    <x v="643"/>
    <x v="642"/>
    <n v="186292"/>
    <n v="186292"/>
    <x v="2"/>
    <x v="6"/>
    <x v="1"/>
    <x v="4"/>
    <x v="91"/>
    <x v="4"/>
    <x v="6"/>
    <x v="3"/>
    <x v="10"/>
    <x v="5"/>
    <n v="18.403137660670911"/>
    <x v="3"/>
    <n v="2.7735320000000003"/>
    <x v="3"/>
    <n v="2.8035320000000001"/>
    <n v="2.8035320000000001"/>
    <n v="0"/>
    <n v="85.103700000000032"/>
    <x v="21"/>
    <n v="85.107928026946993"/>
    <n v="1.9524949999999999"/>
    <s v="CAN 2 3/4 12/01/48"/>
    <x v="0"/>
    <n v="1.0109857744128981E-2"/>
    <n v="6900000000"/>
    <n v="0"/>
    <n v="0"/>
    <n v="0"/>
    <n v="0"/>
    <n v="0"/>
    <n v="100"/>
    <n v="0.74470000000000003"/>
    <n v="71443136.829999983"/>
    <x v="1"/>
    <x v="0"/>
    <x v="0"/>
    <x v="1"/>
    <x v="4"/>
    <s v="A:10:CAD:Govt"/>
    <x v="0"/>
    <x v="4"/>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x v="0"/>
    <x v="0"/>
    <s v="AW232828 Corp"/>
    <n v="-0.43022019584196475"/>
    <n v="-0.53280113823663722"/>
    <s v="AW232828 Corp @MSG1 CORP"/>
    <x v="0"/>
    <x v="0"/>
    <x v="0"/>
    <x v="0"/>
    <n v="100193"/>
    <n v="102793"/>
    <x v="0"/>
    <x v="0"/>
    <x v="0"/>
    <x v="0"/>
    <x v="0"/>
    <x v="0"/>
    <x v="0"/>
    <x v="0"/>
    <x v="0"/>
    <x v="0"/>
    <n v="16.668307088645122"/>
    <x v="0"/>
    <n v="3.6379121397675367"/>
    <x v="0"/>
    <n v="3.7679121397675366"/>
    <n v="3.090932"/>
    <n v="0.67698013976753657"/>
    <n v="103.077"/>
    <x v="0"/>
    <n v="176.57101544151845"/>
    <x v="0"/>
    <x v="0"/>
    <x v="0"/>
    <n v="1.9657699999999778E-2"/>
    <n v="999898000"/>
    <n v="5.4315540185098883E-2"/>
    <n v="54310000"/>
    <n v="3955000"/>
    <n v="24280000"/>
    <n v="20325000"/>
    <n v="96"/>
    <n v="0.39810000000000001"/>
    <n v="75292254.789999992"/>
    <x v="0"/>
    <x v="0"/>
    <x v="0"/>
    <x v="0"/>
    <x v="0"/>
    <x v="0"/>
    <x v="0"/>
    <x v="0"/>
    <x v="0"/>
  </r>
  <r>
    <x v="0"/>
    <x v="1"/>
    <s v="BJ263137 Corp"/>
    <n v="-0.53440710484374088"/>
    <n v="-0.31781295320334213"/>
    <s v="BJ263137 Corp @MSG1 CORP"/>
    <x v="1"/>
    <x v="1"/>
    <x v="1"/>
    <x v="1"/>
    <n v="28450377"/>
    <n v="143026"/>
    <x v="0"/>
    <x v="0"/>
    <x v="0"/>
    <x v="1"/>
    <x v="1"/>
    <x v="1"/>
    <x v="1"/>
    <x v="1"/>
    <x v="1"/>
    <x v="1"/>
    <n v="18.184594358088891"/>
    <x v="1"/>
    <n v="3.4872652288834427"/>
    <x v="1"/>
    <n v="3.5572652288834425"/>
    <n v="3.0515970000000001"/>
    <n v="0.50566822888344243"/>
    <n v="99.143500000000003"/>
    <x v="1"/>
    <n v="155.50632435310905"/>
    <x v="0"/>
    <x v="0"/>
    <x v="0"/>
    <n v="2.6474120000000045E-2"/>
    <n v="1250000000"/>
    <n v="3.78328E-2"/>
    <n v="47291000"/>
    <n v="1035000"/>
    <n v="24163000"/>
    <n v="23128000"/>
    <n v="97"/>
    <n v="0.74650000000000005"/>
    <n v="13815314.019999996"/>
    <x v="0"/>
    <x v="1"/>
    <x v="0"/>
    <x v="1"/>
    <x v="0"/>
    <x v="1"/>
    <x v="0"/>
    <x v="1"/>
    <x v="1"/>
  </r>
  <r>
    <x v="0"/>
    <x v="0"/>
    <s v="EI625309 Corp"/>
    <n v="-1.1511457328963823"/>
    <n v="-0.63614581459054498"/>
    <s v="EI625309 Corp @MSG1 CORP"/>
    <x v="2"/>
    <x v="1"/>
    <x v="2"/>
    <x v="2"/>
    <n v="179563"/>
    <n v="1084293"/>
    <x v="0"/>
    <x v="0"/>
    <x v="0"/>
    <x v="0"/>
    <x v="2"/>
    <x v="2"/>
    <x v="2"/>
    <x v="2"/>
    <x v="2"/>
    <x v="2"/>
    <n v="12.713913660497688"/>
    <x v="2"/>
    <n v="3.8750015099716451"/>
    <x v="2"/>
    <n v="4.2350015099716449"/>
    <n v="3.4139490000000001"/>
    <n v="0.82105250997164481"/>
    <n v="136.7422"/>
    <x v="2"/>
    <n v="233.25869239501955"/>
    <x v="1"/>
    <x v="1"/>
    <x v="1"/>
    <n v="1.3389748858308792E-2"/>
    <n v="500000000"/>
    <n v="1.7215999999999999E-2"/>
    <n v="8608000"/>
    <n v="5000000"/>
    <n v="5000000"/>
    <n v="0"/>
    <n v="86"/>
    <n v="0.4748"/>
    <n v="31888561.960000001"/>
    <x v="0"/>
    <x v="1"/>
    <x v="1"/>
    <x v="1"/>
    <x v="1"/>
    <x v="2"/>
    <x v="0"/>
    <x v="1"/>
    <x v="1"/>
  </r>
  <r>
    <x v="0"/>
    <x v="0"/>
    <s v="ZP374068 Corp"/>
    <n v="-0.93756681922823737"/>
    <n v="-0.57439982336868023"/>
    <s v="#N/A price is not available for specified pricing source [nid:3495] "/>
    <x v="3"/>
    <x v="2"/>
    <x v="3"/>
    <x v="3"/>
    <n v="8221190"/>
    <n v="8221190"/>
    <x v="0"/>
    <x v="0"/>
    <x v="0"/>
    <x v="2"/>
    <x v="3"/>
    <x v="1"/>
    <x v="3"/>
    <x v="1"/>
    <x v="1"/>
    <x v="1"/>
    <n v="17.957444248572568"/>
    <x v="0"/>
    <n v="3.4578042037417371"/>
    <x v="1"/>
    <n v="3.527804203741737"/>
    <n v="2.9993499999999997"/>
    <n v="0.52845420374173724"/>
    <n v="93.918799999999976"/>
    <x v="2"/>
    <n v="152.5602218389385"/>
    <x v="0"/>
    <x v="0"/>
    <x v="0"/>
    <n v="9.4975465673157178E-2"/>
    <n v="214095000"/>
    <n v="0"/>
    <n v="0"/>
    <n v="0"/>
    <n v="0"/>
    <n v="0"/>
    <n v="72"/>
    <n v="0.23669999999999999"/>
    <n v="59698408.969999999"/>
    <x v="0"/>
    <x v="2"/>
    <x v="2"/>
    <x v="2"/>
    <x v="0"/>
    <x v="3"/>
    <x v="1"/>
    <x v="0"/>
    <x v="1"/>
  </r>
  <r>
    <x v="0"/>
    <x v="0"/>
    <s v="BK109981 Corp"/>
    <n v="-0.94163215955043622"/>
    <n v="-1.0483521372084603"/>
    <s v="BK109981 Corp @MSG1 CORP"/>
    <x v="4"/>
    <x v="1"/>
    <x v="4"/>
    <x v="4"/>
    <n v="100225"/>
    <n v="100225"/>
    <x v="0"/>
    <x v="0"/>
    <x v="0"/>
    <x v="2"/>
    <x v="4"/>
    <x v="3"/>
    <x v="4"/>
    <x v="0"/>
    <x v="3"/>
    <x v="3"/>
    <n v="16.428325713297504"/>
    <x v="0"/>
    <n v="3.480793806267493"/>
    <x v="0"/>
    <n v="3.6107938062674929"/>
    <n v="2.935988"/>
    <n v="0.67480580626749287"/>
    <n v="87.582599999999999"/>
    <x v="0"/>
    <n v="160.85918209151407"/>
    <x v="0"/>
    <x v="0"/>
    <x v="0"/>
    <n v="1.7535130000000176E-2"/>
    <n v="1447340000"/>
    <n v="3.1275305042353561E-2"/>
    <n v="45266000"/>
    <n v="-6650000"/>
    <n v="10725000"/>
    <n v="17375000"/>
    <n v="99"/>
    <n v="0.55820000000000003"/>
    <n v="51268486.810000002"/>
    <x v="1"/>
    <x v="1"/>
    <x v="3"/>
    <x v="1"/>
    <x v="0"/>
    <x v="0"/>
    <x v="0"/>
    <x v="0"/>
    <x v="1"/>
  </r>
  <r>
    <x v="0"/>
    <x v="0"/>
    <s v="BH119287 Corp"/>
    <n v="-1.0821522448237468"/>
    <n v="-1.1900095005069813"/>
    <s v="BH119287 Corp @MSG1 CORP"/>
    <x v="1"/>
    <x v="3"/>
    <x v="5"/>
    <x v="5"/>
    <n v="143027"/>
    <n v="143027"/>
    <x v="0"/>
    <x v="0"/>
    <x v="0"/>
    <x v="3"/>
    <x v="5"/>
    <x v="0"/>
    <x v="4"/>
    <x v="0"/>
    <x v="0"/>
    <x v="0"/>
    <n v="16.844490103288582"/>
    <x v="0"/>
    <n v="3.559178176588885"/>
    <x v="0"/>
    <n v="3.6891781765888849"/>
    <n v="2.8942380000000001"/>
    <n v="0.79494017658888483"/>
    <n v="83.407600000000002"/>
    <x v="0"/>
    <n v="168.69761912365328"/>
    <x v="0"/>
    <x v="0"/>
    <x v="0"/>
    <n v="1.6383719999999879E-2"/>
    <n v="1250000000"/>
    <n v="0.10759680000000001"/>
    <n v="134496000"/>
    <n v="-5115000"/>
    <n v="42925000"/>
    <n v="48040000"/>
    <n v="98"/>
    <n v="0.81910000000000005"/>
    <n v="8085741.150000006"/>
    <x v="1"/>
    <x v="3"/>
    <x v="3"/>
    <x v="3"/>
    <x v="0"/>
    <x v="0"/>
    <x v="0"/>
    <x v="2"/>
    <x v="0"/>
  </r>
  <r>
    <x v="0"/>
    <x v="0"/>
    <s v="QJ131004 Corp"/>
    <n v="-1.3415689445147341"/>
    <n v="-1.130991718941845"/>
    <s v="QJ131004 Corp @MSG1 CORP"/>
    <x v="2"/>
    <x v="1"/>
    <x v="6"/>
    <x v="6"/>
    <n v="180969"/>
    <n v="162060"/>
    <x v="0"/>
    <x v="1"/>
    <x v="0"/>
    <x v="0"/>
    <x v="6"/>
    <x v="2"/>
    <x v="0"/>
    <x v="2"/>
    <x v="2"/>
    <x v="0"/>
    <n v="15.032509793667945"/>
    <x v="3"/>
    <n v="3.5663044433250719"/>
    <x v="2"/>
    <n v="3.9263044433250718"/>
    <n v="3.1979649999999999"/>
    <n v="0.72833944332507183"/>
    <n v="113.78029999999998"/>
    <x v="2"/>
    <n v="202.38898573036224"/>
    <x v="0"/>
    <x v="0"/>
    <x v="1"/>
    <n v="5.9939789999999604E-2"/>
    <n v="1150000000"/>
    <n v="1.4608695652173913E-2"/>
    <n v="16800000"/>
    <n v="6600000"/>
    <n v="6600000"/>
    <n v="0"/>
    <n v="90"/>
    <n v="0.8407"/>
    <n v="8888128.2399999946"/>
    <x v="1"/>
    <x v="1"/>
    <x v="1"/>
    <x v="1"/>
    <x v="0"/>
    <x v="4"/>
    <x v="0"/>
    <x v="2"/>
    <x v="1"/>
  </r>
  <r>
    <x v="0"/>
    <x v="0"/>
    <s v="EJ855186 Corp"/>
    <n v="-0.64998941563184554"/>
    <n v="-1.4833241669993316"/>
    <s v="EJ855186 Corp @MSG1 CORP"/>
    <x v="2"/>
    <x v="4"/>
    <x v="7"/>
    <x v="7"/>
    <n v="101616"/>
    <n v="101616"/>
    <x v="0"/>
    <x v="0"/>
    <x v="0"/>
    <x v="4"/>
    <x v="7"/>
    <x v="4"/>
    <x v="5"/>
    <x v="1"/>
    <x v="4"/>
    <x v="4"/>
    <n v="14.543081250656986"/>
    <x v="3"/>
    <n v="3.3463458862373647"/>
    <x v="1"/>
    <n v="3.4163458862373646"/>
    <n v="2.7657159999999998"/>
    <n v="0.65062988623736473"/>
    <n v="71.918899999999965"/>
    <x v="2"/>
    <n v="151.3931300215915"/>
    <x v="1"/>
    <x v="1"/>
    <x v="1"/>
    <n v="6.6153710000000032E-2"/>
    <n v="231195000"/>
    <n v="2.231882177382729E-2"/>
    <n v="5160000"/>
    <n v="0"/>
    <n v="2580000"/>
    <n v="2580000"/>
    <n v="75"/>
    <n v="0.28570000000000001"/>
    <n v="55289608.549999997"/>
    <x v="0"/>
    <x v="1"/>
    <x v="2"/>
    <x v="4"/>
    <x v="0"/>
    <x v="5"/>
    <x v="1"/>
    <x v="0"/>
    <x v="0"/>
  </r>
  <r>
    <x v="0"/>
    <x v="0"/>
    <s v="EJ261335 Corp"/>
    <n v="-1.0423421503233654"/>
    <n v="-1.5913265852054648"/>
    <s v="EJ261335 Corp @MSG1 CORP"/>
    <x v="2"/>
    <x v="5"/>
    <x v="8"/>
    <x v="8"/>
    <n v="941030"/>
    <n v="31890820"/>
    <x v="1"/>
    <x v="2"/>
    <x v="0"/>
    <x v="5"/>
    <x v="8"/>
    <x v="5"/>
    <x v="3"/>
    <x v="0"/>
    <x v="5"/>
    <x v="5"/>
    <n v="21.427645005400009"/>
    <x v="4"/>
    <n v="3.204542"/>
    <x v="1"/>
    <n v="3.2745419999999998"/>
    <n v="3.2745419999999998"/>
    <n v="0"/>
    <n v="137.2328"/>
    <x v="2"/>
    <n v="136.26468889967103"/>
    <x v="2"/>
    <x v="2"/>
    <x v="0"/>
    <n v="5.9355602903330862E-2"/>
    <n v="150000000"/>
    <n v="0"/>
    <n v="0"/>
    <n v="0"/>
    <n v="0"/>
    <n v="0"/>
    <n v="64"/>
    <n v="0.69869999999999999"/>
    <n v="14090233.149999999"/>
    <x v="1"/>
    <x v="2"/>
    <x v="2"/>
    <x v="1"/>
    <x v="2"/>
    <x v="6"/>
    <x v="1"/>
    <x v="1"/>
    <x v="1"/>
  </r>
  <r>
    <x v="0"/>
    <x v="0"/>
    <s v="AS006781 Corp"/>
    <n v="-1.555472440727681"/>
    <n v="-1.1269429978412104"/>
    <s v="AS006781 Corp @MSG1 CORP"/>
    <x v="2"/>
    <x v="1"/>
    <x v="9"/>
    <x v="9"/>
    <n v="58121995"/>
    <n v="58121995"/>
    <x v="0"/>
    <x v="2"/>
    <x v="0"/>
    <x v="6"/>
    <x v="9"/>
    <x v="6"/>
    <x v="6"/>
    <x v="0"/>
    <x v="6"/>
    <x v="6"/>
    <n v="9.9341764612480752"/>
    <x v="5"/>
    <n v="3.595868314415978"/>
    <x v="2"/>
    <n v="3.9558683144159779"/>
    <n v="3.1310199999999999"/>
    <n v="0.82484831441597795"/>
    <n v="151.75909999999999"/>
    <x v="2"/>
    <n v="234.05688816002925"/>
    <x v="3"/>
    <x v="3"/>
    <x v="2"/>
    <n v="3.7084271670822844E-2"/>
    <n v="292911000"/>
    <n v="0"/>
    <n v="0"/>
    <n v="0"/>
    <n v="0"/>
    <n v="0"/>
    <n v="75"/>
    <n v="0.4869"/>
    <n v="20652561.539999999"/>
    <x v="1"/>
    <x v="2"/>
    <x v="2"/>
    <x v="1"/>
    <x v="1"/>
    <x v="7"/>
    <x v="1"/>
    <x v="1"/>
    <x v="1"/>
  </r>
  <r>
    <x v="0"/>
    <x v="0"/>
    <s v="EH295917 Corp"/>
    <n v="-0.92909507437469163"/>
    <n v="-0.5313281678003261"/>
    <s v="EH295917 Corp @MSG1 CORP"/>
    <x v="1"/>
    <x v="6"/>
    <x v="10"/>
    <x v="10"/>
    <n v="101752"/>
    <n v="101752"/>
    <x v="0"/>
    <x v="0"/>
    <x v="0"/>
    <x v="7"/>
    <x v="10"/>
    <x v="6"/>
    <x v="6"/>
    <x v="3"/>
    <x v="2"/>
    <x v="2"/>
    <n v="11.156192784896238"/>
    <x v="6"/>
    <n v="3.8593550516587132"/>
    <x v="2"/>
    <n v="4.2193550516587131"/>
    <n v="3.3813119999999999"/>
    <n v="0.83804305165871318"/>
    <n v="133.47849999999997"/>
    <x v="2"/>
    <n v="231.69404656372637"/>
    <x v="1"/>
    <x v="1"/>
    <x v="1"/>
    <n v="1.2771306123215087E-2"/>
    <n v="1250000000"/>
    <n v="1.6507999999999998E-2"/>
    <n v="20635000"/>
    <n v="-3855000"/>
    <n v="4390000"/>
    <n v="8245000"/>
    <n v="96"/>
    <n v="0.80210000000000004"/>
    <n v="14684600"/>
    <x v="0"/>
    <x v="1"/>
    <x v="4"/>
    <x v="0"/>
    <x v="1"/>
    <x v="8"/>
    <x v="0"/>
    <x v="1"/>
    <x v="0"/>
  </r>
  <r>
    <x v="0"/>
    <x v="1"/>
    <s v="EJ354674 Corp"/>
    <n v="-0.66510433101835098"/>
    <n v="-0.4295847281256861"/>
    <s v="EJ354674 Corp @MSG1 CORP"/>
    <x v="5"/>
    <x v="7"/>
    <x v="11"/>
    <x v="11"/>
    <n v="108393"/>
    <n v="1180050"/>
    <x v="1"/>
    <x v="2"/>
    <x v="0"/>
    <x v="0"/>
    <x v="11"/>
    <x v="3"/>
    <x v="3"/>
    <x v="0"/>
    <x v="0"/>
    <x v="0"/>
    <n v="21.381499836054832"/>
    <x v="4"/>
    <n v="3.2366640000000002"/>
    <x v="0"/>
    <n v="3.3666640000000001"/>
    <n v="3.3666640000000001"/>
    <n v="0"/>
    <n v="146.44500000000002"/>
    <x v="2"/>
    <n v="144.0006248322924"/>
    <x v="2"/>
    <x v="2"/>
    <x v="0"/>
    <n v="8.140118022835674E-2"/>
    <n v="200000000"/>
    <n v="0"/>
    <n v="0"/>
    <n v="0"/>
    <n v="0"/>
    <n v="0"/>
    <n v="77"/>
    <n v="0.53059999999999996"/>
    <n v="66489430.379999995"/>
    <x v="0"/>
    <x v="2"/>
    <x v="2"/>
    <x v="5"/>
    <x v="2"/>
    <x v="9"/>
    <x v="1"/>
    <x v="0"/>
    <x v="1"/>
  </r>
  <r>
    <x v="0"/>
    <x v="0"/>
    <s v="EK239312 Corp"/>
    <n v="-0.67688033097358624"/>
    <n v="-0.73342950908854343"/>
    <s v="EK239312 Corp @MSG1 CORP"/>
    <x v="4"/>
    <x v="8"/>
    <x v="12"/>
    <x v="12"/>
    <n v="51790205"/>
    <n v="8913974"/>
    <x v="1"/>
    <x v="2"/>
    <x v="0"/>
    <x v="8"/>
    <x v="12"/>
    <x v="7"/>
    <x v="3"/>
    <x v="0"/>
    <x v="1"/>
    <x v="1"/>
    <n v="14.652576616401658"/>
    <x v="3"/>
    <n v="2.9899750000000003"/>
    <x v="0"/>
    <n v="3.1199750000000002"/>
    <n v="3.1199750000000002"/>
    <n v="0"/>
    <n v="114.95630000000001"/>
    <x v="3"/>
    <n v="132.133256318777"/>
    <x v="4"/>
    <x v="4"/>
    <x v="1"/>
    <n v="2.3761350000000014E-2"/>
    <n v="200000000"/>
    <n v="0"/>
    <n v="0"/>
    <n v="0"/>
    <n v="0"/>
    <n v="0"/>
    <n v="73"/>
    <n v="0.112"/>
    <n v="118195648.75"/>
    <x v="1"/>
    <x v="2"/>
    <x v="2"/>
    <x v="5"/>
    <x v="2"/>
    <x v="10"/>
    <x v="1"/>
    <x v="3"/>
    <x v="1"/>
  </r>
  <r>
    <x v="0"/>
    <x v="0"/>
    <s v="AU483404 Corp"/>
    <n v="-1.1613285326341276"/>
    <n v="-1.2698265896097136"/>
    <s v="AU483404 Corp @MSG1 CORP"/>
    <x v="2"/>
    <x v="1"/>
    <x v="13"/>
    <x v="13"/>
    <n v="101001"/>
    <n v="101001"/>
    <x v="0"/>
    <x v="0"/>
    <x v="0"/>
    <x v="3"/>
    <x v="13"/>
    <x v="7"/>
    <x v="7"/>
    <x v="0"/>
    <x v="3"/>
    <x v="7"/>
    <n v="17.158493948752984"/>
    <x v="0"/>
    <n v="3.340976986891238"/>
    <x v="0"/>
    <n v="3.4709769868912379"/>
    <n v="2.8697010000000001"/>
    <n v="0.60127598689123785"/>
    <n v="80.953900000000004"/>
    <x v="0"/>
    <n v="146.87750015388858"/>
    <x v="0"/>
    <x v="0"/>
    <x v="0"/>
    <n v="2.4540369999999978E-2"/>
    <n v="1150000000"/>
    <n v="1.5652173913043479E-2"/>
    <n v="18000000"/>
    <n v="-5000000"/>
    <n v="1000000"/>
    <n v="6000000"/>
    <n v="92"/>
    <n v="0.30320000000000003"/>
    <n v="44760308.010000005"/>
    <x v="1"/>
    <x v="1"/>
    <x v="4"/>
    <x v="1"/>
    <x v="0"/>
    <x v="0"/>
    <x v="0"/>
    <x v="1"/>
    <x v="1"/>
  </r>
  <r>
    <x v="0"/>
    <x v="0"/>
    <s v="EK914810 Corp"/>
    <n v="-1.7646723544917957"/>
    <n v="-1.3887399482672338"/>
    <s v="EK914810 Corp @MSG1 CORP"/>
    <x v="1"/>
    <x v="6"/>
    <x v="14"/>
    <x v="14"/>
    <n v="106370"/>
    <n v="106370"/>
    <x v="0"/>
    <x v="0"/>
    <x v="0"/>
    <x v="7"/>
    <x v="14"/>
    <x v="0"/>
    <x v="4"/>
    <x v="0"/>
    <x v="0"/>
    <x v="0"/>
    <n v="14.986622793683338"/>
    <x v="3"/>
    <n v="3.4365139794386916"/>
    <x v="0"/>
    <n v="3.5665139794386915"/>
    <n v="2.8852150000000001"/>
    <n v="0.68129897943869144"/>
    <n v="82.505300000000005"/>
    <x v="4"/>
    <n v="166.4099393417242"/>
    <x v="0"/>
    <x v="0"/>
    <x v="1"/>
    <n v="2.024676999999997E-2"/>
    <n v="1500000000"/>
    <n v="9.1326666666666674E-3"/>
    <n v="13699000"/>
    <n v="9199000"/>
    <n v="10699000"/>
    <n v="1500000"/>
    <n v="97"/>
    <n v="0.77270000000000005"/>
    <n v="19101728.519999996"/>
    <x v="2"/>
    <x v="2"/>
    <x v="1"/>
    <x v="0"/>
    <x v="0"/>
    <x v="11"/>
    <x v="0"/>
    <x v="1"/>
    <x v="0"/>
  </r>
  <r>
    <x v="0"/>
    <x v="0"/>
    <s v="AP154944 Corp"/>
    <n v="-0.29888891476549323"/>
    <n v="-0.40040694732986987"/>
    <s v="AP154944 Corp @MSG1 CORP"/>
    <x v="2"/>
    <x v="9"/>
    <x v="15"/>
    <x v="15"/>
    <n v="939832"/>
    <n v="1087178"/>
    <x v="0"/>
    <x v="0"/>
    <x v="0"/>
    <x v="2"/>
    <x v="15"/>
    <x v="0"/>
    <x v="0"/>
    <x v="2"/>
    <x v="0"/>
    <x v="0"/>
    <n v="15.925797909191601"/>
    <x v="3"/>
    <n v="3.6442634288404498"/>
    <x v="0"/>
    <n v="3.7742634288404497"/>
    <n v="3.1409980000000002"/>
    <n v="0.63326542884044956"/>
    <n v="108.08360000000002"/>
    <x v="4"/>
    <n v="177.20614434880977"/>
    <x v="0"/>
    <x v="0"/>
    <x v="0"/>
    <n v="2.9881399999999836E-2"/>
    <n v="848415000"/>
    <n v="9.0392084062634447E-3"/>
    <n v="7669000"/>
    <n v="-325000"/>
    <n v="1720000"/>
    <n v="2045000"/>
    <n v="94"/>
    <n v="0.80859999999999999"/>
    <n v="6853972.9200000018"/>
    <x v="0"/>
    <x v="2"/>
    <x v="2"/>
    <x v="2"/>
    <x v="0"/>
    <x v="11"/>
    <x v="0"/>
    <x v="2"/>
    <x v="1"/>
  </r>
  <r>
    <x v="0"/>
    <x v="0"/>
    <s v="JK138055 Corp"/>
    <n v="-0.5015252977949064"/>
    <n v="-1.3787412779731576"/>
    <s v="JK138055 Corp @MSG1 CORP"/>
    <x v="6"/>
    <x v="4"/>
    <x v="16"/>
    <x v="16"/>
    <n v="101695"/>
    <n v="101695"/>
    <x v="0"/>
    <x v="0"/>
    <x v="0"/>
    <x v="7"/>
    <x v="16"/>
    <x v="5"/>
    <x v="8"/>
    <x v="0"/>
    <x v="5"/>
    <x v="5"/>
    <n v="15.600779169821751"/>
    <x v="3"/>
    <n v="3.4195829660857657"/>
    <x v="1"/>
    <n v="3.4895829660857656"/>
    <n v="2.8271160000000002"/>
    <n v="0.66246696608576539"/>
    <n v="76.695400000000006"/>
    <x v="2"/>
    <n v="158.7168380064316"/>
    <x v="0"/>
    <x v="0"/>
    <x v="1"/>
    <n v="8.1880299999999018E-3"/>
    <n v="4000000000"/>
    <n v="2.4257250000000001E-2"/>
    <n v="97029000"/>
    <n v="-3717000"/>
    <n v="28018000"/>
    <n v="31735000"/>
    <n v="98"/>
    <n v="0.75860000000000005"/>
    <n v="28275776.219999999"/>
    <x v="0"/>
    <x v="1"/>
    <x v="4"/>
    <x v="4"/>
    <x v="0"/>
    <x v="5"/>
    <x v="0"/>
    <x v="1"/>
    <x v="0"/>
  </r>
  <r>
    <x v="0"/>
    <x v="0"/>
    <s v="ZR446660 Corp"/>
    <n v="-1.0895414268357757"/>
    <n v="-1.2579410403863716"/>
    <s v="ZR446660 Corp @MSG1 CORP"/>
    <x v="2"/>
    <x v="1"/>
    <x v="17"/>
    <x v="17"/>
    <n v="115724"/>
    <n v="384389"/>
    <x v="0"/>
    <x v="0"/>
    <x v="0"/>
    <x v="0"/>
    <x v="17"/>
    <x v="2"/>
    <x v="2"/>
    <x v="2"/>
    <x v="0"/>
    <x v="0"/>
    <n v="18.085676834589499"/>
    <x v="1"/>
    <n v="3.1974986377295513"/>
    <x v="2"/>
    <n v="3.5574986377295512"/>
    <n v="3.0555669999999999"/>
    <n v="0.50193163772955129"/>
    <n v="99.54049999999998"/>
    <x v="2"/>
    <n v="155.52966523771991"/>
    <x v="0"/>
    <x v="0"/>
    <x v="0"/>
    <n v="2.3652799999999807E-2"/>
    <n v="300000000"/>
    <n v="6.9040000000000004E-2"/>
    <n v="20712000"/>
    <n v="100000"/>
    <n v="6656000"/>
    <n v="6556000"/>
    <n v="87"/>
    <n v="0.26069999999999999"/>
    <n v="31964575.009999998"/>
    <x v="1"/>
    <x v="0"/>
    <x v="2"/>
    <x v="1"/>
    <x v="0"/>
    <x v="12"/>
    <x v="0"/>
    <x v="1"/>
    <x v="1"/>
  </r>
  <r>
    <x v="0"/>
    <x v="0"/>
    <s v="EC785371 Corp"/>
    <n v="-1.3457536137494073"/>
    <n v="-0.58806253021048926"/>
    <s v="EC785371 Corp @MSG1 CORP"/>
    <x v="7"/>
    <x v="7"/>
    <x v="18"/>
    <x v="18"/>
    <n v="110255"/>
    <n v="109615"/>
    <x v="1"/>
    <x v="2"/>
    <x v="0"/>
    <x v="1"/>
    <x v="18"/>
    <x v="3"/>
    <x v="3"/>
    <x v="0"/>
    <x v="7"/>
    <x v="3"/>
    <n v="8.1878761158249151"/>
    <x v="5"/>
    <n v="3.0578370000000001"/>
    <x v="0"/>
    <n v="3.187837"/>
    <n v="3.187837"/>
    <n v="0"/>
    <n v="184.51589999999999"/>
    <x v="5"/>
    <n v="183.88163363877368"/>
    <x v="5"/>
    <x v="5"/>
    <x v="2"/>
    <n v="9.4082198842235787E-2"/>
    <n v="175000000"/>
    <n v="0"/>
    <n v="0"/>
    <n v="0"/>
    <n v="0"/>
    <n v="0"/>
    <n v="51"/>
    <n v="0.80630000000000002"/>
    <n v="18279630.520000011"/>
    <x v="0"/>
    <x v="2"/>
    <x v="2"/>
    <x v="5"/>
    <x v="2"/>
    <x v="13"/>
    <x v="2"/>
    <x v="1"/>
    <x v="1"/>
  </r>
  <r>
    <x v="0"/>
    <x v="0"/>
    <s v="AN715586 Corp"/>
    <n v="-1.157132667437607"/>
    <n v="-0.9280355252420267"/>
    <s v="AN715586 Corp @MSG1 CORP"/>
    <x v="2"/>
    <x v="1"/>
    <x v="19"/>
    <x v="19"/>
    <n v="918049"/>
    <n v="23013104"/>
    <x v="0"/>
    <x v="3"/>
    <x v="0"/>
    <x v="0"/>
    <x v="19"/>
    <x v="2"/>
    <x v="2"/>
    <x v="2"/>
    <x v="2"/>
    <x v="2"/>
    <n v="15.703378243095994"/>
    <x v="3"/>
    <n v="3.6454492293640102"/>
    <x v="2"/>
    <n v="4.00544922936401"/>
    <n v="3.2854969999999999"/>
    <n v="0.71995222936401015"/>
    <n v="122.53349999999999"/>
    <x v="2"/>
    <n v="200.32472440116581"/>
    <x v="0"/>
    <x v="0"/>
    <x v="0"/>
    <n v="3.0545544369966926E-2"/>
    <n v="1500000000"/>
    <n v="1.7829999999999999E-2"/>
    <n v="26745000"/>
    <n v="-6300000"/>
    <n v="1500000"/>
    <n v="7800000"/>
    <n v="94"/>
    <n v="0.53010000000000002"/>
    <n v="27740634.399999999"/>
    <x v="1"/>
    <x v="1"/>
    <x v="3"/>
    <x v="1"/>
    <x v="0"/>
    <x v="4"/>
    <x v="0"/>
    <x v="1"/>
    <x v="1"/>
  </r>
  <r>
    <x v="0"/>
    <x v="0"/>
    <s v="UV848944 Corp"/>
    <n v="-1.4133796850016904"/>
    <n v="-1.2100132367634358"/>
    <s v="UV848944 Corp @MSG1 CORP"/>
    <x v="2"/>
    <x v="4"/>
    <x v="20"/>
    <x v="20"/>
    <n v="104597"/>
    <n v="104597"/>
    <x v="0"/>
    <x v="0"/>
    <x v="0"/>
    <x v="2"/>
    <x v="20"/>
    <x v="2"/>
    <x v="2"/>
    <x v="0"/>
    <x v="0"/>
    <x v="2"/>
    <n v="14.848333938412377"/>
    <x v="3"/>
    <n v="3.5891825893219389"/>
    <x v="2"/>
    <n v="3.9491825893219388"/>
    <n v="3.1843539999999999"/>
    <n v="0.76482858932193887"/>
    <n v="112.41919999999999"/>
    <x v="2"/>
    <n v="204.67680033004888"/>
    <x v="0"/>
    <x v="0"/>
    <x v="1"/>
    <n v="1.870004000000014E-2"/>
    <n v="1116526000"/>
    <n v="3.5576421865679796E-2"/>
    <n v="39722000"/>
    <n v="-17798000"/>
    <n v="4062000"/>
    <n v="21860000"/>
    <n v="92"/>
    <n v="0.50129999999999997"/>
    <n v="39865016.619999997"/>
    <x v="1"/>
    <x v="1"/>
    <x v="5"/>
    <x v="4"/>
    <x v="0"/>
    <x v="4"/>
    <x v="0"/>
    <x v="1"/>
    <x v="0"/>
  </r>
  <r>
    <x v="0"/>
    <x v="0"/>
    <s v="AV040969 Corp"/>
    <n v="-0.54356560907885676"/>
    <n v="-0.37036128153005432"/>
    <s v="AV040969 Corp @MSG1 CORP"/>
    <x v="6"/>
    <x v="6"/>
    <x v="21"/>
    <x v="21"/>
    <n v="100554"/>
    <n v="100554"/>
    <x v="0"/>
    <x v="0"/>
    <x v="0"/>
    <x v="3"/>
    <x v="21"/>
    <x v="6"/>
    <x v="6"/>
    <x v="0"/>
    <x v="6"/>
    <x v="6"/>
    <n v="16.081434330920501"/>
    <x v="0"/>
    <n v="3.7778652057698596"/>
    <x v="2"/>
    <n v="4.1378652057698595"/>
    <n v="3.3715139999999999"/>
    <n v="0.7663512057698596"/>
    <n v="131.1352"/>
    <x v="2"/>
    <n v="213.56632204175074"/>
    <x v="0"/>
    <x v="0"/>
    <x v="0"/>
    <n v="2.2808139999999977E-2"/>
    <n v="850000000"/>
    <n v="6.7776470588235299E-2"/>
    <n v="57610000"/>
    <n v="6342000"/>
    <n v="16620000"/>
    <n v="10278000"/>
    <n v="95"/>
    <n v="0.88160000000000005"/>
    <n v="1561822.1400000006"/>
    <x v="0"/>
    <x v="0"/>
    <x v="1"/>
    <x v="0"/>
    <x v="0"/>
    <x v="14"/>
    <x v="0"/>
    <x v="2"/>
    <x v="0"/>
  </r>
  <r>
    <x v="0"/>
    <x v="0"/>
    <s v="EK113475 Corp"/>
    <n v="-1.4620786054766286"/>
    <n v="-1.2636021927623171"/>
    <s v="EK113475 Corp @MSG1 CORP"/>
    <x v="8"/>
    <x v="1"/>
    <x v="22"/>
    <x v="22"/>
    <n v="100632"/>
    <n v="100632"/>
    <x v="0"/>
    <x v="0"/>
    <x v="0"/>
    <x v="3"/>
    <x v="22"/>
    <x v="6"/>
    <x v="2"/>
    <x v="4"/>
    <x v="2"/>
    <x v="2"/>
    <n v="14.853272971157784"/>
    <x v="3"/>
    <n v="3.4448129081021177"/>
    <x v="2"/>
    <n v="3.8048129081021176"/>
    <n v="3.1537039999999998"/>
    <n v="0.65110890810211774"/>
    <n v="110.71769999999997"/>
    <x v="2"/>
    <n v="190.23983220806679"/>
    <x v="1"/>
    <x v="1"/>
    <x v="1"/>
    <n v="3.5470079851302128E-2"/>
    <n v="689918000"/>
    <n v="4.7570870741160546E-3"/>
    <n v="3282000"/>
    <n v="1250000"/>
    <n v="1250000"/>
    <n v="0"/>
    <n v="86"/>
    <n v="0.87319999999999998"/>
    <n v="2949995.5799999982"/>
    <x v="1"/>
    <x v="2"/>
    <x v="0"/>
    <x v="1"/>
    <x v="0"/>
    <x v="4"/>
    <x v="0"/>
    <x v="2"/>
    <x v="1"/>
  </r>
  <r>
    <x v="0"/>
    <x v="0"/>
    <s v="AU798256 Corp"/>
    <n v="-0.11025093400731642"/>
    <n v="-0.17788161233991442"/>
    <s v="AU798256 Corp @MSG1 CORP"/>
    <x v="2"/>
    <x v="9"/>
    <x v="23"/>
    <x v="23"/>
    <n v="101712"/>
    <n v="101712"/>
    <x v="0"/>
    <x v="0"/>
    <x v="0"/>
    <x v="9"/>
    <x v="23"/>
    <x v="0"/>
    <x v="0"/>
    <x v="2"/>
    <x v="0"/>
    <x v="0"/>
    <n v="19.706967898840244"/>
    <x v="1"/>
    <n v="3.8364179418363764"/>
    <x v="0"/>
    <n v="3.9664179418363763"/>
    <n v="3.1458659999999998"/>
    <n v="0.82055194183637647"/>
    <n v="108.57039999999998"/>
    <x v="6"/>
    <n v="196.42159564840242"/>
    <x v="0"/>
    <x v="0"/>
    <x v="0"/>
    <n v="2.5017909999999866E-2"/>
    <n v="1035210000"/>
    <n v="1.1707769438085026E-2"/>
    <n v="12120000"/>
    <n v="70000"/>
    <n v="1270000"/>
    <n v="1200000"/>
    <n v="95"/>
    <n v="0.70920000000000005"/>
    <n v="14309449.670000002"/>
    <x v="0"/>
    <x v="1"/>
    <x v="2"/>
    <x v="2"/>
    <x v="1"/>
    <x v="15"/>
    <x v="0"/>
    <x v="1"/>
    <x v="1"/>
  </r>
  <r>
    <x v="0"/>
    <x v="0"/>
    <s v="ZR446644 Corp"/>
    <n v="-0.88654707326014703"/>
    <n v="-0.63665513407110186"/>
    <s v="ZR446644 Corp @MSG1 CORP"/>
    <x v="2"/>
    <x v="1"/>
    <x v="24"/>
    <x v="24"/>
    <n v="302892"/>
    <n v="16841179"/>
    <x v="0"/>
    <x v="0"/>
    <x v="0"/>
    <x v="1"/>
    <x v="24"/>
    <x v="7"/>
    <x v="3"/>
    <x v="5"/>
    <x v="3"/>
    <x v="7"/>
    <n v="17.912666662419042"/>
    <x v="0"/>
    <n v="3.4209501594645588"/>
    <x v="0"/>
    <n v="3.5509501594645587"/>
    <n v="3.0157240000000001"/>
    <n v="0.53522615946455865"/>
    <n v="95.556200000000004"/>
    <x v="0"/>
    <n v="154.87481741122068"/>
    <x v="0"/>
    <x v="0"/>
    <x v="0"/>
    <n v="1.9819919999999769E-2"/>
    <n v="400000000"/>
    <n v="3.9410000000000001E-2"/>
    <n v="15764000"/>
    <n v="3200000"/>
    <n v="6200000"/>
    <n v="3000000"/>
    <n v="90"/>
    <n v="0.1822"/>
    <n v="53837924.659999996"/>
    <x v="0"/>
    <x v="1"/>
    <x v="0"/>
    <x v="1"/>
    <x v="0"/>
    <x v="0"/>
    <x v="0"/>
    <x v="0"/>
    <x v="1"/>
  </r>
  <r>
    <x v="0"/>
    <x v="0"/>
    <s v="AT165082 Corp"/>
    <n v="-0.99509972960292414"/>
    <n v="-1.1022524389402937"/>
    <s v="#N/A price is not available for specified pricing source [nid:3495] "/>
    <x v="3"/>
    <x v="2"/>
    <x v="25"/>
    <x v="25"/>
    <n v="354409"/>
    <n v="354409"/>
    <x v="0"/>
    <x v="0"/>
    <x v="0"/>
    <x v="2"/>
    <x v="25"/>
    <x v="7"/>
    <x v="7"/>
    <x v="6"/>
    <x v="8"/>
    <x v="7"/>
    <n v="16.517176180603162"/>
    <x v="0"/>
    <n v="3.4330733583557667"/>
    <x v="0"/>
    <n v="3.5630733583557666"/>
    <n v="2.9100070000000002"/>
    <n v="0.65306635835576632"/>
    <n v="84.984500000000025"/>
    <x v="0"/>
    <n v="156.08713730034145"/>
    <x v="0"/>
    <x v="0"/>
    <x v="0"/>
    <n v="6.0961489999999952E-2"/>
    <n v="400000000"/>
    <n v="1.4999999999999999E-2"/>
    <n v="6000000"/>
    <n v="0"/>
    <n v="3000000"/>
    <n v="3000000"/>
    <n v="83"/>
    <n v="0.32090000000000002"/>
    <n v="43430749.549999997"/>
    <x v="1"/>
    <x v="1"/>
    <x v="2"/>
    <x v="2"/>
    <x v="0"/>
    <x v="0"/>
    <x v="0"/>
    <x v="1"/>
    <x v="1"/>
  </r>
  <r>
    <x v="0"/>
    <x v="0"/>
    <s v="AX070883 Corp"/>
    <n v="-0.3840365288715461"/>
    <n v="-0.1649829298737524"/>
    <s v="AX070883 Corp @MSG1 CORP"/>
    <x v="2"/>
    <x v="1"/>
    <x v="26"/>
    <x v="26"/>
    <n v="201921"/>
    <n v="201921"/>
    <x v="1"/>
    <x v="2"/>
    <x v="0"/>
    <x v="8"/>
    <x v="26"/>
    <x v="7"/>
    <x v="1"/>
    <x v="0"/>
    <x v="8"/>
    <x v="1"/>
    <n v="20.452741613602086"/>
    <x v="4"/>
    <n v="3.256545"/>
    <x v="0"/>
    <n v="3.3865449999999999"/>
    <n v="3.3865449999999999"/>
    <n v="0"/>
    <n v="139.90549999999999"/>
    <x v="2"/>
    <n v="142.9178119087378"/>
    <x v="6"/>
    <x v="6"/>
    <x v="0"/>
    <n v="7.1287639999999985E-2"/>
    <n v="50000000"/>
    <n v="0"/>
    <n v="0"/>
    <n v="0"/>
    <n v="0"/>
    <n v="0"/>
    <n v="56"/>
    <n v="7.4200000000000002E-2"/>
    <n v="82581820.769999996"/>
    <x v="0"/>
    <x v="2"/>
    <x v="2"/>
    <x v="1"/>
    <x v="2"/>
    <x v="9"/>
    <x v="2"/>
    <x v="0"/>
    <x v="1"/>
  </r>
  <r>
    <x v="0"/>
    <x v="0"/>
    <s v="EI751838 Corp"/>
    <n v="-0.7777087149519486"/>
    <n v="-0.98328269115195044"/>
    <s v="EI751838 Corp @MSG1 CORP"/>
    <x v="2"/>
    <x v="1"/>
    <x v="27"/>
    <x v="27"/>
    <n v="100312"/>
    <n v="100312"/>
    <x v="0"/>
    <x v="0"/>
    <x v="0"/>
    <x v="1"/>
    <x v="27"/>
    <x v="3"/>
    <x v="4"/>
    <x v="6"/>
    <x v="0"/>
    <x v="3"/>
    <n v="13.032506667140725"/>
    <x v="2"/>
    <n v="3.6920973502555081"/>
    <x v="0"/>
    <n v="3.822097350255508"/>
    <n v="3.0572050000000002"/>
    <n v="0.76489235025550784"/>
    <n v="101.06779999999999"/>
    <x v="7"/>
    <n v="191.96827642340583"/>
    <x v="1"/>
    <x v="1"/>
    <x v="1"/>
    <n v="3.2952220764617568E-2"/>
    <n v="1750000000"/>
    <n v="2.0247999999999999E-2"/>
    <n v="35434000"/>
    <n v="-235000"/>
    <n v="5090000"/>
    <n v="5325000"/>
    <n v="94"/>
    <n v="0.52710000000000001"/>
    <n v="37288330.020000003"/>
    <x v="1"/>
    <x v="1"/>
    <x v="2"/>
    <x v="1"/>
    <x v="0"/>
    <x v="16"/>
    <x v="0"/>
    <x v="1"/>
    <x v="1"/>
  </r>
  <r>
    <x v="0"/>
    <x v="0"/>
    <s v="EK615643 Corp"/>
    <n v="-0.46864773374423635"/>
    <n v="-0.33989786230861924"/>
    <s v="EK615643 Corp @MSG1 CORP"/>
    <x v="2"/>
    <x v="1"/>
    <x v="28"/>
    <x v="28"/>
    <n v="100382"/>
    <n v="300678"/>
    <x v="0"/>
    <x v="0"/>
    <x v="0"/>
    <x v="0"/>
    <x v="28"/>
    <x v="2"/>
    <x v="2"/>
    <x v="2"/>
    <x v="0"/>
    <x v="0"/>
    <n v="18.161003530326482"/>
    <x v="1"/>
    <n v="3.734608383741866"/>
    <x v="2"/>
    <n v="4.0946083837418659"/>
    <n v="3.3461400000000001"/>
    <n v="0.74846838374186575"/>
    <n v="128.59780000000001"/>
    <x v="2"/>
    <n v="209.24063983895138"/>
    <x v="0"/>
    <x v="0"/>
    <x v="0"/>
    <n v="2.5352480000000011E-2"/>
    <n v="750000000"/>
    <n v="1.2319999999999999E-2"/>
    <n v="9240000"/>
    <n v="5560000"/>
    <n v="6600000"/>
    <n v="1040000"/>
    <n v="96"/>
    <n v="0.4214"/>
    <n v="35892841.409999996"/>
    <x v="0"/>
    <x v="1"/>
    <x v="1"/>
    <x v="1"/>
    <x v="0"/>
    <x v="12"/>
    <x v="0"/>
    <x v="1"/>
    <x v="1"/>
  </r>
  <r>
    <x v="0"/>
    <x v="0"/>
    <s v="ZQ251641 Corp"/>
    <n v="-0.48506014466060671"/>
    <n v="-0.58808492587429073"/>
    <s v="#N/A price is not available for specified pricing source [nid:3495] "/>
    <x v="3"/>
    <x v="2"/>
    <x v="29"/>
    <x v="29"/>
    <n v="7789172"/>
    <n v="7789172"/>
    <x v="0"/>
    <x v="0"/>
    <x v="0"/>
    <x v="2"/>
    <x v="29"/>
    <x v="3"/>
    <x v="4"/>
    <x v="0"/>
    <x v="7"/>
    <x v="3"/>
    <n v="17.308520516708334"/>
    <x v="0"/>
    <n v="3.5228223537361973"/>
    <x v="0"/>
    <n v="3.6528223537361972"/>
    <n v="3.0557919999999998"/>
    <n v="0.59703035373619739"/>
    <n v="99.562999999999974"/>
    <x v="0"/>
    <n v="165.06203683838453"/>
    <x v="0"/>
    <x v="0"/>
    <x v="0"/>
    <n v="6.2200750000000138E-2"/>
    <n v="332000000"/>
    <n v="6.024096385542169E-3"/>
    <n v="2000000"/>
    <n v="0"/>
    <n v="1000000"/>
    <n v="1000000"/>
    <n v="80"/>
    <n v="0.29099999999999998"/>
    <n v="45678033.600000001"/>
    <x v="0"/>
    <x v="2"/>
    <x v="2"/>
    <x v="2"/>
    <x v="0"/>
    <x v="0"/>
    <x v="0"/>
    <x v="1"/>
    <x v="1"/>
  </r>
  <r>
    <x v="0"/>
    <x v="0"/>
    <s v="EI614078 Corp"/>
    <n v="-0.70710678118654746"/>
    <n v="-0.70710678118654746"/>
    <s v="#N/A price is not available for specified pricing source [nid:3495] "/>
    <x v="3"/>
    <x v="2"/>
    <x v="30"/>
    <x v="30"/>
    <n v="186289"/>
    <n v="186289"/>
    <x v="1"/>
    <x v="2"/>
    <x v="1"/>
    <x v="5"/>
    <x v="30"/>
    <x v="7"/>
    <x v="5"/>
    <x v="0"/>
    <x v="7"/>
    <x v="3"/>
    <n v="13.519753986181207"/>
    <x v="2"/>
    <n v="2.7857310000000002"/>
    <x v="3"/>
    <n v="2.815731"/>
    <n v="2.815731"/>
    <n v="0"/>
    <n v="91.351700000000008"/>
    <x v="8"/>
    <n v="101.88994405732386"/>
    <x v="2"/>
    <x v="2"/>
    <x v="1"/>
    <n v="1.44842592235781E-2"/>
    <n v="200000000"/>
    <n v="0"/>
    <n v="0"/>
    <n v="0"/>
    <n v="0"/>
    <n v="0"/>
    <n v="97"/>
    <n v="0.57779999999999998"/>
    <n v="96663906.430000007"/>
    <x v="1"/>
    <x v="2"/>
    <x v="2"/>
    <x v="2"/>
    <x v="2"/>
    <x v="17"/>
    <x v="0"/>
    <x v="0"/>
    <x v="1"/>
  </r>
  <r>
    <x v="0"/>
    <x v="0"/>
    <s v="EI272105 Corp"/>
    <n v="-0.24584899322606152"/>
    <n v="-0.56393671074857576"/>
    <s v="EI272105 Corp @MSG1 CORP"/>
    <x v="9"/>
    <x v="8"/>
    <x v="31"/>
    <x v="31"/>
    <n v="300903"/>
    <n v="300903"/>
    <x v="1"/>
    <x v="2"/>
    <x v="0"/>
    <x v="3"/>
    <x v="31"/>
    <x v="7"/>
    <x v="1"/>
    <x v="0"/>
    <x v="3"/>
    <x v="7"/>
    <n v="12.372197865561061"/>
    <x v="2"/>
    <n v="3.0648949999999999"/>
    <x v="0"/>
    <n v="3.1948949999999998"/>
    <n v="3.1948949999999998"/>
    <n v="0"/>
    <n v="138.40399999999997"/>
    <x v="9"/>
    <n v="150.88382904447948"/>
    <x v="7"/>
    <x v="7"/>
    <x v="1"/>
    <n v="2.4786688921532907E-2"/>
    <n v="400000000"/>
    <n v="0"/>
    <n v="0"/>
    <n v="0"/>
    <n v="0"/>
    <n v="0"/>
    <n v="71"/>
    <n v="0.1051"/>
    <n v="79491059.239999995"/>
    <x v="0"/>
    <x v="2"/>
    <x v="2"/>
    <x v="5"/>
    <x v="2"/>
    <x v="18"/>
    <x v="1"/>
    <x v="0"/>
    <x v="1"/>
  </r>
  <r>
    <x v="0"/>
    <x v="0"/>
    <s v="EG277854 Corp"/>
    <n v="-0.26336883011028833"/>
    <n v="-0.84612196462354539"/>
    <s v="EG277854 Corp @MSG1 CORP"/>
    <x v="4"/>
    <x v="7"/>
    <x v="32"/>
    <x v="32"/>
    <n v="51790205"/>
    <n v="8913974"/>
    <x v="1"/>
    <x v="2"/>
    <x v="0"/>
    <x v="8"/>
    <x v="12"/>
    <x v="7"/>
    <x v="3"/>
    <x v="0"/>
    <x v="1"/>
    <x v="1"/>
    <n v="11.23294467388987"/>
    <x v="6"/>
    <n v="2.8817270000000001"/>
    <x v="0"/>
    <n v="3.011727"/>
    <n v="3.011727"/>
    <n v="0"/>
    <n v="155.03110000000001"/>
    <x v="10"/>
    <n v="124.93508610754569"/>
    <x v="8"/>
    <x v="8"/>
    <x v="1"/>
    <n v="3.3197892544192253E-2"/>
    <n v="250000000"/>
    <n v="0"/>
    <n v="0"/>
    <n v="0"/>
    <n v="0"/>
    <n v="0"/>
    <n v="68"/>
    <n v="0.112"/>
    <n v="118195648.75"/>
    <x v="0"/>
    <x v="2"/>
    <x v="2"/>
    <x v="5"/>
    <x v="2"/>
    <x v="19"/>
    <x v="1"/>
    <x v="3"/>
    <x v="1"/>
  </r>
  <r>
    <x v="0"/>
    <x v="0"/>
    <s v="AX667475 Corp"/>
    <n v="-1.2323303498273463"/>
    <n v="-1.3414030492555526"/>
    <s v="AX667475 Corp @MSG1 CORP"/>
    <x v="2"/>
    <x v="1"/>
    <x v="33"/>
    <x v="33"/>
    <n v="143027"/>
    <n v="143027"/>
    <x v="0"/>
    <x v="0"/>
    <x v="0"/>
    <x v="3"/>
    <x v="5"/>
    <x v="0"/>
    <x v="4"/>
    <x v="0"/>
    <x v="0"/>
    <x v="0"/>
    <n v="17.203709035047478"/>
    <x v="0"/>
    <n v="3.3377118988632786"/>
    <x v="0"/>
    <n v="3.4677118988632785"/>
    <n v="2.8330489999999999"/>
    <n v="0.63466289886327854"/>
    <n v="77.288699999999992"/>
    <x v="2"/>
    <n v="146.57762488829707"/>
    <x v="0"/>
    <x v="0"/>
    <x v="0"/>
    <n v="3.3222510000000316E-2"/>
    <n v="750000000"/>
    <n v="1.3153333333333333E-2"/>
    <n v="9865000"/>
    <n v="1220000"/>
    <n v="5000000"/>
    <n v="3780000"/>
    <n v="92"/>
    <n v="0.81910000000000005"/>
    <n v="8085741.150000006"/>
    <x v="1"/>
    <x v="1"/>
    <x v="0"/>
    <x v="1"/>
    <x v="0"/>
    <x v="20"/>
    <x v="0"/>
    <x v="2"/>
    <x v="1"/>
  </r>
  <r>
    <x v="0"/>
    <x v="0"/>
    <s v="AU576002 Corp"/>
    <n v="-1.0642381323799774"/>
    <n v="-0.95495363748230866"/>
    <s v="AU576002 Corp @MSG1 CORP"/>
    <x v="2"/>
    <x v="1"/>
    <x v="34"/>
    <x v="34"/>
    <n v="180969"/>
    <n v="162060"/>
    <x v="0"/>
    <x v="1"/>
    <x v="0"/>
    <x v="0"/>
    <x v="6"/>
    <x v="2"/>
    <x v="0"/>
    <x v="2"/>
    <x v="2"/>
    <x v="0"/>
    <n v="16.134338672344519"/>
    <x v="0"/>
    <n v="3.5944512644047473"/>
    <x v="2"/>
    <n v="3.9544512644047471"/>
    <n v="3.189079"/>
    <n v="0.76537226440474715"/>
    <n v="112.8917"/>
    <x v="2"/>
    <n v="195.25156144244394"/>
    <x v="0"/>
    <x v="0"/>
    <x v="0"/>
    <n v="4.0151569999999914E-2"/>
    <n v="1300000000"/>
    <n v="4.9230769230769232E-3"/>
    <n v="6400000"/>
    <n v="3200000"/>
    <n v="3200000"/>
    <n v="0"/>
    <n v="93"/>
    <n v="0.8407"/>
    <n v="8888128.2399999946"/>
    <x v="1"/>
    <x v="2"/>
    <x v="0"/>
    <x v="1"/>
    <x v="0"/>
    <x v="20"/>
    <x v="0"/>
    <x v="2"/>
    <x v="1"/>
  </r>
  <r>
    <x v="0"/>
    <x v="0"/>
    <s v="EK292070 Corp"/>
    <n v="-6.9443769431676308E-2"/>
    <n v="-0.36749602979183732"/>
    <s v="EK292070 Corp @MSG1 CORP"/>
    <x v="2"/>
    <x v="1"/>
    <x v="35"/>
    <x v="35"/>
    <n v="217732"/>
    <n v="40529538"/>
    <x v="0"/>
    <x v="0"/>
    <x v="0"/>
    <x v="1"/>
    <x v="32"/>
    <x v="3"/>
    <x v="3"/>
    <x v="7"/>
    <x v="7"/>
    <x v="3"/>
    <n v="14.105668304394539"/>
    <x v="3"/>
    <n v="3.898890078547721"/>
    <x v="0"/>
    <n v="4.0288900785477209"/>
    <n v="3.2850410000000001"/>
    <n v="0.74384907854772075"/>
    <n v="123.95040000000002"/>
    <x v="2"/>
    <n v="212.66036275234458"/>
    <x v="9"/>
    <x v="1"/>
    <x v="1"/>
    <n v="1.5570229999999796E-2"/>
    <n v="1000000000"/>
    <n v="9.6299999999999997E-3"/>
    <n v="9630000"/>
    <n v="500000"/>
    <n v="4500000"/>
    <n v="4000000"/>
    <n v="96"/>
    <n v="0.53720000000000001"/>
    <n v="45345131.909999996"/>
    <x v="0"/>
    <x v="2"/>
    <x v="2"/>
    <x v="1"/>
    <x v="0"/>
    <x v="20"/>
    <x v="0"/>
    <x v="1"/>
    <x v="1"/>
  </r>
  <r>
    <x v="0"/>
    <x v="0"/>
    <s v="EK110546 Corp"/>
    <n v="-0.9527759870351028"/>
    <n v="-0.7031586481497919"/>
    <s v="EK110546 Corp @MSG1 CORP"/>
    <x v="10"/>
    <x v="1"/>
    <x v="36"/>
    <x v="36"/>
    <n v="111759"/>
    <n v="111759"/>
    <x v="0"/>
    <x v="4"/>
    <x v="0"/>
    <x v="1"/>
    <x v="33"/>
    <x v="2"/>
    <x v="2"/>
    <x v="2"/>
    <x v="6"/>
    <x v="2"/>
    <n v="14.264329626226898"/>
    <x v="3"/>
    <n v="3.7952170125141147"/>
    <x v="2"/>
    <n v="4.1552170125141146"/>
    <n v="3.3845540000000001"/>
    <n v="0.77066301251411451"/>
    <n v="133.90170000000001"/>
    <x v="2"/>
    <n v="225.29305614898396"/>
    <x v="9"/>
    <x v="1"/>
    <x v="1"/>
    <n v="2.9257300688477983E-2"/>
    <n v="1500000000"/>
    <n v="5.8778666666666667E-2"/>
    <n v="88168000"/>
    <n v="18232000"/>
    <n v="41667000"/>
    <n v="23435000"/>
    <n v="95"/>
    <n v="0.79869999999999997"/>
    <n v="9116230.4599999934"/>
    <x v="1"/>
    <x v="0"/>
    <x v="6"/>
    <x v="1"/>
    <x v="0"/>
    <x v="20"/>
    <x v="0"/>
    <x v="2"/>
    <x v="1"/>
  </r>
  <r>
    <x v="0"/>
    <x v="0"/>
    <s v="EG261852 Corp"/>
    <n v="-0.62768530007758727"/>
    <n v="-0.24472117793431314"/>
    <s v="EG261852 Corp @MSG1 CORP"/>
    <x v="9"/>
    <x v="8"/>
    <x v="37"/>
    <x v="37"/>
    <n v="108652"/>
    <n v="108652"/>
    <x v="0"/>
    <x v="2"/>
    <x v="0"/>
    <x v="10"/>
    <x v="34"/>
    <x v="6"/>
    <x v="6"/>
    <x v="0"/>
    <x v="9"/>
    <x v="8"/>
    <n v="11.113172859130993"/>
    <x v="6"/>
    <n v="3.9511774061918348"/>
    <x v="2"/>
    <n v="4.3111774061918346"/>
    <n v="3.5011399999999999"/>
    <n v="0.81003740619183473"/>
    <n v="145.56029999999998"/>
    <x v="2"/>
    <n v="240.88909551675596"/>
    <x v="9"/>
    <x v="1"/>
    <x v="1"/>
    <n v="2.1535821984596026E-2"/>
    <n v="1100000000"/>
    <n v="5.0611818181818181E-2"/>
    <n v="55673000"/>
    <n v="-13914000"/>
    <n v="15337000"/>
    <n v="29251000"/>
    <n v="93"/>
    <n v="0.84260000000000002"/>
    <n v="1722252.7100000009"/>
    <x v="0"/>
    <x v="0"/>
    <x v="5"/>
    <x v="5"/>
    <x v="1"/>
    <x v="20"/>
    <x v="0"/>
    <x v="2"/>
    <x v="1"/>
  </r>
  <r>
    <x v="0"/>
    <x v="0"/>
    <s v="EJ958123 Corp"/>
    <n v="-0.23435991329590924"/>
    <n v="-0.55487812012695792"/>
    <s v="EJ958123 Corp @MSG1 CORP"/>
    <x v="2"/>
    <x v="10"/>
    <x v="38"/>
    <x v="38"/>
    <n v="156262"/>
    <n v="156262"/>
    <x v="0"/>
    <x v="3"/>
    <x v="0"/>
    <x v="1"/>
    <x v="35"/>
    <x v="0"/>
    <x v="2"/>
    <x v="2"/>
    <x v="2"/>
    <x v="2"/>
    <n v="13.850029532491895"/>
    <x v="2"/>
    <n v="3.9045231106077614"/>
    <x v="0"/>
    <n v="4.0345231106077613"/>
    <n v="3.2026970000000001"/>
    <n v="0.83182611060776113"/>
    <n v="115.71600000000002"/>
    <x v="2"/>
    <n v="213.22366595834862"/>
    <x v="9"/>
    <x v="1"/>
    <x v="1"/>
    <n v="2.8547998276379882E-2"/>
    <n v="1250000000"/>
    <n v="2.11024E-2"/>
    <n v="26378000"/>
    <n v="-2500000"/>
    <n v="0"/>
    <n v="2500000"/>
    <n v="95"/>
    <n v="0.54449999999999998"/>
    <n v="26665286.509999998"/>
    <x v="0"/>
    <x v="1"/>
    <x v="4"/>
    <x v="5"/>
    <x v="1"/>
    <x v="20"/>
    <x v="0"/>
    <x v="1"/>
    <x v="1"/>
  </r>
  <r>
    <x v="0"/>
    <x v="0"/>
    <s v="EH155750 Corp"/>
    <n v="-0.25031201941968184"/>
    <n v="-0.83656955920701748"/>
    <s v="EH155750 Corp @MSG1 CORP"/>
    <x v="11"/>
    <x v="8"/>
    <x v="39"/>
    <x v="39"/>
    <n v="51790205"/>
    <n v="8913974"/>
    <x v="1"/>
    <x v="2"/>
    <x v="0"/>
    <x v="8"/>
    <x v="12"/>
    <x v="7"/>
    <x v="3"/>
    <x v="0"/>
    <x v="1"/>
    <x v="1"/>
    <n v="11.358316118065751"/>
    <x v="6"/>
    <n v="2.884674"/>
    <x v="0"/>
    <n v="3.0146739999999999"/>
    <n v="3.0146739999999999"/>
    <n v="0"/>
    <n v="139.97399999999999"/>
    <x v="2"/>
    <n v="129.5478998917566"/>
    <x v="10"/>
    <x v="9"/>
    <x v="1"/>
    <n v="5.9927206029454894E-2"/>
    <n v="200000000"/>
    <n v="0"/>
    <n v="0"/>
    <n v="0"/>
    <n v="0"/>
    <n v="0"/>
    <n v="65"/>
    <n v="0.112"/>
    <n v="118195648.75"/>
    <x v="0"/>
    <x v="2"/>
    <x v="2"/>
    <x v="5"/>
    <x v="2"/>
    <x v="20"/>
    <x v="1"/>
    <x v="3"/>
    <x v="1"/>
  </r>
  <r>
    <x v="0"/>
    <x v="1"/>
    <s v="EH938874 Corp"/>
    <n v="-0.65060736747623704"/>
    <n v="-0.18280854472871774"/>
    <s v="EH938874 Corp @MSG1 CORP"/>
    <x v="2"/>
    <x v="11"/>
    <x v="40"/>
    <x v="40"/>
    <n v="16828054"/>
    <n v="16828054"/>
    <x v="1"/>
    <x v="2"/>
    <x v="0"/>
    <x v="3"/>
    <x v="36"/>
    <x v="3"/>
    <x v="3"/>
    <x v="0"/>
    <x v="7"/>
    <x v="3"/>
    <n v="12.826685576353995"/>
    <x v="2"/>
    <n v="4.1465969999999999"/>
    <x v="0"/>
    <n v="4.2765969999999998"/>
    <n v="4.2765969999999998"/>
    <n v="0"/>
    <n v="237.45109999999997"/>
    <x v="2"/>
    <n v="290.67283238814855"/>
    <x v="11"/>
    <x v="2"/>
    <x v="1"/>
    <n v="8.4587734716529805E-2"/>
    <n v="223995107.00000003"/>
    <n v="0"/>
    <n v="0"/>
    <n v="0"/>
    <n v="0"/>
    <n v="0"/>
    <n v="66"/>
    <e v="#N/A"/>
    <e v="#N/A"/>
    <x v="0"/>
    <x v="2"/>
    <x v="2"/>
    <x v="1"/>
    <x v="2"/>
    <x v="20"/>
    <x v="1"/>
    <x v="4"/>
    <x v="1"/>
  </r>
  <r>
    <x v="0"/>
    <x v="0"/>
    <s v="EG595893 Corp"/>
    <n v="-0.82556676625083147"/>
    <n v="-0.43288432394524079"/>
    <s v="EG595893 Corp @MSG1 CORP"/>
    <x v="2"/>
    <x v="1"/>
    <x v="41"/>
    <x v="41"/>
    <n v="110631"/>
    <n v="110631"/>
    <x v="0"/>
    <x v="2"/>
    <x v="0"/>
    <x v="10"/>
    <x v="37"/>
    <x v="2"/>
    <x v="2"/>
    <x v="0"/>
    <x v="2"/>
    <x v="2"/>
    <n v="11.030845280953409"/>
    <x v="6"/>
    <n v="3.9084156525586278"/>
    <x v="2"/>
    <n v="4.2684156525586276"/>
    <n v="3.4221409999999999"/>
    <n v="0.84627465255862777"/>
    <n v="137.66039999999998"/>
    <x v="2"/>
    <n v="236.61292015343525"/>
    <x v="9"/>
    <x v="1"/>
    <x v="1"/>
    <n v="3.5412820791787869E-2"/>
    <n v="1150000000"/>
    <n v="3.5834782608695652E-2"/>
    <n v="41210000"/>
    <n v="8625000"/>
    <n v="16115000"/>
    <n v="7490000"/>
    <n v="93"/>
    <n v="0.73340000000000005"/>
    <n v="14164456.939999998"/>
    <x v="0"/>
    <x v="1"/>
    <x v="1"/>
    <x v="1"/>
    <x v="1"/>
    <x v="20"/>
    <x v="0"/>
    <x v="1"/>
    <x v="1"/>
  </r>
  <r>
    <x v="0"/>
    <x v="0"/>
    <s v="EI048254 Corp"/>
    <n v="-0.55063049119680851"/>
    <n v="-0.17145067143026085"/>
    <s v="EI048254 Corp @MSG1 CORP"/>
    <x v="7"/>
    <x v="12"/>
    <x v="42"/>
    <x v="42"/>
    <n v="1402263"/>
    <n v="8163311"/>
    <x v="1"/>
    <x v="2"/>
    <x v="0"/>
    <x v="3"/>
    <x v="38"/>
    <x v="6"/>
    <x v="6"/>
    <x v="0"/>
    <x v="2"/>
    <x v="6"/>
    <n v="11.609437803098883"/>
    <x v="6"/>
    <n v="3.1606770000000002"/>
    <x v="2"/>
    <n v="3.5206770000000001"/>
    <n v="3.5206770000000001"/>
    <n v="0"/>
    <n v="161.85909999999998"/>
    <x v="2"/>
    <n v="194.59344958031892"/>
    <x v="11"/>
    <x v="2"/>
    <x v="1"/>
    <n v="4.3147710201167033E-2"/>
    <n v="400000000"/>
    <n v="0"/>
    <n v="0"/>
    <n v="0"/>
    <n v="0"/>
    <n v="0"/>
    <n v="78"/>
    <n v="9.4100000000000003E-2"/>
    <n v="60443952.049999997"/>
    <x v="0"/>
    <x v="2"/>
    <x v="2"/>
    <x v="5"/>
    <x v="2"/>
    <x v="20"/>
    <x v="1"/>
    <x v="0"/>
    <x v="1"/>
  </r>
  <r>
    <x v="0"/>
    <x v="1"/>
    <s v="EH505015 Corp"/>
    <n v="-0.20715053676604087"/>
    <n v="-0.81904056077020537"/>
    <s v="EH505015 Corp @MSG1 CORP"/>
    <x v="2"/>
    <x v="11"/>
    <x v="43"/>
    <x v="43"/>
    <n v="15091619"/>
    <n v="15091619"/>
    <x v="1"/>
    <x v="2"/>
    <x v="0"/>
    <x v="1"/>
    <x v="39"/>
    <x v="6"/>
    <x v="3"/>
    <x v="0"/>
    <x v="6"/>
    <x v="6"/>
    <n v="12.527425049710411"/>
    <x v="2"/>
    <n v="3.7770079999999999"/>
    <x v="2"/>
    <n v="4.1370079999999998"/>
    <n v="4.1370079999999998"/>
    <n v="0"/>
    <n v="223.49219999999997"/>
    <x v="2"/>
    <n v="252.90007546821693"/>
    <x v="11"/>
    <x v="2"/>
    <x v="1"/>
    <n v="0.1034218072977362"/>
    <n v="223467824.93760002"/>
    <n v="0"/>
    <n v="0"/>
    <n v="0"/>
    <n v="0"/>
    <n v="0"/>
    <n v="54"/>
    <e v="#N/A"/>
    <e v="#N/A"/>
    <x v="0"/>
    <x v="2"/>
    <x v="2"/>
    <x v="1"/>
    <x v="2"/>
    <x v="20"/>
    <x v="2"/>
    <x v="4"/>
    <x v="1"/>
  </r>
  <r>
    <x v="0"/>
    <x v="0"/>
    <s v="QJ670681 Corp"/>
    <n v="-0.44711147318670774"/>
    <n v="-0.14671852342951977"/>
    <s v="QJ670681 Corp @MSG1 CORP"/>
    <x v="9"/>
    <x v="6"/>
    <x v="44"/>
    <x v="44"/>
    <n v="100698"/>
    <n v="100698"/>
    <x v="0"/>
    <x v="0"/>
    <x v="0"/>
    <x v="10"/>
    <x v="40"/>
    <x v="2"/>
    <x v="2"/>
    <x v="0"/>
    <x v="2"/>
    <x v="2"/>
    <n v="14.528712627604415"/>
    <x v="3"/>
    <n v="3.981889481079175"/>
    <x v="2"/>
    <n v="4.3418894810791748"/>
    <n v="3.6003829999999999"/>
    <n v="0.74150648107917494"/>
    <n v="154.02209999999999"/>
    <x v="2"/>
    <n v="243.96030300548998"/>
    <x v="0"/>
    <x v="0"/>
    <x v="1"/>
    <n v="2.1717200000000325E-2"/>
    <n v="2000000000"/>
    <n v="0.12393700000000001"/>
    <n v="247874000"/>
    <n v="-17726000"/>
    <n v="52159000"/>
    <n v="69885000"/>
    <n v="98"/>
    <n v="0.61539999999999995"/>
    <n v="14232034.280000001"/>
    <x v="0"/>
    <x v="3"/>
    <x v="5"/>
    <x v="0"/>
    <x v="0"/>
    <x v="20"/>
    <x v="0"/>
    <x v="1"/>
    <x v="0"/>
  </r>
  <r>
    <x v="0"/>
    <x v="0"/>
    <s v="EJ866853 Corp"/>
    <n v="-0.17205671443013035"/>
    <n v="-0.42931238126210541"/>
    <s v="EJ866853 Corp @MSG1 CORP"/>
    <x v="9"/>
    <x v="6"/>
    <x v="45"/>
    <x v="45"/>
    <n v="47287703"/>
    <n v="1180521"/>
    <x v="1"/>
    <x v="2"/>
    <x v="0"/>
    <x v="0"/>
    <x v="41"/>
    <x v="0"/>
    <x v="0"/>
    <x v="0"/>
    <x v="0"/>
    <x v="0"/>
    <n v="14.351798449828234"/>
    <x v="3"/>
    <n v="3.1133480000000002"/>
    <x v="0"/>
    <n v="3.2433480000000001"/>
    <n v="3.2433480000000001"/>
    <n v="0"/>
    <n v="134.12619999999998"/>
    <x v="2"/>
    <n v="147.47352226469374"/>
    <x v="11"/>
    <x v="2"/>
    <x v="1"/>
    <n v="4.7588710000000312E-2"/>
    <n v="435000000"/>
    <n v="0"/>
    <n v="0"/>
    <n v="0"/>
    <n v="0"/>
    <n v="0"/>
    <n v="66"/>
    <n v="0.15909999999999999"/>
    <n v="111128831.42"/>
    <x v="0"/>
    <x v="2"/>
    <x v="2"/>
    <x v="0"/>
    <x v="2"/>
    <x v="20"/>
    <x v="1"/>
    <x v="3"/>
    <x v="0"/>
  </r>
  <r>
    <x v="0"/>
    <x v="0"/>
    <s v="AS779551 Corp"/>
    <n v="-0.79128036402313406"/>
    <n v="-0.52544666293126829"/>
    <s v="AS779551 Corp @MSG1 CORP"/>
    <x v="1"/>
    <x v="6"/>
    <x v="46"/>
    <x v="46"/>
    <n v="101605"/>
    <n v="101605"/>
    <x v="0"/>
    <x v="4"/>
    <x v="0"/>
    <x v="9"/>
    <x v="42"/>
    <x v="6"/>
    <x v="6"/>
    <x v="4"/>
    <x v="6"/>
    <x v="6"/>
    <n v="15.654601741930646"/>
    <x v="3"/>
    <n v="3.9227129136064076"/>
    <x v="2"/>
    <n v="4.2827129136064075"/>
    <n v="3.4569879999999999"/>
    <n v="0.82572491360640754"/>
    <n v="139.68259999999998"/>
    <x v="2"/>
    <n v="228.07772636260998"/>
    <x v="0"/>
    <x v="0"/>
    <x v="0"/>
    <n v="1.634594735077588E-2"/>
    <n v="3000000000"/>
    <n v="1.9887666666666668E-2"/>
    <n v="59663000"/>
    <n v="-17368000"/>
    <n v="14274000"/>
    <n v="31642000"/>
    <n v="98"/>
    <n v="0.66490000000000005"/>
    <n v="17629683.25"/>
    <x v="0"/>
    <x v="1"/>
    <x v="5"/>
    <x v="0"/>
    <x v="1"/>
    <x v="20"/>
    <x v="0"/>
    <x v="1"/>
    <x v="0"/>
  </r>
  <r>
    <x v="0"/>
    <x v="0"/>
    <s v="ZO066511 Corp"/>
    <n v="-0.34845832820943023"/>
    <n v="-0.31865681347088476"/>
    <s v="ZO066511 Corp @MSG1 CORP"/>
    <x v="12"/>
    <x v="9"/>
    <x v="47"/>
    <x v="47"/>
    <n v="7116015"/>
    <n v="7116015"/>
    <x v="0"/>
    <x v="0"/>
    <x v="0"/>
    <x v="2"/>
    <x v="43"/>
    <x v="3"/>
    <x v="4"/>
    <x v="0"/>
    <x v="7"/>
    <x v="3"/>
    <n v="18.509465325949556"/>
    <x v="1"/>
    <n v="3.453146565521215"/>
    <x v="0"/>
    <n v="3.5831465655212149"/>
    <n v="3.1154470000000001"/>
    <n v="0.46769956552121483"/>
    <n v="105.52850000000001"/>
    <x v="2"/>
    <n v="158.1210915540907"/>
    <x v="0"/>
    <x v="0"/>
    <x v="0"/>
    <n v="2.3409890000000377E-2"/>
    <n v="449220000"/>
    <n v="9.0345487734295002E-2"/>
    <n v="40585000"/>
    <n v="11220000"/>
    <n v="18730000"/>
    <n v="7510000"/>
    <n v="92"/>
    <n v="0.33860000000000001"/>
    <n v="42106886.560000002"/>
    <x v="0"/>
    <x v="0"/>
    <x v="6"/>
    <x v="2"/>
    <x v="3"/>
    <x v="20"/>
    <x v="0"/>
    <x v="1"/>
    <x v="1"/>
  </r>
  <r>
    <x v="0"/>
    <x v="0"/>
    <s v="EC317210 Corp"/>
    <n v="-0.88020137869605986"/>
    <n v="-1.9906186922488276"/>
    <s v="EC317210 Corp @MSG1 CORP"/>
    <x v="1"/>
    <x v="6"/>
    <x v="48"/>
    <x v="48"/>
    <n v="100230"/>
    <n v="1136876"/>
    <x v="0"/>
    <x v="4"/>
    <x v="0"/>
    <x v="9"/>
    <x v="44"/>
    <x v="6"/>
    <x v="6"/>
    <x v="4"/>
    <x v="6"/>
    <x v="6"/>
    <n v="6.6230683544091917"/>
    <x v="5"/>
    <n v="3.5709360394921621"/>
    <x v="2"/>
    <n v="3.930936039492162"/>
    <n v="3.0765989999999999"/>
    <n v="0.85433703949216211"/>
    <n v="146.31699999999998"/>
    <x v="2"/>
    <n v="231.60333110435246"/>
    <x v="3"/>
    <x v="3"/>
    <x v="2"/>
    <n v="1.8475975022412161E-2"/>
    <n v="2670000000"/>
    <n v="3.96187265917603E-2"/>
    <n v="105782000"/>
    <n v="14280000"/>
    <n v="37500000"/>
    <n v="23220000"/>
    <n v="93"/>
    <n v="0.71730000000000005"/>
    <n v="10046922.899999999"/>
    <x v="1"/>
    <x v="1"/>
    <x v="6"/>
    <x v="0"/>
    <x v="1"/>
    <x v="20"/>
    <x v="0"/>
    <x v="1"/>
    <x v="0"/>
  </r>
  <r>
    <x v="0"/>
    <x v="0"/>
    <s v="EK095429 Corp"/>
    <n v="-1.0422819735382374"/>
    <n v="-0.80165225592537592"/>
    <s v="EK095429 Corp @MSG1 CORP"/>
    <x v="2"/>
    <x v="1"/>
    <x v="49"/>
    <x v="49"/>
    <n v="9932803"/>
    <n v="36257336"/>
    <x v="0"/>
    <x v="3"/>
    <x v="0"/>
    <x v="6"/>
    <x v="45"/>
    <x v="6"/>
    <x v="6"/>
    <x v="4"/>
    <x v="6"/>
    <x v="6"/>
    <n v="14.293548846516632"/>
    <x v="3"/>
    <n v="3.6845363352970044"/>
    <x v="2"/>
    <n v="4.0445363352970043"/>
    <n v="3.3409050000000002"/>
    <n v="0.70363133529700406"/>
    <n v="129.53680000000003"/>
    <x v="2"/>
    <n v="214.22498842727293"/>
    <x v="9"/>
    <x v="1"/>
    <x v="1"/>
    <n v="1.573902000000027E-2"/>
    <n v="1000000000"/>
    <n v="2.1000000000000001E-2"/>
    <n v="21000000"/>
    <n v="-5000000"/>
    <n v="5000000"/>
    <n v="10000000"/>
    <n v="90"/>
    <n v="0.77070000000000005"/>
    <n v="6466083.0799999982"/>
    <x v="1"/>
    <x v="1"/>
    <x v="4"/>
    <x v="1"/>
    <x v="0"/>
    <x v="20"/>
    <x v="0"/>
    <x v="2"/>
    <x v="1"/>
  </r>
  <r>
    <x v="0"/>
    <x v="0"/>
    <s v="EH474275 Corp"/>
    <n v="-0.55508807343310707"/>
    <n v="-0.17568933366278153"/>
    <s v="EH474275 Corp @MSG1 CORP"/>
    <x v="2"/>
    <x v="1"/>
    <x v="50"/>
    <x v="50"/>
    <n v="109548"/>
    <n v="100878"/>
    <x v="0"/>
    <x v="0"/>
    <x v="0"/>
    <x v="10"/>
    <x v="46"/>
    <x v="2"/>
    <x v="2"/>
    <x v="3"/>
    <x v="2"/>
    <x v="2"/>
    <n v="10.809945122749779"/>
    <x v="6"/>
    <n v="4.1578869022578742"/>
    <x v="2"/>
    <n v="4.5178869022578745"/>
    <n v="3.5239409999999998"/>
    <n v="0.99394590225787471"/>
    <n v="147.84039999999999"/>
    <x v="2"/>
    <n v="261.56004512335994"/>
    <x v="9"/>
    <x v="1"/>
    <x v="1"/>
    <n v="2.8453433753653723E-2"/>
    <n v="400000000"/>
    <n v="0.01"/>
    <n v="4000000"/>
    <n v="-3000000"/>
    <n v="0"/>
    <n v="3000000"/>
    <n v="82"/>
    <n v="0.68289999999999995"/>
    <n v="34731322.5"/>
    <x v="0"/>
    <x v="1"/>
    <x v="4"/>
    <x v="1"/>
    <x v="1"/>
    <x v="20"/>
    <x v="0"/>
    <x v="1"/>
    <x v="1"/>
  </r>
  <r>
    <x v="0"/>
    <x v="0"/>
    <s v="EI548214 Corp"/>
    <n v="-0.63406561404198869"/>
    <n v="-0.87002696879004382"/>
    <s v="EI548214 Corp @MSG1 CORP"/>
    <x v="2"/>
    <x v="13"/>
    <x v="51"/>
    <x v="51"/>
    <n v="348768"/>
    <n v="348768"/>
    <x v="0"/>
    <x v="0"/>
    <x v="0"/>
    <x v="1"/>
    <x v="47"/>
    <x v="0"/>
    <x v="4"/>
    <x v="7"/>
    <x v="2"/>
    <x v="3"/>
    <n v="12.551432473183317"/>
    <x v="2"/>
    <n v="3.8184583524086855"/>
    <x v="0"/>
    <n v="3.9484583524086854"/>
    <n v="3.106671"/>
    <n v="0.84178735240868541"/>
    <n v="106.1134"/>
    <x v="2"/>
    <n v="204.61719013844109"/>
    <x v="9"/>
    <x v="1"/>
    <x v="1"/>
    <n v="1.125970611304794E-2"/>
    <n v="2500000000"/>
    <n v="2.7942000000000002E-2"/>
    <n v="69855000"/>
    <n v="2849000"/>
    <n v="19065000"/>
    <n v="16216000"/>
    <n v="98"/>
    <n v="0.74180000000000001"/>
    <n v="11862695.119999997"/>
    <x v="0"/>
    <x v="1"/>
    <x v="0"/>
    <x v="1"/>
    <x v="1"/>
    <x v="20"/>
    <x v="0"/>
    <x v="1"/>
    <x v="1"/>
  </r>
  <r>
    <x v="0"/>
    <x v="0"/>
    <s v="AV021643 Corp"/>
    <n v="-0.6883115784535595"/>
    <n v="-0.74031595028732478"/>
    <s v="#N/A price is not available for specified pricing source [nid:3495] "/>
    <x v="3"/>
    <x v="2"/>
    <x v="52"/>
    <x v="52"/>
    <n v="8223314"/>
    <n v="8223314"/>
    <x v="0"/>
    <x v="0"/>
    <x v="0"/>
    <x v="2"/>
    <x v="48"/>
    <x v="7"/>
    <x v="7"/>
    <x v="6"/>
    <x v="7"/>
    <x v="7"/>
    <n v="16.218786582267736"/>
    <x v="0"/>
    <n v="3.7831171307241047"/>
    <x v="0"/>
    <n v="3.9131171307241046"/>
    <n v="3.1798380000000002"/>
    <n v="0.73327913072410444"/>
    <n v="111.9676"/>
    <x v="2"/>
    <n v="191.11814807437969"/>
    <x v="0"/>
    <x v="0"/>
    <x v="0"/>
    <n v="9.1100674551304106E-2"/>
    <n v="300000000"/>
    <n v="0"/>
    <n v="0"/>
    <n v="0"/>
    <n v="0"/>
    <n v="0"/>
    <n v="79"/>
    <n v="0.54390000000000005"/>
    <n v="26708803.990000002"/>
    <x v="1"/>
    <x v="2"/>
    <x v="2"/>
    <x v="2"/>
    <x v="0"/>
    <x v="20"/>
    <x v="1"/>
    <x v="1"/>
    <x v="1"/>
  </r>
  <r>
    <x v="0"/>
    <x v="0"/>
    <s v="AT166425 Corp"/>
    <n v="-0.77505935374282675"/>
    <n v="-0.50759684207915845"/>
    <s v="AT166425 Corp @MSG1 CORP"/>
    <x v="13"/>
    <x v="4"/>
    <x v="53"/>
    <x v="53"/>
    <n v="115679"/>
    <n v="51781115"/>
    <x v="0"/>
    <x v="0"/>
    <x v="0"/>
    <x v="2"/>
    <x v="49"/>
    <x v="6"/>
    <x v="6"/>
    <x v="3"/>
    <x v="6"/>
    <x v="6"/>
    <n v="15.739398437075144"/>
    <x v="3"/>
    <n v="3.8494316516212925"/>
    <x v="2"/>
    <n v="4.2094316516212924"/>
    <n v="3.4611040000000002"/>
    <n v="0.74832765162129222"/>
    <n v="140.0942"/>
    <x v="2"/>
    <n v="220.74960016409847"/>
    <x v="0"/>
    <x v="0"/>
    <x v="0"/>
    <n v="1.4756490000000344E-2"/>
    <n v="2000000000"/>
    <n v="5.1700000000000003E-2"/>
    <n v="103400000"/>
    <n v="18000000"/>
    <n v="36250000"/>
    <n v="18250000"/>
    <n v="97"/>
    <n v="0.84809999999999997"/>
    <n v="5186353.0300000012"/>
    <x v="0"/>
    <x v="0"/>
    <x v="6"/>
    <x v="4"/>
    <x v="0"/>
    <x v="20"/>
    <x v="0"/>
    <x v="2"/>
    <x v="0"/>
  </r>
  <r>
    <x v="0"/>
    <x v="0"/>
    <s v="AW644693 Corp"/>
    <n v="-0.84535223878487409"/>
    <n v="-0.58494809107637691"/>
    <s v="AW644693 Corp @MSG1 CORP"/>
    <x v="2"/>
    <x v="14"/>
    <x v="54"/>
    <x v="54"/>
    <n v="50856480"/>
    <n v="15530617"/>
    <x v="0"/>
    <x v="0"/>
    <x v="0"/>
    <x v="4"/>
    <x v="50"/>
    <x v="2"/>
    <x v="2"/>
    <x v="0"/>
    <x v="2"/>
    <x v="2"/>
    <n v="15.652185957890682"/>
    <x v="3"/>
    <n v="3.9524748895539354"/>
    <x v="2"/>
    <n v="4.3124748895539353"/>
    <n v="3.4282680000000001"/>
    <n v="0.88420688955393523"/>
    <n v="136.81059999999999"/>
    <x v="2"/>
    <n v="231.05392395736274"/>
    <x v="0"/>
    <x v="0"/>
    <x v="0"/>
    <n v="2.3185469999999597E-2"/>
    <n v="4000000000"/>
    <n v="4.860275E-2"/>
    <n v="194411000"/>
    <n v="7413000"/>
    <n v="63798000"/>
    <n v="56385000"/>
    <n v="99"/>
    <n v="0.66949999999999998"/>
    <n v="28809497.269999996"/>
    <x v="0"/>
    <x v="1"/>
    <x v="1"/>
    <x v="5"/>
    <x v="1"/>
    <x v="20"/>
    <x v="0"/>
    <x v="1"/>
    <x v="1"/>
  </r>
  <r>
    <x v="0"/>
    <x v="0"/>
    <s v="EC931915 Corp"/>
    <n v="-0.70710678118654557"/>
    <n v="-0.38342955330707351"/>
    <s v="EC931915 Corp @MSG1 CORP"/>
    <x v="2"/>
    <x v="8"/>
    <x v="55"/>
    <x v="55"/>
    <n v="957327"/>
    <n v="957327"/>
    <x v="1"/>
    <x v="2"/>
    <x v="0"/>
    <x v="8"/>
    <x v="51"/>
    <x v="1"/>
    <x v="5"/>
    <x v="0"/>
    <x v="8"/>
    <x v="4"/>
    <n v="13.564783482387629"/>
    <x v="2"/>
    <n v="3.1276160000000002"/>
    <x v="1"/>
    <n v="3.197616"/>
    <n v="3.197616"/>
    <n v="0"/>
    <n v="173.64380000000003"/>
    <x v="2"/>
    <n v="158.74302105804051"/>
    <x v="12"/>
    <x v="8"/>
    <x v="1"/>
    <n v="4.1145884598887239E-2"/>
    <n v="150000000"/>
    <n v="0"/>
    <n v="0"/>
    <n v="0"/>
    <n v="0"/>
    <n v="0"/>
    <n v="59"/>
    <n v="0.70189999999999997"/>
    <n v="19806367.909999996"/>
    <x v="0"/>
    <x v="2"/>
    <x v="2"/>
    <x v="5"/>
    <x v="2"/>
    <x v="20"/>
    <x v="2"/>
    <x v="1"/>
    <x v="1"/>
  </r>
  <r>
    <x v="0"/>
    <x v="0"/>
    <s v="AS743407 Corp"/>
    <n v="-0.69008724838527269"/>
    <n v="-0.30405845260613878"/>
    <s v="AS743407 Corp @MSG1 CORP"/>
    <x v="2"/>
    <x v="15"/>
    <x v="56"/>
    <x v="56"/>
    <n v="60456384"/>
    <n v="60456384"/>
    <x v="1"/>
    <x v="2"/>
    <x v="0"/>
    <x v="3"/>
    <x v="52"/>
    <x v="2"/>
    <x v="3"/>
    <x v="3"/>
    <x v="2"/>
    <x v="2"/>
    <n v="14.075717561581467"/>
    <x v="3"/>
    <n v="3.186226"/>
    <x v="2"/>
    <n v="3.5462259999999999"/>
    <n v="3.5462259999999999"/>
    <n v="0"/>
    <n v="173.56979999999999"/>
    <x v="2"/>
    <n v="171.30234129854009"/>
    <x v="13"/>
    <x v="7"/>
    <x v="1"/>
    <n v="9.3860032130118842E-2"/>
    <n v="445154537.89000005"/>
    <n v="0"/>
    <n v="0"/>
    <n v="0"/>
    <n v="0"/>
    <n v="0"/>
    <n v="60"/>
    <e v="#N/A"/>
    <e v="#N/A"/>
    <x v="0"/>
    <x v="2"/>
    <x v="2"/>
    <x v="1"/>
    <x v="2"/>
    <x v="20"/>
    <x v="1"/>
    <x v="4"/>
    <x v="1"/>
  </r>
  <r>
    <x v="0"/>
    <x v="0"/>
    <s v="EI062653 Corp"/>
    <n v="-1.2020834652888364"/>
    <n v="-1.3178819068266758"/>
    <s v="EI062653 Corp @MSG1 CORP"/>
    <x v="2"/>
    <x v="1"/>
    <x v="57"/>
    <x v="57"/>
    <n v="100801"/>
    <n v="100801"/>
    <x v="0"/>
    <x v="0"/>
    <x v="0"/>
    <x v="7"/>
    <x v="53"/>
    <x v="0"/>
    <x v="0"/>
    <x v="0"/>
    <x v="0"/>
    <x v="0"/>
    <n v="12.245255404363505"/>
    <x v="2"/>
    <n v="3.5330933185385454"/>
    <x v="0"/>
    <n v="3.6630933185385453"/>
    <n v="2.9471799999999999"/>
    <n v="0.71591331853854534"/>
    <n v="90.164299999999997"/>
    <x v="2"/>
    <n v="176.08068675142704"/>
    <x v="9"/>
    <x v="1"/>
    <x v="1"/>
    <n v="3.0948620495161006E-2"/>
    <n v="745095000"/>
    <n v="4.0263322126708675E-3"/>
    <n v="3000000"/>
    <n v="0"/>
    <n v="0"/>
    <n v="0"/>
    <n v="91"/>
    <n v="0.92020000000000002"/>
    <n v="0"/>
    <x v="1"/>
    <x v="2"/>
    <x v="2"/>
    <x v="1"/>
    <x v="0"/>
    <x v="20"/>
    <x v="0"/>
    <x v="5"/>
    <x v="1"/>
  </r>
  <r>
    <x v="0"/>
    <x v="0"/>
    <s v="EF802345 Corp"/>
    <n v="-0.46622463445517504"/>
    <n v="-9.1190140449816465E-2"/>
    <s v="EF802345 Corp @MSG1 CORP"/>
    <x v="14"/>
    <x v="6"/>
    <x v="58"/>
    <x v="58"/>
    <n v="883720"/>
    <n v="28463392"/>
    <x v="1"/>
    <x v="2"/>
    <x v="0"/>
    <x v="0"/>
    <x v="54"/>
    <x v="2"/>
    <x v="3"/>
    <x v="3"/>
    <x v="2"/>
    <x v="2"/>
    <n v="10.39154596151057"/>
    <x v="6"/>
    <n v="3.179357"/>
    <x v="2"/>
    <n v="3.5393569999999999"/>
    <n v="3.5393569999999999"/>
    <n v="0"/>
    <n v="207.81790000000001"/>
    <x v="2"/>
    <n v="187.3498718049542"/>
    <x v="12"/>
    <x v="8"/>
    <x v="1"/>
    <n v="6.7160250207614069E-2"/>
    <n v="150000000"/>
    <n v="0"/>
    <n v="0"/>
    <n v="0"/>
    <n v="0"/>
    <n v="0"/>
    <n v="57"/>
    <e v="#N/A"/>
    <e v="#N/A"/>
    <x v="0"/>
    <x v="2"/>
    <x v="2"/>
    <x v="0"/>
    <x v="2"/>
    <x v="20"/>
    <x v="2"/>
    <x v="4"/>
    <x v="0"/>
  </r>
  <r>
    <x v="0"/>
    <x v="0"/>
    <s v="ZQ621496 Corp"/>
    <n v="-0.32338472570324578"/>
    <n v="-0.42510101140300183"/>
    <s v="#N/A price is not available for specified pricing source [nid:3495] "/>
    <x v="3"/>
    <x v="2"/>
    <x v="59"/>
    <x v="59"/>
    <n v="937202"/>
    <n v="937202"/>
    <x v="0"/>
    <x v="0"/>
    <x v="0"/>
    <x v="2"/>
    <x v="55"/>
    <x v="0"/>
    <x v="0"/>
    <x v="0"/>
    <x v="0"/>
    <x v="0"/>
    <n v="17.338330876179754"/>
    <x v="0"/>
    <n v="3.583599980102564"/>
    <x v="0"/>
    <n v="3.7135999801025639"/>
    <n v="3.149238"/>
    <n v="0.56436198010256389"/>
    <n v="108.90759999999999"/>
    <x v="2"/>
    <n v="171.16643301222561"/>
    <x v="0"/>
    <x v="0"/>
    <x v="0"/>
    <n v="6.6557710759707955E-2"/>
    <n v="500000000"/>
    <n v="9.1354000000000005E-2"/>
    <n v="45677000"/>
    <n v="-5000000"/>
    <n v="1826000"/>
    <n v="6826000"/>
    <n v="89"/>
    <n v="0.72089999999999999"/>
    <n v="13433169.880000003"/>
    <x v="0"/>
    <x v="0"/>
    <x v="4"/>
    <x v="2"/>
    <x v="0"/>
    <x v="20"/>
    <x v="0"/>
    <x v="1"/>
    <x v="1"/>
  </r>
  <r>
    <x v="0"/>
    <x v="0"/>
    <s v="EH759728 Corp"/>
    <n v="-1.0844011581287609"/>
    <n v="-1.446791901804346"/>
    <s v="EH759728 Corp @MSG1 CORP"/>
    <x v="2"/>
    <x v="4"/>
    <x v="60"/>
    <x v="60"/>
    <n v="101166"/>
    <n v="101166"/>
    <x v="0"/>
    <x v="0"/>
    <x v="0"/>
    <x v="2"/>
    <x v="56"/>
    <x v="3"/>
    <x v="4"/>
    <x v="0"/>
    <x v="3"/>
    <x v="3"/>
    <n v="11.566619704398072"/>
    <x v="6"/>
    <n v="3.4755759536569859"/>
    <x v="0"/>
    <n v="3.6055759536569858"/>
    <n v="2.7759549999999997"/>
    <n v="0.82962095365698607"/>
    <n v="73.041799999999981"/>
    <x v="2"/>
    <n v="170.32895026327111"/>
    <x v="9"/>
    <x v="1"/>
    <x v="1"/>
    <n v="1.5815589890053161E-2"/>
    <n v="2500000000"/>
    <n v="2.3432000000000001E-2"/>
    <n v="58580000"/>
    <n v="-8155000"/>
    <n v="15000000"/>
    <n v="23155000"/>
    <n v="97"/>
    <n v="0.56969999999999998"/>
    <n v="33032502.840000004"/>
    <x v="1"/>
    <x v="1"/>
    <x v="3"/>
    <x v="4"/>
    <x v="1"/>
    <x v="20"/>
    <x v="0"/>
    <x v="1"/>
    <x v="0"/>
  </r>
  <r>
    <x v="0"/>
    <x v="0"/>
    <s v="BG986282 Corp"/>
    <n v="-0.78538057115392901"/>
    <n v="-0.49746564065069571"/>
    <s v="BG986282 Corp @MSG1 CORP"/>
    <x v="15"/>
    <x v="6"/>
    <x v="61"/>
    <x v="61"/>
    <n v="100546"/>
    <n v="100546"/>
    <x v="0"/>
    <x v="0"/>
    <x v="0"/>
    <x v="10"/>
    <x v="57"/>
    <x v="1"/>
    <x v="5"/>
    <x v="0"/>
    <x v="1"/>
    <x v="1"/>
    <n v="17.374499142707222"/>
    <x v="0"/>
    <n v="3.6426043276821161"/>
    <x v="1"/>
    <n v="3.7126043276821159"/>
    <n v="3.0473110000000001"/>
    <n v="0.6652933276821158"/>
    <n v="98.7149"/>
    <x v="2"/>
    <n v="171.06686777018081"/>
    <x v="0"/>
    <x v="0"/>
    <x v="0"/>
    <n v="1.9735990000000037E-2"/>
    <n v="2750000000"/>
    <n v="3.8982909090909089E-2"/>
    <n v="107203000"/>
    <n v="5849000"/>
    <n v="35940000"/>
    <n v="30091000"/>
    <n v="98"/>
    <n v="0.77480000000000004"/>
    <n v="7511638.2400000021"/>
    <x v="0"/>
    <x v="1"/>
    <x v="1"/>
    <x v="0"/>
    <x v="0"/>
    <x v="20"/>
    <x v="0"/>
    <x v="2"/>
    <x v="0"/>
  </r>
  <r>
    <x v="0"/>
    <x v="0"/>
    <s v="BH786089 Corp"/>
    <n v="-0.6273071848666284"/>
    <n v="-0.48345020291433405"/>
    <s v="BH786089 Corp @MSG1 CORP"/>
    <x v="9"/>
    <x v="4"/>
    <x v="62"/>
    <x v="62"/>
    <n v="143019"/>
    <n v="143019"/>
    <x v="0"/>
    <x v="0"/>
    <x v="0"/>
    <x v="1"/>
    <x v="58"/>
    <x v="7"/>
    <x v="4"/>
    <x v="6"/>
    <x v="1"/>
    <x v="1"/>
    <n v="18.503170012410969"/>
    <x v="1"/>
    <n v="3.4532363845163649"/>
    <x v="0"/>
    <n v="3.5832363845163648"/>
    <n v="3.0659740000000002"/>
    <n v="0.51726238451636464"/>
    <n v="100.58120000000001"/>
    <x v="2"/>
    <n v="158.13007345360569"/>
    <x v="0"/>
    <x v="0"/>
    <x v="0"/>
    <n v="2.7068801323258729E-2"/>
    <n v="700000000"/>
    <n v="4.6679999999999999E-2"/>
    <n v="32676000"/>
    <n v="-11110000"/>
    <n v="9750000"/>
    <n v="20860000"/>
    <n v="95"/>
    <n v="0.4476"/>
    <n v="40715945.350000001"/>
    <x v="0"/>
    <x v="1"/>
    <x v="5"/>
    <x v="4"/>
    <x v="0"/>
    <x v="20"/>
    <x v="0"/>
    <x v="1"/>
    <x v="0"/>
  </r>
  <r>
    <x v="0"/>
    <x v="0"/>
    <s v="EJ011186 Corp"/>
    <n v="-0.72601323740865076"/>
    <n v="-0.9425232769168046"/>
    <s v="EJ011186 Corp @MSG1 CORP"/>
    <x v="16"/>
    <x v="1"/>
    <x v="63"/>
    <x v="63"/>
    <n v="101032"/>
    <n v="101032"/>
    <x v="0"/>
    <x v="0"/>
    <x v="0"/>
    <x v="1"/>
    <x v="59"/>
    <x v="3"/>
    <x v="4"/>
    <x v="6"/>
    <x v="0"/>
    <x v="3"/>
    <n v="13.189524436990837"/>
    <x v="2"/>
    <n v="3.7496464872008239"/>
    <x v="0"/>
    <n v="3.8796464872008238"/>
    <n v="3.071237"/>
    <n v="0.80840948720082384"/>
    <n v="102.57000000000001"/>
    <x v="2"/>
    <n v="197.73600361765492"/>
    <x v="9"/>
    <x v="1"/>
    <x v="1"/>
    <n v="3.1923708240189086E-2"/>
    <n v="1500000000"/>
    <n v="4.2924666666666667E-2"/>
    <n v="64387000"/>
    <n v="5061000"/>
    <n v="19418000"/>
    <n v="14357000"/>
    <n v="97"/>
    <n v="0.54359999999999997"/>
    <n v="35635786.450000003"/>
    <x v="1"/>
    <x v="1"/>
    <x v="1"/>
    <x v="1"/>
    <x v="1"/>
    <x v="20"/>
    <x v="0"/>
    <x v="1"/>
    <x v="1"/>
  </r>
  <r>
    <x v="0"/>
    <x v="0"/>
    <s v="BK109883 Corp"/>
    <n v="-1.5949868120067368"/>
    <n v="-1.286517551923015"/>
    <s v="BK109883 Corp @MSG1 CORP"/>
    <x v="17"/>
    <x v="1"/>
    <x v="64"/>
    <x v="64"/>
    <n v="100225"/>
    <n v="100225"/>
    <x v="0"/>
    <x v="0"/>
    <x v="0"/>
    <x v="2"/>
    <x v="4"/>
    <x v="3"/>
    <x v="4"/>
    <x v="0"/>
    <x v="3"/>
    <x v="3"/>
    <n v="15.073247982629482"/>
    <x v="3"/>
    <n v="3.4992440904682924"/>
    <x v="0"/>
    <n v="3.6292440904682923"/>
    <n v="2.9194390000000001"/>
    <n v="0.70980509046829221"/>
    <n v="85.927700000000002"/>
    <x v="2"/>
    <n v="172.69576394440176"/>
    <x v="0"/>
    <x v="0"/>
    <x v="1"/>
    <n v="2.8018079999999834E-2"/>
    <n v="1733004000"/>
    <n v="2.2283272283272284E-2"/>
    <n v="38617000"/>
    <n v="9027000"/>
    <n v="23022000"/>
    <n v="13995000"/>
    <n v="97"/>
    <n v="0.55820000000000003"/>
    <n v="51268486.810000002"/>
    <x v="2"/>
    <x v="1"/>
    <x v="1"/>
    <x v="1"/>
    <x v="0"/>
    <x v="20"/>
    <x v="0"/>
    <x v="0"/>
    <x v="1"/>
  </r>
  <r>
    <x v="0"/>
    <x v="0"/>
    <s v="EI765667 Corp"/>
    <n v="-0.62966911630990319"/>
    <n v="-0.24660756532874101"/>
    <s v="EI765667 Corp @MSG1 CORP"/>
    <x v="2"/>
    <x v="5"/>
    <x v="65"/>
    <x v="65"/>
    <n v="26430315"/>
    <n v="26430315"/>
    <x v="1"/>
    <x v="2"/>
    <x v="0"/>
    <x v="2"/>
    <x v="60"/>
    <x v="2"/>
    <x v="3"/>
    <x v="0"/>
    <x v="2"/>
    <x v="2"/>
    <n v="14.424872829854712"/>
    <x v="3"/>
    <n v="3.6473780000000002"/>
    <x v="2"/>
    <n v="4.0073780000000001"/>
    <n v="4.0073780000000001"/>
    <n v="0"/>
    <n v="228.02430000000001"/>
    <x v="2"/>
    <n v="234.75969315080167"/>
    <x v="14"/>
    <x v="10"/>
    <x v="1"/>
    <n v="0.11415681894755414"/>
    <n v="489193516.87093997"/>
    <n v="0"/>
    <n v="0"/>
    <n v="0"/>
    <n v="0"/>
    <n v="0"/>
    <n v="63"/>
    <e v="#N/A"/>
    <e v="#N/A"/>
    <x v="0"/>
    <x v="2"/>
    <x v="2"/>
    <x v="1"/>
    <x v="2"/>
    <x v="20"/>
    <x v="1"/>
    <x v="4"/>
    <x v="1"/>
  </r>
  <r>
    <x v="0"/>
    <x v="0"/>
    <s v="LW370549 Corp"/>
    <n v="-0.85247568274199903"/>
    <n v="-0.30783980155098212"/>
    <s v="LW370549 Corp @MSG1 CORP"/>
    <x v="4"/>
    <x v="6"/>
    <x v="66"/>
    <x v="66"/>
    <n v="26549658"/>
    <n v="41458408"/>
    <x v="1"/>
    <x v="2"/>
    <x v="0"/>
    <x v="10"/>
    <x v="61"/>
    <x v="2"/>
    <x v="2"/>
    <x v="0"/>
    <x v="2"/>
    <x v="2"/>
    <n v="11.95873688808526"/>
    <x v="6"/>
    <n v="3.1515020000000002"/>
    <x v="2"/>
    <n v="3.5115020000000001"/>
    <n v="3.5115020000000001"/>
    <n v="0"/>
    <n v="154.1268"/>
    <x v="2"/>
    <n v="169.95004197105047"/>
    <x v="15"/>
    <x v="4"/>
    <x v="1"/>
    <n v="4.4468380000000085E-2"/>
    <n v="500000000"/>
    <n v="0"/>
    <n v="0"/>
    <n v="0"/>
    <n v="0"/>
    <n v="0"/>
    <n v="74"/>
    <n v="4.8000000000000001E-2"/>
    <n v="106499862.98999999"/>
    <x v="0"/>
    <x v="2"/>
    <x v="2"/>
    <x v="0"/>
    <x v="2"/>
    <x v="20"/>
    <x v="1"/>
    <x v="3"/>
    <x v="0"/>
  </r>
  <r>
    <x v="0"/>
    <x v="0"/>
    <s v="AU526876 Corp"/>
    <n v="-1.0065663698617209"/>
    <n v="-0.89020185970707066"/>
    <s v="AU526876 Corp @MSG1 CORP"/>
    <x v="18"/>
    <x v="16"/>
    <x v="67"/>
    <x v="67"/>
    <n v="28046509"/>
    <n v="28046509"/>
    <x v="0"/>
    <x v="0"/>
    <x v="0"/>
    <x v="2"/>
    <x v="62"/>
    <x v="6"/>
    <x v="6"/>
    <x v="0"/>
    <x v="2"/>
    <x v="6"/>
    <n v="16.078339958652553"/>
    <x v="0"/>
    <n v="3.6044189671403117"/>
    <x v="2"/>
    <n v="3.9644189671403116"/>
    <n v="3.2161840000000002"/>
    <n v="0.74823496714031146"/>
    <n v="115.60220000000001"/>
    <x v="2"/>
    <n v="196.24833171600039"/>
    <x v="0"/>
    <x v="0"/>
    <x v="0"/>
    <n v="1.9839689999999965E-2"/>
    <n v="1750000000"/>
    <n v="6.9365142857142861E-2"/>
    <n v="121389000"/>
    <n v="-5707000"/>
    <n v="29505000"/>
    <n v="35212000"/>
    <n v="97"/>
    <n v="0.74019999999999997"/>
    <n v="15975027.540000007"/>
    <x v="1"/>
    <x v="0"/>
    <x v="3"/>
    <x v="0"/>
    <x v="0"/>
    <x v="20"/>
    <x v="0"/>
    <x v="1"/>
    <x v="0"/>
  </r>
  <r>
    <x v="0"/>
    <x v="0"/>
    <s v="EH352534 Corp"/>
    <n v="-1.1358729772614886"/>
    <n v="-1.4844488530716065"/>
    <s v="EH352534 Corp @MSG1 CORP"/>
    <x v="2"/>
    <x v="6"/>
    <x v="68"/>
    <x v="68"/>
    <n v="1456450"/>
    <n v="7602865"/>
    <x v="0"/>
    <x v="0"/>
    <x v="0"/>
    <x v="2"/>
    <x v="63"/>
    <x v="3"/>
    <x v="4"/>
    <x v="0"/>
    <x v="7"/>
    <x v="3"/>
    <n v="11.262179505305676"/>
    <x v="6"/>
    <n v="3.3573238600307471"/>
    <x v="0"/>
    <n v="3.487323860030747"/>
    <n v="2.75603"/>
    <n v="0.73129386003074703"/>
    <n v="71.049300000000002"/>
    <x v="2"/>
    <n v="158.50374090064722"/>
    <x v="9"/>
    <x v="1"/>
    <x v="1"/>
    <n v="1.7598007880303967E-2"/>
    <n v="2750000000"/>
    <n v="3.6408363636363635E-2"/>
    <n v="100123000"/>
    <n v="-1179000"/>
    <n v="34403000"/>
    <n v="35582000"/>
    <n v="98"/>
    <n v="0.73850000000000005"/>
    <n v="24220393.359999999"/>
    <x v="1"/>
    <x v="1"/>
    <x v="4"/>
    <x v="0"/>
    <x v="0"/>
    <x v="20"/>
    <x v="0"/>
    <x v="1"/>
    <x v="0"/>
  </r>
  <r>
    <x v="0"/>
    <x v="0"/>
    <s v="ZR670861 Corp"/>
    <n v="-0.24902096387897552"/>
    <n v="-0.35013539773648256"/>
    <s v="#N/A price is not available for specified pricing source [nid:3495] "/>
    <x v="3"/>
    <x v="2"/>
    <x v="69"/>
    <x v="69"/>
    <n v="939832"/>
    <n v="1087178"/>
    <x v="0"/>
    <x v="0"/>
    <x v="0"/>
    <x v="2"/>
    <x v="15"/>
    <x v="0"/>
    <x v="0"/>
    <x v="2"/>
    <x v="0"/>
    <x v="0"/>
    <n v="17.131251031702927"/>
    <x v="0"/>
    <n v="3.5848314761094682"/>
    <x v="0"/>
    <n v="3.7148314761094681"/>
    <n v="3.1394190000000002"/>
    <n v="0.57541247610946789"/>
    <n v="107.92570000000001"/>
    <x v="2"/>
    <n v="171.28958261291604"/>
    <x v="0"/>
    <x v="0"/>
    <x v="0"/>
    <n v="2.8116890000000172E-2"/>
    <n v="447405000"/>
    <n v="0"/>
    <n v="0"/>
    <n v="0"/>
    <n v="0"/>
    <n v="0"/>
    <n v="84"/>
    <n v="0.80859999999999999"/>
    <n v="6853972.9200000018"/>
    <x v="0"/>
    <x v="2"/>
    <x v="2"/>
    <x v="2"/>
    <x v="0"/>
    <x v="20"/>
    <x v="0"/>
    <x v="2"/>
    <x v="1"/>
  </r>
  <r>
    <x v="0"/>
    <x v="0"/>
    <s v="AL702090 Corp"/>
    <n v="-1.0009993768147989"/>
    <n v="-0.88395144042195728"/>
    <s v="AL702090 Corp @MSG1 CORP"/>
    <x v="6"/>
    <x v="4"/>
    <x v="70"/>
    <x v="70"/>
    <n v="101693"/>
    <n v="101693"/>
    <x v="0"/>
    <x v="0"/>
    <x v="0"/>
    <x v="2"/>
    <x v="64"/>
    <x v="2"/>
    <x v="2"/>
    <x v="3"/>
    <x v="0"/>
    <x v="2"/>
    <n v="17.225218338150579"/>
    <x v="0"/>
    <n v="3.5997459735174822"/>
    <x v="2"/>
    <n v="3.959745973517482"/>
    <n v="3.2208000000000001"/>
    <n v="0.73894597351748192"/>
    <n v="116.0638"/>
    <x v="2"/>
    <n v="195.78103235371742"/>
    <x v="0"/>
    <x v="0"/>
    <x v="0"/>
    <n v="1.4192400000000216E-2"/>
    <n v="3541381000"/>
    <n v="6.1952949993237104E-2"/>
    <n v="219399000"/>
    <n v="26316000"/>
    <n v="69676000"/>
    <n v="43360000"/>
    <n v="98"/>
    <n v="0.32229999999999998"/>
    <n v="57766804.659999996"/>
    <x v="1"/>
    <x v="0"/>
    <x v="7"/>
    <x v="4"/>
    <x v="0"/>
    <x v="20"/>
    <x v="0"/>
    <x v="0"/>
    <x v="0"/>
  </r>
  <r>
    <x v="0"/>
    <x v="0"/>
    <s v="ZS542668 Corp"/>
    <n v="-0.46733345781579366"/>
    <n v="-0.57021477077460736"/>
    <s v="ZS542668 Corp @MSG1 CORP"/>
    <x v="6"/>
    <x v="4"/>
    <x v="71"/>
    <x v="71"/>
    <n v="100801"/>
    <n v="100801"/>
    <x v="0"/>
    <x v="0"/>
    <x v="0"/>
    <x v="7"/>
    <x v="53"/>
    <x v="0"/>
    <x v="0"/>
    <x v="0"/>
    <x v="0"/>
    <x v="0"/>
    <n v="17.060727553887912"/>
    <x v="0"/>
    <n v="3.6055502605140766"/>
    <x v="0"/>
    <n v="3.7355502605140765"/>
    <n v="3.083847"/>
    <n v="0.65170326051407645"/>
    <n v="102.3685"/>
    <x v="2"/>
    <n v="173.36146105337687"/>
    <x v="0"/>
    <x v="0"/>
    <x v="0"/>
    <n v="1.7543276906500704E-2"/>
    <n v="3000000000"/>
    <n v="8.0922999999999995E-2"/>
    <n v="242769000"/>
    <n v="35275000"/>
    <n v="87110000"/>
    <n v="51835000"/>
    <n v="99"/>
    <n v="0.92020000000000002"/>
    <n v="0"/>
    <x v="0"/>
    <x v="0"/>
    <x v="7"/>
    <x v="4"/>
    <x v="0"/>
    <x v="20"/>
    <x v="0"/>
    <x v="5"/>
    <x v="0"/>
  </r>
  <r>
    <x v="0"/>
    <x v="0"/>
    <s v="BH177544 Corp"/>
    <n v="-0.66775825957768997"/>
    <n v="-0.77226168031068876"/>
    <s v="BH177544 Corp @MSG1 CORP"/>
    <x v="1"/>
    <x v="6"/>
    <x v="72"/>
    <x v="72"/>
    <n v="101729"/>
    <n v="101729"/>
    <x v="0"/>
    <x v="0"/>
    <x v="0"/>
    <x v="7"/>
    <x v="65"/>
    <x v="7"/>
    <x v="7"/>
    <x v="5"/>
    <x v="3"/>
    <x v="7"/>
    <n v="17.093961331179301"/>
    <x v="0"/>
    <n v="3.6234059314380178"/>
    <x v="0"/>
    <n v="3.7534059314380177"/>
    <n v="3.0232890000000001"/>
    <n v="0.73011693143801759"/>
    <n v="96.312700000000007"/>
    <x v="2"/>
    <n v="175.147028145771"/>
    <x v="0"/>
    <x v="0"/>
    <x v="0"/>
    <n v="1.9572820000000046E-2"/>
    <n v="2250000000"/>
    <n v="5.0768444444444442E-2"/>
    <n v="114229000"/>
    <n v="-8595000"/>
    <n v="30712000"/>
    <n v="39307000"/>
    <n v="99"/>
    <n v="0.8599"/>
    <n v="5011943.7199999988"/>
    <x v="0"/>
    <x v="0"/>
    <x v="3"/>
    <x v="0"/>
    <x v="0"/>
    <x v="20"/>
    <x v="0"/>
    <x v="2"/>
    <x v="0"/>
  </r>
  <r>
    <x v="0"/>
    <x v="0"/>
    <s v="BH566240 Corp"/>
    <n v="-0.50309528371362855"/>
    <n v="-0.32492265784118612"/>
    <s v="BH566240 Corp @MSG1 CORP"/>
    <x v="1"/>
    <x v="6"/>
    <x v="73"/>
    <x v="73"/>
    <n v="100554"/>
    <n v="100554"/>
    <x v="0"/>
    <x v="0"/>
    <x v="0"/>
    <x v="3"/>
    <x v="21"/>
    <x v="6"/>
    <x v="6"/>
    <x v="0"/>
    <x v="6"/>
    <x v="6"/>
    <n v="16.211653195743359"/>
    <x v="0"/>
    <n v="3.8688302321980266"/>
    <x v="2"/>
    <n v="4.2288302321980265"/>
    <n v="3.385872"/>
    <n v="0.84295823219802646"/>
    <n v="132.571"/>
    <x v="2"/>
    <n v="222.68945822177187"/>
    <x v="0"/>
    <x v="0"/>
    <x v="0"/>
    <n v="2.6569579999999871E-2"/>
    <n v="1250000000"/>
    <n v="0.20993039999999999"/>
    <n v="262413000"/>
    <n v="-3688000"/>
    <n v="77703000"/>
    <n v="81391000"/>
    <n v="99"/>
    <n v="0.88160000000000005"/>
    <n v="1561822.1400000006"/>
    <x v="0"/>
    <x v="4"/>
    <x v="4"/>
    <x v="0"/>
    <x v="1"/>
    <x v="20"/>
    <x v="0"/>
    <x v="2"/>
    <x v="0"/>
  </r>
  <r>
    <x v="0"/>
    <x v="0"/>
    <s v="EJ300009 Corp"/>
    <n v="-0.54391214904158924"/>
    <n v="-0.65332647853236248"/>
    <s v="EJ300009 Corp @MSG1 CORP"/>
    <x v="19"/>
    <x v="8"/>
    <x v="74"/>
    <x v="74"/>
    <n v="52442766"/>
    <n v="52442766"/>
    <x v="1"/>
    <x v="2"/>
    <x v="0"/>
    <x v="0"/>
    <x v="66"/>
    <x v="3"/>
    <x v="3"/>
    <x v="0"/>
    <x v="7"/>
    <x v="3"/>
    <n v="14.395047599430125"/>
    <x v="3"/>
    <n v="3.0151370000000002"/>
    <x v="0"/>
    <n v="3.1451370000000001"/>
    <n v="3.1451370000000001"/>
    <n v="0"/>
    <n v="124.3051"/>
    <x v="2"/>
    <n v="131.54194376713863"/>
    <x v="11"/>
    <x v="2"/>
    <x v="1"/>
    <n v="5.6544775317337148E-2"/>
    <n v="200000000"/>
    <n v="0"/>
    <n v="0"/>
    <n v="0"/>
    <n v="0"/>
    <n v="0"/>
    <n v="60"/>
    <n v="3.0800000000000001E-2"/>
    <n v="65189376.640000001"/>
    <x v="0"/>
    <x v="2"/>
    <x v="2"/>
    <x v="5"/>
    <x v="2"/>
    <x v="20"/>
    <x v="1"/>
    <x v="0"/>
    <x v="1"/>
  </r>
  <r>
    <x v="0"/>
    <x v="0"/>
    <s v="EI585193 Corp"/>
    <n v="-0.25907740216812358"/>
    <n v="-0.57436667919774664"/>
    <s v="EI585193 Corp @MSG1 CORP"/>
    <x v="9"/>
    <x v="7"/>
    <x v="75"/>
    <x v="75"/>
    <n v="300903"/>
    <n v="300903"/>
    <x v="1"/>
    <x v="2"/>
    <x v="0"/>
    <x v="3"/>
    <x v="31"/>
    <x v="7"/>
    <x v="1"/>
    <x v="0"/>
    <x v="3"/>
    <x v="7"/>
    <n v="12.964009175043442"/>
    <x v="2"/>
    <n v="3.0512580000000002"/>
    <x v="0"/>
    <n v="3.1812580000000001"/>
    <n v="3.1812580000000001"/>
    <n v="0"/>
    <n v="127.91719999999999"/>
    <x v="2"/>
    <n v="146.82251975951181"/>
    <x v="11"/>
    <x v="2"/>
    <x v="1"/>
    <n v="4.7883104798230214E-2"/>
    <n v="600000000"/>
    <n v="0"/>
    <n v="0"/>
    <n v="0"/>
    <n v="0"/>
    <n v="0"/>
    <n v="82"/>
    <n v="0.1051"/>
    <n v="79491059.239999995"/>
    <x v="0"/>
    <x v="2"/>
    <x v="2"/>
    <x v="5"/>
    <x v="2"/>
    <x v="20"/>
    <x v="0"/>
    <x v="0"/>
    <x v="1"/>
  </r>
  <r>
    <x v="0"/>
    <x v="0"/>
    <s v="EI386954 Corp"/>
    <n v="-1.2646284448430001"/>
    <n v="-1.3671956350506143"/>
    <s v="EI386954 Corp @MSG1 CORP"/>
    <x v="2"/>
    <x v="1"/>
    <x v="76"/>
    <x v="76"/>
    <n v="143014"/>
    <n v="143014"/>
    <x v="0"/>
    <x v="0"/>
    <x v="0"/>
    <x v="4"/>
    <x v="67"/>
    <x v="0"/>
    <x v="3"/>
    <x v="2"/>
    <x v="7"/>
    <x v="0"/>
    <n v="13.140134576533605"/>
    <x v="2"/>
    <n v="3.4171112232794387"/>
    <x v="0"/>
    <n v="3.5471112232794386"/>
    <n v="2.9092579999999999"/>
    <n v="0.63785322327943872"/>
    <n v="86.372099999999989"/>
    <x v="2"/>
    <n v="164.48247722551639"/>
    <x v="9"/>
    <x v="1"/>
    <x v="1"/>
    <n v="7.8097520526280828E-2"/>
    <n v="550000000"/>
    <n v="0"/>
    <n v="0"/>
    <n v="0"/>
    <n v="0"/>
    <n v="0"/>
    <n v="63"/>
    <n v="0.27729999999999999"/>
    <n v="46700401.450000003"/>
    <x v="1"/>
    <x v="2"/>
    <x v="2"/>
    <x v="1"/>
    <x v="0"/>
    <x v="20"/>
    <x v="1"/>
    <x v="1"/>
    <x v="1"/>
  </r>
  <r>
    <x v="0"/>
    <x v="0"/>
    <s v="EI121282 Corp"/>
    <n v="-1.8413938800609708"/>
    <n v="-1.3948848213520695"/>
    <s v="EI121282 Corp @MSG1 CORP"/>
    <x v="2"/>
    <x v="1"/>
    <x v="77"/>
    <x v="77"/>
    <n v="180969"/>
    <n v="162060"/>
    <x v="0"/>
    <x v="1"/>
    <x v="0"/>
    <x v="0"/>
    <x v="6"/>
    <x v="2"/>
    <x v="0"/>
    <x v="2"/>
    <x v="2"/>
    <x v="0"/>
    <n v="12.300870942940719"/>
    <x v="2"/>
    <n v="3.535514115457516"/>
    <x v="2"/>
    <n v="3.8955141154575159"/>
    <n v="3.1532309999999999"/>
    <n v="0.74228311545751602"/>
    <n v="110.76939999999999"/>
    <x v="2"/>
    <n v="199.32276644332413"/>
    <x v="9"/>
    <x v="1"/>
    <x v="1"/>
    <n v="2.3735140391119014E-2"/>
    <n v="850000000"/>
    <n v="1.1861176470588236E-2"/>
    <n v="10082000"/>
    <n v="-4700000"/>
    <n v="0"/>
    <n v="4700000"/>
    <n v="88"/>
    <n v="0.8407"/>
    <n v="8888128.2399999946"/>
    <x v="2"/>
    <x v="1"/>
    <x v="4"/>
    <x v="1"/>
    <x v="0"/>
    <x v="20"/>
    <x v="0"/>
    <x v="2"/>
    <x v="1"/>
  </r>
  <r>
    <x v="0"/>
    <x v="0"/>
    <s v="EJ766316 Corp"/>
    <n v="-0.90279867406028125"/>
    <n v="-1.081910147599831"/>
    <s v="EJ766316 Corp @MSG1 CORP"/>
    <x v="20"/>
    <x v="1"/>
    <x v="78"/>
    <x v="78"/>
    <n v="8108798"/>
    <n v="8108798"/>
    <x v="0"/>
    <x v="0"/>
    <x v="0"/>
    <x v="2"/>
    <x v="68"/>
    <x v="0"/>
    <x v="0"/>
    <x v="0"/>
    <x v="7"/>
    <x v="0"/>
    <n v="13.809739842298697"/>
    <x v="2"/>
    <n v="3.6877760925323644"/>
    <x v="0"/>
    <n v="3.8177760925323643"/>
    <n v="3.0157970000000001"/>
    <n v="0.80197909253236421"/>
    <n v="97.02600000000001"/>
    <x v="2"/>
    <n v="191.54896415080896"/>
    <x v="9"/>
    <x v="1"/>
    <x v="1"/>
    <n v="7.7155128208472146E-2"/>
    <n v="350000000"/>
    <n v="9.7571428571428566E-3"/>
    <n v="3415000"/>
    <n v="-3415000"/>
    <n v="0"/>
    <n v="3415000"/>
    <n v="84"/>
    <e v="#N/A"/>
    <e v="#N/A"/>
    <x v="1"/>
    <x v="2"/>
    <x v="4"/>
    <x v="1"/>
    <x v="1"/>
    <x v="20"/>
    <x v="0"/>
    <x v="4"/>
    <x v="1"/>
  </r>
  <r>
    <x v="0"/>
    <x v="0"/>
    <s v="EJ293117 Corp"/>
    <n v="-0.9238679674237571"/>
    <n v="-1.0985222788084934"/>
    <s v="EJ293117 Corp @MSG1 CORP"/>
    <x v="2"/>
    <x v="1"/>
    <x v="79"/>
    <x v="79"/>
    <n v="116646"/>
    <n v="116646"/>
    <x v="0"/>
    <x v="0"/>
    <x v="0"/>
    <x v="1"/>
    <x v="69"/>
    <x v="3"/>
    <x v="7"/>
    <x v="7"/>
    <x v="2"/>
    <x v="3"/>
    <n v="13.189359951690887"/>
    <x v="2"/>
    <n v="3.7724980780288084"/>
    <x v="0"/>
    <n v="3.9024980780288083"/>
    <n v="3.0298319999999999"/>
    <n v="0.87266607802880847"/>
    <n v="98.42949999999999"/>
    <x v="2"/>
    <n v="200.02116270045337"/>
    <x v="9"/>
    <x v="1"/>
    <x v="1"/>
    <n v="9.8970639150159911E-3"/>
    <n v="2000000000"/>
    <n v="7.3895000000000002E-3"/>
    <n v="14779000"/>
    <n v="-3185000"/>
    <n v="0"/>
    <n v="3185000"/>
    <n v="97"/>
    <n v="0.54359999999999997"/>
    <n v="35638340.450000003"/>
    <x v="1"/>
    <x v="2"/>
    <x v="4"/>
    <x v="1"/>
    <x v="1"/>
    <x v="20"/>
    <x v="0"/>
    <x v="1"/>
    <x v="1"/>
  </r>
  <r>
    <x v="0"/>
    <x v="0"/>
    <s v="ZO039719 Corp"/>
    <n v="-0.62400304824541453"/>
    <n v="-0.46067354108815906"/>
    <s v="ZO039719 Corp @MSG1 CORP"/>
    <x v="2"/>
    <x v="1"/>
    <x v="80"/>
    <x v="80"/>
    <n v="159291"/>
    <n v="159291"/>
    <x v="0"/>
    <x v="0"/>
    <x v="0"/>
    <x v="0"/>
    <x v="70"/>
    <x v="2"/>
    <x v="2"/>
    <x v="4"/>
    <x v="2"/>
    <x v="2"/>
    <n v="17.655217777440466"/>
    <x v="0"/>
    <n v="3.5260343987301539"/>
    <x v="2"/>
    <n v="3.8860343987301538"/>
    <n v="3.3263349999999998"/>
    <n v="0.55969939873015395"/>
    <n v="126.61729999999997"/>
    <x v="2"/>
    <n v="188.40987487498461"/>
    <x v="0"/>
    <x v="0"/>
    <x v="0"/>
    <n v="2.8030830000000062E-2"/>
    <n v="6999999.9999999423"/>
    <n v="0"/>
    <n v="0"/>
    <n v="0"/>
    <n v="0"/>
    <n v="0"/>
    <s v="#N/A N/A"/>
    <n v="0.19"/>
    <n v="35500487.340000004"/>
    <x v="0"/>
    <x v="2"/>
    <x v="2"/>
    <x v="1"/>
    <x v="0"/>
    <x v="20"/>
    <x v="3"/>
    <x v="1"/>
    <x v="1"/>
  </r>
  <r>
    <x v="0"/>
    <x v="0"/>
    <s v="JK138053 Corp"/>
    <n v="-1.0124379743765808"/>
    <n v="-0.93557699860311572"/>
    <s v="JK138053 Corp @MSG1 CORP"/>
    <x v="2"/>
    <x v="1"/>
    <x v="81"/>
    <x v="81"/>
    <n v="100801"/>
    <n v="100801"/>
    <x v="0"/>
    <x v="0"/>
    <x v="0"/>
    <x v="7"/>
    <x v="53"/>
    <x v="0"/>
    <x v="0"/>
    <x v="0"/>
    <x v="0"/>
    <x v="0"/>
    <n v="15.600903787766823"/>
    <x v="3"/>
    <n v="3.6093700344598938"/>
    <x v="0"/>
    <n v="3.7393700344598937"/>
    <n v="3.0502530000000001"/>
    <n v="0.68911703445989358"/>
    <n v="99.009100000000004"/>
    <x v="2"/>
    <n v="183.70835834356188"/>
    <x v="0"/>
    <x v="0"/>
    <x v="1"/>
    <n v="4.368678652969038E-2"/>
    <n v="650000000"/>
    <n v="1.8978461538461538E-2"/>
    <n v="12336000"/>
    <n v="2850000"/>
    <n v="5000000"/>
    <n v="2150000"/>
    <n v="91"/>
    <n v="0.92020000000000002"/>
    <n v="0"/>
    <x v="1"/>
    <x v="1"/>
    <x v="0"/>
    <x v="1"/>
    <x v="0"/>
    <x v="20"/>
    <x v="0"/>
    <x v="5"/>
    <x v="1"/>
  </r>
  <r>
    <x v="0"/>
    <x v="0"/>
    <s v="BO587377 Corp"/>
    <n v="-0.61925388294623462"/>
    <n v="-0.34942256038104186"/>
    <s v="BO587377 Corp @MSG1 CORP"/>
    <x v="2"/>
    <x v="1"/>
    <x v="82"/>
    <x v="82"/>
    <n v="143022"/>
    <n v="143022"/>
    <x v="0"/>
    <x v="0"/>
    <x v="0"/>
    <x v="1"/>
    <x v="71"/>
    <x v="1"/>
    <x v="5"/>
    <x v="1"/>
    <x v="1"/>
    <x v="4"/>
    <n v="18.436368324776193"/>
    <x v="1"/>
    <n v="3.504261299069106"/>
    <x v="1"/>
    <n v="3.5742612990691058"/>
    <n v="3.0410620000000002"/>
    <n v="0.53319929906910568"/>
    <n v="98.09"/>
    <x v="2"/>
    <n v="157.23256490887979"/>
    <x v="0"/>
    <x v="0"/>
    <x v="0"/>
    <n v="1.5172800000000208E-2"/>
    <n v="900000000"/>
    <n v="8.1048888888888893E-2"/>
    <n v="72944000"/>
    <n v="-1330000"/>
    <n v="23240000"/>
    <n v="24570000"/>
    <n v="96"/>
    <n v="0.39560000000000001"/>
    <n v="45396961.18"/>
    <x v="0"/>
    <x v="0"/>
    <x v="4"/>
    <x v="1"/>
    <x v="0"/>
    <x v="20"/>
    <x v="0"/>
    <x v="1"/>
    <x v="1"/>
  </r>
  <r>
    <x v="0"/>
    <x v="0"/>
    <s v="AT751052 Corp"/>
    <n v="-0.93721447996911134"/>
    <n v="-1.0438987038066014"/>
    <s v="AT751052 Corp @MSG1 CORP"/>
    <x v="2"/>
    <x v="6"/>
    <x v="83"/>
    <x v="83"/>
    <n v="100193"/>
    <n v="100246"/>
    <x v="0"/>
    <x v="0"/>
    <x v="0"/>
    <x v="3"/>
    <x v="72"/>
    <x v="3"/>
    <x v="0"/>
    <x v="0"/>
    <x v="1"/>
    <x v="0"/>
    <n v="16.950573429572703"/>
    <x v="0"/>
    <n v="3.4262396699223294"/>
    <x v="0"/>
    <n v="3.5562396699223293"/>
    <n v="2.9312420000000001"/>
    <n v="0.62499766992232919"/>
    <n v="87.108000000000004"/>
    <x v="2"/>
    <n v="155.43040199420216"/>
    <x v="0"/>
    <x v="0"/>
    <x v="0"/>
    <n v="2.9820019999999836E-2"/>
    <n v="750000000"/>
    <n v="4.9855999999999998E-2"/>
    <n v="37392000"/>
    <n v="8582000"/>
    <n v="15235000"/>
    <n v="6653000"/>
    <n v="93"/>
    <n v="0.39810000000000001"/>
    <n v="75292254.789999992"/>
    <x v="1"/>
    <x v="1"/>
    <x v="1"/>
    <x v="0"/>
    <x v="0"/>
    <x v="20"/>
    <x v="0"/>
    <x v="0"/>
    <x v="0"/>
  </r>
  <r>
    <x v="0"/>
    <x v="0"/>
    <s v="AZ801479 Corp"/>
    <n v="-0.70710678118654746"/>
    <n v="-0.631741337524382"/>
    <s v="AZ801479 Corp @MSG1 CORP"/>
    <x v="20"/>
    <x v="9"/>
    <x v="84"/>
    <x v="84"/>
    <n v="180963"/>
    <n v="311472"/>
    <x v="1"/>
    <x v="2"/>
    <x v="1"/>
    <x v="5"/>
    <x v="73"/>
    <x v="8"/>
    <x v="9"/>
    <x v="0"/>
    <x v="10"/>
    <x v="9"/>
    <n v="8.0835983013500954"/>
    <x v="5"/>
    <n v="1.5030699999999999"/>
    <x v="3"/>
    <n v="1.5330699999999999"/>
    <n v="1.5330699999999999"/>
    <n v="0"/>
    <n v="0.58560000000000834"/>
    <x v="2"/>
    <n v="0.86255413908087331"/>
    <x v="16"/>
    <x v="11"/>
    <x v="3"/>
    <n v="2.286266315429053E-3"/>
    <n v="44200000000"/>
    <n v="0"/>
    <n v="0"/>
    <n v="0"/>
    <n v="0"/>
    <n v="0"/>
    <n v="96"/>
    <n v="0.77949999999999997"/>
    <n v="25299638.479999989"/>
    <x v="0"/>
    <x v="2"/>
    <x v="2"/>
    <x v="2"/>
    <x v="2"/>
    <x v="20"/>
    <x v="0"/>
    <x v="1"/>
    <x v="1"/>
  </r>
  <r>
    <x v="0"/>
    <x v="0"/>
    <s v="AN637277 Corp"/>
    <n v="-1.0594505342116185"/>
    <n v="-0.65528163295781117"/>
    <s v="AN637277 Corp @MSG1 CORP"/>
    <x v="21"/>
    <x v="6"/>
    <x v="85"/>
    <x v="85"/>
    <n v="26549658"/>
    <n v="41458408"/>
    <x v="1"/>
    <x v="2"/>
    <x v="0"/>
    <x v="10"/>
    <x v="61"/>
    <x v="2"/>
    <x v="2"/>
    <x v="0"/>
    <x v="2"/>
    <x v="2"/>
    <n v="10.274134233982409"/>
    <x v="6"/>
    <n v="2.9397100000000003"/>
    <x v="2"/>
    <n v="3.2997100000000001"/>
    <n v="3.2997100000000001"/>
    <n v="0"/>
    <n v="157.25749999999999"/>
    <x v="2"/>
    <n v="171.36871325728211"/>
    <x v="14"/>
    <x v="10"/>
    <x v="2"/>
    <n v="4.9580960000000118E-2"/>
    <n v="750000000"/>
    <n v="0"/>
    <n v="0"/>
    <n v="0"/>
    <n v="0"/>
    <n v="0"/>
    <n v="80"/>
    <n v="4.8000000000000001E-2"/>
    <n v="106499862.98999999"/>
    <x v="0"/>
    <x v="2"/>
    <x v="2"/>
    <x v="0"/>
    <x v="2"/>
    <x v="20"/>
    <x v="0"/>
    <x v="3"/>
    <x v="0"/>
  </r>
  <r>
    <x v="0"/>
    <x v="0"/>
    <s v="AP890991 Corp"/>
    <n v="-0.432071463701035"/>
    <n v="-0.28581679244705094"/>
    <s v="AP890991 Corp @MSG1 CORP"/>
    <x v="2"/>
    <x v="1"/>
    <x v="86"/>
    <x v="86"/>
    <n v="100399"/>
    <n v="100399"/>
    <x v="0"/>
    <x v="0"/>
    <x v="0"/>
    <x v="7"/>
    <x v="74"/>
    <x v="2"/>
    <x v="2"/>
    <x v="0"/>
    <x v="2"/>
    <x v="2"/>
    <n v="19.277770531184252"/>
    <x v="1"/>
    <n v="3.6955789827953578"/>
    <x v="2"/>
    <n v="4.0555789827953577"/>
    <n v="3.3549009999999999"/>
    <n v="0.70067798279535776"/>
    <n v="129.47389999999999"/>
    <x v="2"/>
    <n v="205.364333281505"/>
    <x v="0"/>
    <x v="0"/>
    <x v="0"/>
    <n v="2.2731260000000031E-2"/>
    <n v="750000000"/>
    <n v="4.0766666666666666E-2"/>
    <n v="30575000"/>
    <n v="525000"/>
    <n v="11700000"/>
    <n v="11175000"/>
    <n v="94"/>
    <n v="0.57330000000000003"/>
    <n v="24502180.950000003"/>
    <x v="0"/>
    <x v="1"/>
    <x v="2"/>
    <x v="1"/>
    <x v="0"/>
    <x v="20"/>
    <x v="0"/>
    <x v="1"/>
    <x v="1"/>
  </r>
  <r>
    <x v="0"/>
    <x v="1"/>
    <s v="AT827317 Corp"/>
    <n v="-9.7966529864360483E-2"/>
    <n v="-0.19785842754078498"/>
    <s v="#N/A price is not available for specified pricing source [nid:3495] "/>
    <x v="3"/>
    <x v="2"/>
    <x v="87"/>
    <x v="87"/>
    <n v="24132301"/>
    <n v="36850362"/>
    <x v="0"/>
    <x v="0"/>
    <x v="0"/>
    <x v="2"/>
    <x v="75"/>
    <x v="3"/>
    <x v="4"/>
    <x v="0"/>
    <x v="7"/>
    <x v="3"/>
    <n v="15.890273515548515"/>
    <x v="3"/>
    <n v="3.8212125291013668"/>
    <x v="0"/>
    <n v="3.9512125291013667"/>
    <n v="3.2010969999999999"/>
    <n v="0.75011552910136681"/>
    <n v="114.09349999999998"/>
    <x v="2"/>
    <n v="194.92768791210588"/>
    <x v="0"/>
    <x v="0"/>
    <x v="0"/>
    <n v="1.7983629999999806E-2"/>
    <n v="210405000"/>
    <n v="7.8895463510848127E-2"/>
    <n v="16600000"/>
    <n v="0"/>
    <n v="0"/>
    <n v="0"/>
    <n v="78"/>
    <n v="0.57689999999999997"/>
    <n v="32311478.640000001"/>
    <x v="0"/>
    <x v="0"/>
    <x v="2"/>
    <x v="2"/>
    <x v="0"/>
    <x v="20"/>
    <x v="1"/>
    <x v="1"/>
    <x v="1"/>
  </r>
  <r>
    <x v="0"/>
    <x v="1"/>
    <s v="EI850137 Corp"/>
    <n v="-0.71188299796606391"/>
    <n v="-0.47362292566966552"/>
    <s v="EI850137 Corp @MSG1 CORP"/>
    <x v="22"/>
    <x v="7"/>
    <x v="88"/>
    <x v="88"/>
    <n v="108393"/>
    <n v="1180050"/>
    <x v="1"/>
    <x v="2"/>
    <x v="0"/>
    <x v="0"/>
    <x v="11"/>
    <x v="3"/>
    <x v="3"/>
    <x v="0"/>
    <x v="0"/>
    <x v="0"/>
    <n v="20.194721804020649"/>
    <x v="4"/>
    <n v="3.2464599999999999"/>
    <x v="0"/>
    <n v="3.3764599999999998"/>
    <n v="3.3764599999999998"/>
    <n v="0"/>
    <n v="147.43739999999997"/>
    <x v="2"/>
    <n v="157.27438740102846"/>
    <x v="11"/>
    <x v="2"/>
    <x v="0"/>
    <n v="5.8905823345090091E-2"/>
    <n v="200000000"/>
    <n v="0"/>
    <n v="0"/>
    <n v="0"/>
    <n v="0"/>
    <n v="0"/>
    <n v="70"/>
    <n v="0.53059999999999996"/>
    <n v="66489430.379999995"/>
    <x v="0"/>
    <x v="2"/>
    <x v="2"/>
    <x v="5"/>
    <x v="2"/>
    <x v="20"/>
    <x v="1"/>
    <x v="0"/>
    <x v="1"/>
  </r>
  <r>
    <x v="0"/>
    <x v="1"/>
    <s v="EF115628 Corp"/>
    <n v="-0.70710678118654757"/>
    <n v="-0.56349434114771868"/>
    <s v="#N/A price is not available for specified pricing source [nid:3495] "/>
    <x v="3"/>
    <x v="2"/>
    <x v="89"/>
    <x v="89"/>
    <n v="186288"/>
    <n v="186288"/>
    <x v="1"/>
    <x v="2"/>
    <x v="1"/>
    <x v="5"/>
    <x v="76"/>
    <x v="7"/>
    <x v="1"/>
    <x v="6"/>
    <x v="3"/>
    <x v="1"/>
    <n v="6.5958538764133703"/>
    <x v="5"/>
    <n v="0.62993900000000003"/>
    <x v="3"/>
    <n v="0.65993900000000005"/>
    <n v="0.65993900000000005"/>
    <n v="0"/>
    <n v="-78.610699999999994"/>
    <x v="2"/>
    <n v="-138.66759919140611"/>
    <x v="17"/>
    <x v="12"/>
    <x v="1"/>
    <n v="7.6048074400332788E-2"/>
    <n v="2844000000"/>
    <n v="0"/>
    <n v="0"/>
    <n v="0"/>
    <n v="0"/>
    <n v="0"/>
    <n v="81"/>
    <n v="0.49890000000000001"/>
    <n v="601633864.02999997"/>
    <x v="0"/>
    <x v="2"/>
    <x v="2"/>
    <x v="2"/>
    <x v="2"/>
    <x v="20"/>
    <x v="0"/>
    <x v="3"/>
    <x v="1"/>
  </r>
  <r>
    <x v="0"/>
    <x v="1"/>
    <s v="BH119844 Corp"/>
    <n v="-0.82293749681124284"/>
    <n v="-0.92869683719538176"/>
    <s v="BH119844 Corp @MSG1 CORP"/>
    <x v="1"/>
    <x v="4"/>
    <x v="90"/>
    <x v="90"/>
    <n v="60854400"/>
    <n v="60854400"/>
    <x v="0"/>
    <x v="0"/>
    <x v="0"/>
    <x v="9"/>
    <x v="77"/>
    <x v="0"/>
    <x v="4"/>
    <x v="2"/>
    <x v="2"/>
    <x v="0"/>
    <n v="17.172871947486417"/>
    <x v="0"/>
    <n v="3.5640014694284519"/>
    <x v="0"/>
    <n v="3.6940014694284518"/>
    <n v="2.9759280000000001"/>
    <n v="0.71807346942845163"/>
    <n v="91.576600000000013"/>
    <x v="2"/>
    <n v="169.20658194481439"/>
    <x v="0"/>
    <x v="0"/>
    <x v="0"/>
    <n v="1.6000419999999682E-2"/>
    <n v="1750000000"/>
    <n v="6.9099428571428576E-2"/>
    <n v="120924000"/>
    <n v="-7600000"/>
    <n v="25771000"/>
    <n v="33371000"/>
    <n v="99"/>
    <n v="0.55269999999999997"/>
    <n v="26045941.189999998"/>
    <x v="1"/>
    <x v="0"/>
    <x v="3"/>
    <x v="4"/>
    <x v="0"/>
    <x v="20"/>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BC14C-BCB0-49D8-84A0-05D959715487}" name="PivotTable5"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Q37:W44" firstHeaderRow="1" firstDataRow="3" firstDataCol="1" rowPageCount="2" colPageCount="1"/>
  <pivotFields count="7">
    <pivotField axis="axisRow" compact="0" numFmtId="165" outline="0" showAll="0" sortType="ascending">
      <items count="14">
        <item m="1" x="12"/>
        <item m="1" x="11"/>
        <item m="1" x="10"/>
        <item m="1" x="9"/>
        <item m="1" x="8"/>
        <item m="1" x="7"/>
        <item m="1" x="6"/>
        <item m="1" x="5"/>
        <item x="0"/>
        <item x="1"/>
        <item x="2"/>
        <item x="3"/>
        <item x="4"/>
        <item t="default"/>
      </items>
      <extLst>
        <ext xmlns:x14="http://schemas.microsoft.com/office/spreadsheetml/2009/9/main" uri="{2946ED86-A175-432a-8AC1-64E0C546D7DE}">
          <x14:pivotField fillDownLabels="1"/>
        </ext>
      </extLst>
    </pivotField>
    <pivotField axis="axisPage" compact="0" outline="0" multipleItemSelectionAllowed="1" showAll="0">
      <items count="3">
        <item x="0"/>
        <item m="1" x="1"/>
        <item t="default"/>
      </items>
      <extLst>
        <ext xmlns:x14="http://schemas.microsoft.com/office/spreadsheetml/2009/9/main" uri="{2946ED86-A175-432a-8AC1-64E0C546D7DE}">
          <x14:pivotField fillDownLabels="1"/>
        </ext>
      </extLst>
    </pivotField>
    <pivotField axis="axisPage" compact="0" outline="0" multipleItemSelectionAllowed="1" showAll="0">
      <items count="6">
        <item h="1" x="0"/>
        <item x="1"/>
        <item h="1" x="2"/>
        <item h="1" x="3"/>
        <item h="1" m="1" x="4"/>
        <item t="default"/>
      </items>
      <extLst>
        <ext xmlns:x14="http://schemas.microsoft.com/office/spreadsheetml/2009/9/main" uri="{2946ED86-A175-432a-8AC1-64E0C546D7DE}">
          <x14:pivotField fillDownLabels="1"/>
        </ext>
      </extLst>
    </pivotField>
    <pivotField axis="axisCol" compact="0" outline="0" showAll="0">
      <items count="7">
        <item x="1"/>
        <item x="0"/>
        <item f="1" x="3"/>
        <item m="1" x="5"/>
        <item m="1" x="4"/>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1">
    <field x="0"/>
  </rowFields>
  <rowItems count="5">
    <i>
      <x v="8"/>
    </i>
    <i>
      <x v="9"/>
    </i>
    <i>
      <x v="10"/>
    </i>
    <i>
      <x v="11"/>
    </i>
    <i>
      <x v="12"/>
    </i>
  </rowItems>
  <colFields count="2">
    <field x="3"/>
    <field x="-2"/>
  </colFields>
  <colItems count="6">
    <i>
      <x/>
      <x/>
    </i>
    <i r="1" i="1">
      <x v="1"/>
    </i>
    <i>
      <x v="1"/>
      <x/>
    </i>
    <i r="1" i="1">
      <x v="1"/>
    </i>
    <i>
      <x v="2"/>
      <x/>
    </i>
    <i r="1" i="1">
      <x v="1"/>
    </i>
  </colItems>
  <pageFields count="2">
    <pageField fld="2" hier="-1"/>
    <pageField fld="1" hier="-1"/>
  </pageFields>
  <dataFields count="2">
    <dataField name="G-Sprd" fld="5" baseField="0" baseItem="0"/>
    <dataField name="Yield" fld="6" baseField="0" baseItem="0"/>
  </dataFields>
  <formats count="19">
    <format dxfId="525">
      <pivotArea dataOnly="0" labelOnly="1" fieldPosition="0">
        <references count="1">
          <reference field="0" count="0"/>
        </references>
      </pivotArea>
    </format>
    <format dxfId="524">
      <pivotArea outline="0" collapsedLevelsAreSubtotals="1" fieldPosition="0"/>
    </format>
    <format dxfId="523">
      <pivotArea type="all" dataOnly="0" outline="0" fieldPosition="0"/>
    </format>
    <format dxfId="522">
      <pivotArea outline="0" collapsedLevelsAreSubtotals="1" fieldPosition="0"/>
    </format>
    <format dxfId="521">
      <pivotArea type="origin" dataOnly="0" labelOnly="1" outline="0" fieldPosition="0"/>
    </format>
    <format dxfId="520">
      <pivotArea field="3" type="button" dataOnly="0" labelOnly="1" outline="0" axis="axisCol" fieldPosition="0"/>
    </format>
    <format dxfId="519">
      <pivotArea field="-2" type="button" dataOnly="0" labelOnly="1" outline="0" axis="axisCol" fieldPosition="1"/>
    </format>
    <format dxfId="518">
      <pivotArea type="topRight" dataOnly="0" labelOnly="1" outline="0" fieldPosition="0"/>
    </format>
    <format dxfId="517">
      <pivotArea field="0" type="button" dataOnly="0" labelOnly="1" outline="0" axis="axisRow" fieldPosition="0"/>
    </format>
    <format dxfId="516">
      <pivotArea dataOnly="0" labelOnly="1" fieldPosition="0">
        <references count="1">
          <reference field="0" count="0"/>
        </references>
      </pivotArea>
    </format>
    <format dxfId="515">
      <pivotArea dataOnly="0" labelOnly="1" fieldPosition="0">
        <references count="1">
          <reference field="3" count="0"/>
        </references>
      </pivotArea>
    </format>
    <format dxfId="514">
      <pivotArea dataOnly="0" labelOnly="1" outline="0" fieldPosition="0">
        <references count="2">
          <reference field="4294967294" count="2">
            <x v="0"/>
            <x v="1"/>
          </reference>
          <reference field="3" count="1" selected="0">
            <x v="1"/>
          </reference>
        </references>
      </pivotArea>
    </format>
    <format dxfId="513">
      <pivotArea dataOnly="0" labelOnly="1" outline="0" fieldPosition="0">
        <references count="2">
          <reference field="4294967294" count="2">
            <x v="0"/>
            <x v="1"/>
          </reference>
          <reference field="3" count="1" selected="0">
            <x v="0"/>
          </reference>
        </references>
      </pivotArea>
    </format>
    <format dxfId="512">
      <pivotArea dataOnly="0" labelOnly="1" outline="0" fieldPosition="0">
        <references count="2">
          <reference field="4294967294" count="2">
            <x v="0"/>
            <x v="1"/>
          </reference>
          <reference field="3" count="1" selected="0">
            <x v="2"/>
          </reference>
        </references>
      </pivotArea>
    </format>
    <format dxfId="511">
      <pivotArea outline="0" collapsedLevelsAreSubtotals="1" fieldPosition="0"/>
    </format>
    <format dxfId="510">
      <pivotArea outline="0" fieldPosition="0">
        <references count="2">
          <reference field="4294967294" count="2" selected="0">
            <x v="0"/>
            <x v="1"/>
          </reference>
          <reference field="3" count="1" selected="0">
            <x v="0"/>
          </reference>
        </references>
      </pivotArea>
    </format>
    <format dxfId="509">
      <pivotArea outline="0" fieldPosition="0">
        <references count="2">
          <reference field="4294967294" count="2" selected="0">
            <x v="0"/>
            <x v="1"/>
          </reference>
          <reference field="3" count="1" selected="0">
            <x v="1"/>
          </reference>
        </references>
      </pivotArea>
    </format>
    <format dxfId="508">
      <pivotArea outline="0" fieldPosition="0">
        <references count="1">
          <reference field="3" count="1" selected="0">
            <x v="2"/>
          </reference>
        </references>
      </pivotArea>
    </format>
    <format dxfId="507">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270E08-8998-47C5-80DE-BF3966D8BD8F}" name="PivotTable15"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37:G44" firstHeaderRow="1" firstDataRow="3" firstDataCol="1" rowPageCount="2" colPageCount="1"/>
  <pivotFields count="7">
    <pivotField axis="axisRow" compact="0" numFmtId="165" outline="0" showAll="0" sortType="ascending">
      <items count="14">
        <item m="1" x="12"/>
        <item m="1" x="11"/>
        <item m="1" x="10"/>
        <item m="1" x="9"/>
        <item m="1" x="8"/>
        <item m="1" x="7"/>
        <item m="1" x="6"/>
        <item m="1" x="5"/>
        <item x="0"/>
        <item x="1"/>
        <item x="2"/>
        <item x="3"/>
        <item x="4"/>
        <item t="default"/>
      </items>
      <extLst>
        <ext xmlns:x14="http://schemas.microsoft.com/office/spreadsheetml/2009/9/main" uri="{2946ED86-A175-432a-8AC1-64E0C546D7DE}">
          <x14:pivotField fillDownLabels="1"/>
        </ext>
      </extLst>
    </pivotField>
    <pivotField axis="axisPage" compact="0" outline="0" multipleItemSelectionAllowed="1" showAll="0">
      <items count="3">
        <item x="0"/>
        <item m="1" x="1"/>
        <item t="default"/>
      </items>
      <extLst>
        <ext xmlns:x14="http://schemas.microsoft.com/office/spreadsheetml/2009/9/main" uri="{2946ED86-A175-432a-8AC1-64E0C546D7DE}">
          <x14:pivotField fillDownLabels="1"/>
        </ext>
      </extLst>
    </pivotField>
    <pivotField axis="axisPage" compact="0" outline="0" multipleItemSelectionAllowed="1" showAll="0">
      <items count="6">
        <item h="1" x="0"/>
        <item h="1" x="1"/>
        <item h="1" x="2"/>
        <item x="3"/>
        <item h="1" m="1" x="4"/>
        <item t="default"/>
      </items>
      <extLst>
        <ext xmlns:x14="http://schemas.microsoft.com/office/spreadsheetml/2009/9/main" uri="{2946ED86-A175-432a-8AC1-64E0C546D7DE}">
          <x14:pivotField fillDownLabels="1"/>
        </ext>
      </extLst>
    </pivotField>
    <pivotField axis="axisCol" compact="0" outline="0" showAll="0">
      <items count="7">
        <item x="1"/>
        <item x="0"/>
        <item f="1" x="3"/>
        <item m="1" x="5"/>
        <item m="1" x="4"/>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1">
    <field x="0"/>
  </rowFields>
  <rowItems count="5">
    <i>
      <x v="8"/>
    </i>
    <i>
      <x v="9"/>
    </i>
    <i>
      <x v="10"/>
    </i>
    <i>
      <x v="11"/>
    </i>
    <i>
      <x v="12"/>
    </i>
  </rowItems>
  <colFields count="2">
    <field x="3"/>
    <field x="-2"/>
  </colFields>
  <colItems count="6">
    <i>
      <x/>
      <x/>
    </i>
    <i r="1" i="1">
      <x v="1"/>
    </i>
    <i>
      <x v="1"/>
      <x/>
    </i>
    <i r="1" i="1">
      <x v="1"/>
    </i>
    <i>
      <x v="2"/>
      <x/>
    </i>
    <i r="1" i="1">
      <x v="1"/>
    </i>
  </colItems>
  <pageFields count="2">
    <pageField fld="2" hier="-1"/>
    <pageField fld="1" hier="-1"/>
  </pageFields>
  <dataFields count="2">
    <dataField name="G-Sprd" fld="5" baseField="0" baseItem="0"/>
    <dataField name="Yield" fld="6" baseField="0" baseItem="0"/>
  </dataFields>
  <formats count="19">
    <format dxfId="544">
      <pivotArea dataOnly="0" labelOnly="1" fieldPosition="0">
        <references count="1">
          <reference field="0" count="0"/>
        </references>
      </pivotArea>
    </format>
    <format dxfId="543">
      <pivotArea outline="0" collapsedLevelsAreSubtotals="1" fieldPosition="0"/>
    </format>
    <format dxfId="542">
      <pivotArea type="all" dataOnly="0" outline="0" fieldPosition="0"/>
    </format>
    <format dxfId="541">
      <pivotArea outline="0" collapsedLevelsAreSubtotals="1" fieldPosition="0"/>
    </format>
    <format dxfId="540">
      <pivotArea type="origin" dataOnly="0" labelOnly="1" outline="0" fieldPosition="0"/>
    </format>
    <format dxfId="539">
      <pivotArea field="3" type="button" dataOnly="0" labelOnly="1" outline="0" axis="axisCol" fieldPosition="0"/>
    </format>
    <format dxfId="538">
      <pivotArea field="-2" type="button" dataOnly="0" labelOnly="1" outline="0" axis="axisCol" fieldPosition="1"/>
    </format>
    <format dxfId="537">
      <pivotArea type="topRight" dataOnly="0" labelOnly="1" outline="0" fieldPosition="0"/>
    </format>
    <format dxfId="536">
      <pivotArea field="0" type="button" dataOnly="0" labelOnly="1" outline="0" axis="axisRow" fieldPosition="0"/>
    </format>
    <format dxfId="535">
      <pivotArea dataOnly="0" labelOnly="1" fieldPosition="0">
        <references count="1">
          <reference field="0" count="0"/>
        </references>
      </pivotArea>
    </format>
    <format dxfId="534">
      <pivotArea dataOnly="0" labelOnly="1" fieldPosition="0">
        <references count="1">
          <reference field="3" count="0"/>
        </references>
      </pivotArea>
    </format>
    <format dxfId="533">
      <pivotArea dataOnly="0" labelOnly="1" outline="0" fieldPosition="0">
        <references count="2">
          <reference field="4294967294" count="2">
            <x v="0"/>
            <x v="1"/>
          </reference>
          <reference field="3" count="1" selected="0">
            <x v="1"/>
          </reference>
        </references>
      </pivotArea>
    </format>
    <format dxfId="532">
      <pivotArea dataOnly="0" labelOnly="1" outline="0" fieldPosition="0">
        <references count="2">
          <reference field="4294967294" count="2">
            <x v="0"/>
            <x v="1"/>
          </reference>
          <reference field="3" count="1" selected="0">
            <x v="0"/>
          </reference>
        </references>
      </pivotArea>
    </format>
    <format dxfId="531">
      <pivotArea dataOnly="0" labelOnly="1" outline="0" fieldPosition="0">
        <references count="2">
          <reference field="4294967294" count="2">
            <x v="0"/>
            <x v="1"/>
          </reference>
          <reference field="3" count="1" selected="0">
            <x v="2"/>
          </reference>
        </references>
      </pivotArea>
    </format>
    <format dxfId="530">
      <pivotArea outline="0" collapsedLevelsAreSubtotals="1" fieldPosition="0"/>
    </format>
    <format dxfId="529">
      <pivotArea outline="0" fieldPosition="0">
        <references count="2">
          <reference field="4294967294" count="2" selected="0">
            <x v="0"/>
            <x v="1"/>
          </reference>
          <reference field="3" count="1" selected="0">
            <x v="0"/>
          </reference>
        </references>
      </pivotArea>
    </format>
    <format dxfId="528">
      <pivotArea outline="0" fieldPosition="0">
        <references count="2">
          <reference field="4294967294" count="2" selected="0">
            <x v="0"/>
            <x v="1"/>
          </reference>
          <reference field="3" count="1" selected="0">
            <x v="1"/>
          </reference>
        </references>
      </pivotArea>
    </format>
    <format dxfId="527">
      <pivotArea outline="0" fieldPosition="0">
        <references count="1">
          <reference field="3" count="1" selected="0">
            <x v="2"/>
          </reference>
        </references>
      </pivotArea>
    </format>
    <format dxfId="526">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B51A03-28E7-47B0-AF75-9CFF498CA817}"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ur Bins">
  <location ref="F69:H77" firstHeaderRow="0" firstDataRow="1" firstDataCol="1" rowPageCount="4" colPageCount="1"/>
  <pivotFields count="54">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4">
        <item x="1"/>
        <item x="0"/>
        <item m="1" x="2"/>
        <item t="default"/>
      </items>
    </pivotField>
    <pivotField showAll="0"/>
    <pivotField axis="axisPage" multipleItemSelectionAllowed="1" showAll="0">
      <items count="4">
        <item x="0"/>
        <item h="1" x="1"/>
        <item h="1" m="1" x="2"/>
        <item t="default"/>
      </items>
    </pivotField>
    <pivotField showAll="0"/>
    <pivotField showAll="0"/>
    <pivotField showAll="0"/>
    <pivotField showAll="0"/>
    <pivotField showAll="0"/>
    <pivotField showAll="0"/>
    <pivotField showAll="0"/>
    <pivotField numFmtId="164" showAll="0"/>
    <pivotField axis="axisRow" showAll="0">
      <items count="10">
        <item x="5"/>
        <item x="6"/>
        <item x="2"/>
        <item x="3"/>
        <item x="0"/>
        <item x="1"/>
        <item x="4"/>
        <item m="1" x="8"/>
        <item m="1" x="7"/>
        <item t="default"/>
      </items>
    </pivotField>
    <pivotField dataField="1" numFmtId="2" showAll="0"/>
    <pivotField showAll="0"/>
    <pivotField numFmtId="2" showAll="0"/>
    <pivotField numFmtId="2" showAll="0"/>
    <pivotField numFmtId="2" showAll="0"/>
    <pivotField numFmtId="2" showAll="0"/>
    <pivotField showAll="0"/>
    <pivotField numFmtId="2" showAll="0"/>
    <pivotField numFmtId="2" showAll="0"/>
    <pivotField showAll="0"/>
    <pivotField showAll="0"/>
    <pivotField numFmtId="2" showAll="0"/>
    <pivotField numFmtId="1" showAll="0"/>
    <pivotField numFmtId="9"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axis="axisPage" multipleItemSelectionAllowed="1" showAll="0">
      <items count="6">
        <item m="1" x="4"/>
        <item x="2"/>
        <item x="1"/>
        <item x="0"/>
        <item x="3"/>
        <item t="default"/>
      </items>
    </pivotField>
    <pivotField axis="axisPage" showAll="0">
      <items count="9">
        <item m="1" x="7"/>
        <item x="5"/>
        <item m="1" x="6"/>
        <item x="1"/>
        <item x="0"/>
        <item x="2"/>
        <item x="3"/>
        <item x="4"/>
        <item t="default"/>
      </items>
    </pivotField>
    <pivotField showAll="0"/>
  </pivotFields>
  <rowFields count="1">
    <field x="23"/>
  </rowFields>
  <rowItems count="8">
    <i>
      <x/>
    </i>
    <i>
      <x v="1"/>
    </i>
    <i>
      <x v="2"/>
    </i>
    <i>
      <x v="3"/>
    </i>
    <i>
      <x v="4"/>
    </i>
    <i>
      <x v="5"/>
    </i>
    <i>
      <x v="6"/>
    </i>
    <i t="grand">
      <x/>
    </i>
  </rowItems>
  <colFields count="1">
    <field x="-2"/>
  </colFields>
  <colItems count="2">
    <i>
      <x/>
    </i>
    <i i="1">
      <x v="1"/>
    </i>
  </colItems>
  <pageFields count="4">
    <pageField fld="14" hier="-1"/>
    <pageField fld="12" hier="-1"/>
    <pageField fld="51" hier="-1"/>
    <pageField fld="52" hier="-1"/>
  </pageFields>
  <dataFields count="2">
    <dataField name="Avg Net Yld" fld="24" subtotal="average" baseField="0" baseItem="0" numFmtId="2"/>
    <dataField name="N Bonds" fld="2" subtotal="count" baseField="0" baseItem="0" numFmtId="1"/>
  </dataFields>
  <formats count="8">
    <format dxfId="552">
      <pivotArea outline="0" collapsedLevelsAreSubtotals="1" fieldPosition="0"/>
    </format>
    <format dxfId="551">
      <pivotArea outline="0" collapsedLevelsAreSubtotals="1" fieldPosition="0">
        <references count="1">
          <reference field="4294967294" count="1" selected="0">
            <x v="1"/>
          </reference>
        </references>
      </pivotArea>
    </format>
    <format dxfId="550">
      <pivotArea type="all" dataOnly="0" outline="0" fieldPosition="0"/>
    </format>
    <format dxfId="549">
      <pivotArea outline="0" collapsedLevelsAreSubtotals="1" fieldPosition="0"/>
    </format>
    <format dxfId="548">
      <pivotArea field="23" type="button" dataOnly="0" labelOnly="1" outline="0" axis="axisRow" fieldPosition="0"/>
    </format>
    <format dxfId="547">
      <pivotArea dataOnly="0" labelOnly="1" fieldPosition="0">
        <references count="1">
          <reference field="23" count="4">
            <x v="0"/>
            <x v="1"/>
            <x v="6"/>
            <x v="7"/>
          </reference>
        </references>
      </pivotArea>
    </format>
    <format dxfId="546">
      <pivotArea dataOnly="0" labelOnly="1" grandRow="1" outline="0" fieldPosition="0"/>
    </format>
    <format dxfId="54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16B765-66C8-4DA4-B6A0-90DFD82CA8BA}" name="PivotTable6"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uration" colHeaderCaption="Dealers">
  <location ref="F5:R14" firstHeaderRow="1" firstDataRow="3" firstDataCol="1" rowPageCount="1" colPageCount="1"/>
  <pivotFields count="6">
    <pivotField axis="axisRow" showAll="0">
      <items count="8">
        <item x="0"/>
        <item x="1"/>
        <item x="2"/>
        <item x="3"/>
        <item x="4"/>
        <item x="5"/>
        <item x="6"/>
        <item t="default"/>
      </items>
    </pivotField>
    <pivotField axis="axisPage" multipleItemSelectionAllowed="1" showAll="0">
      <items count="5">
        <item h="1" x="0"/>
        <item h="1" x="1"/>
        <item h="1" x="2"/>
        <item x="3"/>
        <item t="default"/>
      </items>
    </pivotField>
    <pivotField axis="axisCol" showAll="0">
      <items count="8">
        <item x="5"/>
        <item x="4"/>
        <item x="2"/>
        <item x="0"/>
        <item x="3"/>
        <item x="1"/>
        <item m="1" x="6"/>
        <item t="default"/>
      </items>
    </pivotField>
    <pivotField showAll="0"/>
    <pivotField dataField="1" showAll="0"/>
    <pivotField dataField="1" showAll="0"/>
  </pivotFields>
  <rowFields count="1">
    <field x="0"/>
  </rowFields>
  <rowItems count="7">
    <i>
      <x/>
    </i>
    <i>
      <x v="1"/>
    </i>
    <i>
      <x v="2"/>
    </i>
    <i>
      <x v="3"/>
    </i>
    <i>
      <x v="4"/>
    </i>
    <i>
      <x v="5"/>
    </i>
    <i>
      <x v="6"/>
    </i>
  </rowItems>
  <colFields count="2">
    <field x="2"/>
    <field x="-2"/>
  </colFields>
  <colItems count="12">
    <i>
      <x/>
      <x/>
    </i>
    <i r="1" i="1">
      <x v="1"/>
    </i>
    <i>
      <x v="1"/>
      <x/>
    </i>
    <i r="1" i="1">
      <x v="1"/>
    </i>
    <i>
      <x v="2"/>
      <x/>
    </i>
    <i r="1" i="1">
      <x v="1"/>
    </i>
    <i>
      <x v="3"/>
      <x/>
    </i>
    <i r="1" i="1">
      <x v="1"/>
    </i>
    <i>
      <x v="4"/>
      <x/>
    </i>
    <i r="1" i="1">
      <x v="1"/>
    </i>
    <i>
      <x v="5"/>
      <x/>
    </i>
    <i r="1" i="1">
      <x v="1"/>
    </i>
  </colItems>
  <pageFields count="1">
    <pageField fld="1" hier="-1"/>
  </pageFields>
  <dataFields count="2">
    <dataField name="Avg G-Spread" fld="4" subtotal="average" baseField="0" baseItem="1" numFmtId="164"/>
    <dataField name="Tot Size" fld="5" baseField="0" baseItem="0" numFmtId="169"/>
  </dataFields>
  <formats count="58">
    <format dxfId="610">
      <pivotArea collapsedLevelsAreSubtotals="1" fieldPosition="0">
        <references count="1">
          <reference field="0" count="1">
            <x v="0"/>
          </reference>
        </references>
      </pivotArea>
    </format>
    <format dxfId="609">
      <pivotArea dataOnly="0" labelOnly="1" fieldPosition="0">
        <references count="1">
          <reference field="0" count="1">
            <x v="0"/>
          </reference>
        </references>
      </pivotArea>
    </format>
    <format dxfId="608">
      <pivotArea collapsedLevelsAreSubtotals="1" fieldPosition="0">
        <references count="1">
          <reference field="0" count="1">
            <x v="1"/>
          </reference>
        </references>
      </pivotArea>
    </format>
    <format dxfId="607">
      <pivotArea dataOnly="0" labelOnly="1" fieldPosition="0">
        <references count="1">
          <reference field="0" count="1">
            <x v="1"/>
          </reference>
        </references>
      </pivotArea>
    </format>
    <format dxfId="606">
      <pivotArea collapsedLevelsAreSubtotals="1" fieldPosition="0">
        <references count="1">
          <reference field="0" count="1">
            <x v="2"/>
          </reference>
        </references>
      </pivotArea>
    </format>
    <format dxfId="605">
      <pivotArea dataOnly="0" labelOnly="1" fieldPosition="0">
        <references count="1">
          <reference field="0" count="1">
            <x v="2"/>
          </reference>
        </references>
      </pivotArea>
    </format>
    <format dxfId="604">
      <pivotArea collapsedLevelsAreSubtotals="1" fieldPosition="0">
        <references count="1">
          <reference field="0" count="1">
            <x v="3"/>
          </reference>
        </references>
      </pivotArea>
    </format>
    <format dxfId="603">
      <pivotArea dataOnly="0" labelOnly="1" fieldPosition="0">
        <references count="1">
          <reference field="0" count="1">
            <x v="3"/>
          </reference>
        </references>
      </pivotArea>
    </format>
    <format dxfId="602">
      <pivotArea collapsedLevelsAreSubtotals="1" fieldPosition="0">
        <references count="1">
          <reference field="0" count="1">
            <x v="4"/>
          </reference>
        </references>
      </pivotArea>
    </format>
    <format dxfId="601">
      <pivotArea dataOnly="0" labelOnly="1" fieldPosition="0">
        <references count="1">
          <reference field="0" count="1">
            <x v="4"/>
          </reference>
        </references>
      </pivotArea>
    </format>
    <format dxfId="600">
      <pivotArea collapsedLevelsAreSubtotals="1" fieldPosition="0">
        <references count="1">
          <reference field="0" count="1">
            <x v="5"/>
          </reference>
        </references>
      </pivotArea>
    </format>
    <format dxfId="599">
      <pivotArea dataOnly="0" labelOnly="1" fieldPosition="0">
        <references count="1">
          <reference field="0" count="1">
            <x v="5"/>
          </reference>
        </references>
      </pivotArea>
    </format>
    <format dxfId="598">
      <pivotArea collapsedLevelsAreSubtotals="1" fieldPosition="0">
        <references count="1">
          <reference field="0" count="1">
            <x v="6"/>
          </reference>
        </references>
      </pivotArea>
    </format>
    <format dxfId="597">
      <pivotArea dataOnly="0" labelOnly="1" fieldPosition="0">
        <references count="1">
          <reference field="0" count="1">
            <x v="6"/>
          </reference>
        </references>
      </pivotArea>
    </format>
    <format dxfId="596">
      <pivotArea type="all" dataOnly="0" outline="0" fieldPosition="0"/>
    </format>
    <format dxfId="595">
      <pivotArea outline="0" collapsedLevelsAreSubtotals="1" fieldPosition="0"/>
    </format>
    <format dxfId="594">
      <pivotArea type="origin" dataOnly="0" labelOnly="1" outline="0" fieldPosition="0"/>
    </format>
    <format dxfId="593">
      <pivotArea field="2" type="button" dataOnly="0" labelOnly="1" outline="0" axis="axisCol" fieldPosition="0"/>
    </format>
    <format dxfId="592">
      <pivotArea field="-2" type="button" dataOnly="0" labelOnly="1" outline="0" axis="axisCol" fieldPosition="1"/>
    </format>
    <format dxfId="591">
      <pivotArea type="topRight" dataOnly="0" labelOnly="1" outline="0" fieldPosition="0"/>
    </format>
    <format dxfId="590">
      <pivotArea field="0" type="button" dataOnly="0" labelOnly="1" outline="0" axis="axisRow" fieldPosition="0"/>
    </format>
    <format dxfId="589">
      <pivotArea dataOnly="0" labelOnly="1" fieldPosition="0">
        <references count="1">
          <reference field="0" count="0"/>
        </references>
      </pivotArea>
    </format>
    <format dxfId="588">
      <pivotArea dataOnly="0" labelOnly="1" fieldPosition="0">
        <references count="1">
          <reference field="2" count="0"/>
        </references>
      </pivotArea>
    </format>
    <format dxfId="587">
      <pivotArea dataOnly="0" labelOnly="1" outline="0" fieldPosition="0">
        <references count="2">
          <reference field="4294967294" count="2">
            <x v="0"/>
            <x v="1"/>
          </reference>
          <reference field="2" count="1" selected="0">
            <x v="3"/>
          </reference>
        </references>
      </pivotArea>
    </format>
    <format dxfId="586">
      <pivotArea dataOnly="0" labelOnly="1" outline="0" fieldPosition="0">
        <references count="2">
          <reference field="4294967294" count="2">
            <x v="0"/>
            <x v="1"/>
          </reference>
          <reference field="2" count="1" selected="0">
            <x v="2"/>
          </reference>
        </references>
      </pivotArea>
    </format>
    <format dxfId="585">
      <pivotArea dataOnly="0" labelOnly="1" outline="0" fieldPosition="0">
        <references count="2">
          <reference field="4294967294" count="2">
            <x v="0"/>
            <x v="1"/>
          </reference>
          <reference field="2" count="1" selected="0">
            <x v="0"/>
          </reference>
        </references>
      </pivotArea>
    </format>
    <format dxfId="584">
      <pivotArea outline="0" fieldPosition="0">
        <references count="1">
          <reference field="4294967294" count="1">
            <x v="0"/>
          </reference>
        </references>
      </pivotArea>
    </format>
    <format dxfId="583">
      <pivotArea outline="0" fieldPosition="0">
        <references count="1">
          <reference field="4294967294" count="1">
            <x v="1"/>
          </reference>
        </references>
      </pivotArea>
    </format>
    <format dxfId="582">
      <pivotArea outline="0" collapsedLevelsAreSubtotals="1" fieldPosition="0">
        <references count="2">
          <reference field="4294967294" count="1" selected="0">
            <x v="0"/>
          </reference>
          <reference field="2" count="1" selected="0">
            <x v="0"/>
          </reference>
        </references>
      </pivotArea>
    </format>
    <format dxfId="581">
      <pivotArea outline="0" collapsedLevelsAreSubtotals="1" fieldPosition="0">
        <references count="2">
          <reference field="4294967294" count="1" selected="0">
            <x v="0"/>
          </reference>
          <reference field="2" count="1" selected="0">
            <x v="2"/>
          </reference>
        </references>
      </pivotArea>
    </format>
    <format dxfId="580">
      <pivotArea outline="0" collapsedLevelsAreSubtotals="1" fieldPosition="0">
        <references count="2">
          <reference field="4294967294" count="1" selected="0">
            <x v="0"/>
          </reference>
          <reference field="2" count="1" selected="0">
            <x v="3"/>
          </reference>
        </references>
      </pivotArea>
    </format>
    <format dxfId="579">
      <pivotArea outline="0" collapsedLevelsAreSubtotals="1" fieldPosition="0">
        <references count="2">
          <reference field="4294967294" count="1" selected="0">
            <x v="0"/>
          </reference>
          <reference field="2" count="1" selected="0">
            <x v="1"/>
          </reference>
        </references>
      </pivotArea>
    </format>
    <format dxfId="578">
      <pivotArea outline="0" collapsedLevelsAreSubtotals="1" fieldPosition="0">
        <references count="2">
          <reference field="4294967294" count="1" selected="0">
            <x v="0"/>
          </reference>
          <reference field="2" count="1" selected="0">
            <x v="4"/>
          </reference>
        </references>
      </pivotArea>
    </format>
    <format dxfId="577">
      <pivotArea outline="0" collapsedLevelsAreSubtotals="1" fieldPosition="0">
        <references count="2">
          <reference field="4294967294" count="1" selected="0">
            <x v="0"/>
          </reference>
          <reference field="2" count="1" selected="0">
            <x v="5"/>
          </reference>
        </references>
      </pivotArea>
    </format>
    <format dxfId="576">
      <pivotArea outline="0" collapsedLevelsAreSubtotals="1" fieldPosition="0">
        <references count="2">
          <reference field="4294967294" count="1" selected="0">
            <x v="1"/>
          </reference>
          <reference field="2" count="1" selected="0">
            <x v="4"/>
          </reference>
        </references>
      </pivotArea>
    </format>
    <format dxfId="575">
      <pivotArea outline="0" collapsedLevelsAreSubtotals="1" fieldPosition="0">
        <references count="2">
          <reference field="4294967294" count="1" selected="0">
            <x v="1"/>
          </reference>
          <reference field="2" count="1" selected="0">
            <x v="1"/>
          </reference>
        </references>
      </pivotArea>
    </format>
    <format dxfId="574">
      <pivotArea outline="0" collapsedLevelsAreSubtotals="1" fieldPosition="0">
        <references count="2">
          <reference field="4294967294" count="1" selected="0">
            <x v="1"/>
          </reference>
          <reference field="2" count="1" selected="0">
            <x v="3"/>
          </reference>
        </references>
      </pivotArea>
    </format>
    <format dxfId="573">
      <pivotArea outline="0" collapsedLevelsAreSubtotals="1" fieldPosition="0">
        <references count="2">
          <reference field="4294967294" count="1" selected="0">
            <x v="1"/>
          </reference>
          <reference field="2" count="1" selected="0">
            <x v="2"/>
          </reference>
        </references>
      </pivotArea>
    </format>
    <format dxfId="572">
      <pivotArea outline="0" collapsedLevelsAreSubtotals="1" fieldPosition="0">
        <references count="2">
          <reference field="4294967294" count="1" selected="0">
            <x v="1"/>
          </reference>
          <reference field="2" count="1" selected="0">
            <x v="0"/>
          </reference>
        </references>
      </pivotArea>
    </format>
    <format dxfId="571">
      <pivotArea outline="0" collapsedLevelsAreSubtotals="1" fieldPosition="0">
        <references count="2">
          <reference field="4294967294" count="2" selected="0">
            <x v="0"/>
            <x v="1"/>
          </reference>
          <reference field="2" count="1" selected="0">
            <x v="0"/>
          </reference>
        </references>
      </pivotArea>
    </format>
    <format dxfId="570">
      <pivotArea dataOnly="0" labelOnly="1" fieldPosition="0">
        <references count="1">
          <reference field="2" count="1">
            <x v="0"/>
          </reference>
        </references>
      </pivotArea>
    </format>
    <format dxfId="569">
      <pivotArea dataOnly="0" labelOnly="1" outline="0" fieldPosition="0">
        <references count="2">
          <reference field="4294967294" count="2">
            <x v="0"/>
            <x v="1"/>
          </reference>
          <reference field="2" count="1" selected="0">
            <x v="0"/>
          </reference>
        </references>
      </pivotArea>
    </format>
    <format dxfId="568">
      <pivotArea type="origin" dataOnly="0" labelOnly="1" outline="0" offset="A2" fieldPosition="0"/>
    </format>
    <format dxfId="567">
      <pivotArea field="0" type="button" dataOnly="0" labelOnly="1" outline="0" axis="axisRow" fieldPosition="0"/>
    </format>
    <format dxfId="566">
      <pivotArea dataOnly="0" labelOnly="1" fieldPosition="0">
        <references count="1">
          <reference field="0" count="0"/>
        </references>
      </pivotArea>
    </format>
    <format dxfId="565">
      <pivotArea outline="0" collapsedLevelsAreSubtotals="1" fieldPosition="0">
        <references count="2">
          <reference field="4294967294" count="2" selected="0">
            <x v="0"/>
            <x v="1"/>
          </reference>
          <reference field="2" count="1" selected="0">
            <x v="1"/>
          </reference>
        </references>
      </pivotArea>
    </format>
    <format dxfId="564">
      <pivotArea dataOnly="0" labelOnly="1" fieldPosition="0">
        <references count="1">
          <reference field="2" count="1">
            <x v="1"/>
          </reference>
        </references>
      </pivotArea>
    </format>
    <format dxfId="563">
      <pivotArea dataOnly="0" labelOnly="1" outline="0" fieldPosition="0">
        <references count="2">
          <reference field="4294967294" count="2">
            <x v="0"/>
            <x v="1"/>
          </reference>
          <reference field="2" count="1" selected="0">
            <x v="1"/>
          </reference>
        </references>
      </pivotArea>
    </format>
    <format dxfId="562">
      <pivotArea outline="0" collapsedLevelsAreSubtotals="1" fieldPosition="0">
        <references count="2">
          <reference field="4294967294" count="2" selected="0">
            <x v="0"/>
            <x v="1"/>
          </reference>
          <reference field="2" count="1" selected="0">
            <x v="2"/>
          </reference>
        </references>
      </pivotArea>
    </format>
    <format dxfId="561">
      <pivotArea dataOnly="0" labelOnly="1" fieldPosition="0">
        <references count="1">
          <reference field="2" count="1">
            <x v="2"/>
          </reference>
        </references>
      </pivotArea>
    </format>
    <format dxfId="560">
      <pivotArea dataOnly="0" labelOnly="1" outline="0" fieldPosition="0">
        <references count="2">
          <reference field="4294967294" count="2">
            <x v="0"/>
            <x v="1"/>
          </reference>
          <reference field="2" count="1" selected="0">
            <x v="2"/>
          </reference>
        </references>
      </pivotArea>
    </format>
    <format dxfId="559">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2" count="1">
            <x v="3"/>
          </reference>
        </references>
      </pivotArea>
    </format>
    <format dxfId="558">
      <pivotArea outline="0" collapsedLevelsAreSubtotals="1" fieldPosition="0">
        <references count="2">
          <reference field="4294967294" count="2" selected="0">
            <x v="0"/>
            <x v="1"/>
          </reference>
          <reference field="2" count="1" selected="0">
            <x v="4"/>
          </reference>
        </references>
      </pivotArea>
    </format>
    <format dxfId="557">
      <pivotArea dataOnly="0" labelOnly="1" fieldPosition="0">
        <references count="1">
          <reference field="2" count="1">
            <x v="4"/>
          </reference>
        </references>
      </pivotArea>
    </format>
    <format dxfId="556">
      <pivotArea dataOnly="0" labelOnly="1" outline="0" fieldPosition="0">
        <references count="2">
          <reference field="4294967294" count="2">
            <x v="0"/>
            <x v="1"/>
          </reference>
          <reference field="2" count="1" selected="0">
            <x v="4"/>
          </reference>
        </references>
      </pivotArea>
    </format>
    <format dxfId="555">
      <pivotArea outline="0" collapsedLevelsAreSubtotals="1" fieldPosition="0">
        <references count="1">
          <reference field="2" count="1" selected="0">
            <x v="5"/>
          </reference>
        </references>
      </pivotArea>
    </format>
    <format dxfId="554">
      <pivotArea dataOnly="0" labelOnly="1" fieldPosition="0">
        <references count="1">
          <reference field="2" count="1">
            <x v="5"/>
          </reference>
        </references>
      </pivotArea>
    </format>
    <format dxfId="553">
      <pivotArea dataOnly="0" labelOnly="1" outline="0" fieldPosition="0">
        <references count="2">
          <reference field="4294967294" count="2">
            <x v="0"/>
            <x v="1"/>
          </reference>
          <reference field="2" count="1" selected="0">
            <x v="5"/>
          </reference>
        </references>
      </pivotArea>
    </format>
  </formats>
  <conditionalFormats count="2">
    <conditionalFormat scope="field" type="column" priority="3">
      <pivotAreas count="1">
        <pivotArea outline="0" collapsedLevelsAreSubtotals="1" fieldPosition="0">
          <references count="3">
            <reference field="4294967294" count="1" selected="0">
              <x v="0"/>
            </reference>
            <reference field="0" count="0" selected="0"/>
            <reference field="2" count="0" selected="0"/>
          </references>
        </pivotArea>
      </pivotAreas>
    </conditionalFormat>
    <conditionalFormat scope="field" type="column" priority="2">
      <pivotAreas count="1">
        <pivotArea outline="0" collapsedLevelsAreSubtotals="1" fieldPosition="0">
          <references count="3">
            <reference field="4294967294" count="1" selected="0">
              <x v="1"/>
            </reference>
            <reference field="0" count="0" selected="0"/>
            <reference field="2"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981E98-7CB4-433F-8338-6DE2A26B2980}" name="PivotTable4"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I37:O44" firstHeaderRow="1" firstDataRow="3" firstDataCol="1" rowPageCount="2" colPageCount="1"/>
  <pivotFields count="7">
    <pivotField axis="axisRow" compact="0" numFmtId="165" outline="0" showAll="0" sortType="ascending">
      <items count="14">
        <item m="1" x="12"/>
        <item m="1" x="11"/>
        <item m="1" x="10"/>
        <item m="1" x="9"/>
        <item m="1" x="8"/>
        <item m="1" x="7"/>
        <item m="1" x="6"/>
        <item m="1" x="5"/>
        <item x="0"/>
        <item x="1"/>
        <item x="2"/>
        <item x="3"/>
        <item x="4"/>
        <item t="default"/>
      </items>
      <extLst>
        <ext xmlns:x14="http://schemas.microsoft.com/office/spreadsheetml/2009/9/main" uri="{2946ED86-A175-432a-8AC1-64E0C546D7DE}">
          <x14:pivotField fillDownLabels="1"/>
        </ext>
      </extLst>
    </pivotField>
    <pivotField axis="axisPage" compact="0" outline="0" multipleItemSelectionAllowed="1" showAll="0">
      <items count="3">
        <item x="0"/>
        <item m="1" x="1"/>
        <item t="default"/>
      </items>
      <extLst>
        <ext xmlns:x14="http://schemas.microsoft.com/office/spreadsheetml/2009/9/main" uri="{2946ED86-A175-432a-8AC1-64E0C546D7DE}">
          <x14:pivotField fillDownLabels="1"/>
        </ext>
      </extLst>
    </pivotField>
    <pivotField axis="axisPage" compact="0" outline="0" multipleItemSelectionAllowed="1" showAll="0">
      <items count="6">
        <item x="0"/>
        <item h="1" x="1"/>
        <item h="1" x="2"/>
        <item h="1" x="3"/>
        <item h="1" m="1" x="4"/>
        <item t="default"/>
      </items>
      <extLst>
        <ext xmlns:x14="http://schemas.microsoft.com/office/spreadsheetml/2009/9/main" uri="{2946ED86-A175-432a-8AC1-64E0C546D7DE}">
          <x14:pivotField fillDownLabels="1"/>
        </ext>
      </extLst>
    </pivotField>
    <pivotField axis="axisCol" compact="0" outline="0" showAll="0">
      <items count="7">
        <item x="1"/>
        <item x="0"/>
        <item f="1" x="3"/>
        <item m="1" x="5"/>
        <item m="1" x="4"/>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1">
    <field x="0"/>
  </rowFields>
  <rowItems count="5">
    <i>
      <x v="8"/>
    </i>
    <i>
      <x v="9"/>
    </i>
    <i>
      <x v="10"/>
    </i>
    <i>
      <x v="11"/>
    </i>
    <i>
      <x v="12"/>
    </i>
  </rowItems>
  <colFields count="2">
    <field x="3"/>
    <field x="-2"/>
  </colFields>
  <colItems count="6">
    <i>
      <x/>
      <x/>
    </i>
    <i r="1" i="1">
      <x v="1"/>
    </i>
    <i>
      <x v="1"/>
      <x/>
    </i>
    <i r="1" i="1">
      <x v="1"/>
    </i>
    <i>
      <x v="2"/>
      <x/>
    </i>
    <i r="1" i="1">
      <x v="1"/>
    </i>
  </colItems>
  <pageFields count="2">
    <pageField fld="2" hier="-1"/>
    <pageField fld="1" hier="-1"/>
  </pageFields>
  <dataFields count="2">
    <dataField name="G-Sprd" fld="5" baseField="0" baseItem="0"/>
    <dataField name="Yield" fld="6" baseField="0" baseItem="0"/>
  </dataFields>
  <formats count="19">
    <format dxfId="629">
      <pivotArea dataOnly="0" labelOnly="1" fieldPosition="0">
        <references count="1">
          <reference field="0" count="0"/>
        </references>
      </pivotArea>
    </format>
    <format dxfId="628">
      <pivotArea outline="0" collapsedLevelsAreSubtotals="1" fieldPosition="0"/>
    </format>
    <format dxfId="627">
      <pivotArea type="all" dataOnly="0" outline="0" fieldPosition="0"/>
    </format>
    <format dxfId="626">
      <pivotArea outline="0" collapsedLevelsAreSubtotals="1" fieldPosition="0"/>
    </format>
    <format dxfId="625">
      <pivotArea type="origin" dataOnly="0" labelOnly="1" outline="0" fieldPosition="0"/>
    </format>
    <format dxfId="624">
      <pivotArea field="3" type="button" dataOnly="0" labelOnly="1" outline="0" axis="axisCol" fieldPosition="0"/>
    </format>
    <format dxfId="623">
      <pivotArea field="-2" type="button" dataOnly="0" labelOnly="1" outline="0" axis="axisCol" fieldPosition="1"/>
    </format>
    <format dxfId="622">
      <pivotArea type="topRight" dataOnly="0" labelOnly="1" outline="0" fieldPosition="0"/>
    </format>
    <format dxfId="621">
      <pivotArea field="0" type="button" dataOnly="0" labelOnly="1" outline="0" axis="axisRow" fieldPosition="0"/>
    </format>
    <format dxfId="620">
      <pivotArea dataOnly="0" labelOnly="1" fieldPosition="0">
        <references count="1">
          <reference field="0" count="0"/>
        </references>
      </pivotArea>
    </format>
    <format dxfId="619">
      <pivotArea dataOnly="0" labelOnly="1" fieldPosition="0">
        <references count="1">
          <reference field="3" count="0"/>
        </references>
      </pivotArea>
    </format>
    <format dxfId="618">
      <pivotArea dataOnly="0" labelOnly="1" outline="0" fieldPosition="0">
        <references count="2">
          <reference field="4294967294" count="2">
            <x v="0"/>
            <x v="1"/>
          </reference>
          <reference field="3" count="1" selected="0">
            <x v="1"/>
          </reference>
        </references>
      </pivotArea>
    </format>
    <format dxfId="617">
      <pivotArea dataOnly="0" labelOnly="1" outline="0" fieldPosition="0">
        <references count="2">
          <reference field="4294967294" count="2">
            <x v="0"/>
            <x v="1"/>
          </reference>
          <reference field="3" count="1" selected="0">
            <x v="0"/>
          </reference>
        </references>
      </pivotArea>
    </format>
    <format dxfId="616">
      <pivotArea dataOnly="0" labelOnly="1" outline="0" fieldPosition="0">
        <references count="2">
          <reference field="4294967294" count="2">
            <x v="0"/>
            <x v="1"/>
          </reference>
          <reference field="3" count="1" selected="0">
            <x v="2"/>
          </reference>
        </references>
      </pivotArea>
    </format>
    <format dxfId="615">
      <pivotArea outline="0" collapsedLevelsAreSubtotals="1" fieldPosition="0"/>
    </format>
    <format dxfId="614">
      <pivotArea outline="0" fieldPosition="0">
        <references count="2">
          <reference field="4294967294" count="2" selected="0">
            <x v="0"/>
            <x v="1"/>
          </reference>
          <reference field="3" count="1" selected="0">
            <x v="0"/>
          </reference>
        </references>
      </pivotArea>
    </format>
    <format dxfId="613">
      <pivotArea outline="0" fieldPosition="0">
        <references count="2">
          <reference field="4294967294" count="2" selected="0">
            <x v="0"/>
            <x v="1"/>
          </reference>
          <reference field="3" count="1" selected="0">
            <x v="1"/>
          </reference>
        </references>
      </pivotArea>
    </format>
    <format dxfId="612">
      <pivotArea outline="0" fieldPosition="0">
        <references count="1">
          <reference field="3" count="1" selected="0">
            <x v="2"/>
          </reference>
        </references>
      </pivotArea>
    </format>
    <format dxfId="611">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436377-185D-42A1-957F-45EAEDF47A50}"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rowHeaderCaption="G-Spread">
  <location ref="A6:D14" firstHeaderRow="0" firstDataRow="1" firstDataCol="1" rowPageCount="2" colPageCount="1"/>
  <pivotFields count="15">
    <pivotField showAll="0"/>
    <pivotField dataField="1" showAll="0"/>
    <pivotField dataField="1" showAll="0"/>
    <pivotField dataField="1" showAll="0"/>
    <pivotField showAll="0"/>
    <pivotField showAll="0"/>
    <pivotField showAll="0"/>
    <pivotField showAll="0"/>
    <pivotField showAll="0"/>
    <pivotField axis="axisPage" multipleItemSelectionAllowed="1" showAll="0">
      <items count="6">
        <item h="1" x="0"/>
        <item h="1" x="1"/>
        <item h="1" x="2"/>
        <item x="3"/>
        <item h="1" m="1" x="4"/>
        <item t="default"/>
      </items>
    </pivotField>
    <pivotField axis="axisRow" showAll="0">
      <items count="17">
        <item x="5"/>
        <item x="6"/>
        <item x="7"/>
        <item x="8"/>
        <item x="9"/>
        <item x="10"/>
        <item x="11"/>
        <item x="12"/>
        <item x="13"/>
        <item x="0"/>
        <item x="1"/>
        <item m="1" x="15"/>
        <item x="2"/>
        <item x="4"/>
        <item x="3"/>
        <item x="14"/>
        <item t="default"/>
      </items>
    </pivotField>
    <pivotField axis="axisPage" multipleItemSelectionAllowed="1" showAll="0">
      <items count="7">
        <item h="1" x="0"/>
        <item x="4"/>
        <item h="1" x="1"/>
        <item h="1" x="2"/>
        <item h="1" x="3"/>
        <item h="1" x="5"/>
        <item t="default"/>
      </items>
    </pivotField>
    <pivotField showAll="0"/>
    <pivotField showAll="0"/>
    <pivotField axis="axisRow" showAll="0">
      <items count="14">
        <item n="&lt;8" sd="0" x="8"/>
        <item sd="0" x="3"/>
        <item sd="0" x="4"/>
        <item sd="0" x="5"/>
        <item sd="0" x="6"/>
        <item sd="0" x="7"/>
        <item sd="0" x="0"/>
        <item sd="0" x="1"/>
        <item sd="0" x="2"/>
        <item x="9"/>
        <item x="10"/>
        <item x="11"/>
        <item x="12"/>
        <item t="default" sd="0"/>
      </items>
    </pivotField>
  </pivotFields>
  <rowFields count="2">
    <field x="14"/>
    <field x="10"/>
  </rowFields>
  <rowItems count="8">
    <i>
      <x/>
    </i>
    <i>
      <x v="1"/>
    </i>
    <i>
      <x v="2"/>
    </i>
    <i>
      <x v="3"/>
    </i>
    <i>
      <x v="4"/>
    </i>
    <i>
      <x v="5"/>
    </i>
    <i>
      <x v="6"/>
    </i>
    <i>
      <x v="7"/>
    </i>
  </rowItems>
  <colFields count="1">
    <field x="-2"/>
  </colFields>
  <colItems count="3">
    <i>
      <x/>
    </i>
    <i i="1">
      <x v="1"/>
    </i>
    <i i="2">
      <x v="2"/>
    </i>
  </colItems>
  <pageFields count="2">
    <pageField fld="11" hier="-1"/>
    <pageField fld="9" hier="-1"/>
  </pageFields>
  <dataFields count="3">
    <dataField name="q10" fld="1" subtotal="average" baseField="10" baseItem="12"/>
    <dataField name="q50" fld="2" subtotal="average" baseField="10" baseItem="12"/>
    <dataField name="q90" fld="3" subtotal="average" baseField="10" baseItem="12"/>
  </dataFields>
  <formats count="16">
    <format dxfId="645">
      <pivotArea outline="0" collapsedLevelsAreSubtotals="1" fieldPosition="0"/>
    </format>
    <format dxfId="644">
      <pivotArea type="all" dataOnly="0" outline="0" fieldPosition="0"/>
    </format>
    <format dxfId="643">
      <pivotArea outline="0" collapsedLevelsAreSubtotals="1" fieldPosition="0"/>
    </format>
    <format dxfId="642">
      <pivotArea field="14" type="button" dataOnly="0" labelOnly="1" outline="0" axis="axisRow" fieldPosition="0"/>
    </format>
    <format dxfId="641">
      <pivotArea dataOnly="0" labelOnly="1" fieldPosition="0">
        <references count="1">
          <reference field="14" count="8">
            <x v="0"/>
            <x v="1"/>
            <x v="2"/>
            <x v="3"/>
            <x v="4"/>
            <x v="5"/>
            <x v="6"/>
            <x v="7"/>
          </reference>
        </references>
      </pivotArea>
    </format>
    <format dxfId="640">
      <pivotArea dataOnly="0" labelOnly="1" grandRow="1" outline="0" fieldPosition="0"/>
    </format>
    <format dxfId="639">
      <pivotArea dataOnly="0" labelOnly="1" outline="0" fieldPosition="0">
        <references count="1">
          <reference field="4294967294" count="3">
            <x v="0"/>
            <x v="1"/>
            <x v="2"/>
          </reference>
        </references>
      </pivotArea>
    </format>
    <format dxfId="638">
      <pivotArea outline="0" collapsedLevelsAreSubtotals="1" fieldPosition="0"/>
    </format>
    <format dxfId="637">
      <pivotArea collapsedLevelsAreSubtotals="1" fieldPosition="0">
        <references count="1">
          <reference field="14" count="1">
            <x v="0"/>
          </reference>
        </references>
      </pivotArea>
    </format>
    <format dxfId="636">
      <pivotArea collapsedLevelsAreSubtotals="1" fieldPosition="0">
        <references count="1">
          <reference field="14" count="1">
            <x v="1"/>
          </reference>
        </references>
      </pivotArea>
    </format>
    <format dxfId="635">
      <pivotArea collapsedLevelsAreSubtotals="1" fieldPosition="0">
        <references count="1">
          <reference field="14" count="1">
            <x v="2"/>
          </reference>
        </references>
      </pivotArea>
    </format>
    <format dxfId="634">
      <pivotArea collapsedLevelsAreSubtotals="1" fieldPosition="0">
        <references count="1">
          <reference field="14" count="1">
            <x v="3"/>
          </reference>
        </references>
      </pivotArea>
    </format>
    <format dxfId="633">
      <pivotArea collapsedLevelsAreSubtotals="1" fieldPosition="0">
        <references count="1">
          <reference field="14" count="1">
            <x v="4"/>
          </reference>
        </references>
      </pivotArea>
    </format>
    <format dxfId="632">
      <pivotArea collapsedLevelsAreSubtotals="1" fieldPosition="0">
        <references count="1">
          <reference field="14" count="1">
            <x v="5"/>
          </reference>
        </references>
      </pivotArea>
    </format>
    <format dxfId="631">
      <pivotArea collapsedLevelsAreSubtotals="1" fieldPosition="0">
        <references count="1">
          <reference field="14" count="1">
            <x v="6"/>
          </reference>
        </references>
      </pivotArea>
    </format>
    <format dxfId="630">
      <pivotArea collapsedLevelsAreSubtotals="1" fieldPosition="0">
        <references count="1">
          <reference field="1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ABD4BD-69A2-4E85-A5B7-28C53D61876E}" name="PivotTable2"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ur Bins">
  <location ref="A69:C77" firstHeaderRow="0" firstDataRow="1" firstDataCol="1" rowPageCount="4" colPageCount="1"/>
  <pivotFields count="54">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7">
        <item x="2"/>
        <item h="1" m="1" x="5"/>
        <item h="1" x="0"/>
        <item h="1" x="3"/>
        <item h="1" m="1" x="4"/>
        <item x="1"/>
        <item t="default"/>
      </items>
    </pivotField>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numFmtId="164" showAll="0"/>
    <pivotField axis="axisRow" showAll="0">
      <items count="12">
        <item x="1"/>
        <item x="7"/>
        <item x="5"/>
        <item x="8"/>
        <item x="2"/>
        <item x="3"/>
        <item x="4"/>
        <item x="0"/>
        <item x="6"/>
        <item x="9"/>
        <item x="10"/>
        <item t="default"/>
      </items>
    </pivotField>
    <pivotField dataField="1" numFmtId="2" showAll="0"/>
    <pivotField showAll="0"/>
    <pivotField numFmtId="2" showAll="0"/>
    <pivotField numFmtId="2" showAll="0"/>
    <pivotField numFmtId="2" showAll="0"/>
    <pivotField numFmtId="2" showAll="0"/>
    <pivotField showAll="0"/>
    <pivotField numFmtId="2" showAll="0"/>
    <pivotField numFmtId="2" showAll="0"/>
    <pivotField showAll="0"/>
    <pivotField showAll="0"/>
    <pivotField numFmtId="2" showAll="0"/>
    <pivotField numFmtId="1" showAll="0"/>
    <pivotField numFmtId="9"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axis="axisPage" multipleItemSelectionAllowed="1" showAll="0">
      <items count="6">
        <item h="1" x="2"/>
        <item x="3"/>
        <item x="0"/>
        <item h="1" x="4"/>
        <item h="1" x="1"/>
        <item t="default"/>
      </items>
    </pivotField>
    <pivotField axis="axisPage" multipleItemSelectionAllowed="1" showAll="0">
      <items count="9">
        <item m="1" x="7"/>
        <item h="1" x="3"/>
        <item m="1" x="6"/>
        <item x="0"/>
        <item x="4"/>
        <item x="2"/>
        <item h="1" x="1"/>
        <item h="1" x="5"/>
        <item t="default"/>
      </items>
    </pivotField>
    <pivotField showAll="0"/>
  </pivotFields>
  <rowFields count="1">
    <field x="23"/>
  </rowFields>
  <rowItems count="8">
    <i>
      <x/>
    </i>
    <i>
      <x v="1"/>
    </i>
    <i>
      <x v="2"/>
    </i>
    <i>
      <x v="3"/>
    </i>
    <i>
      <x v="4"/>
    </i>
    <i>
      <x v="5"/>
    </i>
    <i>
      <x v="6"/>
    </i>
    <i t="grand">
      <x/>
    </i>
  </rowItems>
  <colFields count="1">
    <field x="-2"/>
  </colFields>
  <colItems count="2">
    <i>
      <x/>
    </i>
    <i i="1">
      <x v="1"/>
    </i>
  </colItems>
  <pageFields count="4">
    <pageField fld="14" hier="-1"/>
    <pageField fld="12" hier="-1"/>
    <pageField fld="51" hier="-1"/>
    <pageField fld="52" hier="-1"/>
  </pageFields>
  <dataFields count="2">
    <dataField name="Avg Net Yld" fld="24" subtotal="average" baseField="0" baseItem="0" numFmtId="2"/>
    <dataField name="N Bonds" fld="2" subtotal="count" baseField="0" baseItem="0" numFmtId="1"/>
  </dataFields>
  <formats count="8">
    <format dxfId="653">
      <pivotArea outline="0" collapsedLevelsAreSubtotals="1" fieldPosition="0"/>
    </format>
    <format dxfId="652">
      <pivotArea outline="0" collapsedLevelsAreSubtotals="1" fieldPosition="0">
        <references count="1">
          <reference field="4294967294" count="1" selected="0">
            <x v="1"/>
          </reference>
        </references>
      </pivotArea>
    </format>
    <format dxfId="651">
      <pivotArea type="all" dataOnly="0" outline="0" fieldPosition="0"/>
    </format>
    <format dxfId="650">
      <pivotArea outline="0" collapsedLevelsAreSubtotals="1" fieldPosition="0"/>
    </format>
    <format dxfId="649">
      <pivotArea field="23" type="button" dataOnly="0" labelOnly="1" outline="0" axis="axisRow" fieldPosition="0"/>
    </format>
    <format dxfId="648">
      <pivotArea dataOnly="0" labelOnly="1" fieldPosition="0">
        <references count="1">
          <reference field="23" count="6">
            <x v="0"/>
            <x v="1"/>
            <x v="2"/>
            <x v="3"/>
            <x v="4"/>
            <x v="5"/>
          </reference>
        </references>
      </pivotArea>
    </format>
    <format dxfId="647">
      <pivotArea dataOnly="0" labelOnly="1" grandRow="1" outline="0" fieldPosition="0"/>
    </format>
    <format dxfId="64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79BC84-82C1-4A13-9F19-927FEBF76F81}" name="PivotTable1" cacheId="2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12:V67" firstHeaderRow="0" firstDataRow="1" firstDataCol="7" rowPageCount="6" colPageCount="1"/>
  <pivotFields count="54">
    <pivotField axis="axisRow" compact="0" outline="0" showAll="0" sortType="descending" defaultSubtotal="0">
      <items count="1">
        <item x="0"/>
      </items>
      <autoSortScope>
        <pivotArea dataOnly="0" outline="0" fieldPosition="0">
          <references count="1">
            <reference field="4294967294" count="1" selected="0">
              <x v="2"/>
            </reference>
          </references>
        </pivotArea>
      </autoSortScope>
    </pivotField>
    <pivotField axis="axisRow" compact="0" outline="0" showAll="0" sortType="descending" defaultSubtotal="0">
      <items count="3">
        <item x="1"/>
        <item m="1" x="2"/>
        <item x="0"/>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compact="0" outline="0" showAll="0" defaultSubtotal="0"/>
    <pivotField compact="0" outline="0" subtotalTop="0" showAll="0" defaultSubtotal="0"/>
    <pivotField dataField="1" compact="0" outline="0" subtotalTop="0" showAll="0" defaultSubtotal="0"/>
    <pivotField compact="0" outline="0" subtotalTop="0" showAll="0" defaultSubtotal="0"/>
    <pivotField axis="axisRow" dataField="1" compact="0" outline="0" showAll="0" defaultSubtotal="0">
      <items count="958">
        <item x="78"/>
        <item x="231"/>
        <item m="1" x="877"/>
        <item x="272"/>
        <item x="639"/>
        <item x="249"/>
        <item x="194"/>
        <item x="336"/>
        <item x="202"/>
        <item x="321"/>
        <item m="1" x="871"/>
        <item m="1" x="936"/>
        <item x="19"/>
        <item m="1" x="698"/>
        <item m="1" x="706"/>
        <item m="1" x="814"/>
        <item m="1" x="800"/>
        <item x="120"/>
        <item x="282"/>
        <item x="278"/>
        <item m="1" x="708"/>
        <item m="1" x="664"/>
        <item m="1" x="731"/>
        <item x="248"/>
        <item m="1" x="736"/>
        <item x="444"/>
        <item x="452"/>
        <item m="1" x="714"/>
        <item m="1" x="808"/>
        <item x="483"/>
        <item x="28"/>
        <item x="640"/>
        <item x="210"/>
        <item x="315"/>
        <item m="1" x="752"/>
        <item x="511"/>
        <item m="1" x="912"/>
        <item x="348"/>
        <item x="162"/>
        <item x="87"/>
        <item x="134"/>
        <item x="13"/>
        <item m="1" x="899"/>
        <item x="387"/>
        <item x="276"/>
        <item x="404"/>
        <item m="1" x="873"/>
        <item m="1" x="876"/>
        <item x="43"/>
        <item x="508"/>
        <item x="319"/>
        <item x="18"/>
        <item m="1" x="690"/>
        <item x="168"/>
        <item x="85"/>
        <item x="98"/>
        <item x="206"/>
        <item x="221"/>
        <item x="91"/>
        <item m="1" x="838"/>
        <item m="1" x="719"/>
        <item x="54"/>
        <item x="104"/>
        <item m="1" x="845"/>
        <item m="1" x="748"/>
        <item m="1" x="890"/>
        <item m="1" x="955"/>
        <item x="40"/>
        <item m="1" x="811"/>
        <item x="93"/>
        <item x="411"/>
        <item x="450"/>
        <item m="1" x="922"/>
        <item x="217"/>
        <item m="1" x="839"/>
        <item x="260"/>
        <item x="277"/>
        <item x="116"/>
        <item m="1" x="712"/>
        <item m="1" x="741"/>
        <item m="1" x="862"/>
        <item m="1" x="657"/>
        <item m="1" x="822"/>
        <item x="20"/>
        <item x="489"/>
        <item x="178"/>
        <item x="152"/>
        <item x="585"/>
        <item x="630"/>
        <item x="73"/>
        <item x="464"/>
        <item m="1" x="775"/>
        <item m="1" x="681"/>
        <item m="1" x="773"/>
        <item m="1" x="723"/>
        <item m="1" x="685"/>
        <item m="1" x="887"/>
        <item m="1" x="753"/>
        <item m="1" x="870"/>
        <item m="1" x="920"/>
        <item m="1" x="935"/>
        <item x="239"/>
        <item m="1" x="854"/>
        <item m="1" x="953"/>
        <item x="62"/>
        <item m="1" x="840"/>
        <item m="1" x="925"/>
        <item m="1" x="717"/>
        <item x="271"/>
        <item m="1" x="848"/>
        <item m="1" x="930"/>
        <item m="1" x="671"/>
        <item m="1" x="784"/>
        <item m="1" x="819"/>
        <item m="1" x="676"/>
        <item m="1" x="865"/>
        <item m="1" x="758"/>
        <item m="1" x="689"/>
        <item m="1" x="804"/>
        <item x="299"/>
        <item x="588"/>
        <item m="1" x="697"/>
        <item m="1" x="765"/>
        <item x="540"/>
        <item m="1" x="833"/>
        <item m="1" x="650"/>
        <item m="1" x="786"/>
        <item m="1" x="860"/>
        <item m="1" x="831"/>
        <item m="1" x="743"/>
        <item m="1" x="790"/>
        <item m="1" x="659"/>
        <item m="1" x="905"/>
        <item m="1" x="849"/>
        <item m="1" x="957"/>
        <item m="1" x="855"/>
        <item m="1" x="834"/>
        <item m="1" x="945"/>
        <item x="343"/>
        <item m="1" x="806"/>
        <item x="233"/>
        <item m="1" x="771"/>
        <item m="1" x="732"/>
        <item m="1" x="841"/>
        <item m="1" x="761"/>
        <item m="1" x="861"/>
        <item x="589"/>
        <item x="283"/>
        <item m="1" x="730"/>
        <item x="100"/>
        <item x="316"/>
        <item x="534"/>
        <item x="254"/>
        <item m="1" x="944"/>
        <item x="273"/>
        <item m="1" x="843"/>
        <item x="200"/>
        <item m="1" x="684"/>
        <item m="1" x="882"/>
        <item m="1" x="851"/>
        <item m="1" x="672"/>
        <item m="1" x="826"/>
        <item x="425"/>
        <item m="1" x="949"/>
        <item m="1" x="742"/>
        <item m="1" x="694"/>
        <item m="1" x="891"/>
        <item m="1" x="787"/>
        <item m="1" x="686"/>
        <item m="1" x="793"/>
        <item m="1" x="902"/>
        <item m="1" x="946"/>
        <item m="1" x="915"/>
        <item m="1" x="662"/>
        <item x="512"/>
        <item m="1" x="858"/>
        <item x="197"/>
        <item x="289"/>
        <item x="184"/>
        <item x="341"/>
        <item m="1" x="652"/>
        <item m="1" x="817"/>
        <item m="1" x="660"/>
        <item x="634"/>
        <item m="1" x="738"/>
        <item x="125"/>
        <item m="1" x="724"/>
        <item x="123"/>
        <item x="141"/>
        <item m="1" x="932"/>
        <item m="1" x="757"/>
        <item x="109"/>
        <item m="1" x="909"/>
        <item x="79"/>
        <item m="1" x="900"/>
        <item m="1" x="828"/>
        <item m="1" x="889"/>
        <item m="1" x="802"/>
        <item m="1" x="869"/>
        <item x="111"/>
        <item m="1" x="734"/>
        <item x="75"/>
        <item m="1" x="704"/>
        <item x="136"/>
        <item m="1" x="729"/>
        <item m="1" x="718"/>
        <item m="1" x="868"/>
        <item m="1" x="820"/>
        <item m="1" x="687"/>
        <item x="208"/>
        <item m="1" x="864"/>
        <item m="1" x="852"/>
        <item m="1" x="680"/>
        <item x="245"/>
        <item m="1" x="668"/>
        <item x="243"/>
        <item x="110"/>
        <item x="381"/>
        <item m="1" x="785"/>
        <item m="1" x="818"/>
        <item m="1" x="777"/>
        <item m="1" x="856"/>
        <item x="322"/>
        <item x="132"/>
        <item m="1" x="830"/>
        <item m="1" x="809"/>
        <item m="1" x="764"/>
        <item x="498"/>
        <item x="158"/>
        <item m="1" x="759"/>
        <item m="1" x="701"/>
        <item m="1" x="898"/>
        <item m="1" x="883"/>
        <item x="97"/>
        <item x="477"/>
        <item m="1" x="769"/>
        <item m="1" x="726"/>
        <item x="550"/>
        <item x="378"/>
        <item x="32"/>
        <item m="1" x="901"/>
        <item x="88"/>
        <item x="368"/>
        <item x="30"/>
        <item m="1" x="938"/>
        <item x="357"/>
        <item x="612"/>
        <item x="146"/>
        <item m="1" x="884"/>
        <item x="45"/>
        <item m="1" x="896"/>
        <item x="47"/>
        <item m="1" x="673"/>
        <item x="65"/>
        <item x="24"/>
        <item m="1" x="770"/>
        <item m="1" x="919"/>
        <item m="1" x="675"/>
        <item x="68"/>
        <item m="1" x="892"/>
        <item m="1" x="670"/>
        <item x="58"/>
        <item m="1" x="880"/>
        <item x="127"/>
        <item x="22"/>
        <item x="41"/>
        <item m="1" x="666"/>
        <item x="49"/>
        <item m="1" x="760"/>
        <item x="119"/>
        <item m="1" x="778"/>
        <item m="1" x="886"/>
        <item x="51"/>
        <item m="1" x="844"/>
        <item x="92"/>
        <item x="21"/>
        <item x="17"/>
        <item x="5"/>
        <item x="8"/>
        <item m="1" x="927"/>
        <item m="1" x="691"/>
        <item m="1" x="663"/>
        <item x="53"/>
        <item m="1" x="832"/>
        <item x="15"/>
        <item m="1" x="907"/>
        <item x="63"/>
        <item m="1" x="667"/>
        <item m="1" x="762"/>
        <item m="1" x="703"/>
        <item x="3"/>
        <item x="34"/>
        <item m="1" x="951"/>
        <item m="1" x="829"/>
        <item m="1" x="916"/>
        <item x="23"/>
        <item m="1" x="815"/>
        <item x="129"/>
        <item x="7"/>
        <item m="1" x="721"/>
        <item x="115"/>
        <item x="6"/>
        <item m="1" x="918"/>
        <item x="622"/>
        <item x="468"/>
        <item x="393"/>
        <item m="1" x="836"/>
        <item x="349"/>
        <item x="293"/>
        <item x="375"/>
        <item x="203"/>
        <item x="222"/>
        <item x="193"/>
        <item x="185"/>
        <item x="524"/>
        <item x="582"/>
        <item x="473"/>
        <item m="1" x="798"/>
        <item m="1" x="678"/>
        <item x="229"/>
        <item x="355"/>
        <item x="345"/>
        <item x="427"/>
        <item m="1" x="688"/>
        <item x="353"/>
        <item x="573"/>
        <item m="1" x="799"/>
        <item m="1" x="813"/>
        <item m="1" x="923"/>
        <item m="1" x="744"/>
        <item x="376"/>
        <item x="105"/>
        <item m="1" x="644"/>
        <item m="1" x="707"/>
        <item x="112"/>
        <item m="1" x="693"/>
        <item x="434"/>
        <item x="269"/>
        <item m="1" x="917"/>
        <item x="476"/>
        <item x="216"/>
        <item m="1" x="649"/>
        <item x="563"/>
        <item x="592"/>
        <item m="1" x="821"/>
        <item x="370"/>
        <item m="1" x="893"/>
        <item x="503"/>
        <item m="1" x="776"/>
        <item x="599"/>
        <item x="46"/>
        <item m="1" x="846"/>
        <item x="291"/>
        <item x="161"/>
        <item x="42"/>
        <item x="419"/>
        <item m="1" x="735"/>
        <item x="429"/>
        <item x="252"/>
        <item x="539"/>
        <item m="1" x="791"/>
        <item x="211"/>
        <item m="1" x="767"/>
        <item x="113"/>
        <item x="261"/>
        <item x="171"/>
        <item m="1" x="816"/>
        <item x="142"/>
        <item x="430"/>
        <item x="130"/>
        <item m="1" x="939"/>
        <item x="327"/>
        <item x="555"/>
        <item m="1" x="728"/>
        <item x="333"/>
        <item x="189"/>
        <item m="1" x="921"/>
        <item m="1" x="823"/>
        <item m="1" x="679"/>
        <item x="179"/>
        <item x="328"/>
        <item x="201"/>
        <item x="590"/>
        <item m="1" x="772"/>
        <item m="1" x="943"/>
        <item x="331"/>
        <item x="195"/>
        <item m="1" x="766"/>
        <item x="81"/>
        <item x="151"/>
        <item x="530"/>
        <item x="421"/>
        <item x="218"/>
        <item x="122"/>
        <item x="356"/>
        <item x="188"/>
        <item x="380"/>
        <item m="1" x="648"/>
        <item m="1" x="812"/>
        <item x="305"/>
        <item x="620"/>
        <item x="510"/>
        <item m="1" x="651"/>
        <item m="1" x="825"/>
        <item m="1" x="875"/>
        <item m="1" x="692"/>
        <item m="1" x="646"/>
        <item x="451"/>
        <item x="365"/>
        <item x="603"/>
        <item x="583"/>
        <item m="1" x="756"/>
        <item x="308"/>
        <item m="1" x="810"/>
        <item m="1" x="824"/>
        <item x="309"/>
        <item m="1" x="789"/>
        <item x="604"/>
        <item x="155"/>
        <item m="1" x="780"/>
        <item x="422"/>
        <item x="532"/>
        <item x="496"/>
        <item m="1" x="750"/>
        <item x="342"/>
        <item m="1" x="801"/>
        <item x="258"/>
        <item x="571"/>
        <item m="1" x="720"/>
        <item m="1" x="885"/>
        <item m="1" x="874"/>
        <item m="1" x="711"/>
        <item x="548"/>
        <item m="1" x="931"/>
        <item m="1" x="763"/>
        <item m="1" x="850"/>
        <item m="1" x="654"/>
        <item m="1" x="895"/>
        <item m="1" x="647"/>
        <item m="1" x="942"/>
        <item x="632"/>
        <item x="556"/>
        <item m="1" x="878"/>
        <item m="1" x="948"/>
        <item x="320"/>
        <item x="439"/>
        <item m="1" x="910"/>
        <item m="1" x="859"/>
        <item m="1" x="788"/>
        <item m="1" x="727"/>
        <item x="619"/>
        <item m="1" x="797"/>
        <item m="1" x="677"/>
        <item m="1" x="796"/>
        <item x="627"/>
        <item x="594"/>
        <item x="560"/>
        <item x="246"/>
        <item m="1" x="709"/>
        <item x="436"/>
        <item m="1" x="827"/>
        <item m="1" x="781"/>
        <item x="535"/>
        <item x="192"/>
        <item x="440"/>
        <item m="1" x="655"/>
        <item m="1" x="941"/>
        <item m="1" x="645"/>
        <item x="326"/>
        <item m="1" x="695"/>
        <item x="598"/>
        <item x="373"/>
        <item m="1" x="774"/>
        <item m="1" x="866"/>
        <item m="1" x="954"/>
        <item m="1" x="934"/>
        <item x="628"/>
        <item m="1" x="782"/>
        <item x="638"/>
        <item m="1" x="754"/>
        <item x="159"/>
        <item m="1" x="794"/>
        <item m="1" x="715"/>
        <item m="1" x="913"/>
        <item x="581"/>
        <item m="1" x="661"/>
        <item x="230"/>
        <item m="1" x="914"/>
        <item x="228"/>
        <item m="1" x="665"/>
        <item m="1" x="805"/>
        <item m="1" x="699"/>
        <item m="1" x="792"/>
        <item m="1" x="879"/>
        <item m="1" x="881"/>
        <item x="338"/>
        <item m="1" x="779"/>
        <item x="235"/>
        <item x="183"/>
        <item m="1" x="837"/>
        <item m="1" x="906"/>
        <item x="616"/>
        <item m="1" x="903"/>
        <item m="1" x="847"/>
        <item m="1" x="947"/>
        <item m="1" x="904"/>
        <item m="1" x="897"/>
        <item x="371"/>
        <item x="456"/>
        <item m="1" x="795"/>
        <item m="1" x="656"/>
        <item x="237"/>
        <item x="339"/>
        <item m="1" x="937"/>
        <item m="1" x="745"/>
        <item m="1" x="725"/>
        <item x="304"/>
        <item x="94"/>
        <item m="1" x="751"/>
        <item x="241"/>
        <item m="1" x="739"/>
        <item x="117"/>
        <item m="1" x="740"/>
        <item m="1" x="710"/>
        <item m="1" x="733"/>
        <item m="1" x="683"/>
        <item m="1" x="929"/>
        <item m="1" x="696"/>
        <item x="182"/>
        <item x="537"/>
        <item x="312"/>
        <item m="1" x="722"/>
        <item m="1" x="924"/>
        <item m="1" x="867"/>
        <item x="215"/>
        <item x="513"/>
        <item m="1" x="956"/>
        <item m="1" x="928"/>
        <item m="1" x="700"/>
        <item m="1" x="702"/>
        <item x="420"/>
        <item m="1" x="911"/>
        <item m="1" x="926"/>
        <item m="1" x="716"/>
        <item x="69"/>
        <item x="11"/>
        <item x="44"/>
        <item x="36"/>
        <item x="219"/>
        <item x="29"/>
        <item x="39"/>
        <item x="56"/>
        <item x="190"/>
        <item x="25"/>
        <item x="74"/>
        <item x="57"/>
        <item x="38"/>
        <item x="60"/>
        <item x="31"/>
        <item x="52"/>
        <item x="66"/>
        <item x="191"/>
        <item x="156"/>
        <item x="64"/>
        <item x="287"/>
        <item x="55"/>
        <item x="166"/>
        <item x="70"/>
        <item x="72"/>
        <item x="101"/>
        <item m="1" x="669"/>
        <item x="106"/>
        <item x="107"/>
        <item x="77"/>
        <item m="1" x="872"/>
        <item x="89"/>
        <item x="61"/>
        <item x="59"/>
        <item x="108"/>
        <item x="103"/>
        <item x="126"/>
        <item x="84"/>
        <item x="213"/>
        <item x="80"/>
        <item x="26"/>
        <item x="172"/>
        <item x="96"/>
        <item x="114"/>
        <item x="83"/>
        <item x="135"/>
        <item m="1" x="674"/>
        <item x="198"/>
        <item x="118"/>
        <item x="102"/>
        <item m="1" x="768"/>
        <item x="170"/>
        <item x="163"/>
        <item x="173"/>
        <item x="148"/>
        <item x="90"/>
        <item x="131"/>
        <item x="144"/>
        <item x="150"/>
        <item x="124"/>
        <item x="138"/>
        <item x="95"/>
        <item x="143"/>
        <item m="1" x="950"/>
        <item m="1" x="863"/>
        <item x="121"/>
        <item m="1" x="952"/>
        <item x="153"/>
        <item x="223"/>
        <item x="145"/>
        <item x="264"/>
        <item x="137"/>
        <item x="164"/>
        <item x="165"/>
        <item x="232"/>
        <item x="227"/>
        <item x="86"/>
        <item x="332"/>
        <item x="247"/>
        <item x="169"/>
        <item x="147"/>
        <item x="631"/>
        <item x="175"/>
        <item x="204"/>
        <item x="224"/>
        <item x="307"/>
        <item m="1" x="807"/>
        <item x="187"/>
        <item x="220"/>
        <item x="303"/>
        <item x="209"/>
        <item x="180"/>
        <item x="212"/>
        <item x="205"/>
        <item x="259"/>
        <item x="268"/>
        <item x="140"/>
        <item x="250"/>
        <item x="295"/>
        <item x="236"/>
        <item x="257"/>
        <item x="310"/>
        <item x="234"/>
        <item x="181"/>
        <item x="67"/>
        <item x="263"/>
        <item x="428"/>
        <item x="244"/>
        <item x="275"/>
        <item x="238"/>
        <item m="1" x="803"/>
        <item x="288"/>
        <item m="1" x="933"/>
        <item x="174"/>
        <item x="176"/>
        <item x="281"/>
        <item m="1" x="842"/>
        <item x="317"/>
        <item x="186"/>
        <item x="438"/>
        <item x="33"/>
        <item x="284"/>
        <item x="314"/>
        <item x="265"/>
        <item x="225"/>
        <item x="256"/>
        <item x="318"/>
        <item x="302"/>
        <item x="167"/>
        <item x="329"/>
        <item x="149"/>
        <item x="251"/>
        <item x="296"/>
        <item x="253"/>
        <item x="301"/>
        <item x="262"/>
        <item x="527"/>
        <item x="255"/>
        <item x="292"/>
        <item x="372"/>
        <item x="267"/>
        <item x="325"/>
        <item x="280"/>
        <item x="294"/>
        <item x="214"/>
        <item x="351"/>
        <item x="306"/>
        <item x="157"/>
        <item x="366"/>
        <item x="242"/>
        <item x="290"/>
        <item x="313"/>
        <item x="361"/>
        <item x="324"/>
        <item x="274"/>
        <item x="298"/>
        <item x="226"/>
        <item x="352"/>
        <item x="437"/>
        <item x="359"/>
        <item x="396"/>
        <item x="285"/>
        <item x="334"/>
        <item x="362"/>
        <item x="389"/>
        <item x="377"/>
        <item x="390"/>
        <item x="330"/>
        <item x="297"/>
        <item m="1" x="653"/>
        <item x="475"/>
        <item x="405"/>
        <item x="384"/>
        <item x="374"/>
        <item x="485"/>
        <item x="564"/>
        <item x="364"/>
        <item x="461"/>
        <item x="424"/>
        <item x="479"/>
        <item x="400"/>
        <item m="1" x="908"/>
        <item x="418"/>
        <item x="402"/>
        <item x="358"/>
        <item x="490"/>
        <item m="1" x="835"/>
        <item x="568"/>
        <item x="417"/>
        <item x="388"/>
        <item x="360"/>
        <item x="323"/>
        <item m="1" x="755"/>
        <item x="386"/>
        <item x="474"/>
        <item x="346"/>
        <item x="412"/>
        <item x="487"/>
        <item x="401"/>
        <item x="350"/>
        <item x="128"/>
        <item x="403"/>
        <item x="240"/>
        <item x="335"/>
        <item x="493"/>
        <item x="491"/>
        <item x="398"/>
        <item x="431"/>
        <item m="1" x="747"/>
        <item x="410"/>
        <item x="494"/>
        <item x="500"/>
        <item x="363"/>
        <item x="392"/>
        <item x="414"/>
        <item x="469"/>
        <item x="394"/>
        <item x="385"/>
        <item x="447"/>
        <item x="561"/>
        <item x="446"/>
        <item x="432"/>
        <item x="520"/>
        <item x="445"/>
        <item x="391"/>
        <item x="465"/>
        <item x="462"/>
        <item x="433"/>
        <item x="426"/>
        <item x="453"/>
        <item x="455"/>
        <item x="471"/>
        <item x="449"/>
        <item x="460"/>
        <item x="416"/>
        <item x="399"/>
        <item x="408"/>
        <item x="379"/>
        <item x="478"/>
        <item x="459"/>
        <item m="1" x="749"/>
        <item x="515"/>
        <item x="383"/>
        <item x="448"/>
        <item x="415"/>
        <item x="406"/>
        <item x="337"/>
        <item x="495"/>
        <item x="492"/>
        <item x="409"/>
        <item x="565"/>
        <item x="570"/>
        <item x="522"/>
        <item x="574"/>
        <item x="457"/>
        <item x="443"/>
        <item x="466"/>
        <item x="486"/>
        <item x="546"/>
        <item x="499"/>
        <item x="504"/>
        <item m="1" x="713"/>
        <item x="382"/>
        <item x="553"/>
        <item x="497"/>
        <item x="514"/>
        <item x="488"/>
        <item x="517"/>
        <item x="531"/>
        <item x="472"/>
        <item x="526"/>
        <item x="481"/>
        <item x="482"/>
        <item x="354"/>
        <item x="518"/>
        <item x="395"/>
        <item x="521"/>
        <item x="608"/>
        <item x="536"/>
        <item x="551"/>
        <item x="601"/>
        <item x="407"/>
        <item x="484"/>
        <item x="480"/>
        <item x="344"/>
        <item x="549"/>
        <item x="501"/>
        <item x="505"/>
        <item x="525"/>
        <item x="544"/>
        <item x="580"/>
        <item x="435"/>
        <item x="506"/>
        <item x="528"/>
        <item x="587"/>
        <item x="569"/>
        <item x="516"/>
        <item x="463"/>
        <item x="579"/>
        <item m="1" x="888"/>
        <item x="576"/>
        <item x="519"/>
        <item x="605"/>
        <item x="545"/>
        <item x="614"/>
        <item x="617"/>
        <item x="600"/>
        <item x="507"/>
        <item x="615"/>
        <item x="584"/>
        <item x="591"/>
        <item x="541"/>
        <item x="610"/>
        <item x="586"/>
        <item x="562"/>
        <item m="1" x="894"/>
        <item x="602"/>
        <item x="621"/>
        <item x="467"/>
        <item x="577"/>
        <item x="595"/>
        <item x="606"/>
        <item x="593"/>
        <item x="470"/>
        <item x="613"/>
        <item x="502"/>
        <item x="607"/>
        <item x="626"/>
        <item m="1" x="853"/>
        <item x="523"/>
        <item x="543"/>
        <item x="618"/>
        <item x="597"/>
        <item x="558"/>
        <item x="596"/>
        <item x="557"/>
        <item x="509"/>
        <item x="566"/>
        <item x="547"/>
        <item x="609"/>
        <item x="575"/>
        <item x="572"/>
        <item x="554"/>
        <item x="623"/>
        <item x="629"/>
        <item x="624"/>
        <item x="611"/>
        <item x="533"/>
        <item x="454"/>
        <item x="567"/>
        <item x="625"/>
        <item x="633"/>
        <item x="636"/>
        <item x="207"/>
        <item x="635"/>
        <item x="71"/>
        <item x="637"/>
        <item m="1" x="940"/>
        <item x="643"/>
        <item x="14"/>
        <item x="641"/>
        <item x="1"/>
        <item x="12"/>
        <item x="82"/>
        <item m="1" x="682"/>
        <item m="1" x="737"/>
        <item x="199"/>
        <item m="1" x="857"/>
        <item x="279"/>
        <item x="300"/>
        <item m="1" x="705"/>
        <item m="1" x="783"/>
        <item m="1" x="658"/>
        <item x="347"/>
        <item m="1" x="746"/>
        <item x="458"/>
        <item x="538"/>
        <item x="529"/>
        <item x="578"/>
        <item x="0"/>
        <item x="2"/>
        <item x="4"/>
        <item x="9"/>
        <item x="10"/>
        <item x="16"/>
        <item x="27"/>
        <item x="35"/>
        <item x="37"/>
        <item x="48"/>
        <item x="50"/>
        <item x="76"/>
        <item x="99"/>
        <item x="133"/>
        <item x="139"/>
        <item x="154"/>
        <item x="160"/>
        <item x="177"/>
        <item x="196"/>
        <item x="266"/>
        <item x="270"/>
        <item x="286"/>
        <item x="311"/>
        <item x="340"/>
        <item x="367"/>
        <item x="369"/>
        <item x="397"/>
        <item x="413"/>
        <item x="423"/>
        <item x="441"/>
        <item x="442"/>
        <item x="542"/>
        <item x="552"/>
        <item x="559"/>
        <item x="642"/>
      </items>
    </pivotField>
    <pivotField axis="axisRow" compact="0" outline="0" showAll="0" sortType="descending" defaultSubtotal="0">
      <items count="956">
        <item m="1" x="828"/>
        <item m="1" x="826"/>
        <item m="1" x="885"/>
        <item x="443"/>
        <item x="277"/>
        <item m="1" x="730"/>
        <item x="119"/>
        <item m="1" x="781"/>
        <item m="1" x="941"/>
        <item x="281"/>
        <item m="1" x="682"/>
        <item x="451"/>
        <item m="1" x="756"/>
        <item m="1" x="743"/>
        <item x="639"/>
        <item x="27"/>
        <item x="209"/>
        <item m="1" x="804"/>
        <item x="314"/>
        <item x="103"/>
        <item x="510"/>
        <item x="53"/>
        <item m="1" x="795"/>
        <item x="13"/>
        <item x="86"/>
        <item x="347"/>
        <item x="161"/>
        <item x="133"/>
        <item x="482"/>
        <item x="247"/>
        <item x="386"/>
        <item x="275"/>
        <item m="1" x="863"/>
        <item x="42"/>
        <item m="1" x="896"/>
        <item m="1" x="712"/>
        <item x="403"/>
        <item x="507"/>
        <item x="318"/>
        <item x="18"/>
        <item m="1" x="909"/>
        <item x="638"/>
        <item m="1" x="784"/>
        <item x="77"/>
        <item x="248"/>
        <item x="230"/>
        <item x="335"/>
        <item x="320"/>
        <item x="201"/>
        <item m="1" x="732"/>
        <item x="193"/>
        <item x="271"/>
        <item m="1" x="777"/>
        <item x="17"/>
        <item m="1" x="796"/>
        <item x="90"/>
        <item x="220"/>
        <item x="97"/>
        <item x="205"/>
        <item x="84"/>
        <item x="167"/>
        <item m="1" x="921"/>
        <item m="1" x="768"/>
        <item m="1" x="766"/>
        <item m="1" x="707"/>
        <item m="1" x="922"/>
        <item m="1" x="680"/>
        <item x="39"/>
        <item m="1" x="702"/>
        <item x="92"/>
        <item x="410"/>
        <item x="449"/>
        <item m="1" x="892"/>
        <item x="216"/>
        <item m="1" x="717"/>
        <item x="259"/>
        <item x="276"/>
        <item x="115"/>
        <item m="1" x="700"/>
        <item m="1" x="881"/>
        <item m="1" x="879"/>
        <item m="1" x="657"/>
        <item m="1" x="914"/>
        <item x="19"/>
        <item x="488"/>
        <item x="177"/>
        <item x="151"/>
        <item x="584"/>
        <item x="629"/>
        <item x="72"/>
        <item x="463"/>
        <item m="1" x="711"/>
        <item m="1" x="952"/>
        <item m="1" x="740"/>
        <item m="1" x="684"/>
        <item m="1" x="762"/>
        <item m="1" x="835"/>
        <item m="1" x="868"/>
        <item m="1" x="644"/>
        <item m="1" x="669"/>
        <item m="1" x="880"/>
        <item x="238"/>
        <item m="1" x="683"/>
        <item m="1" x="919"/>
        <item x="61"/>
        <item m="1" x="934"/>
        <item m="1" x="787"/>
        <item m="1" x="789"/>
        <item x="270"/>
        <item m="1" x="889"/>
        <item m="1" x="936"/>
        <item m="1" x="668"/>
        <item m="1" x="860"/>
        <item m="1" x="643"/>
        <item m="1" x="875"/>
        <item m="1" x="728"/>
        <item m="1" x="790"/>
        <item m="1" x="675"/>
        <item m="1" x="864"/>
        <item x="298"/>
        <item x="587"/>
        <item m="1" x="854"/>
        <item m="1" x="944"/>
        <item x="539"/>
        <item m="1" x="867"/>
        <item m="1" x="915"/>
        <item m="1" x="786"/>
        <item m="1" x="803"/>
        <item m="1" x="809"/>
        <item m="1" x="647"/>
        <item m="1" x="806"/>
        <item m="1" x="769"/>
        <item m="1" x="699"/>
        <item m="1" x="946"/>
        <item m="1" x="654"/>
        <item m="1" x="672"/>
        <item m="1" x="882"/>
        <item m="1" x="774"/>
        <item x="342"/>
        <item m="1" x="940"/>
        <item x="232"/>
        <item m="1" x="758"/>
        <item m="1" x="793"/>
        <item m="1" x="927"/>
        <item m="1" x="655"/>
        <item m="1" x="651"/>
        <item x="588"/>
        <item x="282"/>
        <item m="1" x="731"/>
        <item x="99"/>
        <item x="315"/>
        <item x="533"/>
        <item x="253"/>
        <item m="1" x="778"/>
        <item x="272"/>
        <item m="1" x="932"/>
        <item x="199"/>
        <item m="1" x="673"/>
        <item m="1" x="690"/>
        <item m="1" x="722"/>
        <item m="1" x="750"/>
        <item m="1" x="755"/>
        <item x="424"/>
        <item m="1" x="926"/>
        <item m="1" x="844"/>
        <item m="1" x="696"/>
        <item m="1" x="723"/>
        <item m="1" x="652"/>
        <item m="1" x="727"/>
        <item m="1" x="745"/>
        <item m="1" x="676"/>
        <item m="1" x="888"/>
        <item m="1" x="718"/>
        <item m="1" x="698"/>
        <item x="511"/>
        <item m="1" x="646"/>
        <item x="196"/>
        <item x="288"/>
        <item x="183"/>
        <item x="340"/>
        <item m="1" x="714"/>
        <item m="1" x="897"/>
        <item m="1" x="855"/>
        <item x="633"/>
        <item m="1" x="899"/>
        <item x="124"/>
        <item m="1" x="943"/>
        <item x="122"/>
        <item x="140"/>
        <item m="1" x="857"/>
        <item m="1" x="933"/>
        <item x="108"/>
        <item m="1" x="873"/>
        <item x="78"/>
        <item m="1" x="918"/>
        <item m="1" x="841"/>
        <item m="1" x="871"/>
        <item m="1" x="807"/>
        <item m="1" x="666"/>
        <item x="110"/>
        <item m="1" x="913"/>
        <item x="74"/>
        <item m="1" x="948"/>
        <item x="135"/>
        <item m="1" x="810"/>
        <item m="1" x="706"/>
        <item m="1" x="763"/>
        <item m="1" x="765"/>
        <item m="1" x="733"/>
        <item x="207"/>
        <item m="1" x="659"/>
        <item m="1" x="935"/>
        <item m="1" x="800"/>
        <item x="244"/>
        <item m="1" x="677"/>
        <item x="242"/>
        <item x="109"/>
        <item x="380"/>
        <item m="1" x="798"/>
        <item m="1" x="834"/>
        <item m="1" x="838"/>
        <item m="1" x="695"/>
        <item x="321"/>
        <item x="131"/>
        <item m="1" x="911"/>
        <item m="1" x="686"/>
        <item m="1" x="701"/>
        <item x="497"/>
        <item x="157"/>
        <item m="1" x="825"/>
        <item m="1" x="832"/>
        <item m="1" x="645"/>
        <item m="1" x="780"/>
        <item x="96"/>
        <item x="476"/>
        <item m="1" x="878"/>
        <item m="1" x="884"/>
        <item x="549"/>
        <item x="377"/>
        <item x="31"/>
        <item m="1" x="725"/>
        <item x="87"/>
        <item x="367"/>
        <item x="29"/>
        <item m="1" x="925"/>
        <item x="356"/>
        <item x="611"/>
        <item x="145"/>
        <item m="1" x="891"/>
        <item x="44"/>
        <item m="1" x="759"/>
        <item x="46"/>
        <item m="1" x="679"/>
        <item x="64"/>
        <item x="23"/>
        <item m="1" x="902"/>
        <item m="1" x="901"/>
        <item m="1" x="883"/>
        <item x="67"/>
        <item m="1" x="906"/>
        <item m="1" x="779"/>
        <item x="57"/>
        <item m="1" x="678"/>
        <item x="126"/>
        <item x="21"/>
        <item x="40"/>
        <item m="1" x="726"/>
        <item x="48"/>
        <item m="1" x="823"/>
        <item x="118"/>
        <item m="1" x="894"/>
        <item m="1" x="670"/>
        <item x="50"/>
        <item m="1" x="937"/>
        <item x="91"/>
        <item x="20"/>
        <item x="16"/>
        <item x="5"/>
        <item x="8"/>
        <item m="1" x="791"/>
        <item m="1" x="877"/>
        <item m="1" x="930"/>
        <item x="52"/>
        <item m="1" x="704"/>
        <item x="15"/>
        <item m="1" x="931"/>
        <item x="62"/>
        <item m="1" x="951"/>
        <item m="1" x="688"/>
        <item m="1" x="767"/>
        <item x="3"/>
        <item x="33"/>
        <item m="1" x="953"/>
        <item m="1" x="691"/>
        <item m="1" x="782"/>
        <item x="22"/>
        <item m="1" x="775"/>
        <item x="128"/>
        <item x="7"/>
        <item m="1" x="895"/>
        <item x="114"/>
        <item x="6"/>
        <item m="1" x="716"/>
        <item x="621"/>
        <item x="467"/>
        <item x="392"/>
        <item m="1" x="648"/>
        <item x="348"/>
        <item x="292"/>
        <item x="374"/>
        <item x="202"/>
        <item x="221"/>
        <item x="192"/>
        <item x="184"/>
        <item x="523"/>
        <item x="581"/>
        <item x="472"/>
        <item m="1" x="856"/>
        <item m="1" x="950"/>
        <item x="228"/>
        <item x="354"/>
        <item x="344"/>
        <item x="426"/>
        <item m="1" x="761"/>
        <item x="352"/>
        <item x="572"/>
        <item m="1" x="905"/>
        <item m="1" x="764"/>
        <item m="1" x="665"/>
        <item x="375"/>
        <item x="104"/>
        <item m="1" x="710"/>
        <item m="1" x="904"/>
        <item x="111"/>
        <item m="1" x="917"/>
        <item x="433"/>
        <item x="268"/>
        <item m="1" x="839"/>
        <item x="475"/>
        <item x="215"/>
        <item m="1" x="737"/>
        <item x="562"/>
        <item x="591"/>
        <item m="1" x="829"/>
        <item x="369"/>
        <item m="1" x="685"/>
        <item x="502"/>
        <item m="1" x="667"/>
        <item x="598"/>
        <item x="45"/>
        <item m="1" x="862"/>
        <item x="290"/>
        <item x="160"/>
        <item x="41"/>
        <item x="418"/>
        <item m="1" x="752"/>
        <item x="428"/>
        <item x="251"/>
        <item x="538"/>
        <item m="1" x="939"/>
        <item x="210"/>
        <item m="1" x="850"/>
        <item x="112"/>
        <item x="260"/>
        <item x="170"/>
        <item m="1" x="808"/>
        <item x="141"/>
        <item x="429"/>
        <item x="129"/>
        <item m="1" x="947"/>
        <item x="326"/>
        <item x="554"/>
        <item m="1" x="870"/>
        <item x="332"/>
        <item x="188"/>
        <item m="1" x="890"/>
        <item m="1" x="830"/>
        <item m="1" x="709"/>
        <item x="178"/>
        <item x="327"/>
        <item x="200"/>
        <item x="589"/>
        <item m="1" x="797"/>
        <item m="1" x="792"/>
        <item x="330"/>
        <item x="194"/>
        <item m="1" x="749"/>
        <item x="80"/>
        <item x="150"/>
        <item x="529"/>
        <item x="420"/>
        <item x="217"/>
        <item x="121"/>
        <item x="355"/>
        <item x="187"/>
        <item x="379"/>
        <item m="1" x="697"/>
        <item m="1" x="650"/>
        <item x="304"/>
        <item x="619"/>
        <item x="509"/>
        <item m="1" x="846"/>
        <item m="1" x="661"/>
        <item m="1" x="912"/>
        <item m="1" x="821"/>
        <item m="1" x="907"/>
        <item x="450"/>
        <item x="364"/>
        <item x="602"/>
        <item x="582"/>
        <item m="1" x="817"/>
        <item x="307"/>
        <item m="1" x="861"/>
        <item m="1" x="924"/>
        <item x="308"/>
        <item m="1" x="811"/>
        <item x="603"/>
        <item x="154"/>
        <item m="1" x="908"/>
        <item x="421"/>
        <item x="531"/>
        <item x="495"/>
        <item m="1" x="674"/>
        <item x="341"/>
        <item m="1" x="818"/>
        <item x="257"/>
        <item x="570"/>
        <item m="1" x="729"/>
        <item m="1" x="662"/>
        <item m="1" x="746"/>
        <item m="1" x="847"/>
        <item x="547"/>
        <item m="1" x="814"/>
        <item m="1" x="945"/>
        <item m="1" x="859"/>
        <item m="1" x="788"/>
        <item m="1" x="649"/>
        <item m="1" x="812"/>
        <item m="1" x="887"/>
        <item x="631"/>
        <item x="555"/>
        <item m="1" x="664"/>
        <item m="1" x="837"/>
        <item x="319"/>
        <item x="438"/>
        <item m="1" x="853"/>
        <item m="1" x="660"/>
        <item m="1" x="713"/>
        <item m="1" x="794"/>
        <item x="618"/>
        <item m="1" x="744"/>
        <item m="1" x="671"/>
        <item m="1" x="719"/>
        <item x="626"/>
        <item x="593"/>
        <item x="559"/>
        <item x="245"/>
        <item m="1" x="760"/>
        <item x="435"/>
        <item m="1" x="833"/>
        <item m="1" x="724"/>
        <item x="534"/>
        <item x="191"/>
        <item x="439"/>
        <item m="1" x="851"/>
        <item m="1" x="876"/>
        <item m="1" x="656"/>
        <item x="325"/>
        <item m="1" x="866"/>
        <item x="597"/>
        <item x="372"/>
        <item m="1" x="663"/>
        <item m="1" x="747"/>
        <item m="1" x="852"/>
        <item m="1" x="816"/>
        <item x="627"/>
        <item m="1" x="738"/>
        <item x="637"/>
        <item m="1" x="949"/>
        <item x="158"/>
        <item m="1" x="801"/>
        <item m="1" x="929"/>
        <item m="1" x="872"/>
        <item x="580"/>
        <item m="1" x="815"/>
        <item x="229"/>
        <item m="1" x="751"/>
        <item x="227"/>
        <item m="1" x="903"/>
        <item m="1" x="802"/>
        <item m="1" x="735"/>
        <item m="1" x="753"/>
        <item m="1" x="734"/>
        <item m="1" x="736"/>
        <item x="337"/>
        <item m="1" x="820"/>
        <item x="234"/>
        <item x="182"/>
        <item m="1" x="653"/>
        <item m="1" x="954"/>
        <item x="615"/>
        <item m="1" x="898"/>
        <item m="1" x="785"/>
        <item m="1" x="840"/>
        <item m="1" x="893"/>
        <item m="1" x="658"/>
        <item x="370"/>
        <item x="455"/>
        <item m="1" x="783"/>
        <item m="1" x="703"/>
        <item x="236"/>
        <item x="338"/>
        <item m="1" x="836"/>
        <item m="1" x="748"/>
        <item m="1" x="849"/>
        <item x="303"/>
        <item x="93"/>
        <item m="1" x="865"/>
        <item x="240"/>
        <item m="1" x="770"/>
        <item x="116"/>
        <item m="1" x="799"/>
        <item m="1" x="827"/>
        <item m="1" x="845"/>
        <item m="1" x="842"/>
        <item m="1" x="916"/>
        <item m="1" x="923"/>
        <item x="181"/>
        <item x="536"/>
        <item x="311"/>
        <item m="1" x="771"/>
        <item m="1" x="692"/>
        <item m="1" x="942"/>
        <item x="214"/>
        <item x="512"/>
        <item m="1" x="824"/>
        <item m="1" x="741"/>
        <item m="1" x="693"/>
        <item m="1" x="742"/>
        <item x="419"/>
        <item m="1" x="773"/>
        <item m="1" x="720"/>
        <item m="1" x="708"/>
        <item x="68"/>
        <item x="11"/>
        <item x="43"/>
        <item x="35"/>
        <item x="218"/>
        <item x="28"/>
        <item x="38"/>
        <item x="55"/>
        <item x="189"/>
        <item x="24"/>
        <item x="73"/>
        <item x="56"/>
        <item x="37"/>
        <item x="59"/>
        <item x="30"/>
        <item x="51"/>
        <item x="65"/>
        <item x="190"/>
        <item x="155"/>
        <item x="63"/>
        <item x="286"/>
        <item x="54"/>
        <item x="165"/>
        <item x="69"/>
        <item x="71"/>
        <item x="100"/>
        <item m="1" x="831"/>
        <item x="105"/>
        <item x="106"/>
        <item x="76"/>
        <item m="1" x="689"/>
        <item x="88"/>
        <item x="60"/>
        <item x="58"/>
        <item x="107"/>
        <item x="102"/>
        <item x="125"/>
        <item x="83"/>
        <item x="212"/>
        <item x="79"/>
        <item x="25"/>
        <item x="171"/>
        <item x="95"/>
        <item x="113"/>
        <item x="82"/>
        <item x="134"/>
        <item m="1" x="869"/>
        <item x="197"/>
        <item x="117"/>
        <item x="101"/>
        <item m="1" x="938"/>
        <item x="169"/>
        <item x="162"/>
        <item x="172"/>
        <item x="147"/>
        <item x="89"/>
        <item x="130"/>
        <item x="143"/>
        <item x="149"/>
        <item x="123"/>
        <item x="137"/>
        <item x="94"/>
        <item x="142"/>
        <item m="1" x="843"/>
        <item m="1" x="910"/>
        <item x="120"/>
        <item m="1" x="819"/>
        <item x="152"/>
        <item x="222"/>
        <item x="144"/>
        <item x="263"/>
        <item x="136"/>
        <item x="163"/>
        <item x="164"/>
        <item x="231"/>
        <item x="226"/>
        <item x="85"/>
        <item x="331"/>
        <item x="246"/>
        <item x="168"/>
        <item x="146"/>
        <item x="630"/>
        <item x="174"/>
        <item x="203"/>
        <item x="223"/>
        <item x="306"/>
        <item m="1" x="886"/>
        <item x="186"/>
        <item x="219"/>
        <item x="302"/>
        <item x="208"/>
        <item x="179"/>
        <item x="211"/>
        <item x="204"/>
        <item x="258"/>
        <item x="267"/>
        <item x="139"/>
        <item x="249"/>
        <item x="294"/>
        <item x="235"/>
        <item x="256"/>
        <item x="309"/>
        <item x="233"/>
        <item x="180"/>
        <item x="66"/>
        <item x="262"/>
        <item x="427"/>
        <item x="243"/>
        <item x="274"/>
        <item x="237"/>
        <item m="1" x="739"/>
        <item x="287"/>
        <item m="1" x="920"/>
        <item x="173"/>
        <item x="175"/>
        <item x="280"/>
        <item m="1" x="776"/>
        <item x="316"/>
        <item x="185"/>
        <item x="437"/>
        <item x="32"/>
        <item x="283"/>
        <item x="313"/>
        <item x="264"/>
        <item x="224"/>
        <item x="255"/>
        <item x="317"/>
        <item x="301"/>
        <item x="166"/>
        <item x="328"/>
        <item x="148"/>
        <item x="250"/>
        <item x="295"/>
        <item x="252"/>
        <item x="300"/>
        <item x="261"/>
        <item x="526"/>
        <item x="254"/>
        <item x="291"/>
        <item x="371"/>
        <item x="266"/>
        <item x="324"/>
        <item x="279"/>
        <item x="293"/>
        <item x="213"/>
        <item x="350"/>
        <item x="305"/>
        <item x="156"/>
        <item x="365"/>
        <item x="241"/>
        <item x="289"/>
        <item x="312"/>
        <item x="360"/>
        <item x="323"/>
        <item x="273"/>
        <item x="297"/>
        <item x="225"/>
        <item x="351"/>
        <item x="436"/>
        <item x="358"/>
        <item x="395"/>
        <item x="284"/>
        <item x="333"/>
        <item x="361"/>
        <item x="388"/>
        <item x="376"/>
        <item x="389"/>
        <item x="329"/>
        <item x="296"/>
        <item m="1" x="900"/>
        <item x="474"/>
        <item x="404"/>
        <item x="383"/>
        <item x="373"/>
        <item x="484"/>
        <item x="563"/>
        <item x="363"/>
        <item x="460"/>
        <item x="423"/>
        <item x="478"/>
        <item x="399"/>
        <item m="1" x="772"/>
        <item x="417"/>
        <item x="401"/>
        <item x="357"/>
        <item x="489"/>
        <item m="1" x="687"/>
        <item x="567"/>
        <item x="416"/>
        <item x="387"/>
        <item x="359"/>
        <item x="322"/>
        <item m="1" x="955"/>
        <item x="385"/>
        <item x="473"/>
        <item x="345"/>
        <item x="411"/>
        <item x="486"/>
        <item x="400"/>
        <item x="349"/>
        <item x="127"/>
        <item x="402"/>
        <item x="239"/>
        <item x="334"/>
        <item x="492"/>
        <item x="490"/>
        <item x="397"/>
        <item x="430"/>
        <item m="1" x="757"/>
        <item x="409"/>
        <item x="493"/>
        <item x="499"/>
        <item x="362"/>
        <item x="391"/>
        <item x="413"/>
        <item x="468"/>
        <item x="393"/>
        <item x="384"/>
        <item x="446"/>
        <item x="560"/>
        <item x="445"/>
        <item x="431"/>
        <item x="519"/>
        <item x="444"/>
        <item x="390"/>
        <item x="464"/>
        <item x="461"/>
        <item x="432"/>
        <item x="425"/>
        <item x="452"/>
        <item x="454"/>
        <item x="470"/>
        <item x="448"/>
        <item x="459"/>
        <item x="415"/>
        <item x="398"/>
        <item x="407"/>
        <item x="378"/>
        <item x="477"/>
        <item x="458"/>
        <item m="1" x="754"/>
        <item x="514"/>
        <item x="382"/>
        <item x="447"/>
        <item x="414"/>
        <item x="405"/>
        <item x="336"/>
        <item x="494"/>
        <item x="491"/>
        <item x="408"/>
        <item x="564"/>
        <item x="569"/>
        <item x="521"/>
        <item x="573"/>
        <item x="456"/>
        <item x="442"/>
        <item x="465"/>
        <item x="485"/>
        <item x="545"/>
        <item x="498"/>
        <item x="503"/>
        <item m="1" x="858"/>
        <item x="381"/>
        <item x="552"/>
        <item x="496"/>
        <item x="513"/>
        <item x="487"/>
        <item x="516"/>
        <item x="530"/>
        <item x="471"/>
        <item x="525"/>
        <item x="480"/>
        <item x="481"/>
        <item x="353"/>
        <item x="517"/>
        <item x="394"/>
        <item x="520"/>
        <item x="607"/>
        <item x="535"/>
        <item x="550"/>
        <item x="600"/>
        <item x="406"/>
        <item x="483"/>
        <item x="479"/>
        <item x="343"/>
        <item x="548"/>
        <item x="500"/>
        <item x="504"/>
        <item x="524"/>
        <item x="543"/>
        <item x="579"/>
        <item x="434"/>
        <item x="505"/>
        <item x="527"/>
        <item x="586"/>
        <item x="568"/>
        <item x="515"/>
        <item x="462"/>
        <item x="578"/>
        <item m="1" x="928"/>
        <item x="575"/>
        <item x="518"/>
        <item x="604"/>
        <item x="544"/>
        <item x="613"/>
        <item x="616"/>
        <item x="599"/>
        <item x="506"/>
        <item x="614"/>
        <item x="583"/>
        <item x="590"/>
        <item x="540"/>
        <item x="609"/>
        <item x="585"/>
        <item x="561"/>
        <item m="1" x="715"/>
        <item x="601"/>
        <item x="620"/>
        <item x="466"/>
        <item x="576"/>
        <item x="594"/>
        <item x="605"/>
        <item x="592"/>
        <item x="469"/>
        <item x="612"/>
        <item x="501"/>
        <item x="606"/>
        <item x="625"/>
        <item m="1" x="805"/>
        <item x="522"/>
        <item x="542"/>
        <item x="617"/>
        <item x="596"/>
        <item x="557"/>
        <item x="595"/>
        <item x="556"/>
        <item x="508"/>
        <item x="565"/>
        <item x="546"/>
        <item x="608"/>
        <item x="574"/>
        <item x="571"/>
        <item x="553"/>
        <item x="622"/>
        <item x="628"/>
        <item x="623"/>
        <item x="610"/>
        <item x="532"/>
        <item x="453"/>
        <item x="566"/>
        <item x="624"/>
        <item x="632"/>
        <item x="635"/>
        <item x="206"/>
        <item x="634"/>
        <item x="70"/>
        <item x="636"/>
        <item m="1" x="721"/>
        <item x="642"/>
        <item x="14"/>
        <item x="640"/>
        <item x="1"/>
        <item x="12"/>
        <item x="81"/>
        <item m="1" x="848"/>
        <item m="1" x="813"/>
        <item x="198"/>
        <item m="1" x="705"/>
        <item x="278"/>
        <item x="299"/>
        <item m="1" x="874"/>
        <item m="1" x="822"/>
        <item m="1" x="694"/>
        <item x="346"/>
        <item m="1" x="681"/>
        <item x="457"/>
        <item x="537"/>
        <item x="528"/>
        <item x="577"/>
        <item x="0"/>
        <item x="2"/>
        <item x="4"/>
        <item x="9"/>
        <item x="10"/>
        <item x="26"/>
        <item x="34"/>
        <item x="36"/>
        <item x="47"/>
        <item x="49"/>
        <item x="75"/>
        <item x="98"/>
        <item x="132"/>
        <item x="138"/>
        <item x="153"/>
        <item x="159"/>
        <item x="176"/>
        <item x="195"/>
        <item x="265"/>
        <item x="269"/>
        <item x="285"/>
        <item x="310"/>
        <item x="339"/>
        <item x="366"/>
        <item x="368"/>
        <item x="396"/>
        <item x="412"/>
        <item x="422"/>
        <item x="440"/>
        <item x="441"/>
        <item x="541"/>
        <item x="551"/>
        <item x="558"/>
        <item x="641"/>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axis="axisRow" compact="0" outline="0" showAll="0" sortType="descending" defaultSubtotal="0">
      <items count="6">
        <item x="2"/>
        <item x="1"/>
        <item x="0"/>
        <item x="3"/>
        <item m="1" x="4"/>
        <item m="1" x="5"/>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items count="2">
        <item x="0"/>
        <item h="1" x="1"/>
      </items>
    </pivotField>
    <pivotField compact="0" outline="0" showAll="0" defaultSubtotal="0"/>
    <pivotField axis="axisRow" compact="0" outline="0" showAll="0" sortType="descending" defaultSubtotal="0">
      <items count="348">
        <item x="160"/>
        <item m="1" x="285"/>
        <item m="1" x="241"/>
        <item x="119"/>
        <item x="27"/>
        <item x="127"/>
        <item x="3"/>
        <item m="1" x="313"/>
        <item x="96"/>
        <item x="133"/>
        <item x="14"/>
        <item x="48"/>
        <item x="141"/>
        <item x="40"/>
        <item m="1" x="323"/>
        <item m="1" x="275"/>
        <item x="78"/>
        <item x="162"/>
        <item x="212"/>
        <item x="112"/>
        <item x="205"/>
        <item sd="0" x="64"/>
        <item m="1" x="235"/>
        <item m="1" x="284"/>
        <item m="1" x="264"/>
        <item m="1" x="347"/>
        <item x="6"/>
        <item m="1" x="319"/>
        <item x="68"/>
        <item x="142"/>
        <item x="31"/>
        <item x="103"/>
        <item x="194"/>
        <item m="1" x="298"/>
        <item m="1" x="278"/>
        <item x="72"/>
        <item x="65"/>
        <item x="177"/>
        <item x="41"/>
        <item m="1" x="268"/>
        <item x="147"/>
        <item x="172"/>
        <item x="227"/>
        <item m="1" x="289"/>
        <item x="107"/>
        <item x="66"/>
        <item m="1" x="304"/>
        <item m="1" x="266"/>
        <item m="1" x="236"/>
        <item m="1" x="251"/>
        <item x="63"/>
        <item x="75"/>
        <item m="1" x="324"/>
        <item m="1" x="301"/>
        <item x="73"/>
        <item x="35"/>
        <item x="123"/>
        <item x="91"/>
        <item x="15"/>
        <item x="181"/>
        <item m="1" x="258"/>
        <item m="1" x="340"/>
        <item x="193"/>
        <item x="161"/>
        <item x="225"/>
        <item x="207"/>
        <item x="184"/>
        <item x="53"/>
        <item m="1" x="281"/>
        <item x="10"/>
        <item x="202"/>
        <item x="170"/>
        <item m="1" x="345"/>
        <item x="98"/>
        <item m="1" x="276"/>
        <item m="1" x="280"/>
        <item m="1" x="303"/>
        <item m="1" x="294"/>
        <item x="183"/>
        <item x="223"/>
        <item x="146"/>
        <item m="1" x="296"/>
        <item x="230"/>
        <item x="21"/>
        <item x="113"/>
        <item x="39"/>
        <item x="2"/>
        <item m="1" x="254"/>
        <item x="17"/>
        <item x="1"/>
        <item m="1" x="272"/>
        <item m="1" x="333"/>
        <item m="1" x="265"/>
        <item x="169"/>
        <item m="1" x="314"/>
        <item m="1" x="262"/>
        <item x="60"/>
        <item x="38"/>
        <item x="55"/>
        <item x="149"/>
        <item m="1" x="334"/>
        <item x="7"/>
        <item x="117"/>
        <item x="154"/>
        <item m="1" x="302"/>
        <item m="1" x="245"/>
        <item x="56"/>
        <item x="129"/>
        <item m="1" x="255"/>
        <item m="1" x="327"/>
        <item m="1" x="325"/>
        <item x="145"/>
        <item m="1" x="273"/>
        <item x="164"/>
        <item m="1" x="344"/>
        <item x="8"/>
        <item x="185"/>
        <item x="101"/>
        <item x="105"/>
        <item m="1" x="237"/>
        <item m="1" x="310"/>
        <item m="1" x="308"/>
        <item m="1" x="307"/>
        <item m="1" x="306"/>
        <item m="1" x="239"/>
        <item m="1" x="263"/>
        <item x="70"/>
        <item x="100"/>
        <item m="1" x="343"/>
        <item x="57"/>
        <item x="148"/>
        <item x="132"/>
        <item x="214"/>
        <item x="18"/>
        <item x="150"/>
        <item m="1" x="259"/>
        <item x="22"/>
        <item x="46"/>
        <item m="1" x="305"/>
        <item m="1" x="274"/>
        <item x="20"/>
        <item m="1" x="250"/>
        <item m="1" x="300"/>
        <item x="13"/>
        <item x="84"/>
        <item m="1" x="288"/>
        <item x="24"/>
        <item x="188"/>
        <item m="1" x="247"/>
        <item m="1" x="322"/>
        <item x="204"/>
        <item m="1" x="238"/>
        <item x="168"/>
        <item m="1" x="277"/>
        <item x="120"/>
        <item x="190"/>
        <item x="171"/>
        <item m="1" x="248"/>
        <item x="114"/>
        <item x="137"/>
        <item x="155"/>
        <item m="1" x="331"/>
        <item x="74"/>
        <item x="196"/>
        <item m="1" x="256"/>
        <item m="1" x="242"/>
        <item m="1" x="233"/>
        <item x="218"/>
        <item x="93"/>
        <item x="97"/>
        <item x="215"/>
        <item x="200"/>
        <item m="1" x="253"/>
        <item m="1" x="321"/>
        <item m="1" x="341"/>
        <item x="43"/>
        <item m="1" x="261"/>
        <item x="49"/>
        <item m="1" x="330"/>
        <item x="94"/>
        <item x="109"/>
        <item x="34"/>
        <item m="1" x="299"/>
        <item x="82"/>
        <item m="1" x="318"/>
        <item x="138"/>
        <item m="1" x="243"/>
        <item x="95"/>
        <item x="221"/>
        <item m="1" x="244"/>
        <item x="62"/>
        <item m="1" x="293"/>
        <item x="54"/>
        <item x="115"/>
        <item x="216"/>
        <item m="1" x="279"/>
        <item x="228"/>
        <item x="229"/>
        <item x="166"/>
        <item x="186"/>
        <item x="108"/>
        <item x="11"/>
        <item m="1" x="252"/>
        <item x="69"/>
        <item m="1" x="326"/>
        <item m="1" x="317"/>
        <item x="88"/>
        <item m="1" x="234"/>
        <item x="126"/>
        <item m="1" x="336"/>
        <item x="158"/>
        <item x="125"/>
        <item x="128"/>
        <item m="1" x="309"/>
        <item m="1" x="271"/>
        <item x="156"/>
        <item m="1" x="287"/>
        <item m="1" x="339"/>
        <item x="33"/>
        <item m="1" x="291"/>
        <item x="25"/>
        <item x="16"/>
        <item x="37"/>
        <item m="1" x="329"/>
        <item m="1" x="260"/>
        <item x="61"/>
        <item x="58"/>
        <item x="124"/>
        <item m="1" x="342"/>
        <item x="71"/>
        <item m="1" x="290"/>
        <item x="213"/>
        <item m="1" x="312"/>
        <item x="106"/>
        <item x="5"/>
        <item m="1" x="257"/>
        <item m="1" x="338"/>
        <item x="81"/>
        <item m="1" x="320"/>
        <item m="1" x="328"/>
        <item x="12"/>
        <item m="1" x="337"/>
        <item m="1" x="283"/>
        <item m="1" x="315"/>
        <item x="99"/>
        <item x="92"/>
        <item x="189"/>
        <item x="111"/>
        <item m="1" x="332"/>
        <item m="1" x="269"/>
        <item m="1" x="311"/>
        <item x="201"/>
        <item x="102"/>
        <item m="1" x="270"/>
        <item x="44"/>
        <item x="32"/>
        <item x="28"/>
        <item x="23"/>
        <item x="30"/>
        <item x="90"/>
        <item x="19"/>
        <item x="47"/>
        <item x="36"/>
        <item x="42"/>
        <item x="45"/>
        <item x="59"/>
        <item m="1" x="316"/>
        <item m="1" x="246"/>
        <item x="52"/>
        <item x="104"/>
        <item x="50"/>
        <item x="77"/>
        <item x="67"/>
        <item x="83"/>
        <item x="87"/>
        <item m="1" x="297"/>
        <item m="1" x="295"/>
        <item m="1" x="267"/>
        <item x="89"/>
        <item x="79"/>
        <item x="51"/>
        <item x="85"/>
        <item x="140"/>
        <item x="80"/>
        <item x="118"/>
        <item x="135"/>
        <item x="143"/>
        <item x="4"/>
        <item x="187"/>
        <item x="116"/>
        <item m="1" x="282"/>
        <item m="1" x="232"/>
        <item x="192"/>
        <item x="26"/>
        <item x="130"/>
        <item x="122"/>
        <item x="139"/>
        <item x="151"/>
        <item x="86"/>
        <item x="121"/>
        <item x="134"/>
        <item x="136"/>
        <item x="110"/>
        <item x="159"/>
        <item x="191"/>
        <item x="131"/>
        <item m="1" x="346"/>
        <item x="179"/>
        <item x="163"/>
        <item x="182"/>
        <item x="173"/>
        <item x="175"/>
        <item x="157"/>
        <item x="152"/>
        <item m="1" x="286"/>
        <item x="176"/>
        <item x="174"/>
        <item x="178"/>
        <item x="153"/>
        <item x="208"/>
        <item x="180"/>
        <item x="203"/>
        <item x="224"/>
        <item x="209"/>
        <item x="198"/>
        <item x="210"/>
        <item x="199"/>
        <item x="197"/>
        <item x="222"/>
        <item x="226"/>
        <item x="167"/>
        <item x="206"/>
        <item x="211"/>
        <item x="220"/>
        <item x="9"/>
        <item m="1" x="240"/>
        <item m="1" x="249"/>
        <item m="1" x="335"/>
        <item m="1" x="292"/>
        <item x="0"/>
        <item x="29"/>
        <item x="76"/>
        <item x="144"/>
        <item x="165"/>
        <item x="195"/>
        <item x="217"/>
        <item x="219"/>
        <item x="231"/>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10">
        <item x="2"/>
        <item x="1"/>
        <item x="4"/>
        <item x="7"/>
        <item x="3"/>
        <item x="0"/>
        <item x="5"/>
        <item x="8"/>
        <item m="1" x="9"/>
        <item x="6"/>
      </items>
      <autoSortScope>
        <pivotArea dataOnly="0" outline="0" fieldPosition="0">
          <references count="1">
            <reference field="4294967294" count="1" selected="0">
              <x v="2"/>
            </reference>
          </references>
        </pivotArea>
      </autoSortScope>
    </pivotField>
    <pivotField dataField="1" compact="0" numFmtId="164" outline="0" showAll="0" defaultSubtotal="0"/>
    <pivotField compact="0" outline="0" showAll="0" defaultSubtotal="0">
      <items count="11">
        <item h="1" x="1"/>
        <item h="1" x="7"/>
        <item h="1" x="5"/>
        <item h="1" x="8"/>
        <item x="2"/>
        <item x="3"/>
        <item x="4"/>
        <item h="1" x="0"/>
        <item h="1" x="6"/>
        <item h="1" x="9"/>
        <item h="1" x="10"/>
      </items>
    </pivotField>
    <pivotField dataField="1" compact="0" numFmtId="2" outline="0" showAll="0" defaultSubtotal="0"/>
    <pivotField dataField="1" compact="0" outline="0" showAll="0" defaultSubtotal="0"/>
    <pivotField dataField="1" compact="0" numFmtId="2" outline="0" showAll="0" defaultSubtotal="0"/>
    <pivotField compact="0" numFmtId="2" outline="0" showAll="0" defaultSubtotal="0"/>
    <pivotField dataField="1" compact="0" numFmtId="2" outline="0" showAll="0" defaultSubtotal="0"/>
    <pivotField dataField="1" compact="0" numFmtId="2" outline="0" showAll="0" defaultSubtotal="0"/>
    <pivotField compact="0" numFmtId="2" outline="0" showAll="0" defaultSubtotal="0"/>
    <pivotField dataField="1" compact="0" numFmtId="2" outline="0" showAll="0" defaultSubtotal="0"/>
    <pivotField dataField="1" compact="0" numFmtId="2" outline="0" showAll="0" defaultSubtotal="0"/>
    <pivotField compact="0" outline="0" showAll="0" defaultSubtotal="0"/>
    <pivotField compact="0" outline="0" showAll="0" defaultSubtotal="0"/>
    <pivotField compact="0" numFmtId="2" outline="0" showAll="0" defaultSubtotal="0"/>
    <pivotField compact="0" numFmtId="1" outline="0" showAll="0" defaultSubtotal="0"/>
    <pivotField dataField="1" compact="0" numFmtId="9" outline="0" subtotalTop="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name="BQL Rank (relative sprd to peers)" axis="axisPage" compact="0" outline="0" subtotalTop="0" multipleItemSelectionAllowed="1" showAll="0" defaultSubtotal="0">
      <items count="5">
        <item m="1" x="4"/>
        <item m="1" x="2"/>
        <item m="1" x="3"/>
        <item x="0"/>
        <item x="1"/>
      </items>
    </pivotField>
    <pivotField name="TRAC vol / Amt_outstd" axis="axisPage" compact="0" outline="0" subtotalTop="0" multipleItemSelectionAllowed="1" showAll="0" defaultSubtotal="0">
      <items count="7">
        <item x="0"/>
        <item x="4"/>
        <item x="6"/>
        <item x="5"/>
        <item x="3"/>
        <item x="2"/>
        <item x="1"/>
      </items>
    </pivotField>
    <pivotField name="Net Dlr Invent" axis="axisPage" compact="0" outline="0" subtotalTop="0" multipleItemSelectionAllowed="1" showAll="0" defaultSubtotal="0">
      <items count="11">
        <item x="0"/>
        <item x="9"/>
        <item x="1"/>
        <item x="8"/>
        <item x="7"/>
        <item x="5"/>
        <item x="3"/>
        <item x="10"/>
        <item x="4"/>
        <item x="6"/>
        <item x="2"/>
      </items>
    </pivotField>
    <pivotField name="Ask Vol" axis="axisPage" compact="0" outline="0" subtotalTop="0" multipleItemSelectionAllowed="1" showAll="0" defaultSubtotal="0">
      <items count="7">
        <item x="0"/>
        <item x="4"/>
        <item x="1"/>
        <item x="3"/>
        <item x="6"/>
        <item x="2"/>
        <item x="5"/>
      </items>
    </pivotField>
    <pivotField name="XCCY Gain" axis="axisPage" compact="0" outline="0" subtotalTop="0" multipleItemSelectionAllowed="1" showAll="0" defaultSubtotal="0">
      <items count="8">
        <item x="4"/>
        <item x="1"/>
        <item x="2"/>
        <item x="3"/>
        <item x="7"/>
        <item x="5"/>
        <item x="0"/>
        <item x="6"/>
      </items>
    </pivotField>
    <pivotField compact="0" outline="0" showAll="0" defaultSubtotal="0"/>
    <pivotField compact="0" outline="0" subtotalTop="0" showAll="0" defaultSubtotal="0"/>
    <pivotField name="SN Capacity (up to 90%)" axis="axisPage" compact="0" outline="0" subtotalTop="0" multipleItemSelectionAllowed="1" showAll="0" defaultSubtotal="0">
      <items count="8">
        <item m="1" x="7"/>
        <item x="3"/>
        <item m="1" x="6"/>
        <item x="5"/>
        <item x="0"/>
        <item x="2"/>
        <item x="4"/>
        <item x="1"/>
      </items>
    </pivotField>
    <pivotField compact="0" outline="0" subtotalTop="0" showAll="0" defaultSubtotal="0">
      <items count="3">
        <item x="1"/>
        <item x="0"/>
        <item h="1" x="2"/>
      </items>
    </pivotField>
  </pivotFields>
  <rowFields count="7">
    <field x="0"/>
    <field x="12"/>
    <field x="16"/>
    <field x="1"/>
    <field x="9"/>
    <field x="8"/>
    <field x="21"/>
  </rowFields>
  <rowItems count="55">
    <i>
      <x/>
      <x v="1"/>
      <x v="163"/>
      <x/>
      <x v="3"/>
      <x v="25"/>
      <x v="1"/>
    </i>
    <i r="2">
      <x v="10"/>
      <x v="2"/>
      <x v="53"/>
      <x v="51"/>
      <x v="4"/>
    </i>
    <i r="2">
      <x v="203"/>
      <x/>
      <x v="6"/>
      <x v="17"/>
      <x v="4"/>
    </i>
    <i r="2">
      <x v="36"/>
      <x/>
      <x v="300"/>
      <x v="300"/>
      <x v="5"/>
    </i>
    <i r="2">
      <x v="44"/>
      <x/>
      <x v="31"/>
      <x v="44"/>
      <x v="5"/>
    </i>
    <i r="4">
      <x v="30"/>
      <x v="43"/>
      <x v="5"/>
    </i>
    <i r="2">
      <x v="69"/>
      <x/>
      <x v="496"/>
      <x v="497"/>
      <x v="5"/>
    </i>
    <i r="4">
      <x v="23"/>
      <x v="41"/>
      <x v="5"/>
    </i>
    <i r="4">
      <x v="27"/>
      <x v="40"/>
      <x v="5"/>
    </i>
    <i r="4">
      <x v="67"/>
      <x v="67"/>
      <x v="5"/>
    </i>
    <i r="2">
      <x v="67"/>
      <x/>
      <x v="274"/>
      <x v="274"/>
      <x v="2"/>
    </i>
    <i r="2">
      <x v="160"/>
      <x v="2"/>
      <x v="511"/>
      <x v="512"/>
      <x/>
    </i>
    <i r="2">
      <x v="192"/>
      <x v="2"/>
      <x v="69"/>
      <x v="69"/>
      <x v="1"/>
    </i>
    <i r="1">
      <x/>
      <x v="11"/>
      <x/>
      <x v="770"/>
      <x v="771"/>
      <x v="5"/>
    </i>
    <i r="4">
      <x v="707"/>
      <x v="708"/>
      <x v="5"/>
    </i>
    <i r="2">
      <x v="93"/>
      <x/>
      <x v="749"/>
      <x v="750"/>
      <x v="4"/>
    </i>
    <i r="2">
      <x v="212"/>
      <x/>
      <x v="725"/>
      <x v="726"/>
      <x/>
    </i>
    <i r="4">
      <x v="720"/>
      <x v="721"/>
      <x/>
    </i>
    <i r="4">
      <x v="9"/>
      <x v="18"/>
      <x/>
    </i>
    <i r="4">
      <x v="722"/>
      <x v="723"/>
      <x/>
    </i>
    <i r="2">
      <x v="211"/>
      <x/>
      <x v="154"/>
      <x v="154"/>
      <x v="4"/>
    </i>
    <i r="2">
      <x v="162"/>
      <x/>
      <x v="748"/>
      <x v="749"/>
      <x v="1"/>
    </i>
    <i r="4">
      <x v="669"/>
      <x v="670"/>
      <x v="1"/>
    </i>
    <i r="4">
      <x v="758"/>
      <x v="759"/>
      <x v="1"/>
    </i>
    <i r="4">
      <x v="297"/>
      <x v="297"/>
      <x v="1"/>
    </i>
    <i r="2">
      <x v="252"/>
      <x/>
      <x v="11"/>
      <x v="26"/>
      <x/>
    </i>
    <i r="4">
      <x v="834"/>
      <x v="835"/>
      <x/>
    </i>
    <i r="4">
      <x v="776"/>
      <x v="777"/>
      <x/>
    </i>
    <i r="4">
      <x v="705"/>
      <x v="706"/>
      <x/>
    </i>
    <i r="4">
      <x v="636"/>
      <x v="637"/>
      <x/>
    </i>
    <i r="2">
      <x v="12"/>
      <x/>
      <x v="515"/>
      <x v="516"/>
      <x v="6"/>
    </i>
    <i r="4">
      <x v="797"/>
      <x v="798"/>
      <x v="6"/>
    </i>
    <i r="2">
      <x v="179"/>
      <x/>
      <x v="461"/>
      <x v="462"/>
      <x v="1"/>
    </i>
    <i r="4">
      <x v="596"/>
      <x v="597"/>
      <x v="1"/>
    </i>
    <i r="4">
      <x v="803"/>
      <x v="804"/>
      <x v="1"/>
    </i>
    <i r="4">
      <x v="682"/>
      <x v="683"/>
      <x v="1"/>
    </i>
    <i r="4">
      <x v="869"/>
      <x v="870"/>
      <x v="1"/>
    </i>
    <i r="4">
      <x v="795"/>
      <x v="796"/>
      <x v="1"/>
    </i>
    <i r="2">
      <x v="311"/>
      <x/>
      <x v="830"/>
      <x v="831"/>
      <x v="1"/>
    </i>
    <i r="4">
      <x v="853"/>
      <x v="854"/>
      <x v="1"/>
    </i>
    <i r="4">
      <x v="736"/>
      <x v="737"/>
      <x v="1"/>
    </i>
    <i r="2">
      <x v="284"/>
      <x/>
      <x v="666"/>
      <x v="667"/>
      <x v="2"/>
    </i>
    <i r="4">
      <x v="640"/>
      <x v="641"/>
      <x v="2"/>
    </i>
    <i r="2">
      <x v="259"/>
      <x/>
      <x v="747"/>
      <x v="748"/>
      <x v="1"/>
    </i>
    <i r="4">
      <x v="766"/>
      <x v="767"/>
      <x v="1"/>
    </i>
    <i r="4">
      <x v="637"/>
      <x v="638"/>
      <x v="1"/>
    </i>
    <i r="4">
      <x v="665"/>
      <x v="666"/>
      <x v="1"/>
    </i>
    <i r="4">
      <x v="561"/>
      <x v="562"/>
      <x v="1"/>
    </i>
    <i r="2">
      <x v="255"/>
      <x/>
      <x v="545"/>
      <x v="546"/>
      <x v="2"/>
    </i>
    <i r="2">
      <x v="330"/>
      <x/>
      <x v="873"/>
      <x v="874"/>
      <x v="2"/>
    </i>
    <i r="2">
      <x v="299"/>
      <x/>
      <x v="780"/>
      <x v="781"/>
      <x v="5"/>
    </i>
    <i r="4">
      <x v="680"/>
      <x v="681"/>
      <x v="5"/>
    </i>
    <i r="2">
      <x v="313"/>
      <x/>
      <x v="818"/>
      <x v="819"/>
      <x/>
    </i>
    <i r="3">
      <x v="2"/>
      <x v="944"/>
      <x v="946"/>
      <x/>
    </i>
    <i r="2">
      <x v="327"/>
      <x v="2"/>
      <x v="918"/>
      <x v="919"/>
      <x v="5"/>
    </i>
  </rowItems>
  <colFields count="1">
    <field x="-2"/>
  </colFields>
  <colItems count="15">
    <i>
      <x/>
    </i>
    <i i="1">
      <x v="1"/>
    </i>
    <i i="2">
      <x v="2"/>
    </i>
    <i i="3">
      <x v="3"/>
    </i>
    <i i="4">
      <x v="4"/>
    </i>
    <i i="5">
      <x v="5"/>
    </i>
    <i i="6">
      <x v="6"/>
    </i>
    <i i="7">
      <x v="7"/>
    </i>
    <i i="8">
      <x v="8"/>
    </i>
    <i i="9">
      <x v="9"/>
    </i>
    <i i="10">
      <x v="10"/>
    </i>
    <i i="11">
      <x v="11"/>
    </i>
    <i i="12">
      <x v="12"/>
    </i>
    <i i="13">
      <x v="13"/>
    </i>
    <i i="14">
      <x v="14"/>
    </i>
  </colItems>
  <pageFields count="6">
    <pageField fld="52" hier="-1"/>
    <pageField fld="48" hier="-1"/>
    <pageField fld="46" hier="-1"/>
    <pageField fld="47" hier="-1"/>
    <pageField fld="49" hier="-1"/>
    <pageField fld="45" hier="-1"/>
  </pageFields>
  <dataFields count="15">
    <dataField name="N CUSIP" fld="8" subtotal="count" baseField="0" baseItem="0"/>
    <dataField name="Duration" fld="22" subtotal="average" baseField="18" baseItem="4"/>
    <dataField name="Net Yld" fld="24" subtotal="average" baseField="18" baseItem="0"/>
    <dataField name="Default" fld="25" subtotal="average" baseField="18" baseItem="0"/>
    <dataField name="Gross Yld" fld="26" subtotal="average" baseField="18" baseItem="0"/>
    <dataField name="XCCY" fld="28" subtotal="average" baseField="18" baseItem="0"/>
    <dataField name="G-Sprd" fld="29" subtotal="average" baseField="18" baseItem="0"/>
    <dataField name="GoC Sprd" fld="31" subtotal="average" baseField="19" baseItem="5"/>
    <dataField name="Risk-free Yld" fld="32" baseField="0" baseItem="0"/>
    <dataField name="Trade Vol" fld="38" baseField="18" baseItem="4" numFmtId="167"/>
    <dataField name="Vol as % out" fld="37" baseField="0" baseItem="0" numFmtId="9"/>
    <dataField name="Net Dlr Inv" fld="39" baseField="13" baseItem="0" numFmtId="167"/>
    <dataField name="Ask Size" fld="6" baseField="1" baseItem="0" numFmtId="167"/>
    <dataField name="SN Utilization" fld="43" subtotal="average" baseField="13" baseItem="0" numFmtId="9"/>
    <dataField name="SN Capacity" fld="44" baseField="13" baseItem="0" numFmtId="166"/>
  </dataFields>
  <formats count="23">
    <format dxfId="506">
      <pivotArea outline="0" collapsedLevelsAreSubtotals="1" fieldPosition="0"/>
    </format>
    <format dxfId="505">
      <pivotArea outline="0" fieldPosition="0">
        <references count="1">
          <reference field="4294967294" count="4" selected="0">
            <x v="9"/>
            <x v="11"/>
            <x v="13"/>
            <x v="14"/>
          </reference>
        </references>
      </pivotArea>
    </format>
    <format dxfId="504">
      <pivotArea outline="0" fieldPosition="0">
        <references count="1">
          <reference field="4294967294" count="2" selected="0">
            <x v="13"/>
            <x v="14"/>
          </reference>
        </references>
      </pivotArea>
    </format>
    <format dxfId="503">
      <pivotArea outline="0" fieldPosition="0">
        <references count="1">
          <reference field="4294967294" count="1" selected="0">
            <x v="14"/>
          </reference>
        </references>
      </pivotArea>
    </format>
    <format dxfId="502">
      <pivotArea outline="0" fieldPosition="0">
        <references count="1">
          <reference field="4294967294" count="2" selected="0">
            <x v="9"/>
            <x v="11"/>
          </reference>
        </references>
      </pivotArea>
    </format>
    <format dxfId="501">
      <pivotArea type="all" dataOnly="0" outline="0" fieldPosition="0"/>
    </format>
    <format dxfId="500">
      <pivotArea outline="0" collapsedLevelsAreSubtotals="1" fieldPosition="0"/>
    </format>
    <format dxfId="499">
      <pivotArea field="0" type="button" dataOnly="0" labelOnly="1" outline="0" axis="axisRow" fieldPosition="0"/>
    </format>
    <format dxfId="498">
      <pivotArea field="16" type="button" dataOnly="0" labelOnly="1" outline="0" axis="axisRow" fieldPosition="2"/>
    </format>
    <format dxfId="497">
      <pivotArea field="1" type="button" dataOnly="0" labelOnly="1" outline="0" axis="axisRow" fieldPosition="3"/>
    </format>
    <format dxfId="496">
      <pivotArea field="9" type="button" dataOnly="0" labelOnly="1" outline="0" axis="axisRow" fieldPosition="4"/>
    </format>
    <format dxfId="495">
      <pivotArea field="8" type="button" dataOnly="0" labelOnly="1" outline="0" axis="axisRow" fieldPosition="5"/>
    </format>
    <format dxfId="494">
      <pivotArea field="12" type="button" dataOnly="0" labelOnly="1" outline="0" axis="axisRow" fieldPosition="1"/>
    </format>
    <format dxfId="493">
      <pivotArea field="21" type="button" dataOnly="0" labelOnly="1" outline="0" axis="axisRow" fieldPosition="6"/>
    </format>
    <format dxfId="492">
      <pivotArea dataOnly="0" labelOnly="1" outline="0" fieldPosition="0">
        <references count="1">
          <reference field="4294967294" count="9">
            <x v="2"/>
            <x v="3"/>
            <x v="4"/>
            <x v="5"/>
            <x v="6"/>
            <x v="9"/>
            <x v="11"/>
            <x v="13"/>
            <x v="14"/>
          </reference>
        </references>
      </pivotArea>
    </format>
    <format dxfId="491">
      <pivotArea outline="0" fieldPosition="0">
        <references count="1">
          <reference field="4294967294" count="1" selected="0">
            <x v="14"/>
          </reference>
        </references>
      </pivotArea>
    </format>
    <format dxfId="490">
      <pivotArea dataOnly="0" labelOnly="1" outline="0" fieldPosition="0">
        <references count="1">
          <reference field="4294967294" count="1">
            <x v="14"/>
          </reference>
        </references>
      </pivotArea>
    </format>
    <format dxfId="489">
      <pivotArea outline="0" fieldPosition="0">
        <references count="1">
          <reference field="4294967294" count="1" selected="0">
            <x v="8"/>
          </reference>
        </references>
      </pivotArea>
    </format>
    <format dxfId="488">
      <pivotArea dataOnly="0" labelOnly="1" outline="0" fieldPosition="0">
        <references count="1">
          <reference field="4294967294" count="1">
            <x v="8"/>
          </reference>
        </references>
      </pivotArea>
    </format>
    <format dxfId="487">
      <pivotArea field="21" type="button" dataOnly="0" labelOnly="1" outline="0" axis="axisRow" fieldPosition="6"/>
    </format>
    <format dxfId="486">
      <pivotArea outline="0" fieldPosition="0">
        <references count="1">
          <reference field="4294967294" count="1" selected="0">
            <x v="10"/>
          </reference>
        </references>
      </pivotArea>
    </format>
    <format dxfId="485">
      <pivotArea outline="0" fieldPosition="0">
        <references count="1">
          <reference field="4294967294" count="1" selected="0">
            <x v="12"/>
          </reference>
        </references>
      </pivotArea>
    </format>
    <format dxfId="484">
      <pivotArea field="45" type="button" dataOnly="0" labelOnly="1" outline="0" axis="axisPage" fieldPosition="5"/>
    </format>
  </formats>
  <conditionalFormats count="6">
    <conditionalFormat scope="data" priority="2">
      <pivotAreas count="1">
        <pivotArea outline="0" fieldPosition="0">
          <references count="1">
            <reference field="4294967294" count="1" selected="0">
              <x v="2"/>
            </reference>
          </references>
        </pivotArea>
      </pivotAreas>
    </conditionalFormat>
    <conditionalFormat scope="data" priority="8">
      <pivotAreas count="1">
        <pivotArea outline="0" fieldPosition="0">
          <references count="1">
            <reference field="4294967294" count="1" selected="0">
              <x v="6"/>
            </reference>
          </references>
        </pivotArea>
      </pivotAreas>
    </conditionalFormat>
    <conditionalFormat scope="data" priority="18">
      <pivotAreas count="1">
        <pivotArea outline="0" fieldPosition="0">
          <references count="1">
            <reference field="4294967294" count="1" selected="0">
              <x v="3"/>
            </reference>
          </references>
        </pivotArea>
      </pivotAreas>
    </conditionalFormat>
    <conditionalFormat scope="data" priority="9">
      <pivotAreas count="1">
        <pivotArea outline="0" fieldPosition="0">
          <references count="1">
            <reference field="4294967294" count="1" selected="0">
              <x v="2"/>
            </reference>
          </references>
        </pivotArea>
      </pivotAreas>
    </conditionalFormat>
    <conditionalFormat scope="data" priority="15">
      <pivotAreas count="1">
        <pivotArea outline="0" fieldPosition="0">
          <references count="1">
            <reference field="4294967294" count="1" selected="0">
              <x v="5"/>
            </reference>
          </references>
        </pivotArea>
      </pivotAreas>
    </conditionalFormat>
    <conditionalFormat scope="data" priority="17">
      <pivotAreas count="1">
        <pivotArea outline="0" fieldPosition="0">
          <references count="1">
            <reference field="4294967294" count="1" selected="0">
              <x v="7"/>
            </reference>
          </references>
        </pivotArea>
      </pivotAreas>
    </conditionalFormat>
  </conditional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scope="data" priority="1" id="{DE1AC788-BA01-49FC-A11A-B4FBDD22654F}">
            <x14:pivotAreas count="1">
              <pivotArea outline="0" fieldPosition="0">
                <references count="1">
                  <reference field="4294967294" count="1" selected="0">
                    <x v="2"/>
                  </reference>
                </references>
              </pivotArea>
            </x14:pivotAreas>
          </x14:conditionalFormat>
        </x14:conditionalFormats>
      </x14:pivotTableDefinition>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E9C717-1F62-4180-8761-40A3E1D239DD}" name="PivotTable1" cacheId="29"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12:V45" firstHeaderRow="0" firstDataRow="1" firstDataCol="7" rowPageCount="6" colPageCount="1"/>
  <pivotFields count="54">
    <pivotField axis="axisRow" compact="0" outline="0" showAll="0" sortType="descending" defaultSubtotal="0">
      <items count="3">
        <item m="1" x="2"/>
        <item x="0"/>
        <item m="1" x="1"/>
      </items>
      <autoSortScope>
        <pivotArea dataOnly="0" outline="0" fieldPosition="0">
          <references count="1">
            <reference field="4294967294" count="1" selected="0">
              <x v="2"/>
            </reference>
          </references>
        </pivotArea>
      </autoSortScope>
    </pivotField>
    <pivotField axis="axisRow" compact="0" outline="0" showAll="0" sortType="descending" defaultSubtotal="0">
      <items count="2">
        <item x="0"/>
        <item x="1"/>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dataField="1" compact="0" outline="0" subtotalTop="0" showAll="0" defaultSubtotal="0"/>
    <pivotField axis="axisRow" dataField="1" compact="0" outline="0" showAll="0" defaultSubtotal="0">
      <items count="195">
        <item x="30"/>
        <item x="63"/>
        <item m="1" x="143"/>
        <item m="1" x="122"/>
        <item m="1" x="107"/>
        <item x="70"/>
        <item x="49"/>
        <item x="79"/>
        <item x="60"/>
        <item x="9"/>
        <item x="36"/>
        <item x="33"/>
        <item m="1" x="113"/>
        <item x="25"/>
        <item m="1" x="174"/>
        <item x="68"/>
        <item m="1" x="153"/>
        <item x="5"/>
        <item m="1" x="181"/>
        <item m="1" x="191"/>
        <item x="84"/>
        <item x="20"/>
        <item m="1" x="180"/>
        <item m="1" x="190"/>
        <item x="6"/>
        <item x="17"/>
        <item x="13"/>
        <item m="1" x="117"/>
        <item x="83"/>
        <item x="22"/>
        <item x="76"/>
        <item x="8"/>
        <item x="14"/>
        <item x="7"/>
        <item x="81"/>
        <item m="1" x="158"/>
        <item x="52"/>
        <item x="57"/>
        <item m="1" x="172"/>
        <item m="1" x="99"/>
        <item x="4"/>
        <item m="1" x="163"/>
        <item x="85"/>
        <item m="1" x="179"/>
        <item m="1" x="114"/>
        <item m="1" x="108"/>
        <item m="1" x="115"/>
        <item x="19"/>
        <item x="72"/>
        <item m="1" x="132"/>
        <item m="1" x="155"/>
        <item m="1" x="111"/>
        <item x="64"/>
        <item x="90"/>
        <item x="34"/>
        <item m="1" x="118"/>
        <item x="77"/>
        <item x="67"/>
        <item m="1" x="194"/>
        <item x="27"/>
        <item m="1" x="110"/>
        <item m="1" x="91"/>
        <item x="0"/>
        <item x="1"/>
        <item x="2"/>
        <item x="3"/>
        <item x="10"/>
        <item x="11"/>
        <item x="12"/>
        <item x="15"/>
        <item x="18"/>
        <item x="21"/>
        <item x="24"/>
        <item x="26"/>
        <item x="28"/>
        <item x="29"/>
        <item x="31"/>
        <item x="32"/>
        <item x="35"/>
        <item x="37"/>
        <item m="1" x="173"/>
        <item x="51"/>
        <item x="38"/>
        <item x="39"/>
        <item x="41"/>
        <item x="42"/>
        <item x="45"/>
        <item x="46"/>
        <item x="48"/>
        <item x="50"/>
        <item m="1" x="135"/>
        <item x="66"/>
        <item x="53"/>
        <item x="54"/>
        <item x="55"/>
        <item x="56"/>
        <item x="58"/>
        <item x="59"/>
        <item x="61"/>
        <item x="62"/>
        <item x="69"/>
        <item x="71"/>
        <item x="65"/>
        <item x="73"/>
        <item x="74"/>
        <item x="75"/>
        <item x="78"/>
        <item x="80"/>
        <item x="82"/>
        <item x="86"/>
        <item x="87"/>
        <item x="89"/>
        <item m="1" x="186"/>
        <item x="16"/>
        <item x="23"/>
        <item m="1" x="154"/>
        <item m="1" x="126"/>
        <item x="44"/>
        <item x="47"/>
        <item m="1" x="96"/>
        <item m="1" x="185"/>
        <item m="1" x="104"/>
        <item m="1" x="102"/>
        <item m="1" x="165"/>
        <item m="1" x="152"/>
        <item m="1" x="103"/>
        <item m="1" x="171"/>
        <item m="1" x="176"/>
        <item m="1" x="119"/>
        <item m="1" x="184"/>
        <item m="1" x="161"/>
        <item m="1" x="183"/>
        <item m="1" x="120"/>
        <item m="1" x="100"/>
        <item m="1" x="112"/>
        <item m="1" x="93"/>
        <item m="1" x="157"/>
        <item m="1" x="124"/>
        <item m="1" x="193"/>
        <item m="1" x="189"/>
        <item m="1" x="116"/>
        <item m="1" x="138"/>
        <item m="1" x="175"/>
        <item m="1" x="147"/>
        <item m="1" x="192"/>
        <item m="1" x="129"/>
        <item m="1" x="105"/>
        <item x="40"/>
        <item m="1" x="123"/>
        <item x="43"/>
        <item m="1" x="134"/>
        <item m="1" x="145"/>
        <item m="1" x="92"/>
        <item m="1" x="133"/>
        <item m="1" x="109"/>
        <item m="1" x="150"/>
        <item m="1" x="121"/>
        <item m="1" x="106"/>
        <item m="1" x="164"/>
        <item m="1" x="160"/>
        <item m="1" x="156"/>
        <item m="1" x="139"/>
        <item m="1" x="149"/>
        <item m="1" x="136"/>
        <item m="1" x="151"/>
        <item m="1" x="141"/>
        <item m="1" x="148"/>
        <item m="1" x="137"/>
        <item m="1" x="177"/>
        <item m="1" x="97"/>
        <item m="1" x="101"/>
        <item m="1" x="128"/>
        <item m="1" x="127"/>
        <item m="1" x="125"/>
        <item m="1" x="182"/>
        <item m="1" x="140"/>
        <item m="1" x="170"/>
        <item m="1" x="144"/>
        <item m="1" x="142"/>
        <item m="1" x="94"/>
        <item m="1" x="131"/>
        <item m="1" x="167"/>
        <item m="1" x="188"/>
        <item m="1" x="166"/>
        <item m="1" x="187"/>
        <item x="88"/>
        <item m="1" x="98"/>
        <item m="1" x="146"/>
        <item m="1" x="162"/>
        <item m="1" x="130"/>
        <item m="1" x="169"/>
        <item m="1" x="95"/>
        <item m="1" x="159"/>
        <item m="1" x="168"/>
        <item m="1" x="178"/>
      </items>
    </pivotField>
    <pivotField axis="axisRow" compact="0" outline="0" showAll="0" sortType="descending" defaultSubtotal="0">
      <items count="195">
        <item x="30"/>
        <item x="63"/>
        <item m="1" x="127"/>
        <item m="1" x="106"/>
        <item m="1" x="125"/>
        <item x="70"/>
        <item x="49"/>
        <item x="79"/>
        <item x="60"/>
        <item x="9"/>
        <item x="36"/>
        <item x="33"/>
        <item m="1" x="172"/>
        <item x="25"/>
        <item m="1" x="152"/>
        <item x="68"/>
        <item m="1" x="179"/>
        <item x="5"/>
        <item m="1" x="98"/>
        <item m="1" x="117"/>
        <item x="84"/>
        <item x="20"/>
        <item m="1" x="119"/>
        <item m="1" x="164"/>
        <item x="6"/>
        <item x="17"/>
        <item x="13"/>
        <item m="1" x="165"/>
        <item x="83"/>
        <item x="22"/>
        <item x="76"/>
        <item x="8"/>
        <item x="14"/>
        <item x="7"/>
        <item x="81"/>
        <item m="1" x="174"/>
        <item x="52"/>
        <item x="57"/>
        <item m="1" x="128"/>
        <item m="1" x="113"/>
        <item x="4"/>
        <item m="1" x="97"/>
        <item x="85"/>
        <item m="1" x="101"/>
        <item m="1" x="111"/>
        <item m="1" x="110"/>
        <item m="1" x="162"/>
        <item x="19"/>
        <item x="72"/>
        <item m="1" x="155"/>
        <item m="1" x="147"/>
        <item m="1" x="194"/>
        <item x="64"/>
        <item x="90"/>
        <item x="34"/>
        <item m="1" x="138"/>
        <item x="77"/>
        <item x="67"/>
        <item m="1" x="182"/>
        <item x="27"/>
        <item m="1" x="145"/>
        <item m="1" x="135"/>
        <item x="0"/>
        <item x="1"/>
        <item x="2"/>
        <item x="3"/>
        <item x="10"/>
        <item x="11"/>
        <item x="12"/>
        <item x="15"/>
        <item x="18"/>
        <item x="21"/>
        <item x="24"/>
        <item x="26"/>
        <item x="28"/>
        <item x="29"/>
        <item x="31"/>
        <item x="32"/>
        <item x="35"/>
        <item x="37"/>
        <item m="1" x="190"/>
        <item x="51"/>
        <item x="38"/>
        <item x="39"/>
        <item x="41"/>
        <item x="42"/>
        <item x="45"/>
        <item x="46"/>
        <item x="48"/>
        <item x="50"/>
        <item m="1" x="120"/>
        <item x="66"/>
        <item x="53"/>
        <item x="54"/>
        <item x="55"/>
        <item x="56"/>
        <item x="58"/>
        <item x="59"/>
        <item x="61"/>
        <item x="62"/>
        <item x="69"/>
        <item x="71"/>
        <item x="65"/>
        <item x="73"/>
        <item x="74"/>
        <item x="75"/>
        <item x="78"/>
        <item x="80"/>
        <item x="82"/>
        <item x="86"/>
        <item x="87"/>
        <item x="89"/>
        <item m="1" x="99"/>
        <item x="16"/>
        <item x="23"/>
        <item m="1" x="177"/>
        <item m="1" x="137"/>
        <item x="44"/>
        <item x="47"/>
        <item m="1" x="93"/>
        <item m="1" x="91"/>
        <item m="1" x="167"/>
        <item m="1" x="151"/>
        <item m="1" x="181"/>
        <item m="1" x="95"/>
        <item m="1" x="191"/>
        <item m="1" x="143"/>
        <item m="1" x="94"/>
        <item m="1" x="92"/>
        <item m="1" x="153"/>
        <item m="1" x="136"/>
        <item m="1" x="130"/>
        <item m="1" x="166"/>
        <item m="1" x="142"/>
        <item m="1" x="139"/>
        <item m="1" x="121"/>
        <item m="1" x="109"/>
        <item m="1" x="185"/>
        <item m="1" x="114"/>
        <item m="1" x="146"/>
        <item m="1" x="176"/>
        <item m="1" x="144"/>
        <item m="1" x="116"/>
        <item m="1" x="168"/>
        <item m="1" x="118"/>
        <item m="1" x="107"/>
        <item m="1" x="129"/>
        <item x="40"/>
        <item m="1" x="108"/>
        <item x="43"/>
        <item m="1" x="140"/>
        <item m="1" x="175"/>
        <item m="1" x="158"/>
        <item m="1" x="141"/>
        <item m="1" x="188"/>
        <item m="1" x="150"/>
        <item m="1" x="173"/>
        <item m="1" x="154"/>
        <item m="1" x="115"/>
        <item m="1" x="183"/>
        <item m="1" x="192"/>
        <item m="1" x="103"/>
        <item m="1" x="159"/>
        <item m="1" x="134"/>
        <item m="1" x="163"/>
        <item m="1" x="126"/>
        <item m="1" x="124"/>
        <item m="1" x="160"/>
        <item m="1" x="104"/>
        <item m="1" x="170"/>
        <item m="1" x="157"/>
        <item m="1" x="105"/>
        <item m="1" x="171"/>
        <item m="1" x="100"/>
        <item m="1" x="112"/>
        <item m="1" x="169"/>
        <item m="1" x="186"/>
        <item m="1" x="187"/>
        <item m="1" x="96"/>
        <item m="1" x="189"/>
        <item m="1" x="161"/>
        <item m="1" x="180"/>
        <item m="1" x="193"/>
        <item m="1" x="184"/>
        <item m="1" x="123"/>
        <item x="88"/>
        <item m="1" x="156"/>
        <item m="1" x="132"/>
        <item m="1" x="131"/>
        <item m="1" x="148"/>
        <item m="1" x="122"/>
        <item m="1" x="178"/>
        <item m="1" x="149"/>
        <item m="1" x="133"/>
        <item m="1" x="102"/>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axis="axisRow" compact="0" outline="0" showAll="0" sortType="descending" defaultSubtotal="0">
      <items count="3">
        <item x="1"/>
        <item x="0"/>
        <item m="1" x="2"/>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compact="0" outline="0" showAll="0" defaultSubtotal="0">
      <items count="12">
        <item x="9"/>
        <item x="8"/>
        <item x="4"/>
        <item x="10"/>
        <item x="1"/>
        <item x="5"/>
        <item x="2"/>
        <item x="3"/>
        <item x="6"/>
        <item x="7"/>
        <item x="0"/>
        <item m="1" x="11"/>
      </items>
    </pivotField>
    <pivotField axis="axisRow" compact="0" outline="0" showAll="0" sortType="ascending" defaultSubtotal="0">
      <items count="135">
        <item x="77"/>
        <item m="1" x="115"/>
        <item x="30"/>
        <item x="69"/>
        <item x="45"/>
        <item x="27"/>
        <item x="33"/>
        <item x="22"/>
        <item m="1" x="82"/>
        <item m="1" x="120"/>
        <item x="20"/>
        <item x="59"/>
        <item m="1" x="124"/>
        <item x="74"/>
        <item m="1" x="88"/>
        <item x="64"/>
        <item x="56"/>
        <item x="9"/>
        <item x="5"/>
        <item x="25"/>
        <item m="1" x="130"/>
        <item x="63"/>
        <item x="76"/>
        <item x="73"/>
        <item m="1" x="106"/>
        <item x="6"/>
        <item x="17"/>
        <item x="13"/>
        <item m="1" x="131"/>
        <item x="72"/>
        <item x="67"/>
        <item x="8"/>
        <item x="14"/>
        <item x="7"/>
        <item x="53"/>
        <item m="1" x="128"/>
        <item x="48"/>
        <item m="1" x="113"/>
        <item m="1" x="127"/>
        <item x="4"/>
        <item x="61"/>
        <item m="1" x="112"/>
        <item x="66"/>
        <item x="19"/>
        <item x="65"/>
        <item m="1" x="92"/>
        <item m="1" x="99"/>
        <item x="62"/>
        <item m="1" x="107"/>
        <item m="1" x="81"/>
        <item x="0"/>
        <item x="1"/>
        <item x="2"/>
        <item x="3"/>
        <item x="10"/>
        <item x="11"/>
        <item x="12"/>
        <item x="15"/>
        <item x="18"/>
        <item x="21"/>
        <item x="24"/>
        <item x="26"/>
        <item x="28"/>
        <item x="29"/>
        <item x="31"/>
        <item x="32"/>
        <item x="34"/>
        <item x="41"/>
        <item x="47"/>
        <item x="35"/>
        <item x="37"/>
        <item x="38"/>
        <item x="42"/>
        <item x="44"/>
        <item x="46"/>
        <item x="49"/>
        <item x="50"/>
        <item x="51"/>
        <item x="52"/>
        <item x="54"/>
        <item x="55"/>
        <item x="57"/>
        <item x="58"/>
        <item x="60"/>
        <item x="68"/>
        <item x="70"/>
        <item x="71"/>
        <item x="75"/>
        <item x="16"/>
        <item x="23"/>
        <item m="1" x="110"/>
        <item x="40"/>
        <item x="43"/>
        <item m="1" x="78"/>
        <item m="1" x="84"/>
        <item m="1" x="83"/>
        <item m="1" x="94"/>
        <item m="1" x="126"/>
        <item m="1" x="86"/>
        <item m="1" x="114"/>
        <item m="1" x="96"/>
        <item m="1" x="119"/>
        <item m="1" x="87"/>
        <item m="1" x="89"/>
        <item m="1" x="108"/>
        <item m="1" x="80"/>
        <item m="1" x="102"/>
        <item m="1" x="129"/>
        <item m="1" x="123"/>
        <item m="1" x="98"/>
        <item x="36"/>
        <item x="39"/>
        <item m="1" x="132"/>
        <item m="1" x="118"/>
        <item m="1" x="85"/>
        <item m="1" x="125"/>
        <item m="1" x="105"/>
        <item m="1" x="103"/>
        <item m="1" x="93"/>
        <item m="1" x="79"/>
        <item m="1" x="111"/>
        <item m="1" x="121"/>
        <item m="1" x="100"/>
        <item m="1" x="95"/>
        <item m="1" x="101"/>
        <item m="1" x="91"/>
        <item m="1" x="97"/>
        <item m="1" x="134"/>
        <item m="1" x="104"/>
        <item m="1" x="109"/>
        <item m="1" x="117"/>
        <item m="1" x="90"/>
        <item m="1" x="122"/>
        <item m="1" x="133"/>
        <item m="1" x="116"/>
      </items>
      <autoSortScope>
        <pivotArea dataOnly="0" outline="0" fieldPosition="0">
          <references count="1">
            <reference field="4294967294" count="1" selected="0">
              <x v="2"/>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11">
        <item x="3"/>
        <item x="0"/>
        <item x="7"/>
        <item x="4"/>
        <item x="6"/>
        <item x="2"/>
        <item x="1"/>
        <item x="5"/>
        <item x="9"/>
        <item x="8"/>
        <item m="1" x="10"/>
      </items>
      <autoSortScope>
        <pivotArea dataOnly="0" outline="0" fieldPosition="0">
          <references count="1">
            <reference field="4294967294" count="1" selected="0">
              <x v="2"/>
            </reference>
          </references>
        </pivotArea>
      </autoSortScope>
    </pivotField>
    <pivotField dataField="1" compact="0" numFmtId="164" outline="0" showAll="0" defaultSubtotal="0"/>
    <pivotField compact="0" outline="0" showAll="0" defaultSubtotal="0">
      <items count="9">
        <item x="5"/>
        <item x="6"/>
        <item x="2"/>
        <item h="1" x="3"/>
        <item h="1" x="0"/>
        <item h="1" x="1"/>
        <item h="1" x="4"/>
        <item m="1" x="8"/>
        <item m="1" x="7"/>
      </items>
    </pivotField>
    <pivotField dataField="1" compact="0" numFmtId="2" outline="0" showAll="0" defaultSubtotal="0"/>
    <pivotField dataField="1" compact="0" outline="0" showAll="0" defaultSubtotal="0"/>
    <pivotField dataField="1" compact="0" numFmtId="2" outline="0" showAll="0" defaultSubtotal="0"/>
    <pivotField compact="0" numFmtId="2" outline="0" showAll="0" defaultSubtotal="0"/>
    <pivotField dataField="1" compact="0" numFmtId="2" outline="0" showAll="0" defaultSubtotal="0"/>
    <pivotField dataField="1" compact="0" numFmtId="2" outline="0" showAll="0" defaultSubtotal="0"/>
    <pivotField compact="0" numFmtId="2" outline="0" showAll="0" defaultSubtotal="0"/>
    <pivotField dataField="1" compact="0" numFmtId="2" outline="0" showAll="0" defaultSubtotal="0"/>
    <pivotField dataField="1" compact="0" numFmtId="2" outline="0" showAll="0" defaultSubtotal="0"/>
    <pivotField compact="0" outline="0" showAll="0" defaultSubtotal="0"/>
    <pivotField compact="0" outline="0" showAll="0" defaultSubtotal="0"/>
    <pivotField compact="0" numFmtId="2" outline="0" showAll="0" defaultSubtotal="0"/>
    <pivotField compact="0" numFmtId="1" outline="0" showAll="0" defaultSubtotal="0"/>
    <pivotField dataField="1" compact="0" numFmtId="9" outline="0" subtotalTop="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name="BQL Rank (relative sprd to peers)" axis="axisPage" compact="0" outline="0" subtotalTop="0" multipleItemSelectionAllowed="1" showAll="0" defaultSubtotal="0">
      <items count="6">
        <item x="2"/>
        <item x="1"/>
        <item x="0"/>
        <item m="1" x="5"/>
        <item m="1" x="3"/>
        <item m="1" x="4"/>
      </items>
    </pivotField>
    <pivotField name="TRAC Vol / Amt_outstd" axis="axisPage" compact="0" outline="0" subtotalTop="0" multipleItemSelectionAllowed="1" showAll="0" defaultSubtotal="0">
      <items count="5">
        <item x="2"/>
        <item x="1"/>
        <item x="3"/>
        <item x="0"/>
        <item x="4"/>
      </items>
    </pivotField>
    <pivotField name="Net Dlr Invent" axis="axisPage" compact="0" outline="0" subtotalTop="0" multipleItemSelectionAllowed="1" showAll="0" defaultSubtotal="0">
      <items count="8">
        <item x="2"/>
        <item x="0"/>
        <item x="6"/>
        <item x="3"/>
        <item x="5"/>
        <item x="7"/>
        <item x="1"/>
        <item x="4"/>
      </items>
    </pivotField>
    <pivotField name="Bid Vol" axis="axisPage" compact="0" outline="0" subtotalTop="0" showAll="0" defaultSubtotal="0">
      <items count="6">
        <item x="1"/>
        <item x="5"/>
        <item x="4"/>
        <item x="0"/>
        <item x="2"/>
        <item x="3"/>
      </items>
    </pivotField>
    <pivotField name="XCCY Gain" axis="axisPage" compact="0" outline="0" subtotalTop="0" showAll="0" defaultSubtotal="0">
      <items count="4">
        <item x="2"/>
        <item x="0"/>
        <item x="1"/>
        <item x="3"/>
      </items>
    </pivotField>
    <pivotField compact="0" outline="0" showAll="0" defaultSubtotal="0"/>
    <pivotField compact="0" outline="0" subtotalTop="0" showAll="0" defaultSubtotal="0"/>
    <pivotField name="SN Capacity (to 90%)" axis="axisPage" compact="0" outline="0" subtotalTop="0" multipleItemSelectionAllowed="1" showAll="0" defaultSubtotal="0">
      <items count="8">
        <item m="1" x="7"/>
        <item x="5"/>
        <item m="1" x="6"/>
        <item x="3"/>
        <item x="1"/>
        <item x="2"/>
        <item x="0"/>
        <item x="4"/>
      </items>
    </pivotField>
    <pivotField compact="0" outline="0" subtotalTop="0" showAll="0" defaultSubtotal="0">
      <items count="3">
        <item x="0"/>
        <item x="1"/>
        <item m="1" x="2"/>
      </items>
    </pivotField>
  </pivotFields>
  <rowFields count="7">
    <field x="0"/>
    <field x="12"/>
    <field x="16"/>
    <field x="1"/>
    <field x="9"/>
    <field x="8"/>
    <field x="21"/>
  </rowFields>
  <rowItems count="33">
    <i>
      <x v="1"/>
      <x v="1"/>
      <x v="21"/>
      <x/>
      <x v="15"/>
      <x v="15"/>
      <x/>
    </i>
    <i r="2">
      <x v="30"/>
      <x/>
      <x v="30"/>
      <x v="30"/>
      <x v="1"/>
    </i>
    <i r="2">
      <x v="16"/>
      <x/>
      <x v="8"/>
      <x v="8"/>
      <x/>
    </i>
    <i r="2">
      <x v="34"/>
      <x/>
      <x v="37"/>
      <x v="37"/>
      <x v="1"/>
    </i>
    <i r="2">
      <x v="25"/>
      <x/>
      <x v="56"/>
      <x v="56"/>
      <x v="1"/>
    </i>
    <i r="2">
      <x v="73"/>
      <x/>
      <x v="88"/>
      <x v="88"/>
      <x v="4"/>
    </i>
    <i r="2">
      <x v="17"/>
      <x/>
      <x v="9"/>
      <x v="9"/>
      <x v="4"/>
    </i>
    <i r="2">
      <x v="84"/>
      <x/>
      <x v="106"/>
      <x v="106"/>
      <x v="1"/>
    </i>
    <i r="2">
      <x v="5"/>
      <x/>
      <x v="59"/>
      <x v="59"/>
      <x/>
    </i>
    <i r="2">
      <x v="11"/>
      <x/>
      <x v="1"/>
      <x v="1"/>
      <x/>
    </i>
    <i r="2">
      <x v="3"/>
      <x/>
      <x v="7"/>
      <x v="7"/>
      <x/>
    </i>
    <i r="2">
      <x v="68"/>
      <x/>
      <x v="81"/>
      <x v="81"/>
      <x/>
    </i>
    <i r="2">
      <x v="54"/>
      <x/>
      <x v="66"/>
      <x v="66"/>
      <x v="5"/>
    </i>
    <i r="2">
      <x v="52"/>
      <x/>
      <x v="64"/>
      <x v="64"/>
      <x v="5"/>
    </i>
    <i r="2">
      <x v="69"/>
      <x/>
      <x v="82"/>
      <x v="82"/>
      <x v="5"/>
    </i>
    <i r="2">
      <x v="70"/>
      <x/>
      <x v="84"/>
      <x v="84"/>
      <x v="5"/>
    </i>
    <i r="2">
      <x v="66"/>
      <x/>
      <x v="79"/>
      <x v="79"/>
      <x v="9"/>
    </i>
    <i r="2">
      <x v="74"/>
      <x/>
      <x v="89"/>
      <x v="89"/>
      <x v="5"/>
    </i>
    <i r="1">
      <x/>
      <x v="22"/>
      <x v="1"/>
      <x v="111"/>
      <x v="111"/>
      <x v="6"/>
    </i>
    <i r="2">
      <x v="23"/>
      <x/>
      <x v="20"/>
      <x v="20"/>
      <x v="8"/>
    </i>
    <i r="2">
      <x v="2"/>
      <x/>
      <x/>
      <x/>
      <x/>
    </i>
    <i r="2">
      <x v="56"/>
      <x/>
      <x v="83"/>
      <x v="83"/>
      <x v="6"/>
    </i>
    <i r="4">
      <x v="77"/>
      <x v="77"/>
      <x v="6"/>
    </i>
    <i r="2">
      <x v="40"/>
      <x/>
      <x v="91"/>
      <x v="91"/>
      <x v="5"/>
    </i>
    <i r="4">
      <x v="42"/>
      <x v="42"/>
      <x v="5"/>
    </i>
    <i r="2">
      <x v="58"/>
      <x/>
      <x v="70"/>
      <x v="70"/>
      <x/>
    </i>
    <i r="2">
      <x v="64"/>
      <x/>
      <x v="76"/>
      <x v="76"/>
      <x v="2"/>
    </i>
    <i r="4">
      <x v="105"/>
      <x v="105"/>
      <x v="2"/>
    </i>
    <i r="2">
      <x v="77"/>
      <x/>
      <x v="94"/>
      <x v="94"/>
      <x v="3"/>
    </i>
    <i r="2">
      <x v="71"/>
      <x/>
      <x v="85"/>
      <x v="85"/>
      <x v="4"/>
    </i>
    <i r="2">
      <x v="79"/>
      <x/>
      <x v="96"/>
      <x v="96"/>
      <x v="5"/>
    </i>
    <i r="2">
      <x v="111"/>
      <x v="1"/>
      <x v="149"/>
      <x v="149"/>
      <x v="4"/>
    </i>
    <i r="2">
      <x v="110"/>
      <x v="1"/>
      <x v="147"/>
      <x v="147"/>
      <x/>
    </i>
  </rowItems>
  <colFields count="1">
    <field x="-2"/>
  </colFields>
  <colItems count="15">
    <i>
      <x/>
    </i>
    <i i="1">
      <x v="1"/>
    </i>
    <i i="2">
      <x v="2"/>
    </i>
    <i i="3">
      <x v="3"/>
    </i>
    <i i="4">
      <x v="4"/>
    </i>
    <i i="5">
      <x v="5"/>
    </i>
    <i i="6">
      <x v="6"/>
    </i>
    <i i="7">
      <x v="7"/>
    </i>
    <i i="8">
      <x v="8"/>
    </i>
    <i i="9">
      <x v="9"/>
    </i>
    <i i="10">
      <x v="10"/>
    </i>
    <i i="11">
      <x v="11"/>
    </i>
    <i i="12">
      <x v="12"/>
    </i>
    <i i="13">
      <x v="13"/>
    </i>
    <i i="14">
      <x v="14"/>
    </i>
  </colItems>
  <pageFields count="6">
    <pageField fld="52" hier="-1"/>
    <pageField fld="48" hier="-1"/>
    <pageField fld="46" hier="-1"/>
    <pageField fld="47" hier="-1"/>
    <pageField fld="49" hier="-1"/>
    <pageField fld="45" hier="-1"/>
  </pageFields>
  <dataFields count="15">
    <dataField name="N CUSIP" fld="8" subtotal="count" baseField="0" baseItem="0"/>
    <dataField name="Duration" fld="22" subtotal="average" baseField="18" baseItem="4"/>
    <dataField name="Net Yld" fld="24" subtotal="average" baseField="18" baseItem="0"/>
    <dataField name="Default" fld="25" subtotal="average" baseField="18" baseItem="0"/>
    <dataField name="Gross Yld" fld="26" subtotal="average" baseField="18" baseItem="0"/>
    <dataField name="XCCY" fld="28" subtotal="average" baseField="18" baseItem="0"/>
    <dataField name="G-Sprd" fld="29" subtotal="average" baseField="18" baseItem="0"/>
    <dataField name="GoC Sprd" fld="31" subtotal="average" baseField="19" baseItem="5"/>
    <dataField name="Risk-free Yld" fld="32" baseField="0" baseItem="0"/>
    <dataField name="Trade Vol" fld="38" baseField="18" baseItem="4" numFmtId="167"/>
    <dataField name="Vol as % out" fld="37" baseField="0" baseItem="0" numFmtId="9"/>
    <dataField name="Net Dlr Inv" fld="39" baseField="13" baseItem="0" numFmtId="167"/>
    <dataField name="Bid_Size" fld="7" baseField="1" baseItem="1" numFmtId="167"/>
    <dataField name="SN Utilization" fld="43" subtotal="average" baseField="13" baseItem="0" numFmtId="9"/>
    <dataField name="SN Capacity" fld="44" baseField="13" baseItem="0" numFmtId="166"/>
  </dataFields>
  <formats count="28">
    <format dxfId="483">
      <pivotArea outline="0" collapsedLevelsAreSubtotals="1" fieldPosition="0"/>
    </format>
    <format dxfId="482">
      <pivotArea outline="0" fieldPosition="0">
        <references count="1">
          <reference field="4294967294" count="4" selected="0">
            <x v="9"/>
            <x v="11"/>
            <x v="13"/>
            <x v="14"/>
          </reference>
        </references>
      </pivotArea>
    </format>
    <format dxfId="481">
      <pivotArea outline="0" fieldPosition="0">
        <references count="1">
          <reference field="4294967294" count="2" selected="0">
            <x v="13"/>
            <x v="14"/>
          </reference>
        </references>
      </pivotArea>
    </format>
    <format dxfId="480">
      <pivotArea outline="0" fieldPosition="0">
        <references count="1">
          <reference field="4294967294" count="1" selected="0">
            <x v="14"/>
          </reference>
        </references>
      </pivotArea>
    </format>
    <format dxfId="479">
      <pivotArea outline="0" fieldPosition="0">
        <references count="1">
          <reference field="4294967294" count="2" selected="0">
            <x v="9"/>
            <x v="11"/>
          </reference>
        </references>
      </pivotArea>
    </format>
    <format dxfId="478">
      <pivotArea type="all" dataOnly="0" outline="0" fieldPosition="0"/>
    </format>
    <format dxfId="477">
      <pivotArea outline="0" collapsedLevelsAreSubtotals="1" fieldPosition="0"/>
    </format>
    <format dxfId="476">
      <pivotArea field="0" type="button" dataOnly="0" labelOnly="1" outline="0" axis="axisRow" fieldPosition="0"/>
    </format>
    <format dxfId="475">
      <pivotArea field="16" type="button" dataOnly="0" labelOnly="1" outline="0" axis="axisRow" fieldPosition="2"/>
    </format>
    <format dxfId="474">
      <pivotArea field="1" type="button" dataOnly="0" labelOnly="1" outline="0" axis="axisRow" fieldPosition="3"/>
    </format>
    <format dxfId="473">
      <pivotArea field="9" type="button" dataOnly="0" labelOnly="1" outline="0" axis="axisRow" fieldPosition="4"/>
    </format>
    <format dxfId="472">
      <pivotArea field="8" type="button" dataOnly="0" labelOnly="1" outline="0" axis="axisRow" fieldPosition="5"/>
    </format>
    <format dxfId="471">
      <pivotArea field="12" type="button" dataOnly="0" labelOnly="1" outline="0" axis="axisRow" fieldPosition="1"/>
    </format>
    <format dxfId="470">
      <pivotArea field="21" type="button" dataOnly="0" labelOnly="1" outline="0" axis="axisRow" fieldPosition="6"/>
    </format>
    <format dxfId="469">
      <pivotArea dataOnly="0" labelOnly="1" outline="0" fieldPosition="0">
        <references count="1">
          <reference field="4294967294" count="9">
            <x v="2"/>
            <x v="3"/>
            <x v="4"/>
            <x v="5"/>
            <x v="6"/>
            <x v="9"/>
            <x v="11"/>
            <x v="13"/>
            <x v="14"/>
          </reference>
        </references>
      </pivotArea>
    </format>
    <format dxfId="468">
      <pivotArea outline="0" fieldPosition="0">
        <references count="1">
          <reference field="4294967294" count="1" selected="0">
            <x v="14"/>
          </reference>
        </references>
      </pivotArea>
    </format>
    <format dxfId="467">
      <pivotArea dataOnly="0" labelOnly="1" outline="0" fieldPosition="0">
        <references count="1">
          <reference field="4294967294" count="1">
            <x v="14"/>
          </reference>
        </references>
      </pivotArea>
    </format>
    <format dxfId="466">
      <pivotArea outline="0" fieldPosition="0">
        <references count="1">
          <reference field="4294967294" count="1" selected="0">
            <x v="8"/>
          </reference>
        </references>
      </pivotArea>
    </format>
    <format dxfId="465">
      <pivotArea dataOnly="0" labelOnly="1" outline="0" fieldPosition="0">
        <references count="1">
          <reference field="4294967294" count="1">
            <x v="8"/>
          </reference>
        </references>
      </pivotArea>
    </format>
    <format dxfId="464">
      <pivotArea field="21" type="button" dataOnly="0" labelOnly="1" outline="0" axis="axisRow" fieldPosition="6"/>
    </format>
    <format dxfId="463">
      <pivotArea outline="0" fieldPosition="0">
        <references count="1">
          <reference field="4294967294" count="1" selected="0">
            <x v="10"/>
          </reference>
        </references>
      </pivotArea>
    </format>
    <format dxfId="462">
      <pivotArea field="52" type="button" dataOnly="0" labelOnly="1" outline="0" axis="axisPage" fieldPosition="0"/>
    </format>
    <format dxfId="461">
      <pivotArea field="46" type="button" dataOnly="0" labelOnly="1" outline="0" axis="axisPage" fieldPosition="2"/>
    </format>
    <format dxfId="460">
      <pivotArea field="47" type="button" dataOnly="0" labelOnly="1" outline="0" axis="axisPage" fieldPosition="3"/>
    </format>
    <format dxfId="459">
      <pivotArea field="49" type="button" dataOnly="0" labelOnly="1" outline="0" axis="axisPage" fieldPosition="4"/>
    </format>
    <format dxfId="458">
      <pivotArea outline="0" fieldPosition="0">
        <references count="1">
          <reference field="4294967294" count="1" selected="0">
            <x v="12"/>
          </reference>
        </references>
      </pivotArea>
    </format>
    <format dxfId="457">
      <pivotArea field="48" type="button" dataOnly="0" labelOnly="1" outline="0" axis="axisPage" fieldPosition="1"/>
    </format>
    <format dxfId="456">
      <pivotArea field="45" type="button" dataOnly="0" labelOnly="1" outline="0" axis="axisPage" fieldPosition="5"/>
    </format>
  </formats>
  <conditionalFormats count="5">
    <conditionalFormat scope="data" priority="3">
      <pivotAreas count="1">
        <pivotArea outline="0" fieldPosition="0">
          <references count="1">
            <reference field="4294967294" count="1" selected="0">
              <x v="6"/>
            </reference>
          </references>
        </pivotArea>
      </pivotAreas>
    </conditionalFormat>
    <conditionalFormat scope="data" priority="7">
      <pivotAreas count="1">
        <pivotArea outline="0" fieldPosition="0">
          <references count="1">
            <reference field="4294967294" count="1" selected="0">
              <x v="3"/>
            </reference>
          </references>
        </pivotArea>
      </pivotAreas>
    </conditionalFormat>
    <conditionalFormat scope="data" priority="4">
      <pivotAreas count="1">
        <pivotArea outline="0" fieldPosition="0">
          <references count="1">
            <reference field="4294967294" count="1" selected="0">
              <x v="2"/>
            </reference>
          </references>
        </pivotArea>
      </pivotAreas>
    </conditionalFormat>
    <conditionalFormat scope="data" priority="5">
      <pivotAreas count="1">
        <pivotArea outline="0" fieldPosition="0">
          <references count="1">
            <reference field="4294967294" count="1" selected="0">
              <x v="5"/>
            </reference>
          </references>
        </pivotArea>
      </pivotAreas>
    </conditionalFormat>
    <conditionalFormat scope="data" priority="6">
      <pivotAreas count="1">
        <pivotArea outline="0" fieldPosition="0">
          <references count="1">
            <reference field="4294967294" count="1" selected="0">
              <x v="7"/>
            </reference>
          </references>
        </pivotArea>
      </pivotAreas>
    </conditionalFormat>
  </conditional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_Bin1" xr10:uid="{97A12154-D795-42FD-AC44-0B0BD3A0F368}" sourceName="Dur Bin">
  <pivotTables>
    <pivotTable tabId="2" name="PivotTable1"/>
  </pivotTables>
  <data>
    <tabular pivotCacheId="1724353365">
      <items count="11">
        <i x="1"/>
        <i x="7"/>
        <i x="5"/>
        <i x="8"/>
        <i x="2" s="1"/>
        <i x="3" s="1"/>
        <i x="4" s="1"/>
        <i x="0"/>
        <i x="9"/>
        <i x="10"/>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CS_LEVEL_1_SECTOR_NAME11" xr10:uid="{9D3D9061-D8D7-4135-B547-2CC313A3F953}" sourceName="BICS_LEVEL_1_SECTOR_NAME">
  <pivotTables>
    <pivotTable tabId="5" name="PivotTable1"/>
  </pivotTables>
  <data>
    <tabular pivotCacheId="1201151663">
      <items count="12">
        <i x="9" s="1"/>
        <i x="8" s="1"/>
        <i x="4" s="1"/>
        <i x="10" s="1"/>
        <i x="1" s="1"/>
        <i x="5" s="1"/>
        <i x="2" s="1"/>
        <i x="3" s="1"/>
        <i x="6" s="1"/>
        <i x="7" s="1"/>
        <i x="0" s="1"/>
        <i x="1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_Bin11" xr10:uid="{3C855B1A-4386-4901-ADEC-19C4F50DFA7B}" sourceName="Dur Bin">
  <pivotTables>
    <pivotTable tabId="5" name="PivotTable1"/>
  </pivotTables>
  <data>
    <tabular pivotCacheId="1201151663">
      <items count="9">
        <i x="5" s="1"/>
        <i x="6" s="1"/>
        <i x="2" s="1"/>
        <i x="3"/>
        <i x="0"/>
        <i x="1"/>
        <i x="4"/>
        <i x="8" s="1" nd="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E3FE1E00-C3C8-4F8E-A069-8256C4695D3B}" sourceName="Currency">
  <pivotTables>
    <pivotTable tabId="2" name="PivotTable1"/>
  </pivotTables>
  <data>
    <tabular pivotCacheId="1724353365">
      <items count="6">
        <i x="2" s="1"/>
        <i x="1" s="1"/>
        <i x="5" s="1" nd="1"/>
        <i x="0" s="1" nd="1"/>
        <i x="3"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5E4B57C9-936A-416D-98C8-53525171B19F}" sourceName="Currency">
  <pivotTables>
    <pivotTable tabId="5" name="PivotTable1"/>
  </pivotTables>
  <data>
    <tabular pivotCacheId="1201151663">
      <items count="3">
        <i x="1" s="1"/>
        <i x="0"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3C171C-1131-4A4F-BB7A-C4BC39FE6494}" sourceName="Category">
  <pivotTables>
    <pivotTable tabId="2" name="PivotTable1"/>
  </pivotTables>
  <data>
    <tabular pivotCacheId="1724353365">
      <items count="3">
        <i x="1" s="1"/>
        <i x="0" s="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F68688E2-B2BE-499F-93B6-1F8ACC07B5E3}" sourceName="Category">
  <pivotTables>
    <pivotTable tabId="5" name="PivotTable1"/>
  </pivotTables>
  <data>
    <tabular pivotCacheId="1201151663">
      <items count="3">
        <i x="0" s="1"/>
        <i x="1"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ECTOR_DES" xr10:uid="{06E75793-9B89-4230-871A-2653D578AC57}" sourceName="MARKET_SECTOR_DES">
  <pivotTables>
    <pivotTable tabId="2" name="PivotTable1"/>
  </pivotTables>
  <data>
    <tabular pivotCacheId="172435336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ur Bin 1" xr10:uid="{710DCD15-6167-4A1F-9AFB-4F40B112BE31}" cache="Slicer_Dur_Bin1" caption="Dur Bin" startItem="3" rowHeight="241300"/>
  <slicer name="Currency" xr10:uid="{5DA6C67A-3AC3-4351-BF51-EFB9530F26E3}" cache="Slicer_Currency" caption="Currency" startItem="2" rowHeight="234950"/>
  <slicer name="Category" xr10:uid="{70B5BAFD-9480-48C5-9236-76518CCDEAD6}" cache="Slicer_Category" caption="Category" rowHeight="234950"/>
  <slicer name="MARKET_SECTOR_DES" xr10:uid="{37089B5C-1AB5-42DA-A911-E4E5398D11E2}" cache="Slicer_MARKET_SECTOR_DES" caption="MARKET_SECTOR_DE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ICS_LEVEL_1_SECTOR_NAME 2" xr10:uid="{9A745BD6-D9BC-43B8-B019-0DFF94C54052}" cache="Slicer_BICS_LEVEL_1_SECTOR_NAME11" caption="BICS_LEVEL_1_SECTOR_NAME" rowHeight="241300"/>
  <slicer name="Dur Bin 2" xr10:uid="{DA1A229E-C9E1-4628-89E8-50A1734B0EAE}" cache="Slicer_Dur_Bin11" caption="Dur Bin" rowHeight="241300"/>
  <slicer name="Currency 1" xr10:uid="{4E2EE412-F24D-40D1-A20B-3885C2513F13}" cache="Slicer_Currency1" caption="Currency" rowHeight="234950"/>
  <slicer name="Category 1" xr10:uid="{980EAB40-3EC6-4EDE-ABFD-963FD10152F4}" cache="Slicer_Category1"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55376B-5D14-43CA-8734-EE5F51A2A2E5}" name="Table1" displayName="Table1" ref="A1:BB4" totalsRowShown="0">
  <autoFilter ref="A1:BB4" xr:uid="{3855376B-5D14-43CA-8734-EE5F51A2A2E5}"/>
  <tableColumns count="54">
    <tableColumn id="1" xr3:uid="{0F35BE65-1BA0-438D-9843-834FB473D85F}" name="Cat"/>
    <tableColumn id="2" xr3:uid="{5C1857A9-D1B5-48F8-9E92-AA7FCD3CC0AF}" name="Update"/>
    <tableColumn id="3" xr3:uid="{2D26A1E0-79E8-4B34-98C3-0A4B8D2B711C}" name="ID"/>
    <tableColumn id="4" xr3:uid="{26BE3F2B-5C7B-47F3-9010-733DB79475CF}" name="Yld_Z_BB"/>
    <tableColumn id="5" xr3:uid="{FE6A1497-CD52-40A1-96D2-363ECECF7D86}" name="Yld_Z_RBCI"/>
    <tableColumn id="6" xr3:uid="{4BE541E2-B834-4A7C-80A7-4818A50DEE29}" name="MSG_Request"/>
    <tableColumn id="7" xr3:uid="{659EB198-8FDD-41BA-847E-D904352C548F}" name="MSG_AskSize"/>
    <tableColumn id="8" xr3:uid="{4E7B3ADC-9939-44FC-89E0-7C33A0E6D93A}" name="MSG_BidSize"/>
    <tableColumn id="9" xr3:uid="{BAEB28DF-17D2-4A3D-B8DD-F21A7E323F2F}" name="ID_CUSIP"/>
    <tableColumn id="10" xr3:uid="{6CE48C29-E58E-4C9C-AEC0-C8CFBD6BD8C6}" name="Security_Name"/>
    <tableColumn id="11" xr3:uid="{7D1B3577-9F90-4EF2-BBEB-3B3BDA9ADCF0}" name="ID_BB_ULTIMATE_PARENT_CO"/>
    <tableColumn id="12" xr3:uid="{8ED945D4-B672-4550-9838-17965FF0CFF0}" name="ID_BB_COMPANY"/>
    <tableColumn id="13" xr3:uid="{55DF78C1-69D1-486D-AC50-827CDABCF290}" name="Currency"/>
    <tableColumn id="14" xr3:uid="{3661A2D1-6826-4DFA-BAD3-F71C91FD5016}" name="Country"/>
    <tableColumn id="15" xr3:uid="{0FFE1E0D-9BB1-4FD9-AFA8-2214A60EC813}" name="MARKET_SECTOR_DES"/>
    <tableColumn id="16" xr3:uid="{94E15759-C3BA-48F0-AB1F-FB625A6C9479}" name="BICS_LEVEL_1_SECTOR_NAME"/>
    <tableColumn id="17" xr3:uid="{2E0DCE7C-E468-4D46-AC6C-1019EA8FA5BA}" name="Issuer"/>
    <tableColumn id="18" xr3:uid="{8F3DAB55-2D34-4828-92B2-549E63415B2D}" name="BB_COMPOSITE"/>
    <tableColumn id="19" xr3:uid="{2587DE5A-44E9-4B0C-9B2C-2B4D476BAB74}" name="RTG_MOODY_NO_WATCH"/>
    <tableColumn id="20" xr3:uid="{6DAA966D-27A3-45DC-B264-91C712320D64}" name="RTG_FITCH_NO_WATCH"/>
    <tableColumn id="21" xr3:uid="{DB1F54B9-50DE-4302-81F7-6800E5DB264D}" name="RTG_SP_NO_WATCH"/>
    <tableColumn id="22" xr3:uid="{0C14ABD0-1AA2-47EF-B51B-8D035DB63F32}" name="RTG_RBCI"/>
    <tableColumn id="23" xr3:uid="{05EC3215-9767-4324-B77E-5F254DEF837B}" name="YAS_MOD_DUR"/>
    <tableColumn id="24" xr3:uid="{03D8183B-70ED-49A7-B6CD-0BB87B1EB66D}" name="Dur Bin"/>
    <tableColumn id="25" xr3:uid="{C7535542-FD22-4ACC-9329-B0E1995CB9C7}" name="Net Yield"/>
    <tableColumn id="26" xr3:uid="{7AF25300-399A-42CE-988A-AD2D048CA7FA}" name="Default_Sprd"/>
    <tableColumn id="27" xr3:uid="{3A499F82-1F1E-4F53-9EF9-9F16B7797FB5}" name="YAS_XCCY_FIXED_COUPON_EQUIVALENT"/>
    <tableColumn id="28" xr3:uid="{4FCC3457-85A6-49DA-9711-E5AFA234D6AF}" name="YAS_BOND_YLD"/>
    <tableColumn id="29" xr3:uid="{228EC877-60BD-46F2-85A3-460A4BDBE2EA}" name="XCCY_sprd"/>
    <tableColumn id="30" xr3:uid="{3C07DEE4-10FA-417E-8F8C-904880F1FBA0}" name="YAS_YLD_SPREAD"/>
    <tableColumn id="31" xr3:uid="{2F3FA194-04DD-4221-9F9A-8DE82781482E}" name="Bnchmrk_GSprd"/>
    <tableColumn id="32" xr3:uid="{3179F644-70A8-4AE6-BA9A-FDF0D992D717}" name="YAS_XCCY_BENCHMARK_SPREAD"/>
    <tableColumn id="33" xr3:uid="{ED413B6D-7CE1-4262-9685-921D77E2AE29}" name="YAS_BNCHMRK_BOND_YLD"/>
    <tableColumn id="34" xr3:uid="{AE458DE0-594F-49B2-B37B-E076F4C2BC12}" name="YAS_BNCHMRK_SECURITY_DES"/>
    <tableColumn id="35" xr3:uid="{F8110A4A-03FE-468C-B1D9-144510FFCDFD}" name="YAS_XCCY_BENCHMARK_SECURITY_DESC"/>
    <tableColumn id="36" xr3:uid="{7856E0EC-6F33-4EBD-82B3-0CF2CE150EAC}" name="Bidask"/>
    <tableColumn id="37" xr3:uid="{A822C827-E004-4C54-AA1E-2A13E6055287}" name="AMT_OUTSTANDING"/>
    <tableColumn id="38" xr3:uid="{82C3D99D-C287-4A7A-9942-E69730BEB087}" name="Perc_Traded"/>
    <tableColumn id="39" xr3:uid="{F813479F-D77E-4DB1-8BEE-68704133EE14}" name="PX_VOLUME"/>
    <tableColumn id="40" xr3:uid="{C327BB0F-E479-43F4-9563-BD0869F6D013}" name="DealerClient Net"/>
    <tableColumn id="41" xr3:uid="{F9D1520B-518D-4278-8483-9B726D5CFC45}" name="DLR_TO_CLIENT_BUY_VOLUME"/>
    <tableColumn id="42" xr3:uid="{69D114A7-53DF-4FE9-B92C-FB0BC4AD5405}" name="DLR_TO_CLIENT_SELL_VOLUME"/>
    <tableColumn id="43" xr3:uid="{01FA75EA-9834-44F4-AE2E-1BDC975B1331}" name="LQA_LIQUIDITY_SCORE"/>
    <tableColumn id="44" xr3:uid="{1402B57C-7997-4E52-8C0E-09F9C29CFACE}" name="Utilization"/>
    <tableColumn id="45" xr3:uid="{D3C4855C-3383-42AC-9CEF-0B3668B7EC37}" name="Remaining"/>
    <tableColumn id="46" xr3:uid="{11911301-D584-45CB-8B63-2B21397008C7}" name="Zscore_Cat"/>
    <tableColumn id="47" xr3:uid="{CA8E9CDF-28CB-4E5A-AF68-8A7C011192C9}" name="TRAC_Cat"/>
    <tableColumn id="48" xr3:uid="{20A73A72-E3DF-4099-85BE-073375107AE8}" name="NetDlrClient_Cat"/>
    <tableColumn id="49" xr3:uid="{EB5CB19D-C749-451E-8843-1759C142C90A}" name="Bidsize_Cat"/>
    <tableColumn id="50" xr3:uid="{ECF3424F-90E1-4854-92B9-4969E62792FC}" name="XCCY_Cat"/>
    <tableColumn id="51" xr3:uid="{41B576A9-BB95-4B0B-BCE8-4DF114D1F6A9}" name="Sprd_ID"/>
    <tableColumn id="52" xr3:uid="{9EB21A42-153C-4B1A-A2DE-59A8C65CF889}" name="LQA_Cat"/>
    <tableColumn id="53" xr3:uid="{F65C262E-3CAA-4A10-8B22-CAADAE27747C}" name="Utilization_Cat"/>
    <tableColumn id="54" xr3:uid="{1952624B-88C1-4FCA-8FF4-CFFC2086FB4C}"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9.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9D16B-BAAA-4808-AB31-4373D8138BA1}">
  <dimension ref="A1:BB4"/>
  <sheetViews>
    <sheetView workbookViewId="0">
      <selection activeCell="J4" sqref="J4"/>
    </sheetView>
  </sheetViews>
  <sheetFormatPr defaultRowHeight="14.4" x14ac:dyDescent="0.3"/>
  <cols>
    <col min="2" max="2" width="9.33203125" customWidth="1"/>
    <col min="4" max="4" width="10.88671875" customWidth="1"/>
    <col min="5" max="5" width="12.5546875" customWidth="1"/>
    <col min="6" max="6" width="15.109375" customWidth="1"/>
    <col min="7" max="7" width="14.5546875" customWidth="1"/>
    <col min="8" max="8" width="14.33203125" customWidth="1"/>
    <col min="9" max="9" width="10.88671875" customWidth="1"/>
    <col min="10" max="10" width="16" customWidth="1"/>
    <col min="11" max="11" width="28.88671875" customWidth="1"/>
    <col min="12" max="12" width="18.109375" customWidth="1"/>
    <col min="13" max="13" width="10.5546875" customWidth="1"/>
    <col min="14" max="14" width="9.77734375" customWidth="1"/>
    <col min="15" max="15" width="21.77734375" customWidth="1"/>
    <col min="16" max="16" width="28.33203125" customWidth="1"/>
    <col min="18" max="18" width="16.44140625" customWidth="1"/>
    <col min="19" max="19" width="25.5546875" customWidth="1"/>
    <col min="20" max="20" width="23.44140625" customWidth="1"/>
    <col min="21" max="21" width="20.6640625" customWidth="1"/>
    <col min="22" max="22" width="11.21875" customWidth="1"/>
    <col min="23" max="23" width="16.44140625" customWidth="1"/>
    <col min="24" max="24" width="9.21875" customWidth="1"/>
    <col min="25" max="25" width="11" customWidth="1"/>
    <col min="26" max="26" width="14.21875" customWidth="1"/>
    <col min="27" max="27" width="38.21875" customWidth="1"/>
    <col min="28" max="28" width="16.5546875" customWidth="1"/>
    <col min="29" max="29" width="12.109375" customWidth="1"/>
    <col min="30" max="30" width="18.109375" customWidth="1"/>
    <col min="31" max="31" width="16.6640625" customWidth="1"/>
    <col min="32" max="32" width="31.44140625" customWidth="1"/>
    <col min="33" max="33" width="26.44140625" customWidth="1"/>
    <col min="34" max="34" width="29.44140625" customWidth="1"/>
    <col min="35" max="35" width="38.21875" customWidth="1"/>
    <col min="37" max="37" width="20.88671875" customWidth="1"/>
    <col min="38" max="38" width="13.6640625" customWidth="1"/>
    <col min="39" max="39" width="13.77734375" customWidth="1"/>
    <col min="40" max="40" width="17.33203125" customWidth="1"/>
    <col min="41" max="42" width="29.44140625" customWidth="1"/>
    <col min="43" max="43" width="22.5546875" customWidth="1"/>
    <col min="44" max="44" width="12" customWidth="1"/>
    <col min="45" max="45" width="12.109375" customWidth="1"/>
    <col min="46" max="46" width="12.21875" customWidth="1"/>
    <col min="47" max="47" width="11.109375" customWidth="1"/>
    <col min="48" max="48" width="17.5546875" customWidth="1"/>
    <col min="49" max="49" width="12.77734375" customWidth="1"/>
    <col min="50" max="50" width="11.109375" customWidth="1"/>
    <col min="51" max="51" width="9.5546875" customWidth="1"/>
    <col min="52" max="52" width="10.109375" customWidth="1"/>
    <col min="53" max="53" width="15.6640625" customWidth="1"/>
    <col min="54" max="54" width="10.5546875" customWidth="1"/>
  </cols>
  <sheetData>
    <row r="1" spans="1:54" x14ac:dyDescent="0.3">
      <c r="A1" t="s">
        <v>93</v>
      </c>
      <c r="B1" t="s">
        <v>45</v>
      </c>
      <c r="C1" t="s">
        <v>24</v>
      </c>
      <c r="D1" t="s">
        <v>382</v>
      </c>
      <c r="E1" t="s">
        <v>383</v>
      </c>
      <c r="F1" t="s">
        <v>384</v>
      </c>
      <c r="G1" t="s">
        <v>385</v>
      </c>
      <c r="H1" t="s">
        <v>386</v>
      </c>
      <c r="I1" t="s">
        <v>44</v>
      </c>
      <c r="J1" t="s">
        <v>46</v>
      </c>
      <c r="K1" t="s">
        <v>387</v>
      </c>
      <c r="L1" t="s">
        <v>388</v>
      </c>
      <c r="M1" t="s">
        <v>47</v>
      </c>
      <c r="N1" t="s">
        <v>389</v>
      </c>
      <c r="O1" t="s">
        <v>104</v>
      </c>
      <c r="P1" t="s">
        <v>390</v>
      </c>
      <c r="Q1" t="s">
        <v>43</v>
      </c>
      <c r="R1" t="s">
        <v>391</v>
      </c>
      <c r="S1" t="s">
        <v>392</v>
      </c>
      <c r="T1" t="s">
        <v>393</v>
      </c>
      <c r="U1" t="s">
        <v>394</v>
      </c>
      <c r="V1" t="s">
        <v>48</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106</v>
      </c>
      <c r="BA1" t="s">
        <v>109</v>
      </c>
      <c r="BB1" t="s">
        <v>424</v>
      </c>
    </row>
    <row r="2" spans="1:54" x14ac:dyDescent="0.3">
      <c r="A2" t="s">
        <v>122</v>
      </c>
      <c r="B2" t="s">
        <v>96</v>
      </c>
      <c r="C2" t="s">
        <v>425</v>
      </c>
      <c r="D2">
        <v>-0.88020137869605986</v>
      </c>
      <c r="E2">
        <v>-1.9906186922488276</v>
      </c>
      <c r="F2" t="s">
        <v>426</v>
      </c>
      <c r="G2">
        <v>5000000</v>
      </c>
      <c r="H2">
        <v>5000000</v>
      </c>
      <c r="I2" t="s">
        <v>182</v>
      </c>
      <c r="J2" t="s">
        <v>181</v>
      </c>
      <c r="K2">
        <v>100230</v>
      </c>
      <c r="L2">
        <v>1136876</v>
      </c>
      <c r="M2" t="s">
        <v>12</v>
      </c>
      <c r="N2" t="s">
        <v>427</v>
      </c>
      <c r="O2" t="s">
        <v>94</v>
      </c>
      <c r="P2" t="s">
        <v>428</v>
      </c>
      <c r="Q2" t="s">
        <v>180</v>
      </c>
      <c r="R2" t="s">
        <v>13</v>
      </c>
      <c r="S2">
        <v>2</v>
      </c>
      <c r="T2">
        <v>2</v>
      </c>
      <c r="U2">
        <v>2</v>
      </c>
      <c r="V2" t="s">
        <v>13</v>
      </c>
      <c r="W2">
        <v>6.6230683544091917</v>
      </c>
      <c r="X2" t="s">
        <v>102</v>
      </c>
      <c r="Y2">
        <v>3.5709360394921621</v>
      </c>
      <c r="Z2">
        <v>-36</v>
      </c>
      <c r="AA2">
        <v>3.930936039492162</v>
      </c>
      <c r="AB2">
        <v>3.0765989999999999</v>
      </c>
      <c r="AC2">
        <v>0.85433703949216211</v>
      </c>
      <c r="AD2">
        <v>146.31699999999998</v>
      </c>
      <c r="AE2" t="e">
        <v>#N/A</v>
      </c>
      <c r="AF2">
        <v>231.60333110435246</v>
      </c>
      <c r="AG2">
        <v>1.613429</v>
      </c>
      <c r="AH2" t="s">
        <v>429</v>
      </c>
      <c r="AI2" t="s">
        <v>430</v>
      </c>
      <c r="AJ2">
        <v>1.8475975022412161E-2</v>
      </c>
      <c r="AK2">
        <v>2670000000</v>
      </c>
      <c r="AL2">
        <v>3.96187265917603E-2</v>
      </c>
      <c r="AM2">
        <v>105782000</v>
      </c>
      <c r="AN2">
        <v>14280000</v>
      </c>
      <c r="AO2">
        <v>37500000</v>
      </c>
      <c r="AP2">
        <v>23220000</v>
      </c>
      <c r="AQ2">
        <v>93</v>
      </c>
      <c r="AR2">
        <v>0.71730000000000005</v>
      </c>
      <c r="AS2">
        <v>10046922.899999999</v>
      </c>
      <c r="AT2" t="s">
        <v>431</v>
      </c>
      <c r="AU2" t="s">
        <v>432</v>
      </c>
      <c r="AV2" t="s">
        <v>433</v>
      </c>
      <c r="AW2" t="s">
        <v>434</v>
      </c>
      <c r="AX2" t="s">
        <v>435</v>
      </c>
      <c r="AZ2" t="s">
        <v>436</v>
      </c>
      <c r="BA2" t="s">
        <v>437</v>
      </c>
      <c r="BB2" t="s">
        <v>438</v>
      </c>
    </row>
    <row r="3" spans="1:54" x14ac:dyDescent="0.3">
      <c r="A3" t="s">
        <v>122</v>
      </c>
      <c r="B3" t="s">
        <v>96</v>
      </c>
      <c r="C3" t="s">
        <v>439</v>
      </c>
      <c r="D3">
        <v>-1.3457536137494073</v>
      </c>
      <c r="E3">
        <v>-0.58806253021048926</v>
      </c>
      <c r="F3" t="s">
        <v>440</v>
      </c>
      <c r="G3">
        <v>1000000</v>
      </c>
      <c r="H3">
        <v>2000000</v>
      </c>
      <c r="I3" t="s">
        <v>232</v>
      </c>
      <c r="J3" t="s">
        <v>231</v>
      </c>
      <c r="K3">
        <v>110255</v>
      </c>
      <c r="L3">
        <v>109615</v>
      </c>
      <c r="M3" t="s">
        <v>115</v>
      </c>
      <c r="N3" t="s">
        <v>441</v>
      </c>
      <c r="O3" t="s">
        <v>94</v>
      </c>
      <c r="P3" t="s">
        <v>442</v>
      </c>
      <c r="Q3" t="s">
        <v>230</v>
      </c>
      <c r="R3" t="s">
        <v>16</v>
      </c>
      <c r="S3">
        <v>0</v>
      </c>
      <c r="T3">
        <v>0</v>
      </c>
      <c r="U3">
        <v>5</v>
      </c>
      <c r="V3" t="s">
        <v>16</v>
      </c>
      <c r="W3">
        <v>8.1878761158249151</v>
      </c>
      <c r="X3" t="s">
        <v>102</v>
      </c>
      <c r="Y3">
        <v>3.0578370000000001</v>
      </c>
      <c r="Z3">
        <v>-13</v>
      </c>
      <c r="AA3">
        <v>3.187837</v>
      </c>
      <c r="AB3">
        <v>3.187837</v>
      </c>
      <c r="AC3">
        <v>0</v>
      </c>
      <c r="AD3">
        <v>184.51589999999999</v>
      </c>
      <c r="AE3">
        <v>111.2829290536734</v>
      </c>
      <c r="AF3">
        <v>183.88163363877368</v>
      </c>
      <c r="AG3">
        <v>1.342678</v>
      </c>
      <c r="AH3" t="s">
        <v>443</v>
      </c>
      <c r="AI3" t="s">
        <v>430</v>
      </c>
      <c r="AJ3">
        <v>9.4082198842235787E-2</v>
      </c>
      <c r="AK3">
        <v>175000000</v>
      </c>
      <c r="AL3">
        <v>0</v>
      </c>
      <c r="AM3">
        <v>0</v>
      </c>
      <c r="AN3">
        <v>0</v>
      </c>
      <c r="AO3">
        <v>0</v>
      </c>
      <c r="AP3">
        <v>0</v>
      </c>
      <c r="AQ3">
        <v>51</v>
      </c>
      <c r="AR3">
        <v>0.80630000000000002</v>
      </c>
      <c r="AS3">
        <v>18279630.520000011</v>
      </c>
      <c r="AT3" t="s">
        <v>444</v>
      </c>
      <c r="AU3">
        <v>0</v>
      </c>
      <c r="AV3">
        <v>0</v>
      </c>
      <c r="AW3" t="s">
        <v>445</v>
      </c>
      <c r="AX3">
        <v>0</v>
      </c>
      <c r="AY3" t="s">
        <v>446</v>
      </c>
      <c r="AZ3" t="s">
        <v>447</v>
      </c>
      <c r="BA3" t="s">
        <v>437</v>
      </c>
      <c r="BB3" t="s">
        <v>448</v>
      </c>
    </row>
    <row r="4" spans="1:54" x14ac:dyDescent="0.3">
      <c r="A4" t="s">
        <v>122</v>
      </c>
      <c r="B4" t="s">
        <v>96</v>
      </c>
      <c r="C4" t="s">
        <v>449</v>
      </c>
      <c r="D4">
        <v>-1.555472440727681</v>
      </c>
      <c r="E4">
        <v>-1.1269429978412104</v>
      </c>
      <c r="F4" t="s">
        <v>450</v>
      </c>
      <c r="G4">
        <v>0</v>
      </c>
      <c r="H4">
        <v>0</v>
      </c>
      <c r="I4" t="s">
        <v>185</v>
      </c>
      <c r="J4" t="s">
        <v>184</v>
      </c>
      <c r="K4">
        <v>58121995</v>
      </c>
      <c r="L4">
        <v>58121995</v>
      </c>
      <c r="M4" t="s">
        <v>12</v>
      </c>
      <c r="N4" t="s">
        <v>441</v>
      </c>
      <c r="O4" t="s">
        <v>94</v>
      </c>
      <c r="P4" t="s">
        <v>451</v>
      </c>
      <c r="Q4" t="s">
        <v>183</v>
      </c>
      <c r="R4" t="s">
        <v>13</v>
      </c>
      <c r="S4">
        <v>2</v>
      </c>
      <c r="T4">
        <v>0</v>
      </c>
      <c r="U4">
        <v>2</v>
      </c>
      <c r="V4" t="s">
        <v>13</v>
      </c>
      <c r="W4">
        <v>9.9341764612480752</v>
      </c>
      <c r="X4" t="s">
        <v>102</v>
      </c>
      <c r="Y4">
        <v>3.595868314415978</v>
      </c>
      <c r="Z4">
        <v>-36</v>
      </c>
      <c r="AA4">
        <v>3.9558683144159779</v>
      </c>
      <c r="AB4">
        <v>3.1310199999999999</v>
      </c>
      <c r="AC4">
        <v>0.82484831441597795</v>
      </c>
      <c r="AD4">
        <v>151.75909999999999</v>
      </c>
      <c r="AE4" t="e">
        <v>#N/A</v>
      </c>
      <c r="AF4">
        <v>234.05688816002925</v>
      </c>
      <c r="AG4">
        <v>1.613429</v>
      </c>
      <c r="AH4" t="s">
        <v>429</v>
      </c>
      <c r="AI4" t="s">
        <v>430</v>
      </c>
      <c r="AJ4">
        <v>3.7084271670822844E-2</v>
      </c>
      <c r="AK4">
        <v>292911000</v>
      </c>
      <c r="AL4">
        <v>0</v>
      </c>
      <c r="AM4">
        <v>0</v>
      </c>
      <c r="AN4">
        <v>0</v>
      </c>
      <c r="AO4">
        <v>0</v>
      </c>
      <c r="AP4">
        <v>0</v>
      </c>
      <c r="AQ4">
        <v>75</v>
      </c>
      <c r="AR4">
        <v>0.4869</v>
      </c>
      <c r="AS4">
        <v>20652561.539999999</v>
      </c>
      <c r="AT4" t="s">
        <v>431</v>
      </c>
      <c r="AU4">
        <v>0</v>
      </c>
      <c r="AV4">
        <v>0</v>
      </c>
      <c r="AW4">
        <v>0</v>
      </c>
      <c r="AX4" t="s">
        <v>435</v>
      </c>
      <c r="AY4" t="s">
        <v>452</v>
      </c>
      <c r="AZ4" t="s">
        <v>453</v>
      </c>
      <c r="BA4" t="s">
        <v>437</v>
      </c>
      <c r="BB4" t="s">
        <v>448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AA49-3F1B-439D-A126-17BA58F9EB34}">
  <dimension ref="A2:W77"/>
  <sheetViews>
    <sheetView topLeftCell="A36" zoomScaleNormal="100" workbookViewId="0">
      <selection activeCell="G54" sqref="G54"/>
    </sheetView>
  </sheetViews>
  <sheetFormatPr defaultRowHeight="14.4" x14ac:dyDescent="0.3"/>
  <cols>
    <col min="1" max="1" width="20" bestFit="1" customWidth="1"/>
    <col min="2" max="2" width="19.5546875" bestFit="1" customWidth="1"/>
    <col min="3" max="3" width="8" bestFit="1" customWidth="1"/>
    <col min="4" max="5" width="12" bestFit="1" customWidth="1"/>
    <col min="6" max="6" width="20" bestFit="1" customWidth="1"/>
    <col min="7" max="7" width="11" bestFit="1" customWidth="1"/>
    <col min="8" max="8" width="8" bestFit="1" customWidth="1"/>
    <col min="9" max="9" width="14.6640625" bestFit="1" customWidth="1"/>
    <col min="10" max="15" width="12" bestFit="1" customWidth="1"/>
    <col min="16" max="16" width="7.44140625" bestFit="1" customWidth="1"/>
    <col min="17" max="17" width="14.6640625" bestFit="1" customWidth="1"/>
    <col min="18" max="23" width="12" bestFit="1" customWidth="1"/>
    <col min="24" max="24" width="6.77734375" bestFit="1" customWidth="1"/>
    <col min="25" max="25" width="5" bestFit="1" customWidth="1"/>
    <col min="26" max="26" width="6.77734375" bestFit="1" customWidth="1"/>
    <col min="27" max="27" width="5" bestFit="1" customWidth="1"/>
  </cols>
  <sheetData>
    <row r="2" spans="1:20" x14ac:dyDescent="0.3">
      <c r="A2" s="4" t="s">
        <v>18</v>
      </c>
      <c r="B2" s="3"/>
      <c r="C2" s="3"/>
      <c r="D2" s="3"/>
      <c r="E2" s="3"/>
      <c r="F2" s="3"/>
      <c r="G2" s="3"/>
      <c r="H2" s="3"/>
      <c r="I2" s="3"/>
      <c r="J2" s="3"/>
      <c r="K2" s="3"/>
      <c r="L2" s="3"/>
      <c r="M2" s="3"/>
      <c r="N2" s="3"/>
      <c r="O2" s="3"/>
      <c r="P2" s="3"/>
      <c r="Q2" s="3"/>
      <c r="R2" s="3"/>
      <c r="S2" s="3"/>
      <c r="T2" s="3"/>
    </row>
    <row r="3" spans="1:20" x14ac:dyDescent="0.3">
      <c r="A3" s="1" t="s">
        <v>1</v>
      </c>
      <c r="B3" s="69" t="s">
        <v>12</v>
      </c>
      <c r="F3" s="1" t="s">
        <v>0</v>
      </c>
      <c r="G3" s="69" t="s">
        <v>13</v>
      </c>
    </row>
    <row r="4" spans="1:20" x14ac:dyDescent="0.3">
      <c r="A4" s="1" t="s">
        <v>0</v>
      </c>
      <c r="B4" s="69" t="s">
        <v>13</v>
      </c>
      <c r="F4" s="26"/>
      <c r="G4" s="26"/>
      <c r="H4" s="26"/>
      <c r="I4" s="26"/>
      <c r="J4" s="26"/>
      <c r="K4" s="26"/>
      <c r="L4" s="26"/>
    </row>
    <row r="5" spans="1:20" x14ac:dyDescent="0.3">
      <c r="F5" s="69"/>
      <c r="G5" s="1" t="s">
        <v>84</v>
      </c>
      <c r="H5" s="69"/>
      <c r="I5" s="69"/>
      <c r="J5" s="69"/>
      <c r="K5" s="69"/>
      <c r="L5" s="69"/>
      <c r="M5" s="69"/>
      <c r="N5" s="69"/>
      <c r="O5" s="69"/>
      <c r="P5" s="69"/>
      <c r="Q5" s="69"/>
      <c r="R5" s="69"/>
    </row>
    <row r="6" spans="1:20" x14ac:dyDescent="0.3">
      <c r="A6" s="1" t="s">
        <v>14</v>
      </c>
      <c r="B6" s="69" t="s">
        <v>9</v>
      </c>
      <c r="C6" s="69" t="s">
        <v>10</v>
      </c>
      <c r="D6" s="69" t="s">
        <v>11</v>
      </c>
      <c r="F6" s="29"/>
      <c r="G6" s="28" t="s">
        <v>82</v>
      </c>
      <c r="H6" s="29"/>
      <c r="I6" s="28" t="s">
        <v>85</v>
      </c>
      <c r="J6" s="29"/>
      <c r="K6" s="28" t="s">
        <v>81</v>
      </c>
      <c r="L6" s="29"/>
      <c r="M6" s="69" t="s">
        <v>80</v>
      </c>
      <c r="N6" s="69"/>
      <c r="O6" s="28" t="s">
        <v>189</v>
      </c>
      <c r="P6" s="29"/>
      <c r="Q6" s="28" t="s">
        <v>190</v>
      </c>
      <c r="R6" s="29"/>
    </row>
    <row r="7" spans="1:20" x14ac:dyDescent="0.3">
      <c r="A7" s="69" t="s">
        <v>15</v>
      </c>
      <c r="B7" s="23">
        <v>42.031185626983643</v>
      </c>
      <c r="C7" s="23">
        <v>64.520964983595945</v>
      </c>
      <c r="D7" s="23">
        <v>95.151801872253472</v>
      </c>
      <c r="F7" s="31" t="s">
        <v>59</v>
      </c>
      <c r="G7" s="28" t="s">
        <v>83</v>
      </c>
      <c r="H7" s="29" t="s">
        <v>86</v>
      </c>
      <c r="I7" s="28" t="s">
        <v>83</v>
      </c>
      <c r="J7" s="29" t="s">
        <v>86</v>
      </c>
      <c r="K7" s="28" t="s">
        <v>83</v>
      </c>
      <c r="L7" s="29" t="s">
        <v>86</v>
      </c>
      <c r="M7" s="28" t="s">
        <v>83</v>
      </c>
      <c r="N7" s="29" t="s">
        <v>86</v>
      </c>
      <c r="O7" s="28" t="s">
        <v>83</v>
      </c>
      <c r="P7" s="29" t="s">
        <v>86</v>
      </c>
      <c r="Q7" s="28" t="s">
        <v>83</v>
      </c>
      <c r="R7" s="29" t="s">
        <v>86</v>
      </c>
    </row>
    <row r="8" spans="1:20" x14ac:dyDescent="0.3">
      <c r="A8" s="69" t="s">
        <v>4</v>
      </c>
      <c r="B8" s="23">
        <v>73.159317779541013</v>
      </c>
      <c r="C8" s="23">
        <v>100.17371471111591</v>
      </c>
      <c r="D8" s="23">
        <v>132.66923828124999</v>
      </c>
      <c r="F8" s="32" t="s">
        <v>73</v>
      </c>
      <c r="G8" s="27">
        <v>102.8883223309174</v>
      </c>
      <c r="H8" s="30">
        <v>114668000</v>
      </c>
      <c r="I8" s="27">
        <v>118.91487487953211</v>
      </c>
      <c r="J8" s="30">
        <v>100565000</v>
      </c>
      <c r="K8" s="27">
        <v>91.439361702127655</v>
      </c>
      <c r="L8" s="30">
        <v>47250000</v>
      </c>
      <c r="M8" s="27">
        <v>123.43702484216411</v>
      </c>
      <c r="N8" s="30">
        <v>83200000</v>
      </c>
      <c r="O8" s="27"/>
      <c r="P8" s="30"/>
      <c r="Q8" s="27"/>
      <c r="R8" s="71"/>
    </row>
    <row r="9" spans="1:20" x14ac:dyDescent="0.3">
      <c r="A9" s="69" t="s">
        <v>5</v>
      </c>
      <c r="B9" s="23">
        <v>104.152392578125</v>
      </c>
      <c r="C9" s="23">
        <v>125.7774914921941</v>
      </c>
      <c r="D9" s="23">
        <v>146.46246795654301</v>
      </c>
      <c r="F9" s="32" t="s">
        <v>74</v>
      </c>
      <c r="G9" s="27">
        <v>119.7125748502994</v>
      </c>
      <c r="H9" s="30">
        <v>17500000</v>
      </c>
      <c r="I9" s="27"/>
      <c r="J9" s="30"/>
      <c r="K9" s="27">
        <v>125</v>
      </c>
      <c r="L9" s="30">
        <v>10000000</v>
      </c>
      <c r="M9" s="27">
        <v>114.34146341463411</v>
      </c>
      <c r="N9" s="30">
        <v>62000000</v>
      </c>
      <c r="O9" s="27"/>
      <c r="P9" s="30"/>
      <c r="Q9" s="27"/>
      <c r="R9" s="71"/>
    </row>
    <row r="10" spans="1:20" x14ac:dyDescent="0.3">
      <c r="A10" s="69" t="s">
        <v>6</v>
      </c>
      <c r="B10" s="23">
        <v>104.7039840698242</v>
      </c>
      <c r="C10" s="23">
        <v>127.5844656808036</v>
      </c>
      <c r="D10" s="23">
        <v>151.17552032470701</v>
      </c>
      <c r="F10" s="32" t="s">
        <v>75</v>
      </c>
      <c r="G10" s="27">
        <v>128.99</v>
      </c>
      <c r="H10" s="30">
        <v>7500000</v>
      </c>
      <c r="I10" s="27">
        <v>107</v>
      </c>
      <c r="J10" s="30">
        <v>10000000</v>
      </c>
      <c r="K10" s="27">
        <v>102.87024702365341</v>
      </c>
      <c r="L10" s="30">
        <v>28025000</v>
      </c>
      <c r="M10" s="27">
        <v>127.8387096774194</v>
      </c>
      <c r="N10" s="30">
        <v>6000000</v>
      </c>
      <c r="O10" s="27"/>
      <c r="P10" s="30"/>
      <c r="Q10" s="27"/>
      <c r="R10" s="71"/>
    </row>
    <row r="11" spans="1:20" x14ac:dyDescent="0.3">
      <c r="A11" s="69" t="s">
        <v>7</v>
      </c>
      <c r="B11" s="23">
        <v>101.54964218139649</v>
      </c>
      <c r="C11" s="23">
        <v>123.96003320482041</v>
      </c>
      <c r="D11" s="23">
        <v>148.50281524658209</v>
      </c>
      <c r="F11" s="32" t="s">
        <v>76</v>
      </c>
      <c r="G11" s="27">
        <v>118.69125597424311</v>
      </c>
      <c r="H11" s="30">
        <v>111226000</v>
      </c>
      <c r="I11" s="27">
        <v>139.93899370109961</v>
      </c>
      <c r="J11" s="30">
        <v>89201000</v>
      </c>
      <c r="K11" s="27">
        <v>177.02272727272731</v>
      </c>
      <c r="L11" s="30">
        <v>50000000</v>
      </c>
      <c r="M11" s="27">
        <v>137.1260404280618</v>
      </c>
      <c r="N11" s="30">
        <v>20375000</v>
      </c>
      <c r="O11" s="27">
        <v>95</v>
      </c>
      <c r="P11" s="30">
        <v>10000000</v>
      </c>
      <c r="Q11" s="27">
        <v>100</v>
      </c>
      <c r="R11" s="71">
        <v>30000000</v>
      </c>
    </row>
    <row r="12" spans="1:20" x14ac:dyDescent="0.3">
      <c r="A12" s="69" t="s">
        <v>8</v>
      </c>
      <c r="B12" s="23">
        <v>103.6660125732422</v>
      </c>
      <c r="C12" s="23">
        <v>122.291652513587</v>
      </c>
      <c r="D12" s="23">
        <v>150.59090270996089</v>
      </c>
      <c r="F12" s="32" t="s">
        <v>77</v>
      </c>
      <c r="G12" s="27">
        <v>139.88313008130081</v>
      </c>
      <c r="H12" s="30">
        <v>100000000</v>
      </c>
      <c r="I12" s="27">
        <v>127.2289715461439</v>
      </c>
      <c r="J12" s="30">
        <v>148927000</v>
      </c>
      <c r="K12" s="27">
        <v>121.5736671074398</v>
      </c>
      <c r="L12" s="30">
        <v>59938000</v>
      </c>
      <c r="M12" s="27">
        <v>137.46870714115391</v>
      </c>
      <c r="N12" s="30">
        <v>65458000</v>
      </c>
      <c r="O12" s="27"/>
      <c r="P12" s="30"/>
      <c r="Q12" s="27">
        <v>104</v>
      </c>
      <c r="R12" s="71">
        <v>10000000</v>
      </c>
    </row>
    <row r="13" spans="1:20" x14ac:dyDescent="0.3">
      <c r="A13" s="69" t="s">
        <v>2</v>
      </c>
      <c r="B13" s="23">
        <v>95.805915832519531</v>
      </c>
      <c r="C13" s="23">
        <v>111.861972744182</v>
      </c>
      <c r="D13" s="23">
        <v>128.52590332031249</v>
      </c>
      <c r="F13" s="32" t="s">
        <v>78</v>
      </c>
      <c r="G13" s="27">
        <v>122.8409986859396</v>
      </c>
      <c r="H13" s="30">
        <v>92000000</v>
      </c>
      <c r="I13" s="27">
        <v>116.2072687791574</v>
      </c>
      <c r="J13" s="30">
        <v>89753000</v>
      </c>
      <c r="K13" s="27">
        <v>90.557377049180332</v>
      </c>
      <c r="L13" s="30">
        <v>26000000</v>
      </c>
      <c r="M13" s="27">
        <v>128.2307692307692</v>
      </c>
      <c r="N13" s="30">
        <v>30000000</v>
      </c>
      <c r="O13" s="27"/>
      <c r="P13" s="30"/>
      <c r="Q13" s="27">
        <v>109.4814814814815</v>
      </c>
      <c r="R13" s="71">
        <v>60000000</v>
      </c>
    </row>
    <row r="14" spans="1:20" x14ac:dyDescent="0.3">
      <c r="A14" s="69" t="s">
        <v>3</v>
      </c>
      <c r="B14" s="23">
        <v>78.038586425781261</v>
      </c>
      <c r="C14" s="23">
        <v>82.54425048828125</v>
      </c>
      <c r="D14" s="23">
        <v>87.049914550781253</v>
      </c>
      <c r="F14" s="32" t="s">
        <v>79</v>
      </c>
      <c r="G14" s="27">
        <v>89</v>
      </c>
      <c r="H14" s="30">
        <v>10000000</v>
      </c>
      <c r="I14" s="27"/>
      <c r="J14" s="30"/>
      <c r="K14" s="27"/>
      <c r="L14" s="30"/>
      <c r="M14" s="27"/>
      <c r="N14" s="30"/>
      <c r="O14" s="27"/>
      <c r="P14" s="30"/>
      <c r="Q14" s="27"/>
      <c r="R14" s="71"/>
    </row>
    <row r="18" spans="1:17" x14ac:dyDescent="0.3">
      <c r="A18" s="4" t="s">
        <v>19</v>
      </c>
      <c r="B18" s="3"/>
      <c r="C18" s="3"/>
      <c r="D18" s="3"/>
      <c r="E18" s="3"/>
      <c r="F18" s="3"/>
      <c r="G18" s="3"/>
      <c r="H18" s="3"/>
      <c r="I18" s="3"/>
      <c r="J18" s="3"/>
      <c r="K18" s="3"/>
      <c r="L18" s="3"/>
      <c r="M18" s="3"/>
      <c r="N18" s="3"/>
      <c r="O18" s="3"/>
      <c r="P18" s="3"/>
      <c r="Q18" s="3"/>
    </row>
    <row r="20" spans="1:17" x14ac:dyDescent="0.3">
      <c r="A20" s="5" t="s">
        <v>31</v>
      </c>
      <c r="B20" s="5" t="s">
        <v>24</v>
      </c>
      <c r="C20" s="5" t="s">
        <v>25</v>
      </c>
      <c r="D20" s="5" t="s">
        <v>26</v>
      </c>
      <c r="F20" s="8" t="s">
        <v>31</v>
      </c>
      <c r="G20" s="9" t="s">
        <v>35</v>
      </c>
      <c r="H20" s="9" t="s">
        <v>32</v>
      </c>
      <c r="I20" s="9" t="s">
        <v>33</v>
      </c>
      <c r="J20" s="9" t="s">
        <v>34</v>
      </c>
    </row>
    <row r="21" spans="1:17" x14ac:dyDescent="0.3">
      <c r="A21" s="72">
        <v>7</v>
      </c>
      <c r="B21" s="5" t="s">
        <v>27</v>
      </c>
      <c r="C21" s="5" t="str">
        <f>INDEX([1]riskfree_bnchmrk!$B:$B,MATCH(B21,[1]riskfree_bnchmrk!$A:$A,0))</f>
        <v>T 1 ⅛ 08/31/28</v>
      </c>
      <c r="D21" s="6">
        <f>INDEX([1]riskfree_bnchmrk!$F:$F,MATCH(B21,[1]riskfree_bnchmrk!$A:$A,0))</f>
        <v>1.4340283870697019</v>
      </c>
      <c r="F21" s="7">
        <v>7</v>
      </c>
      <c r="G21" s="10">
        <f>INDEX([1]xccy!$A:$E,MATCH($F21,[1]xccy!$A:$A,0),MATCH(G$20,[1]xccy!$1:$1,0))</f>
        <v>30.825090476190471</v>
      </c>
      <c r="H21" s="10">
        <f>INDEX([1]xccy!$A:$E,MATCH($F21,[1]xccy!$A:$A,0),MATCH(H$20,[1]xccy!$1:$1,0))</f>
        <v>45.204761904761902</v>
      </c>
      <c r="I21" s="10">
        <f>INDEX([1]xccy!$A:$E,MATCH($F21,[1]xccy!$A:$A,0),MATCH(I$20,[1]xccy!$1:$1,0))</f>
        <v>-0.21080476190476199</v>
      </c>
      <c r="J21" s="10">
        <f>INDEX([1]xccy!$A:$E,MATCH($F21,[1]xccy!$A:$A,0),MATCH(J$20,[1]xccy!$1:$1,0))</f>
        <v>-14.59047619047619</v>
      </c>
    </row>
    <row r="22" spans="1:17" x14ac:dyDescent="0.3">
      <c r="A22" s="73"/>
      <c r="B22" s="5" t="s">
        <v>20</v>
      </c>
      <c r="C22" s="5" t="str">
        <f>INDEX([1]riskfree_bnchmrk!$B:$B,MATCH(B22,[1]riskfree_bnchmrk!$A:$A,0))</f>
        <v>T 1 ⅛ 02/15/31</v>
      </c>
      <c r="D22" s="6">
        <f>INDEX([1]riskfree_bnchmrk!$F:$F,MATCH(B22,[1]riskfree_bnchmrk!$A:$A,0))</f>
        <v>1.5607553720474241</v>
      </c>
      <c r="F22" s="7">
        <v>8</v>
      </c>
      <c r="G22" s="10">
        <f>INDEX([1]xccy!$A:$E,MATCH($F22,[1]xccy!$A:$A,0),MATCH(G$20,[1]xccy!$1:$1,0))</f>
        <v>30.293428571428581</v>
      </c>
      <c r="H22" s="10">
        <f>INDEX([1]xccy!$A:$E,MATCH($F22,[1]xccy!$A:$A,0),MATCH(H$20,[1]xccy!$1:$1,0))</f>
        <v>45.25714285714286</v>
      </c>
      <c r="I22" s="10">
        <f>INDEX([1]xccy!$A:$E,MATCH($F22,[1]xccy!$A:$A,0),MATCH(I$20,[1]xccy!$1:$1,0))</f>
        <v>1.4327619047619049</v>
      </c>
      <c r="J22" s="10">
        <f>INDEX([1]xccy!$A:$E,MATCH($F22,[1]xccy!$A:$A,0),MATCH(J$20,[1]xccy!$1:$1,0))</f>
        <v>-13.53095238095238</v>
      </c>
    </row>
    <row r="23" spans="1:17" x14ac:dyDescent="0.3">
      <c r="A23" s="74"/>
      <c r="B23" s="5" t="s">
        <v>21</v>
      </c>
      <c r="C23" s="5" t="str">
        <f>INDEX([1]riskfree_bnchmrk!$B:$B,MATCH(B23,[1]riskfree_bnchmrk!$A:$A,0))</f>
        <v>T 1 ⅝ 05/15/31</v>
      </c>
      <c r="D23" s="6">
        <f>INDEX([1]riskfree_bnchmrk!$F:$F,MATCH(B23,[1]riskfree_bnchmrk!$A:$A,0))</f>
        <v>1.573101282119751</v>
      </c>
      <c r="F23" s="7">
        <v>9</v>
      </c>
      <c r="G23" s="10">
        <f>INDEX([1]xccy!$A:$E,MATCH($F23,[1]xccy!$A:$A,0),MATCH(G$20,[1]xccy!$1:$1,0))</f>
        <v>30.272333333333322</v>
      </c>
      <c r="H23" s="10">
        <f>INDEX([1]xccy!$A:$E,MATCH($F23,[1]xccy!$A:$A,0),MATCH(H$20,[1]xccy!$1:$1,0))</f>
        <v>44.695714285714281</v>
      </c>
      <c r="I23" s="10">
        <f>INDEX([1]xccy!$A:$E,MATCH($F23,[1]xccy!$A:$A,0),MATCH(I$20,[1]xccy!$1:$1,0))</f>
        <v>1.7162380952380949</v>
      </c>
      <c r="J23" s="10">
        <f>INDEX([1]xccy!$A:$E,MATCH($F23,[1]xccy!$A:$A,0),MATCH(J$20,[1]xccy!$1:$1,0))</f>
        <v>-12.707142857142861</v>
      </c>
    </row>
    <row r="24" spans="1:17" x14ac:dyDescent="0.3">
      <c r="A24" s="7">
        <v>10</v>
      </c>
      <c r="B24" s="5" t="s">
        <v>28</v>
      </c>
      <c r="C24" s="5" t="str">
        <f>INDEX([1]riskfree_bnchmrk!$B:$B,MATCH(B24,[1]riskfree_bnchmrk!$A:$A,0))</f>
        <v>T 1 ¼ 08/15/31</v>
      </c>
      <c r="D24" s="6">
        <f>INDEX([1]riskfree_bnchmrk!$F:$F,MATCH(B24,[1]riskfree_bnchmrk!$A:$A,0))</f>
        <v>1.5966945886611941</v>
      </c>
      <c r="F24" s="7">
        <v>10</v>
      </c>
      <c r="G24" s="10">
        <f>INDEX([1]xccy!$A:$E,MATCH($F24,[1]xccy!$A:$A,0),MATCH(G$20,[1]xccy!$1:$1,0))</f>
        <v>30.195310476190489</v>
      </c>
      <c r="H24" s="10">
        <f>INDEX([1]xccy!$A:$E,MATCH($F24,[1]xccy!$A:$A,0),MATCH(H$20,[1]xccy!$1:$1,0))</f>
        <v>43.267857142857153</v>
      </c>
      <c r="I24" s="10">
        <f>INDEX([1]xccy!$A:$E,MATCH($F24,[1]xccy!$A:$A,0),MATCH(I$20,[1]xccy!$1:$1,0))</f>
        <v>1.1106419047619049</v>
      </c>
      <c r="J24" s="10">
        <f>INDEX([1]xccy!$A:$E,MATCH($F24,[1]xccy!$A:$A,0),MATCH(J$20,[1]xccy!$1:$1,0))</f>
        <v>-11.96190476190476</v>
      </c>
    </row>
    <row r="25" spans="1:17" x14ac:dyDescent="0.3">
      <c r="A25" s="72">
        <v>20</v>
      </c>
      <c r="B25" s="5" t="s">
        <v>29</v>
      </c>
      <c r="C25" s="5" t="str">
        <f>INDEX([1]riskfree_bnchmrk!$B:$B,MATCH(B25,[1]riskfree_bnchmrk!$A:$A,0))</f>
        <v>T 1 ¾ 08/15/41</v>
      </c>
      <c r="D25" s="6">
        <f>INDEX([1]riskfree_bnchmrk!$F:$F,MATCH(B25,[1]riskfree_bnchmrk!$A:$A,0))</f>
        <v>2.0206670761108398</v>
      </c>
      <c r="F25" s="7">
        <v>12</v>
      </c>
      <c r="G25" s="10">
        <f>INDEX([1]xccy!$A:$E,MATCH($F25,[1]xccy!$A:$A,0),MATCH(G$20,[1]xccy!$1:$1,0))</f>
        <v>27.875566666666671</v>
      </c>
      <c r="H25" s="10">
        <f>INDEX([1]xccy!$A:$E,MATCH($F25,[1]xccy!$A:$A,0),MATCH(H$20,[1]xccy!$1:$1,0))</f>
        <v>49.588095238095242</v>
      </c>
      <c r="I25" s="10">
        <f>INDEX([1]xccy!$A:$E,MATCH($F25,[1]xccy!$A:$A,0),MATCH(I$20,[1]xccy!$1:$1,0))</f>
        <v>9.6217857142857159</v>
      </c>
      <c r="J25" s="10">
        <f>INDEX([1]xccy!$A:$E,MATCH($F25,[1]xccy!$A:$A,0),MATCH(J$20,[1]xccy!$1:$1,0))</f>
        <v>-12.09074285714286</v>
      </c>
      <c r="K25" s="21"/>
    </row>
    <row r="26" spans="1:17" x14ac:dyDescent="0.3">
      <c r="A26" s="73"/>
      <c r="B26" s="5" t="s">
        <v>22</v>
      </c>
      <c r="C26" s="5" t="str">
        <f>INDEX([1]riskfree_bnchmrk!$B:$B,MATCH(B26,[1]riskfree_bnchmrk!$A:$A,0))</f>
        <v>T 1 ⅞ 02/15/51</v>
      </c>
      <c r="D26" s="6">
        <f>INDEX([1]riskfree_bnchmrk!$F:$F,MATCH(B26,[1]riskfree_bnchmrk!$A:$A,0))</f>
        <v>2.0530235767364502</v>
      </c>
      <c r="F26" s="7">
        <v>15</v>
      </c>
      <c r="G26" s="10">
        <f>INDEX([1]xccy!$A:$E,MATCH($F26,[1]xccy!$A:$A,0),MATCH(G$20,[1]xccy!$1:$1,0))</f>
        <v>48.204071428571417</v>
      </c>
      <c r="H26" s="10">
        <f>INDEX([1]xccy!$A:$E,MATCH($F26,[1]xccy!$A:$A,0),MATCH(H$20,[1]xccy!$1:$1,0))</f>
        <v>55.340476190476188</v>
      </c>
      <c r="I26" s="10">
        <f>INDEX([1]xccy!$A:$E,MATCH($F26,[1]xccy!$A:$A,0),MATCH(I$20,[1]xccy!$1:$1,0))</f>
        <v>-5.2993095238095238</v>
      </c>
      <c r="J26" s="10">
        <f>INDEX([1]xccy!$A:$E,MATCH($F26,[1]xccy!$A:$A,0),MATCH(J$20,[1]xccy!$1:$1,0))</f>
        <v>-12.43571428571429</v>
      </c>
    </row>
    <row r="27" spans="1:17" x14ac:dyDescent="0.3">
      <c r="A27" s="74"/>
      <c r="B27" s="5" t="s">
        <v>23</v>
      </c>
      <c r="C27" s="5" t="str">
        <f>INDEX([1]riskfree_bnchmrk!$B:$B,MATCH(B27,[1]riskfree_bnchmrk!$A:$A,0))</f>
        <v>T 2 ⅜ 05/15/51</v>
      </c>
      <c r="D27" s="6">
        <f>INDEX([1]riskfree_bnchmrk!$F:$F,MATCH(B27,[1]riskfree_bnchmrk!$A:$A,0))</f>
        <v>2.0370242595672612</v>
      </c>
      <c r="F27" s="7">
        <v>20</v>
      </c>
      <c r="G27" s="10">
        <f>INDEX([1]xccy!$A:$E,MATCH($F27,[1]xccy!$A:$A,0),MATCH(G$20,[1]xccy!$1:$1,0))</f>
        <v>64.769690476190476</v>
      </c>
      <c r="H27" s="10">
        <f>INDEX([1]xccy!$A:$E,MATCH($F27,[1]xccy!$A:$A,0),MATCH(H$20,[1]xccy!$1:$1,0))</f>
        <v>55.961904761904762</v>
      </c>
      <c r="I27" s="10">
        <f>INDEX([1]xccy!$A:$E,MATCH($F27,[1]xccy!$A:$A,0),MATCH(I$20,[1]xccy!$1:$1,0))</f>
        <v>-21.11969047619047</v>
      </c>
      <c r="J27" s="10">
        <f>INDEX([1]xccy!$A:$E,MATCH($F27,[1]xccy!$A:$A,0),MATCH(J$20,[1]xccy!$1:$1,0))</f>
        <v>-12.31190476190476</v>
      </c>
    </row>
    <row r="28" spans="1:17" x14ac:dyDescent="0.3">
      <c r="A28" s="7">
        <v>30</v>
      </c>
      <c r="B28" s="5" t="s">
        <v>30</v>
      </c>
      <c r="C28" s="5" t="str">
        <f>INDEX([1]riskfree_bnchmrk!$B:$B,MATCH(B28,[1]riskfree_bnchmrk!$A:$A,0))</f>
        <v>T 2 08/15/51</v>
      </c>
      <c r="D28" s="6">
        <f>INDEX([1]riskfree_bnchmrk!$F:$F,MATCH(B28,[1]riskfree_bnchmrk!$A:$A,0))</f>
        <v>2.0461723804473881</v>
      </c>
      <c r="F28" s="7">
        <v>25</v>
      </c>
      <c r="G28" s="10">
        <f>INDEX([1]xccy!$A:$E,MATCH($F28,[1]xccy!$A:$A,0),MATCH(G$20,[1]xccy!$1:$1,0))</f>
        <v>59.093785714285723</v>
      </c>
      <c r="H28" s="10">
        <f>INDEX([1]xccy!$A:$E,MATCH($F28,[1]xccy!$A:$A,0),MATCH(H$20,[1]xccy!$1:$1,0))</f>
        <v>49.438095238095237</v>
      </c>
      <c r="I28" s="10">
        <f>INDEX([1]xccy!$A:$E,MATCH($F28,[1]xccy!$A:$A,0),MATCH(I$20,[1]xccy!$1:$1,0))</f>
        <v>-21.836642857142849</v>
      </c>
      <c r="J28" s="10">
        <f>INDEX([1]xccy!$A:$E,MATCH($F28,[1]xccy!$A:$A,0),MATCH(J$20,[1]xccy!$1:$1,0))</f>
        <v>-12.18095238095238</v>
      </c>
    </row>
    <row r="29" spans="1:17" x14ac:dyDescent="0.3">
      <c r="F29" s="7">
        <v>30</v>
      </c>
      <c r="G29" s="10">
        <f>INDEX([1]xccy!$A:$E,MATCH($F29,[1]xccy!$A:$A,0),MATCH(G$20,[1]xccy!$1:$1,0))</f>
        <v>49.032142857142858</v>
      </c>
      <c r="H29" s="10">
        <f>INDEX([1]xccy!$A:$E,MATCH($F29,[1]xccy!$A:$A,0),MATCH(H$20,[1]xccy!$1:$1,0))</f>
        <v>37.188095238095237</v>
      </c>
      <c r="I29" s="10">
        <f>INDEX([1]xccy!$A:$E,MATCH($F29,[1]xccy!$A:$A,0),MATCH(I$20,[1]xccy!$1:$1,0))</f>
        <v>-24.017857142857139</v>
      </c>
      <c r="J29" s="10">
        <f>INDEX([1]xccy!$A:$E,MATCH($F29,[1]xccy!$A:$A,0),MATCH(J$20,[1]xccy!$1:$1,0))</f>
        <v>-12.173809523809521</v>
      </c>
    </row>
    <row r="32" spans="1:17" x14ac:dyDescent="0.3">
      <c r="A32" s="4" t="s">
        <v>36</v>
      </c>
      <c r="B32" s="3"/>
      <c r="C32" s="3"/>
      <c r="D32" s="3"/>
      <c r="E32" s="3"/>
      <c r="F32" s="3"/>
      <c r="G32" s="3"/>
      <c r="H32" s="3"/>
      <c r="I32" s="3"/>
      <c r="J32" s="3"/>
      <c r="K32" s="3"/>
      <c r="L32" s="3"/>
      <c r="M32" s="3"/>
      <c r="N32" s="3"/>
      <c r="O32" s="3"/>
      <c r="P32" s="3"/>
      <c r="Q32" s="3"/>
    </row>
    <row r="34" spans="1:23" x14ac:dyDescent="0.3">
      <c r="A34" s="1" t="s">
        <v>0</v>
      </c>
      <c r="B34" s="69" t="s">
        <v>13</v>
      </c>
      <c r="I34" s="1" t="s">
        <v>0</v>
      </c>
      <c r="J34" s="69" t="s">
        <v>16</v>
      </c>
      <c r="Q34" s="1" t="s">
        <v>0</v>
      </c>
      <c r="R34" s="69" t="s">
        <v>17</v>
      </c>
    </row>
    <row r="35" spans="1:23" x14ac:dyDescent="0.3">
      <c r="A35" s="1" t="s">
        <v>1</v>
      </c>
      <c r="B35" s="69" t="s">
        <v>12</v>
      </c>
      <c r="I35" s="1" t="s">
        <v>1</v>
      </c>
      <c r="J35" s="69" t="s">
        <v>12</v>
      </c>
      <c r="Q35" s="1" t="s">
        <v>1</v>
      </c>
      <c r="R35" s="69" t="s">
        <v>12</v>
      </c>
    </row>
    <row r="36" spans="1:23" x14ac:dyDescent="0.3">
      <c r="A36" s="2"/>
      <c r="B36" s="2"/>
      <c r="C36" s="47"/>
      <c r="D36" s="47"/>
      <c r="E36" s="47"/>
      <c r="F36" s="47"/>
      <c r="G36" s="47"/>
      <c r="I36" s="54"/>
      <c r="J36" s="54"/>
      <c r="K36" s="54"/>
      <c r="L36" s="54"/>
      <c r="M36" s="54"/>
      <c r="N36" s="54"/>
      <c r="O36" s="54"/>
      <c r="Q36" s="54"/>
      <c r="R36" s="54"/>
      <c r="S36" s="54"/>
      <c r="T36" s="54"/>
      <c r="U36" s="54"/>
      <c r="V36" s="54"/>
      <c r="W36" s="54"/>
    </row>
    <row r="37" spans="1:23" x14ac:dyDescent="0.3">
      <c r="A37" s="69"/>
      <c r="B37" s="1" t="s">
        <v>39</v>
      </c>
      <c r="C37" s="1" t="s">
        <v>40</v>
      </c>
      <c r="D37" s="69"/>
      <c r="E37" s="69"/>
      <c r="F37" s="69"/>
      <c r="G37" s="69"/>
      <c r="I37" s="69"/>
      <c r="J37" s="1" t="s">
        <v>39</v>
      </c>
      <c r="K37" s="1" t="s">
        <v>40</v>
      </c>
      <c r="L37" s="69"/>
      <c r="M37" s="69"/>
      <c r="N37" s="69"/>
      <c r="O37" s="69"/>
      <c r="Q37" s="69"/>
      <c r="R37" s="1" t="s">
        <v>39</v>
      </c>
      <c r="S37" s="1" t="s">
        <v>40</v>
      </c>
      <c r="T37" s="69"/>
      <c r="U37" s="69"/>
      <c r="V37" s="69"/>
      <c r="W37" s="69"/>
    </row>
    <row r="38" spans="1:23" x14ac:dyDescent="0.3">
      <c r="A38" s="69"/>
      <c r="B38" s="69" t="s">
        <v>4</v>
      </c>
      <c r="C38" s="69" t="s">
        <v>4</v>
      </c>
      <c r="D38" s="69" t="s">
        <v>8</v>
      </c>
      <c r="E38" s="69" t="s">
        <v>8</v>
      </c>
      <c r="F38" s="69" t="s">
        <v>37</v>
      </c>
      <c r="G38" s="69" t="s">
        <v>37</v>
      </c>
      <c r="I38" s="69"/>
      <c r="J38" s="69" t="s">
        <v>4</v>
      </c>
      <c r="K38" s="69" t="s">
        <v>4</v>
      </c>
      <c r="L38" s="69" t="s">
        <v>8</v>
      </c>
      <c r="M38" s="69" t="s">
        <v>8</v>
      </c>
      <c r="N38" s="69" t="s">
        <v>37</v>
      </c>
      <c r="O38" s="69" t="s">
        <v>37</v>
      </c>
      <c r="Q38" s="69"/>
      <c r="R38" s="69" t="s">
        <v>4</v>
      </c>
      <c r="S38" s="69" t="s">
        <v>4</v>
      </c>
      <c r="T38" s="69" t="s">
        <v>8</v>
      </c>
      <c r="U38" s="69" t="s">
        <v>8</v>
      </c>
      <c r="V38" s="69" t="s">
        <v>37</v>
      </c>
      <c r="W38" s="69" t="s">
        <v>37</v>
      </c>
    </row>
    <row r="39" spans="1:23" x14ac:dyDescent="0.3">
      <c r="A39" s="1" t="s">
        <v>41</v>
      </c>
      <c r="B39" s="69" t="s">
        <v>38</v>
      </c>
      <c r="C39" s="69" t="s">
        <v>26</v>
      </c>
      <c r="D39" s="69" t="s">
        <v>38</v>
      </c>
      <c r="E39" s="69" t="s">
        <v>26</v>
      </c>
      <c r="F39" s="69" t="s">
        <v>38</v>
      </c>
      <c r="G39" s="69" t="s">
        <v>26</v>
      </c>
      <c r="I39" s="1" t="s">
        <v>41</v>
      </c>
      <c r="J39" s="69" t="s">
        <v>38</v>
      </c>
      <c r="K39" s="69" t="s">
        <v>26</v>
      </c>
      <c r="L39" s="69" t="s">
        <v>38</v>
      </c>
      <c r="M39" s="69" t="s">
        <v>26</v>
      </c>
      <c r="N39" s="69" t="s">
        <v>38</v>
      </c>
      <c r="O39" s="69" t="s">
        <v>26</v>
      </c>
      <c r="Q39" s="1" t="s">
        <v>41</v>
      </c>
      <c r="R39" s="69" t="s">
        <v>38</v>
      </c>
      <c r="S39" s="69" t="s">
        <v>26</v>
      </c>
      <c r="T39" s="69" t="s">
        <v>38</v>
      </c>
      <c r="U39" s="69" t="s">
        <v>26</v>
      </c>
      <c r="V39" s="69" t="s">
        <v>38</v>
      </c>
      <c r="W39" s="69" t="s">
        <v>26</v>
      </c>
    </row>
    <row r="40" spans="1:23" x14ac:dyDescent="0.3">
      <c r="A40" s="51">
        <v>44459</v>
      </c>
      <c r="B40" s="41">
        <v>95.295290377306017</v>
      </c>
      <c r="C40" s="42">
        <v>2.3231688496495169</v>
      </c>
      <c r="D40" s="48">
        <v>128.4393433882484</v>
      </c>
      <c r="E40" s="42">
        <v>3.167894970954078</v>
      </c>
      <c r="F40" s="48">
        <v>33.144053010942386</v>
      </c>
      <c r="G40" s="42">
        <v>0.84472612130456115</v>
      </c>
      <c r="I40" s="51">
        <v>44459</v>
      </c>
      <c r="J40" s="41">
        <v>77.891092218734855</v>
      </c>
      <c r="K40" s="42">
        <v>2.1419719571322928</v>
      </c>
      <c r="L40" s="48">
        <v>97.057408673922694</v>
      </c>
      <c r="M40" s="42">
        <v>2.8497536863666331</v>
      </c>
      <c r="N40" s="48">
        <v>19.16631645518784</v>
      </c>
      <c r="O40" s="42">
        <v>0.70778172923434024</v>
      </c>
      <c r="Q40" s="51">
        <v>44459</v>
      </c>
      <c r="R40" s="41">
        <v>43.017786436187137</v>
      </c>
      <c r="S40" s="42">
        <v>1.7853838021940911</v>
      </c>
      <c r="T40" s="48">
        <v>84.918329389181352</v>
      </c>
      <c r="U40" s="42">
        <v>2.7234280221413081</v>
      </c>
      <c r="V40" s="48">
        <v>41.900542952994215</v>
      </c>
      <c r="W40" s="42">
        <v>0.93804421994721698</v>
      </c>
    </row>
    <row r="41" spans="1:23" x14ac:dyDescent="0.3">
      <c r="A41" s="52">
        <v>44466</v>
      </c>
      <c r="B41" s="43">
        <v>93.077962233236107</v>
      </c>
      <c r="C41" s="44">
        <v>2.4355016816696069</v>
      </c>
      <c r="D41" s="49">
        <v>126.5100813846816</v>
      </c>
      <c r="E41" s="44">
        <v>3.3064017545589182</v>
      </c>
      <c r="F41" s="49">
        <v>33.432119151445491</v>
      </c>
      <c r="G41" s="44">
        <v>0.87090007288931126</v>
      </c>
      <c r="I41" s="52">
        <v>44466</v>
      </c>
      <c r="J41" s="43">
        <v>76.711232174819571</v>
      </c>
      <c r="K41" s="44">
        <v>2.260968901483678</v>
      </c>
      <c r="L41" s="49">
        <v>94.713197205784098</v>
      </c>
      <c r="M41" s="44">
        <v>2.9854975083213451</v>
      </c>
      <c r="N41" s="49">
        <v>18.001965030964527</v>
      </c>
      <c r="O41" s="44">
        <v>0.72452860683766707</v>
      </c>
      <c r="Q41" s="52">
        <v>44466</v>
      </c>
      <c r="R41" s="43">
        <v>41.004340096296133</v>
      </c>
      <c r="S41" s="44">
        <v>1.901116276801837</v>
      </c>
      <c r="T41" s="49">
        <v>77.858399119188761</v>
      </c>
      <c r="U41" s="44">
        <v>2.8108509059191702</v>
      </c>
      <c r="V41" s="49">
        <v>36.854059022892628</v>
      </c>
      <c r="W41" s="44">
        <v>0.90973462911733316</v>
      </c>
    </row>
    <row r="42" spans="1:23" x14ac:dyDescent="0.3">
      <c r="A42" s="52">
        <v>44473</v>
      </c>
      <c r="B42" s="43">
        <v>97.484844893749283</v>
      </c>
      <c r="C42" s="44">
        <v>2.5073406920849899</v>
      </c>
      <c r="D42" s="49">
        <v>128.9041797784364</v>
      </c>
      <c r="E42" s="44">
        <v>3.3750951933920161</v>
      </c>
      <c r="F42" s="49">
        <v>31.419334884687117</v>
      </c>
      <c r="G42" s="44">
        <v>0.86775450130702625</v>
      </c>
      <c r="I42" s="52">
        <v>44473</v>
      </c>
      <c r="J42" s="43">
        <v>77.39262936602988</v>
      </c>
      <c r="K42" s="44">
        <v>2.2982071583201158</v>
      </c>
      <c r="L42" s="49">
        <v>95.193165752492817</v>
      </c>
      <c r="M42" s="44">
        <v>3.034541751813026</v>
      </c>
      <c r="N42" s="49">
        <v>17.800536386462937</v>
      </c>
      <c r="O42" s="44">
        <v>0.73633459349291019</v>
      </c>
      <c r="Q42" s="52">
        <v>44473</v>
      </c>
      <c r="R42" s="43">
        <v>43.37038672213248</v>
      </c>
      <c r="S42" s="44">
        <v>1.9576749179419251</v>
      </c>
      <c r="T42" s="49">
        <v>81.98159312820863</v>
      </c>
      <c r="U42" s="44">
        <v>2.8967318188871229</v>
      </c>
      <c r="V42" s="49">
        <v>38.61120640607615</v>
      </c>
      <c r="W42" s="44">
        <v>0.93905690094519789</v>
      </c>
    </row>
    <row r="43" spans="1:23" x14ac:dyDescent="0.3">
      <c r="A43" s="52">
        <v>44480</v>
      </c>
      <c r="B43" s="43">
        <v>98.645210784818374</v>
      </c>
      <c r="C43" s="44">
        <v>2.528708078090673</v>
      </c>
      <c r="D43" s="49">
        <v>129.58184148533391</v>
      </c>
      <c r="E43" s="44">
        <v>3.330426755162224</v>
      </c>
      <c r="F43" s="49">
        <v>30.936630700515536</v>
      </c>
      <c r="G43" s="44">
        <v>0.80171867707155098</v>
      </c>
      <c r="I43" s="52">
        <v>44480</v>
      </c>
      <c r="J43" s="43">
        <v>79.236314890684525</v>
      </c>
      <c r="K43" s="44">
        <v>2.3279278328378941</v>
      </c>
      <c r="L43" s="49">
        <v>95.241038143691512</v>
      </c>
      <c r="M43" s="44">
        <v>2.9838160600601178</v>
      </c>
      <c r="N43" s="49">
        <v>16.004723253006986</v>
      </c>
      <c r="O43" s="44">
        <v>0.65588822722222373</v>
      </c>
      <c r="Q43" s="52">
        <v>44480</v>
      </c>
      <c r="R43" s="43">
        <v>45.53402289247375</v>
      </c>
      <c r="S43" s="44">
        <v>1.9856599502019761</v>
      </c>
      <c r="T43" s="49">
        <v>81.160955605206311</v>
      </c>
      <c r="U43" s="44">
        <v>2.8399695531412039</v>
      </c>
      <c r="V43" s="49">
        <v>35.626932712732561</v>
      </c>
      <c r="W43" s="44">
        <v>0.85430960293922786</v>
      </c>
    </row>
    <row r="44" spans="1:23" x14ac:dyDescent="0.3">
      <c r="A44" s="53">
        <v>44487</v>
      </c>
      <c r="B44" s="45">
        <v>99.050783922014901</v>
      </c>
      <c r="C44" s="46">
        <v>2.571043017451732</v>
      </c>
      <c r="D44" s="50">
        <v>126.1480839273579</v>
      </c>
      <c r="E44" s="46">
        <v>3.2770852998725202</v>
      </c>
      <c r="F44" s="50">
        <v>27.097300005343001</v>
      </c>
      <c r="G44" s="46">
        <v>0.70604228242078815</v>
      </c>
      <c r="I44" s="53">
        <v>44487</v>
      </c>
      <c r="J44" s="45">
        <v>79.94866273403639</v>
      </c>
      <c r="K44" s="46">
        <v>2.3772354034943688</v>
      </c>
      <c r="L44" s="50">
        <v>94.584416552748593</v>
      </c>
      <c r="M44" s="46">
        <v>2.9588922811244762</v>
      </c>
      <c r="N44" s="50">
        <v>14.635753818712203</v>
      </c>
      <c r="O44" s="46">
        <v>0.58165687763010743</v>
      </c>
      <c r="Q44" s="53">
        <v>44487</v>
      </c>
      <c r="R44" s="45">
        <v>43.964273052793942</v>
      </c>
      <c r="S44" s="46">
        <v>2.010879033782619</v>
      </c>
      <c r="T44" s="50">
        <v>78.511294016987222</v>
      </c>
      <c r="U44" s="46">
        <v>2.7985970686226458</v>
      </c>
      <c r="V44" s="50">
        <v>34.54702096419328</v>
      </c>
      <c r="W44" s="46">
        <v>0.78771803484002678</v>
      </c>
    </row>
    <row r="48" spans="1:23" x14ac:dyDescent="0.3">
      <c r="A48" s="4" t="s">
        <v>112</v>
      </c>
      <c r="B48" s="4"/>
      <c r="C48" s="4"/>
      <c r="D48" s="4"/>
      <c r="E48" s="4"/>
      <c r="F48" s="4"/>
      <c r="G48" s="4"/>
      <c r="H48" s="4"/>
      <c r="I48" s="4"/>
      <c r="J48" s="4"/>
      <c r="K48" s="4"/>
      <c r="L48" s="4"/>
      <c r="M48" s="4"/>
      <c r="N48" s="4"/>
      <c r="O48" s="4"/>
      <c r="P48" s="4"/>
      <c r="Q48" s="4"/>
    </row>
    <row r="49" spans="1:17" s="63" customFormat="1" x14ac:dyDescent="0.3">
      <c r="A49" s="62"/>
      <c r="B49" s="62"/>
      <c r="C49" s="62"/>
      <c r="D49" s="62"/>
      <c r="E49" s="62"/>
      <c r="F49" s="62"/>
      <c r="G49" s="62"/>
      <c r="H49" s="62"/>
      <c r="I49" s="62"/>
      <c r="J49" s="62"/>
      <c r="K49" s="62"/>
      <c r="L49" s="62"/>
      <c r="M49" s="62"/>
      <c r="N49" s="62"/>
      <c r="O49" s="62"/>
      <c r="P49" s="62"/>
      <c r="Q49" s="62"/>
    </row>
    <row r="50" spans="1:17" x14ac:dyDescent="0.3">
      <c r="A50" s="61" t="s">
        <v>111</v>
      </c>
    </row>
    <row r="51" spans="1:17" x14ac:dyDescent="0.3">
      <c r="C51" s="76" t="s">
        <v>101</v>
      </c>
      <c r="D51" s="76"/>
      <c r="E51" s="76"/>
      <c r="F51" s="76"/>
      <c r="G51" s="76"/>
      <c r="H51" s="76"/>
      <c r="I51" s="76"/>
      <c r="J51" s="76"/>
      <c r="K51" s="76"/>
    </row>
    <row r="52" spans="1:17" ht="15" thickBot="1" x14ac:dyDescent="0.35">
      <c r="B52" s="64"/>
      <c r="C52" s="80" t="str" cm="1">
        <f t="array" ref="C52:K52">TRANSPOSE(B53:B61)</f>
        <v>0-10</v>
      </c>
      <c r="D52" s="80" t="str">
        <v>10-12</v>
      </c>
      <c r="E52" s="80" t="str">
        <v>12-14</v>
      </c>
      <c r="F52" s="80" t="str">
        <v>14-16</v>
      </c>
      <c r="G52" s="80" t="str">
        <v>16-18</v>
      </c>
      <c r="H52" s="80" t="str">
        <v>18-20</v>
      </c>
      <c r="I52" s="80" t="str">
        <v>20-22</v>
      </c>
      <c r="J52" s="59" t="str">
        <v>22-24</v>
      </c>
      <c r="K52" s="59" t="str">
        <v>24-26</v>
      </c>
    </row>
    <row r="53" spans="1:17" ht="18" thickBot="1" x14ac:dyDescent="0.4">
      <c r="A53" s="75" t="s">
        <v>110</v>
      </c>
      <c r="B53" s="85" t="s">
        <v>102</v>
      </c>
      <c r="C53" s="86">
        <f>_xlfn.IFNA(INDEX($B$69:$B$162,MATCH(C$52,$A$69:$A$162,0))-INDEX($G$69:$G$162,MATCH($B53,$F$69:$F$162,0)),"-")</f>
        <v>-0.50957836616530683</v>
      </c>
      <c r="D53" s="81">
        <f t="shared" ref="D53:K61" si="0">_xlfn.IFNA(INDEX($B$69:$B$162,MATCH(D$52,$A$69:$A$162,0))-INDEX($G$69:$G$162,MATCH($B53,$F$69:$F$162,0)),"-")</f>
        <v>0.10992499556287161</v>
      </c>
      <c r="E53" s="81">
        <f t="shared" si="0"/>
        <v>0.29982224265250368</v>
      </c>
      <c r="F53" s="81">
        <f t="shared" si="0"/>
        <v>0.16946309766459011</v>
      </c>
      <c r="G53" s="81">
        <f t="shared" si="0"/>
        <v>0.10991847287848566</v>
      </c>
      <c r="H53" s="81">
        <f t="shared" si="0"/>
        <v>-5.0895807919939529E-2</v>
      </c>
      <c r="I53" s="83">
        <f t="shared" si="0"/>
        <v>-0.16910258052413818</v>
      </c>
      <c r="J53" s="82" t="str">
        <f t="shared" si="0"/>
        <v>-</v>
      </c>
      <c r="K53" s="6" t="str">
        <f t="shared" si="0"/>
        <v>-</v>
      </c>
      <c r="L53" s="55"/>
      <c r="M53" s="55"/>
      <c r="N53" s="55"/>
      <c r="O53" s="55"/>
    </row>
    <row r="54" spans="1:17" ht="18" thickBot="1" x14ac:dyDescent="0.4">
      <c r="A54" s="75"/>
      <c r="B54" s="59" t="s">
        <v>5</v>
      </c>
      <c r="C54" s="45">
        <f t="shared" ref="C54:C61" si="1">_xlfn.IFNA(INDEX($B$69:$B$162,MATCH(C$52,$A$69:$A$162,0))-INDEX($G$69:$G$162,MATCH($B54,$F$69:$F$162,0)),"-")</f>
        <v>-0.51031306705882518</v>
      </c>
      <c r="D54" s="87">
        <f t="shared" si="0"/>
        <v>0.10919029466935326</v>
      </c>
      <c r="E54" s="79">
        <f t="shared" si="0"/>
        <v>0.29908754175898533</v>
      </c>
      <c r="F54" s="79">
        <f t="shared" si="0"/>
        <v>0.16872839677107176</v>
      </c>
      <c r="G54" s="79">
        <f t="shared" si="0"/>
        <v>0.10918377198496731</v>
      </c>
      <c r="H54" s="79">
        <f t="shared" si="0"/>
        <v>-5.1630508813457876E-2</v>
      </c>
      <c r="I54" s="84">
        <f t="shared" si="0"/>
        <v>-0.16983728141765653</v>
      </c>
      <c r="J54" s="82" t="str">
        <f t="shared" si="0"/>
        <v>-</v>
      </c>
      <c r="K54" s="6" t="str">
        <f t="shared" si="0"/>
        <v>-</v>
      </c>
      <c r="L54" s="55"/>
      <c r="M54" s="55"/>
      <c r="N54" s="55"/>
      <c r="O54" s="55"/>
    </row>
    <row r="55" spans="1:17" ht="18" thickBot="1" x14ac:dyDescent="0.4">
      <c r="A55" s="75"/>
      <c r="B55" s="59" t="s">
        <v>6</v>
      </c>
      <c r="C55" s="6">
        <f t="shared" si="1"/>
        <v>-0.71157082408133387</v>
      </c>
      <c r="D55" s="45">
        <f t="shared" si="0"/>
        <v>-9.2067462353155438E-2</v>
      </c>
      <c r="E55" s="87">
        <f t="shared" si="0"/>
        <v>9.7829784736476633E-2</v>
      </c>
      <c r="F55" s="79">
        <f t="shared" si="0"/>
        <v>-3.2529360251436934E-2</v>
      </c>
      <c r="G55" s="79">
        <f t="shared" si="0"/>
        <v>-9.2073985037541384E-2</v>
      </c>
      <c r="H55" s="79">
        <f t="shared" si="0"/>
        <v>-0.25288826583596657</v>
      </c>
      <c r="I55" s="84">
        <f t="shared" si="0"/>
        <v>-0.37109503844016523</v>
      </c>
      <c r="J55" s="82" t="str">
        <f t="shared" si="0"/>
        <v>-</v>
      </c>
      <c r="K55" s="6" t="str">
        <f t="shared" si="0"/>
        <v>-</v>
      </c>
      <c r="L55" s="55"/>
      <c r="M55" s="55"/>
      <c r="N55" s="55"/>
      <c r="O55" s="55"/>
    </row>
    <row r="56" spans="1:17" ht="18" thickBot="1" x14ac:dyDescent="0.4">
      <c r="A56" s="75"/>
      <c r="B56" s="59" t="s">
        <v>7</v>
      </c>
      <c r="C56" s="6">
        <f t="shared" si="1"/>
        <v>-0.66916886183207058</v>
      </c>
      <c r="D56" s="6">
        <f t="shared" si="0"/>
        <v>-4.9665500103892146E-2</v>
      </c>
      <c r="E56" s="45">
        <f t="shared" si="0"/>
        <v>0.14023174698573992</v>
      </c>
      <c r="F56" s="87">
        <f>_xlfn.IFNA(INDEX($B$69:$B$162,MATCH(F$52,$A$69:$A$162,0))-INDEX($G$69:$G$162,MATCH($B56,$F$69:$F$162,0)),"-")</f>
        <v>9.8726019978263579E-3</v>
      </c>
      <c r="G56" s="79">
        <f t="shared" si="0"/>
        <v>-4.9672022788278092E-2</v>
      </c>
      <c r="H56" s="79">
        <f t="shared" si="0"/>
        <v>-0.21048630358670328</v>
      </c>
      <c r="I56" s="84">
        <f t="shared" si="0"/>
        <v>-0.32869307619090193</v>
      </c>
      <c r="J56" s="82" t="str">
        <f t="shared" si="0"/>
        <v>-</v>
      </c>
      <c r="K56" s="6" t="str">
        <f t="shared" si="0"/>
        <v>-</v>
      </c>
      <c r="L56" s="55"/>
      <c r="M56" s="55"/>
      <c r="N56" s="55"/>
      <c r="O56" s="55"/>
    </row>
    <row r="57" spans="1:17" ht="18" thickBot="1" x14ac:dyDescent="0.4">
      <c r="A57" s="75"/>
      <c r="B57" s="59" t="s">
        <v>8</v>
      </c>
      <c r="C57" s="6">
        <f t="shared" si="1"/>
        <v>-0.66553498897962537</v>
      </c>
      <c r="D57" s="6">
        <f t="shared" si="0"/>
        <v>-4.6031627251446938E-2</v>
      </c>
      <c r="E57" s="6">
        <f t="shared" si="0"/>
        <v>0.14386561983818513</v>
      </c>
      <c r="F57" s="45">
        <f t="shared" si="0"/>
        <v>1.3506474850271566E-2</v>
      </c>
      <c r="G57" s="87">
        <f t="shared" si="0"/>
        <v>-4.6038149935832884E-2</v>
      </c>
      <c r="H57" s="79">
        <f t="shared" si="0"/>
        <v>-0.20685243073425807</v>
      </c>
      <c r="I57" s="84">
        <f t="shared" si="0"/>
        <v>-0.32505920333845673</v>
      </c>
      <c r="J57" s="82" t="str">
        <f t="shared" si="0"/>
        <v>-</v>
      </c>
      <c r="K57" s="6" t="str">
        <f t="shared" si="0"/>
        <v>-</v>
      </c>
      <c r="L57" s="55"/>
      <c r="M57" s="55"/>
      <c r="N57" s="55"/>
      <c r="O57" s="55"/>
    </row>
    <row r="58" spans="1:17" ht="18" thickBot="1" x14ac:dyDescent="0.4">
      <c r="A58" s="75"/>
      <c r="B58" s="59" t="s">
        <v>2</v>
      </c>
      <c r="C58" s="6">
        <f t="shared" si="1"/>
        <v>-0.64661625954092017</v>
      </c>
      <c r="D58" s="6">
        <f t="shared" si="0"/>
        <v>-2.7112897812741732E-2</v>
      </c>
      <c r="E58" s="6">
        <f t="shared" si="0"/>
        <v>0.16278434927689034</v>
      </c>
      <c r="F58" s="6">
        <f t="shared" si="0"/>
        <v>3.2425204288976772E-2</v>
      </c>
      <c r="G58" s="45">
        <f t="shared" si="0"/>
        <v>-2.7119420497127678E-2</v>
      </c>
      <c r="H58" s="87">
        <f t="shared" si="0"/>
        <v>-0.18793370129555287</v>
      </c>
      <c r="I58" s="84">
        <f t="shared" si="0"/>
        <v>-0.30614047389975152</v>
      </c>
      <c r="J58" s="82" t="str">
        <f t="shared" si="0"/>
        <v>-</v>
      </c>
      <c r="K58" s="6" t="str">
        <f t="shared" si="0"/>
        <v>-</v>
      </c>
      <c r="L58" s="55"/>
      <c r="M58" s="55"/>
      <c r="N58" s="55"/>
      <c r="O58" s="55"/>
    </row>
    <row r="59" spans="1:17" ht="18" thickBot="1" x14ac:dyDescent="0.4">
      <c r="A59" s="75"/>
      <c r="B59" s="59" t="s">
        <v>3</v>
      </c>
      <c r="C59" s="6">
        <f t="shared" si="1"/>
        <v>-0.3374173315292599</v>
      </c>
      <c r="D59" s="6">
        <f t="shared" si="0"/>
        <v>0.28208603019891854</v>
      </c>
      <c r="E59" s="6">
        <f t="shared" si="0"/>
        <v>0.47198327728855061</v>
      </c>
      <c r="F59" s="6">
        <f t="shared" si="0"/>
        <v>0.34162413230063704</v>
      </c>
      <c r="G59" s="6">
        <f t="shared" si="0"/>
        <v>0.28207950751453259</v>
      </c>
      <c r="H59" s="45">
        <f t="shared" si="0"/>
        <v>0.1212652267161074</v>
      </c>
      <c r="I59" s="89">
        <f t="shared" si="0"/>
        <v>3.0584541119087483E-3</v>
      </c>
      <c r="J59" s="82" t="str">
        <f t="shared" si="0"/>
        <v>-</v>
      </c>
      <c r="K59" s="6" t="str">
        <f t="shared" si="0"/>
        <v>-</v>
      </c>
      <c r="L59" s="55"/>
      <c r="M59" s="55"/>
      <c r="N59" s="55"/>
      <c r="O59" s="55"/>
    </row>
    <row r="60" spans="1:17" x14ac:dyDescent="0.3">
      <c r="A60" s="75"/>
      <c r="B60" s="59" t="s">
        <v>99</v>
      </c>
      <c r="C60" s="6" t="str">
        <f t="shared" si="1"/>
        <v>-</v>
      </c>
      <c r="D60" s="6" t="str">
        <f t="shared" si="0"/>
        <v>-</v>
      </c>
      <c r="E60" s="6" t="str">
        <f t="shared" si="0"/>
        <v>-</v>
      </c>
      <c r="F60" s="6" t="str">
        <f t="shared" si="0"/>
        <v>-</v>
      </c>
      <c r="G60" s="6" t="str">
        <f t="shared" si="0"/>
        <v>-</v>
      </c>
      <c r="H60" s="6" t="str">
        <f t="shared" si="0"/>
        <v>-</v>
      </c>
      <c r="I60" s="88" t="str">
        <f t="shared" si="0"/>
        <v>-</v>
      </c>
      <c r="J60" s="6" t="str">
        <f t="shared" si="0"/>
        <v>-</v>
      </c>
      <c r="K60" s="6" t="str">
        <f t="shared" si="0"/>
        <v>-</v>
      </c>
      <c r="L60" s="55"/>
      <c r="M60" s="55"/>
      <c r="N60" s="55"/>
      <c r="O60" s="55"/>
    </row>
    <row r="61" spans="1:17" x14ac:dyDescent="0.3">
      <c r="A61" s="75"/>
      <c r="B61" s="59" t="s">
        <v>100</v>
      </c>
      <c r="C61" s="6" t="str">
        <f t="shared" si="1"/>
        <v>-</v>
      </c>
      <c r="D61" s="6" t="str">
        <f t="shared" si="0"/>
        <v>-</v>
      </c>
      <c r="E61" s="6" t="str">
        <f t="shared" si="0"/>
        <v>-</v>
      </c>
      <c r="F61" s="6" t="str">
        <f t="shared" si="0"/>
        <v>-</v>
      </c>
      <c r="G61" s="6" t="str">
        <f t="shared" si="0"/>
        <v>-</v>
      </c>
      <c r="H61" s="6" t="str">
        <f t="shared" si="0"/>
        <v>-</v>
      </c>
      <c r="I61" s="6" t="str">
        <f t="shared" si="0"/>
        <v>-</v>
      </c>
      <c r="J61" s="6" t="str">
        <f t="shared" si="0"/>
        <v>-</v>
      </c>
      <c r="K61" s="6" t="str">
        <f t="shared" si="0"/>
        <v>-</v>
      </c>
      <c r="L61" s="55"/>
      <c r="M61" s="55"/>
      <c r="N61" s="55"/>
      <c r="O61" s="55"/>
    </row>
    <row r="63" spans="1:17" x14ac:dyDescent="0.3">
      <c r="A63" s="61" t="s">
        <v>114</v>
      </c>
      <c r="F63" s="61" t="s">
        <v>139</v>
      </c>
    </row>
    <row r="64" spans="1:17" x14ac:dyDescent="0.3">
      <c r="A64" s="1" t="s">
        <v>104</v>
      </c>
      <c r="B64" s="70" t="s">
        <v>94</v>
      </c>
      <c r="F64" s="1" t="s">
        <v>104</v>
      </c>
      <c r="G64" s="70" t="s">
        <v>94</v>
      </c>
    </row>
    <row r="65" spans="1:8" x14ac:dyDescent="0.3">
      <c r="A65" s="1" t="s">
        <v>47</v>
      </c>
      <c r="B65" s="70" t="s">
        <v>105</v>
      </c>
      <c r="F65" s="1" t="s">
        <v>47</v>
      </c>
      <c r="G65" s="70" t="s">
        <v>42</v>
      </c>
    </row>
    <row r="66" spans="1:8" x14ac:dyDescent="0.3">
      <c r="A66" s="1" t="s">
        <v>106</v>
      </c>
      <c r="B66" s="70" t="s">
        <v>105</v>
      </c>
      <c r="F66" s="1" t="s">
        <v>106</v>
      </c>
      <c r="G66" s="70" t="s">
        <v>42</v>
      </c>
    </row>
    <row r="67" spans="1:8" x14ac:dyDescent="0.3">
      <c r="A67" s="1" t="s">
        <v>109</v>
      </c>
      <c r="B67" s="70" t="s">
        <v>105</v>
      </c>
      <c r="F67" s="1" t="s">
        <v>109</v>
      </c>
      <c r="G67" s="70" t="s">
        <v>42</v>
      </c>
    </row>
    <row r="69" spans="1:8" x14ac:dyDescent="0.3">
      <c r="A69" s="1" t="s">
        <v>113</v>
      </c>
      <c r="B69" s="70" t="s">
        <v>107</v>
      </c>
      <c r="C69" s="70" t="s">
        <v>108</v>
      </c>
      <c r="F69" s="1" t="s">
        <v>113</v>
      </c>
      <c r="G69" s="70" t="s">
        <v>107</v>
      </c>
      <c r="H69" s="70" t="s">
        <v>108</v>
      </c>
    </row>
    <row r="70" spans="1:8" x14ac:dyDescent="0.3">
      <c r="A70" s="70" t="s">
        <v>102</v>
      </c>
      <c r="B70" s="12">
        <v>2.8986354184707399</v>
      </c>
      <c r="C70" s="60">
        <v>100</v>
      </c>
      <c r="F70" s="70" t="s">
        <v>102</v>
      </c>
      <c r="G70" s="12">
        <v>3.4082137846360467</v>
      </c>
      <c r="H70" s="60">
        <v>3</v>
      </c>
    </row>
    <row r="71" spans="1:8" x14ac:dyDescent="0.3">
      <c r="A71" s="70" t="s">
        <v>5</v>
      </c>
      <c r="B71" s="12">
        <v>3.5181387801989183</v>
      </c>
      <c r="C71" s="60">
        <v>85</v>
      </c>
      <c r="F71" s="70" t="s">
        <v>5</v>
      </c>
      <c r="G71" s="12">
        <v>3.4089484855295651</v>
      </c>
      <c r="H71" s="60">
        <v>12</v>
      </c>
    </row>
    <row r="72" spans="1:8" x14ac:dyDescent="0.3">
      <c r="A72" s="70" t="s">
        <v>6</v>
      </c>
      <c r="B72" s="12">
        <v>3.7080360272885504</v>
      </c>
      <c r="C72" s="60">
        <v>42</v>
      </c>
      <c r="F72" s="70" t="s">
        <v>6</v>
      </c>
      <c r="G72" s="12">
        <v>3.6102062425520738</v>
      </c>
      <c r="H72" s="60">
        <v>15</v>
      </c>
    </row>
    <row r="73" spans="1:8" x14ac:dyDescent="0.3">
      <c r="A73" s="70" t="s">
        <v>7</v>
      </c>
      <c r="B73" s="12">
        <v>3.5776768823006369</v>
      </c>
      <c r="C73" s="60">
        <v>34</v>
      </c>
      <c r="F73" s="70" t="s">
        <v>7</v>
      </c>
      <c r="G73" s="12">
        <v>3.5678042803028105</v>
      </c>
      <c r="H73" s="60">
        <v>23</v>
      </c>
    </row>
    <row r="74" spans="1:8" x14ac:dyDescent="0.3">
      <c r="A74" s="70" t="s">
        <v>8</v>
      </c>
      <c r="B74" s="12">
        <v>3.5181322575145324</v>
      </c>
      <c r="C74" s="60">
        <v>29</v>
      </c>
      <c r="F74" s="70" t="s">
        <v>8</v>
      </c>
      <c r="G74" s="12">
        <v>3.5641704074503653</v>
      </c>
      <c r="H74" s="60">
        <v>23</v>
      </c>
    </row>
    <row r="75" spans="1:8" x14ac:dyDescent="0.3">
      <c r="A75" s="70" t="s">
        <v>2</v>
      </c>
      <c r="B75" s="12">
        <v>3.3573179767161072</v>
      </c>
      <c r="C75" s="60">
        <v>23</v>
      </c>
      <c r="F75" s="70" t="s">
        <v>2</v>
      </c>
      <c r="G75" s="12">
        <v>3.5452516780116601</v>
      </c>
      <c r="H75" s="60">
        <v>8</v>
      </c>
    </row>
    <row r="76" spans="1:8" x14ac:dyDescent="0.3">
      <c r="A76" s="70" t="s">
        <v>3</v>
      </c>
      <c r="B76" s="12">
        <v>3.2391112041119086</v>
      </c>
      <c r="C76" s="60">
        <v>1</v>
      </c>
      <c r="F76" s="70" t="s">
        <v>3</v>
      </c>
      <c r="G76" s="12">
        <v>3.2360527499999998</v>
      </c>
      <c r="H76" s="60">
        <v>4</v>
      </c>
    </row>
    <row r="77" spans="1:8" x14ac:dyDescent="0.3">
      <c r="A77" s="70" t="s">
        <v>103</v>
      </c>
      <c r="B77" s="12">
        <v>3.3400226924994474</v>
      </c>
      <c r="C77" s="60">
        <v>314</v>
      </c>
      <c r="F77" s="70" t="s">
        <v>103</v>
      </c>
      <c r="G77" s="12">
        <v>3.5298495347836396</v>
      </c>
      <c r="H77" s="60">
        <v>88</v>
      </c>
    </row>
  </sheetData>
  <mergeCells count="4">
    <mergeCell ref="A21:A23"/>
    <mergeCell ref="A25:A27"/>
    <mergeCell ref="A53:A61"/>
    <mergeCell ref="C51:K51"/>
  </mergeCells>
  <conditionalFormatting pivot="1" sqref="G8:G14 I8:I14 K8:K14 M8:M14 O8:O14 Q8:Q14">
    <cfRule type="top10" dxfId="166" priority="3" rank="1"/>
  </conditionalFormatting>
  <conditionalFormatting pivot="1" sqref="H8:H14 J8:J14 L8:L14 N8:N14 P8:P14 R8:R14">
    <cfRule type="top10" dxfId="165" priority="2" rank="1"/>
  </conditionalFormatting>
  <conditionalFormatting sqref="C53:O61">
    <cfRule type="colorScale" priority="19">
      <colorScale>
        <cfvo type="num" val="-1"/>
        <cfvo type="num" val="0"/>
        <cfvo type="num" val="1"/>
        <color theme="4" tint="0.39997558519241921"/>
        <color rgb="FFFCFCFF"/>
        <color rgb="FFFF7575"/>
      </colorScale>
    </cfRule>
  </conditionalFormatting>
  <pageMargins left="0.7" right="0.7" top="0.75" bottom="0.75" header="0.3" footer="0.3"/>
  <pageSetup orientation="portrait" horizontalDpi="1200" verticalDpi="1200" r:id="rId8"/>
  <extLst>
    <ext xmlns:x14="http://schemas.microsoft.com/office/spreadsheetml/2009/9/main" uri="{05C60535-1F16-4fd2-B633-F4F36F0B64E0}">
      <x14:sparklineGroups xmlns:xm="http://schemas.microsoft.com/office/excel/2006/main">
        <x14:sparklineGroup displayEmptyCellsAs="gap" xr2:uid="{2EA13A9B-C3F0-4222-B3E1-616B16546C61}">
          <x14:colorSeries rgb="FF376092"/>
          <x14:colorNegative rgb="FFD00000"/>
          <x14:colorAxis rgb="FF000000"/>
          <x14:colorMarkers rgb="FFD00000"/>
          <x14:colorFirst rgb="FFD00000"/>
          <x14:colorLast rgb="FFD00000"/>
          <x14:colorHigh rgb="FFD00000"/>
          <x14:colorLow rgb="FFD00000"/>
          <x14:sparklines>
            <x14:sparkline>
              <xm:f>Topdown!W40:W44</xm:f>
              <xm:sqref>W36</xm:sqref>
            </x14:sparkline>
          </x14:sparklines>
        </x14:sparklineGroup>
        <x14:sparklineGroup displayEmptyCellsAs="gap" xr2:uid="{6DFAA643-6D2E-4D26-9594-17DA237BC71C}">
          <x14:colorSeries rgb="FF376092"/>
          <x14:colorNegative rgb="FFD00000"/>
          <x14:colorAxis rgb="FF000000"/>
          <x14:colorMarkers rgb="FFD00000"/>
          <x14:colorFirst rgb="FFD00000"/>
          <x14:colorLast rgb="FFD00000"/>
          <x14:colorHigh rgb="FFD00000"/>
          <x14:colorLow rgb="FFD00000"/>
          <x14:sparklines>
            <x14:sparkline>
              <xm:f>Topdown!V40:V44</xm:f>
              <xm:sqref>V36</xm:sqref>
            </x14:sparkline>
          </x14:sparklines>
        </x14:sparklineGroup>
        <x14:sparklineGroup displayEmptyCellsAs="gap" xr2:uid="{14E668C9-0DEF-4181-A8A6-9C89E2B21FE9}">
          <x14:colorSeries rgb="FF376092"/>
          <x14:colorNegative rgb="FFD00000"/>
          <x14:colorAxis rgb="FF000000"/>
          <x14:colorMarkers rgb="FFD00000"/>
          <x14:colorFirst rgb="FFD00000"/>
          <x14:colorLast rgb="FFD00000"/>
          <x14:colorHigh rgb="FFD00000"/>
          <x14:colorLow rgb="FFD00000"/>
          <x14:sparklines>
            <x14:sparkline>
              <xm:f>Topdown!U40:U44</xm:f>
              <xm:sqref>U36</xm:sqref>
            </x14:sparkline>
          </x14:sparklines>
        </x14:sparklineGroup>
        <x14:sparklineGroup displayEmptyCellsAs="gap" xr2:uid="{4016F232-27F6-43F7-86FD-D92B9751ECCF}">
          <x14:colorSeries rgb="FF376092"/>
          <x14:colorNegative rgb="FFD00000"/>
          <x14:colorAxis rgb="FF000000"/>
          <x14:colorMarkers rgb="FFD00000"/>
          <x14:colorFirst rgb="FFD00000"/>
          <x14:colorLast rgb="FFD00000"/>
          <x14:colorHigh rgb="FFD00000"/>
          <x14:colorLow rgb="FFD00000"/>
          <x14:sparklines>
            <x14:sparkline>
              <xm:f>Topdown!T40:T44</xm:f>
              <xm:sqref>T36</xm:sqref>
            </x14:sparkline>
          </x14:sparklines>
        </x14:sparklineGroup>
        <x14:sparklineGroup displayEmptyCellsAs="gap" xr2:uid="{2C72D964-80A8-4424-B600-85101B824305}">
          <x14:colorSeries rgb="FF376092"/>
          <x14:colorNegative rgb="FFD00000"/>
          <x14:colorAxis rgb="FF000000"/>
          <x14:colorMarkers rgb="FFD00000"/>
          <x14:colorFirst rgb="FFD00000"/>
          <x14:colorLast rgb="FFD00000"/>
          <x14:colorHigh rgb="FFD00000"/>
          <x14:colorLow rgb="FFD00000"/>
          <x14:sparklines>
            <x14:sparkline>
              <xm:f>Topdown!S40:S44</xm:f>
              <xm:sqref>S36</xm:sqref>
            </x14:sparkline>
          </x14:sparklines>
        </x14:sparklineGroup>
        <x14:sparklineGroup displayEmptyCellsAs="gap" xr2:uid="{2EF8F110-09FF-45EB-887D-C81D9EF13435}">
          <x14:colorSeries rgb="FF376092"/>
          <x14:colorNegative rgb="FFD00000"/>
          <x14:colorAxis rgb="FF000000"/>
          <x14:colorMarkers rgb="FFD00000"/>
          <x14:colorFirst rgb="FFD00000"/>
          <x14:colorLast rgb="FFD00000"/>
          <x14:colorHigh rgb="FFD00000"/>
          <x14:colorLow rgb="FFD00000"/>
          <x14:sparklines>
            <x14:sparkline>
              <xm:f>Topdown!R40:R44</xm:f>
              <xm:sqref>R36</xm:sqref>
            </x14:sparkline>
          </x14:sparklines>
        </x14:sparklineGroup>
        <x14:sparklineGroup displayEmptyCellsAs="gap" xr2:uid="{FC517790-33FF-4A38-B937-E216C51D37CE}">
          <x14:colorSeries rgb="FF376092"/>
          <x14:colorNegative rgb="FFD00000"/>
          <x14:colorAxis rgb="FF000000"/>
          <x14:colorMarkers rgb="FFD00000"/>
          <x14:colorFirst rgb="FFD00000"/>
          <x14:colorLast rgb="FFD00000"/>
          <x14:colorHigh rgb="FFD00000"/>
          <x14:colorLow rgb="FFD00000"/>
          <x14:sparklines>
            <x14:sparkline>
              <xm:f>Topdown!O40:O44</xm:f>
              <xm:sqref>O36</xm:sqref>
            </x14:sparkline>
          </x14:sparklines>
        </x14:sparklineGroup>
        <x14:sparklineGroup displayEmptyCellsAs="gap" xr2:uid="{D051618B-8440-4DB7-AA42-F4E701A2E9C8}">
          <x14:colorSeries rgb="FF376092"/>
          <x14:colorNegative rgb="FFD00000"/>
          <x14:colorAxis rgb="FF000000"/>
          <x14:colorMarkers rgb="FFD00000"/>
          <x14:colorFirst rgb="FFD00000"/>
          <x14:colorLast rgb="FFD00000"/>
          <x14:colorHigh rgb="FFD00000"/>
          <x14:colorLow rgb="FFD00000"/>
          <x14:sparklines>
            <x14:sparkline>
              <xm:f>Topdown!N40:N44</xm:f>
              <xm:sqref>N36</xm:sqref>
            </x14:sparkline>
          </x14:sparklines>
        </x14:sparklineGroup>
        <x14:sparklineGroup displayEmptyCellsAs="gap" xr2:uid="{BD7602AD-C219-4BB8-AAB2-D00D6E467FC3}">
          <x14:colorSeries rgb="FF376092"/>
          <x14:colorNegative rgb="FFD00000"/>
          <x14:colorAxis rgb="FF000000"/>
          <x14:colorMarkers rgb="FFD00000"/>
          <x14:colorFirst rgb="FFD00000"/>
          <x14:colorLast rgb="FFD00000"/>
          <x14:colorHigh rgb="FFD00000"/>
          <x14:colorLow rgb="FFD00000"/>
          <x14:sparklines>
            <x14:sparkline>
              <xm:f>Topdown!M40:M44</xm:f>
              <xm:sqref>M36</xm:sqref>
            </x14:sparkline>
          </x14:sparklines>
        </x14:sparklineGroup>
        <x14:sparklineGroup displayEmptyCellsAs="gap" xr2:uid="{B99A0A88-E905-44EF-B877-EE1F46BF685F}">
          <x14:colorSeries rgb="FF376092"/>
          <x14:colorNegative rgb="FFD00000"/>
          <x14:colorAxis rgb="FF000000"/>
          <x14:colorMarkers rgb="FFD00000"/>
          <x14:colorFirst rgb="FFD00000"/>
          <x14:colorLast rgb="FFD00000"/>
          <x14:colorHigh rgb="FFD00000"/>
          <x14:colorLow rgb="FFD00000"/>
          <x14:sparklines>
            <x14:sparkline>
              <xm:f>Topdown!L40:L44</xm:f>
              <xm:sqref>L36</xm:sqref>
            </x14:sparkline>
          </x14:sparklines>
        </x14:sparklineGroup>
        <x14:sparklineGroup displayEmptyCellsAs="gap" xr2:uid="{5BB8433D-5A04-4D30-A1BB-045120ED6876}">
          <x14:colorSeries rgb="FF376092"/>
          <x14:colorNegative rgb="FFD00000"/>
          <x14:colorAxis rgb="FF000000"/>
          <x14:colorMarkers rgb="FFD00000"/>
          <x14:colorFirst rgb="FFD00000"/>
          <x14:colorLast rgb="FFD00000"/>
          <x14:colorHigh rgb="FFD00000"/>
          <x14:colorLow rgb="FFD00000"/>
          <x14:sparklines>
            <x14:sparkline>
              <xm:f>Topdown!K40:K44</xm:f>
              <xm:sqref>K36</xm:sqref>
            </x14:sparkline>
          </x14:sparklines>
        </x14:sparklineGroup>
        <x14:sparklineGroup displayEmptyCellsAs="gap" xr2:uid="{1915DDB4-A2F3-434D-898F-38BABC3B6F8A}">
          <x14:colorSeries rgb="FF376092"/>
          <x14:colorNegative rgb="FFD00000"/>
          <x14:colorAxis rgb="FF000000"/>
          <x14:colorMarkers rgb="FFD00000"/>
          <x14:colorFirst rgb="FFD00000"/>
          <x14:colorLast rgb="FFD00000"/>
          <x14:colorHigh rgb="FFD00000"/>
          <x14:colorLow rgb="FFD00000"/>
          <x14:sparklines>
            <x14:sparkline>
              <xm:f>Topdown!J40:J44</xm:f>
              <xm:sqref>J36</xm:sqref>
            </x14:sparkline>
          </x14:sparklines>
        </x14:sparklineGroup>
        <x14:sparklineGroup displayEmptyCellsAs="gap" xr2:uid="{0F35BB57-C438-464F-A0A8-103FEF43BA02}">
          <x14:colorSeries rgb="FF376092"/>
          <x14:colorNegative rgb="FFD00000"/>
          <x14:colorAxis rgb="FF000000"/>
          <x14:colorMarkers rgb="FFD00000"/>
          <x14:colorFirst rgb="FFD00000"/>
          <x14:colorLast rgb="FFD00000"/>
          <x14:colorHigh rgb="FFD00000"/>
          <x14:colorLow rgb="FFD00000"/>
          <x14:sparklines>
            <x14:sparkline>
              <xm:f>Topdown!B40:B44</xm:f>
              <xm:sqref>B36</xm:sqref>
            </x14:sparkline>
          </x14:sparklines>
        </x14:sparklineGroup>
        <x14:sparklineGroup displayEmptyCellsAs="gap" xr2:uid="{DDE90122-6D43-4592-A17C-53344F85B0C8}">
          <x14:colorSeries rgb="FF376092"/>
          <x14:colorNegative rgb="FFD00000"/>
          <x14:colorAxis rgb="FF000000"/>
          <x14:colorMarkers rgb="FFD00000"/>
          <x14:colorFirst rgb="FFD00000"/>
          <x14:colorLast rgb="FFD00000"/>
          <x14:colorHigh rgb="FFD00000"/>
          <x14:colorLow rgb="FFD00000"/>
          <x14:sparklines>
            <x14:sparkline>
              <xm:f>Topdown!C40:C44</xm:f>
              <xm:sqref>C36</xm:sqref>
            </x14:sparkline>
          </x14:sparklines>
        </x14:sparklineGroup>
        <x14:sparklineGroup displayEmptyCellsAs="gap" xr2:uid="{90F650BB-D7B4-4341-96C1-3928EC1137C3}">
          <x14:colorSeries rgb="FF376092"/>
          <x14:colorNegative rgb="FFD00000"/>
          <x14:colorAxis rgb="FF000000"/>
          <x14:colorMarkers rgb="FFD00000"/>
          <x14:colorFirst rgb="FFD00000"/>
          <x14:colorLast rgb="FFD00000"/>
          <x14:colorHigh rgb="FFD00000"/>
          <x14:colorLow rgb="FFD00000"/>
          <x14:sparklines>
            <x14:sparkline>
              <xm:f>Topdown!D40:D44</xm:f>
              <xm:sqref>D36</xm:sqref>
            </x14:sparkline>
          </x14:sparklines>
        </x14:sparklineGroup>
        <x14:sparklineGroup displayEmptyCellsAs="gap" xr2:uid="{B0DDE731-F8E2-40CD-ADD6-176454E6E463}">
          <x14:colorSeries rgb="FF376092"/>
          <x14:colorNegative rgb="FFD00000"/>
          <x14:colorAxis rgb="FF000000"/>
          <x14:colorMarkers rgb="FFD00000"/>
          <x14:colorFirst rgb="FFD00000"/>
          <x14:colorLast rgb="FFD00000"/>
          <x14:colorHigh rgb="FFD00000"/>
          <x14:colorLow rgb="FFD00000"/>
          <x14:sparklines>
            <x14:sparkline>
              <xm:f>Topdown!E40:E44</xm:f>
              <xm:sqref>E36</xm:sqref>
            </x14:sparkline>
          </x14:sparklines>
        </x14:sparklineGroup>
        <x14:sparklineGroup displayEmptyCellsAs="gap" xr2:uid="{A4F660B2-430D-49C6-9632-6021F1FBAB84}">
          <x14:colorSeries rgb="FF376092"/>
          <x14:colorNegative rgb="FFD00000"/>
          <x14:colorAxis rgb="FF000000"/>
          <x14:colorMarkers rgb="FFD00000"/>
          <x14:colorFirst rgb="FFD00000"/>
          <x14:colorLast rgb="FFD00000"/>
          <x14:colorHigh rgb="FFD00000"/>
          <x14:colorLow rgb="FFD00000"/>
          <x14:sparklines>
            <x14:sparkline>
              <xm:f>Topdown!F40:F44</xm:f>
              <xm:sqref>F36</xm:sqref>
            </x14:sparkline>
          </x14:sparklines>
        </x14:sparklineGroup>
        <x14:sparklineGroup displayEmptyCellsAs="gap" xr2:uid="{6C94752A-7B7A-4E72-A1D8-F6354E09656D}">
          <x14:colorSeries rgb="FF376092"/>
          <x14:colorNegative rgb="FFD00000"/>
          <x14:colorAxis rgb="FF000000"/>
          <x14:colorMarkers rgb="FFD00000"/>
          <x14:colorFirst rgb="FFD00000"/>
          <x14:colorLast rgb="FFD00000"/>
          <x14:colorHigh rgb="FFD00000"/>
          <x14:colorLow rgb="FFD00000"/>
          <x14:sparklines>
            <x14:sparkline>
              <xm:f>Topdown!G40:G44</xm:f>
              <xm:sqref>G36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012C-A8F6-4CA5-95BD-C08C54EE92AC}">
  <dimension ref="A1:AB124"/>
  <sheetViews>
    <sheetView tabSelected="1" zoomScale="85" zoomScaleNormal="85" workbookViewId="0">
      <selection activeCell="H9" sqref="H9"/>
    </sheetView>
  </sheetViews>
  <sheetFormatPr defaultRowHeight="14.4" x14ac:dyDescent="0.3"/>
  <cols>
    <col min="1" max="1" width="32.6640625" bestFit="1" customWidth="1"/>
    <col min="2" max="2" width="30.44140625" bestFit="1" customWidth="1"/>
    <col min="3" max="3" width="29.44140625" bestFit="1" customWidth="1"/>
    <col min="4" max="4" width="23.21875" bestFit="1" customWidth="1"/>
    <col min="5" max="5" width="23.33203125" bestFit="1" customWidth="1"/>
    <col min="6" max="6" width="13.6640625" bestFit="1" customWidth="1"/>
    <col min="7" max="7" width="14.5546875" bestFit="1" customWidth="1"/>
    <col min="8" max="8" width="7.88671875" bestFit="1" customWidth="1"/>
    <col min="9" max="9" width="8.33203125" bestFit="1" customWidth="1"/>
    <col min="10" max="10" width="7" bestFit="1" customWidth="1"/>
    <col min="11" max="11" width="17.109375" bestFit="1" customWidth="1"/>
    <col min="12" max="12" width="8.5546875" bestFit="1" customWidth="1"/>
    <col min="13" max="13" width="5.33203125" bestFit="1" customWidth="1"/>
    <col min="14" max="14" width="7.21875" bestFit="1" customWidth="1"/>
    <col min="15" max="15" width="8.77734375" bestFit="1" customWidth="1"/>
    <col min="16" max="16" width="12.109375" bestFit="1" customWidth="1"/>
    <col min="17" max="17" width="9.88671875" bestFit="1" customWidth="1"/>
    <col min="18" max="18" width="59.44140625" bestFit="1" customWidth="1"/>
    <col min="19" max="19" width="10" bestFit="1" customWidth="1"/>
    <col min="20" max="20" width="8.88671875" bestFit="1" customWidth="1"/>
    <col min="21" max="21" width="12.21875" bestFit="1" customWidth="1"/>
    <col min="22" max="23" width="11" bestFit="1" customWidth="1"/>
    <col min="24" max="24" width="11.88671875" customWidth="1"/>
  </cols>
  <sheetData>
    <row r="1" spans="1:28" ht="21" x14ac:dyDescent="0.4">
      <c r="A1" s="16" t="s">
        <v>66</v>
      </c>
      <c r="B1" s="3"/>
      <c r="C1" s="3"/>
      <c r="D1" s="3"/>
      <c r="E1" s="3"/>
      <c r="F1" s="3"/>
      <c r="G1" s="3"/>
      <c r="H1" s="3"/>
      <c r="I1" s="3"/>
      <c r="J1" s="3"/>
      <c r="K1" s="3"/>
      <c r="L1" s="3"/>
      <c r="M1" s="3"/>
      <c r="N1" s="3"/>
      <c r="O1" s="3"/>
      <c r="P1" s="3"/>
      <c r="Q1" s="3"/>
      <c r="R1" s="3"/>
      <c r="S1" s="3"/>
      <c r="T1" s="3"/>
      <c r="U1" s="3"/>
    </row>
    <row r="3" spans="1:28" x14ac:dyDescent="0.3">
      <c r="E3" s="65"/>
      <c r="F3" s="65"/>
      <c r="G3" s="65"/>
    </row>
    <row r="4" spans="1:28" x14ac:dyDescent="0.3">
      <c r="C4" s="11"/>
      <c r="D4" s="57"/>
      <c r="E4" s="65"/>
      <c r="F4" s="67"/>
      <c r="G4" s="65"/>
      <c r="R4" s="68" t="s">
        <v>136</v>
      </c>
    </row>
    <row r="5" spans="1:28" x14ac:dyDescent="0.3">
      <c r="A5" s="1" t="s">
        <v>129</v>
      </c>
      <c r="B5" s="70" t="s">
        <v>42</v>
      </c>
      <c r="D5" s="57"/>
      <c r="E5" s="65"/>
      <c r="F5" s="67"/>
      <c r="G5" s="65"/>
      <c r="R5" s="68" t="s">
        <v>137</v>
      </c>
    </row>
    <row r="6" spans="1:28" x14ac:dyDescent="0.3">
      <c r="A6" s="1" t="s">
        <v>131</v>
      </c>
      <c r="B6" s="70" t="s">
        <v>42</v>
      </c>
      <c r="E6" s="65"/>
      <c r="F6" s="67"/>
      <c r="G6" s="65"/>
      <c r="N6" s="78" t="s">
        <v>90</v>
      </c>
      <c r="O6" s="77" t="s">
        <v>92</v>
      </c>
      <c r="P6" s="77"/>
      <c r="R6" s="68" t="s">
        <v>138</v>
      </c>
    </row>
    <row r="7" spans="1:28" x14ac:dyDescent="0.3">
      <c r="A7" s="1" t="s">
        <v>130</v>
      </c>
      <c r="B7" s="70" t="s">
        <v>42</v>
      </c>
      <c r="C7" s="11"/>
      <c r="E7" s="65"/>
      <c r="F7" s="65"/>
      <c r="G7" s="65"/>
      <c r="K7" s="90" t="s">
        <v>375</v>
      </c>
      <c r="L7" s="90"/>
      <c r="N7" s="78"/>
      <c r="O7" s="37" t="s">
        <v>91</v>
      </c>
      <c r="P7" s="37" t="s">
        <v>56</v>
      </c>
    </row>
    <row r="8" spans="1:28" x14ac:dyDescent="0.3">
      <c r="A8" s="1" t="s">
        <v>119</v>
      </c>
      <c r="B8" s="70" t="s">
        <v>42</v>
      </c>
      <c r="C8" s="11"/>
      <c r="J8" s="91" t="s">
        <v>372</v>
      </c>
      <c r="K8" s="70" t="s">
        <v>378</v>
      </c>
      <c r="L8" s="12">
        <f>QUARTILE(Bottomup_Sell!$J:$J,3)</f>
        <v>3.7770079999999999</v>
      </c>
      <c r="N8" s="34" t="s">
        <v>88</v>
      </c>
      <c r="O8" s="38">
        <v>5000000</v>
      </c>
      <c r="P8" s="39">
        <v>5000000</v>
      </c>
      <c r="R8" s="36" t="s">
        <v>134</v>
      </c>
      <c r="S8" s="11">
        <v>10000000</v>
      </c>
    </row>
    <row r="9" spans="1:28" x14ac:dyDescent="0.3">
      <c r="A9" s="1" t="s">
        <v>120</v>
      </c>
      <c r="B9" s="70" t="s">
        <v>42</v>
      </c>
      <c r="C9" s="11"/>
      <c r="J9" s="92" t="s">
        <v>374</v>
      </c>
      <c r="K9" s="70" t="s">
        <v>377</v>
      </c>
      <c r="L9" s="12"/>
      <c r="N9" s="35" t="s">
        <v>89</v>
      </c>
      <c r="O9" s="40">
        <v>50000000</v>
      </c>
      <c r="P9" s="40">
        <v>10000000</v>
      </c>
      <c r="R9" t="s">
        <v>135</v>
      </c>
      <c r="S9" s="11">
        <v>5000000</v>
      </c>
    </row>
    <row r="10" spans="1:28" x14ac:dyDescent="0.3">
      <c r="A10" s="1" t="s">
        <v>133</v>
      </c>
      <c r="B10" s="70" t="s">
        <v>42</v>
      </c>
      <c r="C10" s="25"/>
      <c r="J10" s="91" t="s">
        <v>373</v>
      </c>
      <c r="K10" s="70" t="s">
        <v>376</v>
      </c>
      <c r="L10" s="12">
        <f>QUARTILE(Bottomup_Sell!$J:$J,1)</f>
        <v>3.0648949999999999</v>
      </c>
      <c r="S10" s="33"/>
    </row>
    <row r="11" spans="1:28" x14ac:dyDescent="0.3">
      <c r="R11" s="70" t="s">
        <v>379</v>
      </c>
      <c r="S11" s="70" t="s">
        <v>379</v>
      </c>
      <c r="T11" s="70" t="s">
        <v>380</v>
      </c>
      <c r="U11" s="70" t="s">
        <v>381</v>
      </c>
      <c r="V11" s="70" t="s">
        <v>381</v>
      </c>
    </row>
    <row r="12" spans="1:28" x14ac:dyDescent="0.3">
      <c r="A12" s="1" t="s">
        <v>93</v>
      </c>
      <c r="B12" s="1" t="s">
        <v>47</v>
      </c>
      <c r="C12" s="1" t="s">
        <v>43</v>
      </c>
      <c r="D12" s="1" t="s">
        <v>45</v>
      </c>
      <c r="E12" s="1" t="s">
        <v>46</v>
      </c>
      <c r="F12" s="1" t="s">
        <v>44</v>
      </c>
      <c r="G12" s="20" t="s">
        <v>48</v>
      </c>
      <c r="H12" s="70" t="s">
        <v>97</v>
      </c>
      <c r="I12" s="70" t="s">
        <v>59</v>
      </c>
      <c r="J12" s="70" t="s">
        <v>49</v>
      </c>
      <c r="K12" s="70" t="s">
        <v>50</v>
      </c>
      <c r="L12" s="70" t="s">
        <v>52</v>
      </c>
      <c r="M12" s="70" t="s">
        <v>51</v>
      </c>
      <c r="N12" s="70" t="s">
        <v>38</v>
      </c>
      <c r="O12" s="70" t="s">
        <v>87</v>
      </c>
      <c r="P12" s="17" t="s">
        <v>53</v>
      </c>
      <c r="Q12" s="70" t="s">
        <v>54</v>
      </c>
      <c r="R12" s="70" t="s">
        <v>67</v>
      </c>
      <c r="S12" s="70" t="s">
        <v>55</v>
      </c>
      <c r="T12" s="70" t="s">
        <v>117</v>
      </c>
      <c r="U12" s="70" t="s">
        <v>57</v>
      </c>
      <c r="V12" s="17" t="s">
        <v>58</v>
      </c>
      <c r="X12" s="28"/>
      <c r="Y12" s="22" t="s">
        <v>65</v>
      </c>
      <c r="Z12" s="22" t="s">
        <v>63</v>
      </c>
      <c r="AA12" s="22" t="s">
        <v>64</v>
      </c>
      <c r="AB12" s="22" t="s">
        <v>140</v>
      </c>
    </row>
    <row r="13" spans="1:28" x14ac:dyDescent="0.3">
      <c r="A13" s="70" t="s">
        <v>98</v>
      </c>
      <c r="B13" s="70" t="s">
        <v>12</v>
      </c>
      <c r="C13" s="70" t="s">
        <v>255</v>
      </c>
      <c r="D13" s="70" t="s">
        <v>96</v>
      </c>
      <c r="E13" s="70" t="s">
        <v>256</v>
      </c>
      <c r="F13" s="70" t="s">
        <v>257</v>
      </c>
      <c r="G13" s="70" t="s">
        <v>124</v>
      </c>
      <c r="H13" s="12">
        <v>1</v>
      </c>
      <c r="I13" s="12">
        <v>16.155148781054127</v>
      </c>
      <c r="J13" s="12">
        <v>4.3985719214839074</v>
      </c>
      <c r="K13" s="12">
        <v>-13</v>
      </c>
      <c r="L13" s="12">
        <v>4.5285719214839073</v>
      </c>
      <c r="M13" s="12">
        <v>0.75564392148390747</v>
      </c>
      <c r="N13" s="12">
        <v>177.07329999999999</v>
      </c>
      <c r="O13" s="12">
        <v>255.98188502132427</v>
      </c>
      <c r="P13" s="18">
        <v>2.0021949999999999</v>
      </c>
      <c r="Q13" s="13">
        <v>63445000</v>
      </c>
      <c r="R13" s="14">
        <v>6.3445000000000001E-2</v>
      </c>
      <c r="S13" s="13">
        <v>45915000</v>
      </c>
      <c r="T13" s="13"/>
      <c r="U13" s="14">
        <v>0</v>
      </c>
      <c r="V13" s="19">
        <v>67500000</v>
      </c>
      <c r="X13" s="56"/>
      <c r="Y13" s="15" t="str">
        <f>HYPERLINK("https://blinks.bloomberg.com/securities/"&amp;$F13&amp;" CORP/"&amp;Y$12,Y$12)</f>
        <v>DES</v>
      </c>
      <c r="Z13" s="15" t="str">
        <f>HYPERLINK("https://blinks.bloomberg.com/securities/"&amp;$F13&amp;" CORP/"&amp;Z$12,Z$12)</f>
        <v>QMGR</v>
      </c>
      <c r="AA13" s="15" t="str">
        <f>HYPERLINK("https://blinks.bloomberg.com/securities/"&amp;$F13&amp;" CORP/"&amp;AA$12,AA$12)</f>
        <v>RV</v>
      </c>
      <c r="AB13" s="15" t="str">
        <f>HYPERLINK("https://blinks.bloomberg.com/securities/"&amp;$F13&amp;" CORP/"&amp;AB$12,AB$12)</f>
        <v>NIA</v>
      </c>
    </row>
    <row r="14" spans="1:28" x14ac:dyDescent="0.3">
      <c r="A14" s="70"/>
      <c r="B14" s="70"/>
      <c r="C14" s="70" t="s">
        <v>272</v>
      </c>
      <c r="D14" s="70" t="s">
        <v>95</v>
      </c>
      <c r="E14" s="70" t="s">
        <v>273</v>
      </c>
      <c r="F14" s="70" t="s">
        <v>274</v>
      </c>
      <c r="G14" s="70" t="s">
        <v>13</v>
      </c>
      <c r="H14" s="12">
        <v>1</v>
      </c>
      <c r="I14" s="12">
        <v>16.265358648572892</v>
      </c>
      <c r="J14" s="12">
        <v>3.9964894891736908</v>
      </c>
      <c r="K14" s="12">
        <v>-36</v>
      </c>
      <c r="L14" s="12">
        <v>4.3564894891736907</v>
      </c>
      <c r="M14" s="12">
        <v>0.82395948917369077</v>
      </c>
      <c r="N14" s="12">
        <v>153.0335</v>
      </c>
      <c r="O14" s="12">
        <v>238.79783191976585</v>
      </c>
      <c r="P14" s="18">
        <v>2.0021949999999999</v>
      </c>
      <c r="Q14" s="13">
        <v>303687000</v>
      </c>
      <c r="R14" s="14">
        <v>0.30368699999999998</v>
      </c>
      <c r="S14" s="13">
        <v>-76073000</v>
      </c>
      <c r="T14" s="13">
        <v>20000000</v>
      </c>
      <c r="U14" s="14">
        <v>0</v>
      </c>
      <c r="V14" s="19">
        <v>45000000</v>
      </c>
      <c r="X14" s="56"/>
      <c r="Y14" s="15" t="str">
        <f t="shared" ref="Y14:AB77" si="0">HYPERLINK("https://blinks.bloomberg.com/securities/"&amp;$F14&amp;" CORP/"&amp;Y$12,Y$12)</f>
        <v>DES</v>
      </c>
      <c r="Z14" s="15" t="str">
        <f t="shared" si="0"/>
        <v>QMGR</v>
      </c>
      <c r="AA14" s="15" t="str">
        <f t="shared" si="0"/>
        <v>RV</v>
      </c>
      <c r="AB14" s="15" t="str">
        <f t="shared" si="0"/>
        <v>NIA</v>
      </c>
    </row>
    <row r="15" spans="1:28" x14ac:dyDescent="0.3">
      <c r="A15" s="70"/>
      <c r="B15" s="70"/>
      <c r="C15" s="70" t="s">
        <v>258</v>
      </c>
      <c r="D15" s="70" t="s">
        <v>96</v>
      </c>
      <c r="E15" s="70" t="s">
        <v>259</v>
      </c>
      <c r="F15" s="70" t="s">
        <v>260</v>
      </c>
      <c r="G15" s="70" t="s">
        <v>13</v>
      </c>
      <c r="H15" s="12">
        <v>1</v>
      </c>
      <c r="I15" s="12">
        <v>17.246485307657309</v>
      </c>
      <c r="J15" s="12">
        <v>3.8820052257158992</v>
      </c>
      <c r="K15" s="12">
        <v>-36</v>
      </c>
      <c r="L15" s="12">
        <v>4.2420052257158991</v>
      </c>
      <c r="M15" s="12">
        <v>0.64542922571589934</v>
      </c>
      <c r="N15" s="12">
        <v>159.43809999999999</v>
      </c>
      <c r="O15" s="12">
        <v>227.32521544452345</v>
      </c>
      <c r="P15" s="18">
        <v>2.0021949999999999</v>
      </c>
      <c r="Q15" s="13">
        <v>64748000</v>
      </c>
      <c r="R15" s="14">
        <v>7.1942222222222227E-2</v>
      </c>
      <c r="S15" s="13">
        <v>1799000</v>
      </c>
      <c r="T15" s="13">
        <v>0</v>
      </c>
      <c r="U15" s="14">
        <v>0</v>
      </c>
      <c r="V15" s="19">
        <v>45000000</v>
      </c>
      <c r="X15" s="56"/>
      <c r="Y15" s="15" t="str">
        <f t="shared" si="0"/>
        <v>DES</v>
      </c>
      <c r="Z15" s="15" t="str">
        <f t="shared" si="0"/>
        <v>QMGR</v>
      </c>
      <c r="AA15" s="15" t="str">
        <f t="shared" si="0"/>
        <v>RV</v>
      </c>
      <c r="AB15" s="15" t="str">
        <f t="shared" si="0"/>
        <v>NIA</v>
      </c>
    </row>
    <row r="16" spans="1:28" x14ac:dyDescent="0.3">
      <c r="A16" s="70"/>
      <c r="B16" s="70"/>
      <c r="C16" s="70" t="s">
        <v>141</v>
      </c>
      <c r="D16" s="70" t="s">
        <v>96</v>
      </c>
      <c r="E16" s="70" t="s">
        <v>142</v>
      </c>
      <c r="F16" s="70" t="s">
        <v>143</v>
      </c>
      <c r="G16" s="70" t="s">
        <v>125</v>
      </c>
      <c r="H16" s="12">
        <v>1</v>
      </c>
      <c r="I16" s="12">
        <v>18.109218274562679</v>
      </c>
      <c r="J16" s="12">
        <v>3.8450289607721397</v>
      </c>
      <c r="K16" s="12">
        <v>-36</v>
      </c>
      <c r="L16" s="12">
        <v>4.2050289607721396</v>
      </c>
      <c r="M16" s="12">
        <v>0.48992396077213973</v>
      </c>
      <c r="N16" s="12">
        <v>171.291</v>
      </c>
      <c r="O16" s="12">
        <v>223.62758895014753</v>
      </c>
      <c r="P16" s="18">
        <v>2.0021949999999999</v>
      </c>
      <c r="Q16" s="13">
        <v>132906000</v>
      </c>
      <c r="R16" s="14">
        <v>0.18986571428571428</v>
      </c>
      <c r="S16" s="13">
        <v>-55000000</v>
      </c>
      <c r="T16" s="13"/>
      <c r="U16" s="14">
        <v>0</v>
      </c>
      <c r="V16" s="19">
        <v>45000000</v>
      </c>
      <c r="X16" s="56"/>
      <c r="Y16" s="15" t="str">
        <f t="shared" si="0"/>
        <v>DES</v>
      </c>
      <c r="Z16" s="15" t="str">
        <f t="shared" si="0"/>
        <v>QMGR</v>
      </c>
      <c r="AA16" s="15" t="str">
        <f t="shared" si="0"/>
        <v>RV</v>
      </c>
      <c r="AB16" s="15" t="str">
        <f t="shared" si="0"/>
        <v>NIA</v>
      </c>
    </row>
    <row r="17" spans="1:28" x14ac:dyDescent="0.3">
      <c r="A17" s="70"/>
      <c r="B17" s="70"/>
      <c r="C17" s="70" t="s">
        <v>261</v>
      </c>
      <c r="D17" s="70" t="s">
        <v>96</v>
      </c>
      <c r="E17" s="70" t="s">
        <v>262</v>
      </c>
      <c r="F17" s="70" t="s">
        <v>263</v>
      </c>
      <c r="G17" s="70" t="s">
        <v>125</v>
      </c>
      <c r="H17" s="12">
        <v>1</v>
      </c>
      <c r="I17" s="12">
        <v>16.314796374040657</v>
      </c>
      <c r="J17" s="12">
        <v>3.8509199542368218</v>
      </c>
      <c r="K17" s="12">
        <v>-36</v>
      </c>
      <c r="L17" s="12">
        <v>4.2109199542368216</v>
      </c>
      <c r="M17" s="12">
        <v>0.68902195423682144</v>
      </c>
      <c r="N17" s="12">
        <v>151.97030000000004</v>
      </c>
      <c r="O17" s="12">
        <v>224.25847024161314</v>
      </c>
      <c r="P17" s="18">
        <v>2.0021949999999999</v>
      </c>
      <c r="Q17" s="13">
        <v>53014000</v>
      </c>
      <c r="R17" s="14">
        <v>4.2411200000000003E-2</v>
      </c>
      <c r="S17" s="13">
        <v>-4423000</v>
      </c>
      <c r="T17" s="13">
        <v>0</v>
      </c>
      <c r="U17" s="14">
        <v>0.61170000000000002</v>
      </c>
      <c r="V17" s="19">
        <v>28829741.200000003</v>
      </c>
      <c r="X17" s="56"/>
      <c r="Y17" s="15" t="str">
        <f t="shared" si="0"/>
        <v>DES</v>
      </c>
      <c r="Z17" s="15" t="str">
        <f t="shared" si="0"/>
        <v>QMGR</v>
      </c>
      <c r="AA17" s="15" t="str">
        <f t="shared" si="0"/>
        <v>RV</v>
      </c>
      <c r="AB17" s="15" t="str">
        <f t="shared" si="0"/>
        <v>NIA</v>
      </c>
    </row>
    <row r="18" spans="1:28" x14ac:dyDescent="0.3">
      <c r="A18" s="70"/>
      <c r="B18" s="70"/>
      <c r="C18" s="70"/>
      <c r="D18" s="70"/>
      <c r="E18" s="70" t="s">
        <v>264</v>
      </c>
      <c r="F18" s="70" t="s">
        <v>265</v>
      </c>
      <c r="G18" s="70" t="s">
        <v>125</v>
      </c>
      <c r="H18" s="12">
        <v>1</v>
      </c>
      <c r="I18" s="12">
        <v>16.08255188674493</v>
      </c>
      <c r="J18" s="12">
        <v>3.8292534893356964</v>
      </c>
      <c r="K18" s="12">
        <v>-36</v>
      </c>
      <c r="L18" s="12">
        <v>4.1892534893356963</v>
      </c>
      <c r="M18" s="12">
        <v>0.66690548933569627</v>
      </c>
      <c r="N18" s="12">
        <v>152.0153</v>
      </c>
      <c r="O18" s="12">
        <v>222.05004180650317</v>
      </c>
      <c r="P18" s="18">
        <v>2.0021949999999999</v>
      </c>
      <c r="Q18" s="13">
        <v>21200000</v>
      </c>
      <c r="R18" s="14">
        <v>2.8266666666666666E-2</v>
      </c>
      <c r="S18" s="13">
        <v>-10100000</v>
      </c>
      <c r="T18" s="13">
        <v>125000</v>
      </c>
      <c r="U18" s="14">
        <v>0.61170000000000002</v>
      </c>
      <c r="V18" s="19">
        <v>28829741.200000003</v>
      </c>
      <c r="Y18" s="15" t="str">
        <f t="shared" si="0"/>
        <v>DES</v>
      </c>
      <c r="Z18" s="15" t="str">
        <f t="shared" si="0"/>
        <v>QMGR</v>
      </c>
      <c r="AA18" s="15" t="str">
        <f t="shared" si="0"/>
        <v>RV</v>
      </c>
      <c r="AB18" s="15" t="str">
        <f t="shared" si="0"/>
        <v>NIA</v>
      </c>
    </row>
    <row r="19" spans="1:28" x14ac:dyDescent="0.3">
      <c r="A19" s="70"/>
      <c r="B19" s="70"/>
      <c r="C19" s="70" t="s">
        <v>123</v>
      </c>
      <c r="D19" s="70" t="s">
        <v>96</v>
      </c>
      <c r="E19" s="70" t="s">
        <v>127</v>
      </c>
      <c r="F19" s="70" t="s">
        <v>128</v>
      </c>
      <c r="G19" s="70" t="s">
        <v>125</v>
      </c>
      <c r="H19" s="12">
        <v>1</v>
      </c>
      <c r="I19" s="12">
        <v>18.063929501838548</v>
      </c>
      <c r="J19" s="12">
        <v>4.0334433161140764</v>
      </c>
      <c r="K19" s="12">
        <v>-36</v>
      </c>
      <c r="L19" s="12">
        <v>4.3934433161140767</v>
      </c>
      <c r="M19" s="12">
        <v>0.71139431611407655</v>
      </c>
      <c r="N19" s="12">
        <v>167.98540000000003</v>
      </c>
      <c r="O19" s="12">
        <v>242.46902448434122</v>
      </c>
      <c r="P19" s="18">
        <v>2.0021949999999999</v>
      </c>
      <c r="Q19" s="13">
        <v>81719000</v>
      </c>
      <c r="R19" s="14">
        <v>6.5375199999999994E-2</v>
      </c>
      <c r="S19" s="13">
        <v>-6900000</v>
      </c>
      <c r="T19" s="13">
        <v>5000000</v>
      </c>
      <c r="U19" s="14">
        <v>0.80210000000000004</v>
      </c>
      <c r="V19" s="19">
        <v>14684600</v>
      </c>
      <c r="Y19" s="15" t="str">
        <f t="shared" si="0"/>
        <v>DES</v>
      </c>
      <c r="Z19" s="15" t="str">
        <f t="shared" si="0"/>
        <v>QMGR</v>
      </c>
      <c r="AA19" s="15" t="str">
        <f t="shared" si="0"/>
        <v>RV</v>
      </c>
      <c r="AB19" s="15" t="str">
        <f t="shared" si="0"/>
        <v>NIA</v>
      </c>
    </row>
    <row r="20" spans="1:28" x14ac:dyDescent="0.3">
      <c r="A20" s="70"/>
      <c r="B20" s="70"/>
      <c r="C20" s="70"/>
      <c r="D20" s="70"/>
      <c r="E20" s="70" t="s">
        <v>266</v>
      </c>
      <c r="F20" s="70" t="s">
        <v>267</v>
      </c>
      <c r="G20" s="70" t="s">
        <v>125</v>
      </c>
      <c r="H20" s="12">
        <v>1</v>
      </c>
      <c r="I20" s="12">
        <v>17.552843579290784</v>
      </c>
      <c r="J20" s="12">
        <v>3.8040836773259694</v>
      </c>
      <c r="K20" s="12">
        <v>-36</v>
      </c>
      <c r="L20" s="12">
        <v>4.1640836773259693</v>
      </c>
      <c r="M20" s="12">
        <v>0.61570267732596928</v>
      </c>
      <c r="N20" s="12">
        <v>154.61860000000001</v>
      </c>
      <c r="O20" s="12">
        <v>219.53306060553049</v>
      </c>
      <c r="P20" s="18">
        <v>2.0021949999999999</v>
      </c>
      <c r="Q20" s="13">
        <v>782378000</v>
      </c>
      <c r="R20" s="14">
        <v>0.24073169230769231</v>
      </c>
      <c r="S20" s="13">
        <v>-7066000</v>
      </c>
      <c r="T20" s="13">
        <v>10000000</v>
      </c>
      <c r="U20" s="14">
        <v>0.80210000000000004</v>
      </c>
      <c r="V20" s="19">
        <v>14684600</v>
      </c>
      <c r="Y20" s="15" t="str">
        <f t="shared" si="0"/>
        <v>DES</v>
      </c>
      <c r="Z20" s="15" t="str">
        <f t="shared" si="0"/>
        <v>QMGR</v>
      </c>
      <c r="AA20" s="15" t="str">
        <f t="shared" si="0"/>
        <v>RV</v>
      </c>
      <c r="AB20" s="15" t="str">
        <f t="shared" si="0"/>
        <v>NIA</v>
      </c>
    </row>
    <row r="21" spans="1:28" x14ac:dyDescent="0.3">
      <c r="A21" s="70"/>
      <c r="B21" s="70"/>
      <c r="C21" s="70"/>
      <c r="D21" s="70"/>
      <c r="E21" s="70" t="s">
        <v>268</v>
      </c>
      <c r="F21" s="70" t="s">
        <v>269</v>
      </c>
      <c r="G21" s="70" t="s">
        <v>125</v>
      </c>
      <c r="H21" s="12">
        <v>1</v>
      </c>
      <c r="I21" s="12">
        <v>16.043404386700733</v>
      </c>
      <c r="J21" s="12">
        <v>3.8032407937143833</v>
      </c>
      <c r="K21" s="12">
        <v>-36</v>
      </c>
      <c r="L21" s="12">
        <v>4.1632407937143832</v>
      </c>
      <c r="M21" s="12">
        <v>0.60133779371438312</v>
      </c>
      <c r="N21" s="12">
        <v>155.9708</v>
      </c>
      <c r="O21" s="12">
        <v>219.44877224437187</v>
      </c>
      <c r="P21" s="18">
        <v>2.0021949999999999</v>
      </c>
      <c r="Q21" s="13">
        <v>65264000</v>
      </c>
      <c r="R21" s="14">
        <v>2.9006222222222221E-2</v>
      </c>
      <c r="S21" s="13">
        <v>12895000</v>
      </c>
      <c r="T21" s="13">
        <v>5000000</v>
      </c>
      <c r="U21" s="14">
        <v>0.80210000000000004</v>
      </c>
      <c r="V21" s="19">
        <v>14684600</v>
      </c>
      <c r="Y21" s="15" t="str">
        <f t="shared" si="0"/>
        <v>DES</v>
      </c>
      <c r="Z21" s="15" t="str">
        <f t="shared" si="0"/>
        <v>QMGR</v>
      </c>
      <c r="AA21" s="15" t="str">
        <f t="shared" si="0"/>
        <v>RV</v>
      </c>
      <c r="AB21" s="15" t="str">
        <f t="shared" si="0"/>
        <v>NIA</v>
      </c>
    </row>
    <row r="22" spans="1:28" x14ac:dyDescent="0.3">
      <c r="A22" s="70"/>
      <c r="B22" s="70"/>
      <c r="C22" s="70"/>
      <c r="D22" s="70"/>
      <c r="E22" s="70" t="s">
        <v>270</v>
      </c>
      <c r="F22" s="70" t="s">
        <v>271</v>
      </c>
      <c r="G22" s="70" t="s">
        <v>125</v>
      </c>
      <c r="H22" s="12">
        <v>1</v>
      </c>
      <c r="I22" s="12">
        <v>17.584531264447964</v>
      </c>
      <c r="J22" s="12">
        <v>3.6951285652730426</v>
      </c>
      <c r="K22" s="12">
        <v>-36</v>
      </c>
      <c r="L22" s="12">
        <v>4.0551285652730424</v>
      </c>
      <c r="M22" s="12">
        <v>0.53892556527304247</v>
      </c>
      <c r="N22" s="12">
        <v>151.4008</v>
      </c>
      <c r="O22" s="12">
        <v>208.66173952970101</v>
      </c>
      <c r="P22" s="18">
        <v>2.0021949999999999</v>
      </c>
      <c r="Q22" s="13">
        <v>190376000</v>
      </c>
      <c r="R22" s="14">
        <v>4.2305777777777775E-2</v>
      </c>
      <c r="S22" s="13">
        <v>-9689000</v>
      </c>
      <c r="T22" s="13">
        <v>10000000</v>
      </c>
      <c r="U22" s="14">
        <v>0.80210000000000004</v>
      </c>
      <c r="V22" s="19">
        <v>14684600</v>
      </c>
      <c r="Y22" s="15" t="str">
        <f t="shared" si="0"/>
        <v>DES</v>
      </c>
      <c r="Z22" s="15" t="str">
        <f t="shared" si="0"/>
        <v>QMGR</v>
      </c>
      <c r="AA22" s="15" t="str">
        <f t="shared" si="0"/>
        <v>RV</v>
      </c>
      <c r="AB22" s="15" t="str">
        <f t="shared" si="0"/>
        <v>NIA</v>
      </c>
    </row>
    <row r="23" spans="1:28" x14ac:dyDescent="0.3">
      <c r="A23" s="70"/>
      <c r="B23" s="70"/>
      <c r="C23" s="70" t="s">
        <v>144</v>
      </c>
      <c r="D23" s="70" t="s">
        <v>96</v>
      </c>
      <c r="E23" s="70" t="s">
        <v>145</v>
      </c>
      <c r="F23" s="70" t="s">
        <v>146</v>
      </c>
      <c r="G23" s="70" t="s">
        <v>126</v>
      </c>
      <c r="H23" s="12">
        <v>1</v>
      </c>
      <c r="I23" s="12">
        <v>19.994738046685999</v>
      </c>
      <c r="J23" s="12">
        <v>3.3351237657793189</v>
      </c>
      <c r="K23" s="12">
        <v>-13</v>
      </c>
      <c r="L23" s="12">
        <v>3.4651237657793188</v>
      </c>
      <c r="M23" s="12">
        <v>0.48352276577931885</v>
      </c>
      <c r="N23" s="12">
        <v>97.940600000000003</v>
      </c>
      <c r="O23" s="12">
        <v>149.63706945086543</v>
      </c>
      <c r="P23" s="18">
        <v>2.0021949999999999</v>
      </c>
      <c r="Q23" s="13">
        <v>127603000</v>
      </c>
      <c r="R23" s="14">
        <v>0.12760299999999999</v>
      </c>
      <c r="S23" s="13">
        <v>-20595000</v>
      </c>
      <c r="T23" s="13">
        <v>7615000</v>
      </c>
      <c r="U23" s="14">
        <v>0.39810000000000001</v>
      </c>
      <c r="V23" s="19">
        <v>75292254.789999992</v>
      </c>
      <c r="Y23" s="15" t="str">
        <f t="shared" si="0"/>
        <v>DES</v>
      </c>
      <c r="Z23" s="15" t="str">
        <f t="shared" si="0"/>
        <v>QMGR</v>
      </c>
      <c r="AA23" s="15" t="str">
        <f t="shared" si="0"/>
        <v>RV</v>
      </c>
      <c r="AB23" s="15" t="str">
        <f t="shared" si="0"/>
        <v>NIA</v>
      </c>
    </row>
    <row r="24" spans="1:28" x14ac:dyDescent="0.3">
      <c r="A24" s="70"/>
      <c r="B24" s="70"/>
      <c r="C24" s="70" t="s">
        <v>186</v>
      </c>
      <c r="D24" s="70" t="s">
        <v>95</v>
      </c>
      <c r="E24" s="70" t="s">
        <v>187</v>
      </c>
      <c r="F24" s="70" t="s">
        <v>188</v>
      </c>
      <c r="G24" s="70" t="s">
        <v>16</v>
      </c>
      <c r="H24" s="12">
        <v>1</v>
      </c>
      <c r="I24" s="12">
        <v>19.932735624640809</v>
      </c>
      <c r="J24" s="12">
        <v>3.2669379833098051</v>
      </c>
      <c r="K24" s="12">
        <v>-13</v>
      </c>
      <c r="L24" s="12">
        <v>3.396937983309805</v>
      </c>
      <c r="M24" s="12">
        <v>0.45000598330980512</v>
      </c>
      <c r="N24" s="12">
        <v>94.473699999999994</v>
      </c>
      <c r="O24" s="12">
        <v>142.81849120391402</v>
      </c>
      <c r="P24" s="18">
        <v>2.0021949999999999</v>
      </c>
      <c r="Q24" s="13">
        <v>28691000</v>
      </c>
      <c r="R24" s="14">
        <v>4.2505185185185188E-2</v>
      </c>
      <c r="S24" s="13">
        <v>-3691000</v>
      </c>
      <c r="T24" s="13">
        <v>4400000</v>
      </c>
      <c r="U24" s="14">
        <v>0</v>
      </c>
      <c r="V24" s="19">
        <v>45000000</v>
      </c>
      <c r="Y24" s="15" t="str">
        <f t="shared" si="0"/>
        <v>DES</v>
      </c>
      <c r="Z24" s="15" t="str">
        <f t="shared" si="0"/>
        <v>QMGR</v>
      </c>
      <c r="AA24" s="15" t="str">
        <f t="shared" si="0"/>
        <v>RV</v>
      </c>
      <c r="AB24" s="15" t="str">
        <f t="shared" si="0"/>
        <v>NIA</v>
      </c>
    </row>
    <row r="25" spans="1:28" x14ac:dyDescent="0.3">
      <c r="A25" s="70"/>
      <c r="B25" s="70"/>
      <c r="C25" s="70" t="s">
        <v>149</v>
      </c>
      <c r="D25" s="70" t="s">
        <v>95</v>
      </c>
      <c r="E25" s="70" t="s">
        <v>148</v>
      </c>
      <c r="F25" s="70" t="s">
        <v>147</v>
      </c>
      <c r="G25" s="70" t="s">
        <v>124</v>
      </c>
      <c r="H25" s="12">
        <v>1</v>
      </c>
      <c r="I25" s="12">
        <v>20.822541032450129</v>
      </c>
      <c r="J25" s="12">
        <v>3.2391112041119086</v>
      </c>
      <c r="K25" s="12">
        <v>-13</v>
      </c>
      <c r="L25" s="12">
        <v>3.3691112041119085</v>
      </c>
      <c r="M25" s="12">
        <v>0.41223320411190834</v>
      </c>
      <c r="N25" s="12">
        <v>95.468300000000013</v>
      </c>
      <c r="O25" s="12">
        <v>140.03581328412437</v>
      </c>
      <c r="P25" s="18">
        <v>2.0021949999999999</v>
      </c>
      <c r="Q25" s="13">
        <v>115918000</v>
      </c>
      <c r="R25" s="14">
        <v>7.7278666666666662E-2</v>
      </c>
      <c r="S25" s="13">
        <v>7213000</v>
      </c>
      <c r="T25" s="13">
        <v>0</v>
      </c>
      <c r="U25" s="14">
        <v>0.70920000000000005</v>
      </c>
      <c r="V25" s="19">
        <v>14309449.670000002</v>
      </c>
      <c r="Y25" s="15" t="str">
        <f t="shared" si="0"/>
        <v>DES</v>
      </c>
      <c r="Z25" s="15" t="str">
        <f t="shared" si="0"/>
        <v>QMGR</v>
      </c>
      <c r="AA25" s="15" t="str">
        <f t="shared" si="0"/>
        <v>RV</v>
      </c>
      <c r="AB25" s="15" t="str">
        <f t="shared" si="0"/>
        <v>NIA</v>
      </c>
    </row>
    <row r="26" spans="1:28" x14ac:dyDescent="0.3">
      <c r="A26" s="70"/>
      <c r="B26" s="70" t="s">
        <v>115</v>
      </c>
      <c r="C26" s="70" t="s">
        <v>275</v>
      </c>
      <c r="D26" s="70" t="s">
        <v>96</v>
      </c>
      <c r="E26" s="70" t="s">
        <v>276</v>
      </c>
      <c r="F26" s="70" t="s">
        <v>277</v>
      </c>
      <c r="G26" s="70" t="s">
        <v>125</v>
      </c>
      <c r="H26" s="12">
        <v>1</v>
      </c>
      <c r="I26" s="12">
        <v>17.143975421236476</v>
      </c>
      <c r="J26" s="12">
        <v>3.5445350000000002</v>
      </c>
      <c r="K26" s="12">
        <v>-36</v>
      </c>
      <c r="L26" s="12">
        <v>3.9045350000000001</v>
      </c>
      <c r="M26" s="12">
        <v>0</v>
      </c>
      <c r="N26" s="12">
        <v>193.62010000000001</v>
      </c>
      <c r="O26" s="12">
        <v>188.47905506990784</v>
      </c>
      <c r="P26" s="18">
        <v>1.968334</v>
      </c>
      <c r="Q26" s="13">
        <v>0</v>
      </c>
      <c r="R26" s="14">
        <v>0</v>
      </c>
      <c r="S26" s="13">
        <v>0</v>
      </c>
      <c r="T26" s="13">
        <v>2250000</v>
      </c>
      <c r="U26" s="14">
        <v>0.20419999999999999</v>
      </c>
      <c r="V26" s="19">
        <v>34791013.700000003</v>
      </c>
      <c r="Y26" s="15" t="str">
        <f t="shared" si="0"/>
        <v>DES</v>
      </c>
      <c r="Z26" s="15" t="str">
        <f t="shared" si="0"/>
        <v>QMGR</v>
      </c>
      <c r="AA26" s="15" t="str">
        <f t="shared" si="0"/>
        <v>RV</v>
      </c>
      <c r="AB26" s="15" t="str">
        <f t="shared" si="0"/>
        <v>NIA</v>
      </c>
    </row>
    <row r="27" spans="1:28" x14ac:dyDescent="0.3">
      <c r="A27" s="70"/>
      <c r="B27" s="70"/>
      <c r="C27" s="70"/>
      <c r="D27" s="70"/>
      <c r="E27" s="70" t="s">
        <v>278</v>
      </c>
      <c r="F27" s="70" t="s">
        <v>279</v>
      </c>
      <c r="G27" s="70" t="s">
        <v>125</v>
      </c>
      <c r="H27" s="12">
        <v>1</v>
      </c>
      <c r="I27" s="12">
        <v>17.091964782711287</v>
      </c>
      <c r="J27" s="12">
        <v>3.5435650000000001</v>
      </c>
      <c r="K27" s="12">
        <v>-36</v>
      </c>
      <c r="L27" s="12">
        <v>3.903565</v>
      </c>
      <c r="M27" s="12">
        <v>0</v>
      </c>
      <c r="N27" s="12">
        <v>193.5231</v>
      </c>
      <c r="O27" s="12">
        <v>196.2268883827183</v>
      </c>
      <c r="P27" s="18">
        <v>1.968334</v>
      </c>
      <c r="Q27" s="13">
        <v>0</v>
      </c>
      <c r="R27" s="14">
        <v>0</v>
      </c>
      <c r="S27" s="13">
        <v>0</v>
      </c>
      <c r="T27" s="13">
        <v>5000000</v>
      </c>
      <c r="U27" s="14">
        <v>0.20419999999999999</v>
      </c>
      <c r="V27" s="19">
        <v>34791013.700000003</v>
      </c>
      <c r="Y27" s="15" t="str">
        <f t="shared" si="0"/>
        <v>DES</v>
      </c>
      <c r="Z27" s="15" t="str">
        <f t="shared" si="0"/>
        <v>QMGR</v>
      </c>
      <c r="AA27" s="15" t="str">
        <f t="shared" si="0"/>
        <v>RV</v>
      </c>
      <c r="AB27" s="15" t="str">
        <f t="shared" si="0"/>
        <v>NIA</v>
      </c>
    </row>
    <row r="28" spans="1:28" x14ac:dyDescent="0.3">
      <c r="A28" s="70"/>
      <c r="B28" s="70"/>
      <c r="C28" s="70" t="s">
        <v>280</v>
      </c>
      <c r="D28" s="70" t="s">
        <v>96</v>
      </c>
      <c r="E28" s="70" t="s">
        <v>281</v>
      </c>
      <c r="F28" s="70" t="s">
        <v>282</v>
      </c>
      <c r="G28" s="70" t="s">
        <v>13</v>
      </c>
      <c r="H28" s="12">
        <v>1</v>
      </c>
      <c r="I28" s="12">
        <v>17.550850219479443</v>
      </c>
      <c r="J28" s="12">
        <v>3.4588370000000004</v>
      </c>
      <c r="K28" s="12">
        <v>-36</v>
      </c>
      <c r="L28" s="12">
        <v>3.8188370000000003</v>
      </c>
      <c r="M28" s="12">
        <v>0</v>
      </c>
      <c r="N28" s="12">
        <v>186.63420000000005</v>
      </c>
      <c r="O28" s="12">
        <v>177.96134155935533</v>
      </c>
      <c r="P28" s="18">
        <v>1.9524949999999999</v>
      </c>
      <c r="Q28" s="13">
        <v>0</v>
      </c>
      <c r="R28" s="14">
        <v>0</v>
      </c>
      <c r="S28" s="13">
        <v>0</v>
      </c>
      <c r="T28" s="13">
        <v>3000000</v>
      </c>
      <c r="U28" s="14">
        <v>7.9699999999999993E-2</v>
      </c>
      <c r="V28" s="19">
        <v>61524936.990000002</v>
      </c>
      <c r="Y28" s="15" t="str">
        <f t="shared" si="0"/>
        <v>DES</v>
      </c>
      <c r="Z28" s="15" t="str">
        <f t="shared" si="0"/>
        <v>QMGR</v>
      </c>
      <c r="AA28" s="15" t="str">
        <f t="shared" si="0"/>
        <v>RV</v>
      </c>
      <c r="AB28" s="15" t="str">
        <f t="shared" si="0"/>
        <v>NIA</v>
      </c>
    </row>
    <row r="29" spans="1:28" x14ac:dyDescent="0.3">
      <c r="A29" s="70"/>
      <c r="B29" s="70"/>
      <c r="C29" s="70" t="s">
        <v>283</v>
      </c>
      <c r="D29" s="70" t="s">
        <v>96</v>
      </c>
      <c r="E29" s="70" t="s">
        <v>284</v>
      </c>
      <c r="F29" s="70" t="s">
        <v>285</v>
      </c>
      <c r="G29" s="70" t="s">
        <v>16</v>
      </c>
      <c r="H29" s="12">
        <v>1</v>
      </c>
      <c r="I29" s="12">
        <v>17.140630663606728</v>
      </c>
      <c r="J29" s="12">
        <v>3.2851790000000003</v>
      </c>
      <c r="K29" s="12">
        <v>-13</v>
      </c>
      <c r="L29" s="12">
        <v>3.4151790000000002</v>
      </c>
      <c r="M29" s="12">
        <v>0</v>
      </c>
      <c r="N29" s="12">
        <v>146.26840000000004</v>
      </c>
      <c r="O29" s="12">
        <v>147.05970758705391</v>
      </c>
      <c r="P29" s="18">
        <v>1.9524949999999999</v>
      </c>
      <c r="Q29" s="13">
        <v>0</v>
      </c>
      <c r="R29" s="14">
        <v>0</v>
      </c>
      <c r="S29" s="13">
        <v>0</v>
      </c>
      <c r="T29" s="13">
        <v>2000000</v>
      </c>
      <c r="U29" s="14">
        <v>0.53180000000000005</v>
      </c>
      <c r="V29" s="19">
        <v>36818125.560000002</v>
      </c>
      <c r="Y29" s="15" t="str">
        <f t="shared" si="0"/>
        <v>DES</v>
      </c>
      <c r="Z29" s="15" t="str">
        <f t="shared" si="0"/>
        <v>QMGR</v>
      </c>
      <c r="AA29" s="15" t="str">
        <f t="shared" si="0"/>
        <v>RV</v>
      </c>
      <c r="AB29" s="15" t="str">
        <f t="shared" si="0"/>
        <v>NIA</v>
      </c>
    </row>
    <row r="30" spans="1:28" x14ac:dyDescent="0.3">
      <c r="A30" s="70"/>
      <c r="B30" s="70"/>
      <c r="C30" s="70"/>
      <c r="D30" s="70"/>
      <c r="E30" s="70" t="s">
        <v>286</v>
      </c>
      <c r="F30" s="70" t="s">
        <v>287</v>
      </c>
      <c r="G30" s="70" t="s">
        <v>16</v>
      </c>
      <c r="H30" s="12">
        <v>1</v>
      </c>
      <c r="I30" s="12">
        <v>16.964873659953572</v>
      </c>
      <c r="J30" s="12">
        <v>3.2837300000000003</v>
      </c>
      <c r="K30" s="12">
        <v>-13</v>
      </c>
      <c r="L30" s="12">
        <v>3.4137300000000002</v>
      </c>
      <c r="M30" s="12">
        <v>0</v>
      </c>
      <c r="N30" s="12">
        <v>146.12350000000004</v>
      </c>
      <c r="O30" s="12">
        <v>146.92529659871488</v>
      </c>
      <c r="P30" s="18">
        <v>1.9524949999999999</v>
      </c>
      <c r="Q30" s="13">
        <v>0</v>
      </c>
      <c r="R30" s="14">
        <v>0</v>
      </c>
      <c r="S30" s="13">
        <v>0</v>
      </c>
      <c r="T30" s="13">
        <v>3986000</v>
      </c>
      <c r="U30" s="14">
        <v>0.53180000000000005</v>
      </c>
      <c r="V30" s="19">
        <v>36818125.560000002</v>
      </c>
      <c r="Y30" s="15" t="str">
        <f t="shared" si="0"/>
        <v>DES</v>
      </c>
      <c r="Z30" s="15" t="str">
        <f t="shared" si="0"/>
        <v>QMGR</v>
      </c>
      <c r="AA30" s="15" t="str">
        <f t="shared" si="0"/>
        <v>RV</v>
      </c>
      <c r="AB30" s="15" t="str">
        <f t="shared" si="0"/>
        <v>NIA</v>
      </c>
    </row>
    <row r="31" spans="1:28" x14ac:dyDescent="0.3">
      <c r="A31" s="70"/>
      <c r="B31" s="70"/>
      <c r="C31" s="70"/>
      <c r="D31" s="70"/>
      <c r="E31" s="70" t="s">
        <v>288</v>
      </c>
      <c r="F31" s="70" t="s">
        <v>289</v>
      </c>
      <c r="G31" s="70" t="s">
        <v>16</v>
      </c>
      <c r="H31" s="12">
        <v>1</v>
      </c>
      <c r="I31" s="12">
        <v>18.397364408636918</v>
      </c>
      <c r="J31" s="12">
        <v>3.279239</v>
      </c>
      <c r="K31" s="12">
        <v>-13</v>
      </c>
      <c r="L31" s="12">
        <v>3.4092389999999999</v>
      </c>
      <c r="M31" s="12">
        <v>0</v>
      </c>
      <c r="N31" s="12">
        <v>145.67439999999999</v>
      </c>
      <c r="O31" s="12">
        <v>139.2716765114009</v>
      </c>
      <c r="P31" s="18">
        <v>1.9524949999999999</v>
      </c>
      <c r="Q31" s="13">
        <v>0</v>
      </c>
      <c r="R31" s="14">
        <v>0</v>
      </c>
      <c r="S31" s="13">
        <v>0</v>
      </c>
      <c r="T31" s="13">
        <v>3000000</v>
      </c>
      <c r="U31" s="14">
        <v>0.53180000000000005</v>
      </c>
      <c r="V31" s="19">
        <v>36818125.560000002</v>
      </c>
      <c r="Y31" s="15" t="str">
        <f t="shared" si="0"/>
        <v>DES</v>
      </c>
      <c r="Z31" s="15" t="str">
        <f t="shared" si="0"/>
        <v>QMGR</v>
      </c>
      <c r="AA31" s="15" t="str">
        <f t="shared" si="0"/>
        <v>RV</v>
      </c>
      <c r="AB31" s="15" t="str">
        <f t="shared" si="0"/>
        <v>NIA</v>
      </c>
    </row>
    <row r="32" spans="1:28" x14ac:dyDescent="0.3">
      <c r="A32" s="70"/>
      <c r="B32" s="70"/>
      <c r="C32" s="70"/>
      <c r="D32" s="70"/>
      <c r="E32" s="70" t="s">
        <v>290</v>
      </c>
      <c r="F32" s="70" t="s">
        <v>291</v>
      </c>
      <c r="G32" s="70" t="s">
        <v>16</v>
      </c>
      <c r="H32" s="12">
        <v>1</v>
      </c>
      <c r="I32" s="12">
        <v>16.562485998704854</v>
      </c>
      <c r="J32" s="12">
        <v>3.275566</v>
      </c>
      <c r="K32" s="12">
        <v>-13</v>
      </c>
      <c r="L32" s="12">
        <v>3.4055659999999999</v>
      </c>
      <c r="M32" s="12">
        <v>0</v>
      </c>
      <c r="N32" s="12">
        <v>145.30499999999998</v>
      </c>
      <c r="O32" s="12">
        <v>146.12758623794565</v>
      </c>
      <c r="P32" s="18">
        <v>1.9525160000000001</v>
      </c>
      <c r="Q32" s="13">
        <v>0</v>
      </c>
      <c r="R32" s="14">
        <v>0</v>
      </c>
      <c r="S32" s="13">
        <v>0</v>
      </c>
      <c r="T32" s="13">
        <v>2000000</v>
      </c>
      <c r="U32" s="14">
        <v>0.53180000000000005</v>
      </c>
      <c r="V32" s="19">
        <v>36818125.560000002</v>
      </c>
      <c r="Y32" s="15" t="str">
        <f t="shared" si="0"/>
        <v>DES</v>
      </c>
      <c r="Z32" s="15" t="str">
        <f t="shared" si="0"/>
        <v>QMGR</v>
      </c>
      <c r="AA32" s="15" t="str">
        <f t="shared" si="0"/>
        <v>RV</v>
      </c>
      <c r="AB32" s="15" t="str">
        <f t="shared" si="0"/>
        <v>NIA</v>
      </c>
    </row>
    <row r="33" spans="1:28" x14ac:dyDescent="0.3">
      <c r="A33" s="70"/>
      <c r="B33" s="70"/>
      <c r="C33" s="70" t="s">
        <v>292</v>
      </c>
      <c r="D33" s="70" t="s">
        <v>96</v>
      </c>
      <c r="E33" s="70" t="s">
        <v>293</v>
      </c>
      <c r="F33" s="70" t="s">
        <v>294</v>
      </c>
      <c r="G33" s="70" t="s">
        <v>13</v>
      </c>
      <c r="H33" s="12">
        <v>1</v>
      </c>
      <c r="I33" s="12">
        <v>18.226134570156109</v>
      </c>
      <c r="J33" s="12">
        <v>3.2654830000000001</v>
      </c>
      <c r="K33" s="12">
        <v>-36</v>
      </c>
      <c r="L33" s="12">
        <v>3.625483</v>
      </c>
      <c r="M33" s="12">
        <v>0</v>
      </c>
      <c r="N33" s="12">
        <v>167.29880000000003</v>
      </c>
      <c r="O33" s="12">
        <v>156.74792810567271</v>
      </c>
      <c r="P33" s="18">
        <v>1.9524949999999999</v>
      </c>
      <c r="Q33" s="13">
        <v>0</v>
      </c>
      <c r="R33" s="14">
        <v>0</v>
      </c>
      <c r="S33" s="13">
        <v>0</v>
      </c>
      <c r="T33" s="13">
        <v>3000000</v>
      </c>
      <c r="U33" s="14">
        <v>9.4100000000000003E-2</v>
      </c>
      <c r="V33" s="19">
        <v>60443952.049999997</v>
      </c>
      <c r="Y33" s="15" t="str">
        <f t="shared" si="0"/>
        <v>DES</v>
      </c>
      <c r="Z33" s="15" t="str">
        <f t="shared" si="0"/>
        <v>QMGR</v>
      </c>
      <c r="AA33" s="15" t="str">
        <f t="shared" si="0"/>
        <v>RV</v>
      </c>
      <c r="AB33" s="15" t="str">
        <f t="shared" si="0"/>
        <v>NIA</v>
      </c>
    </row>
    <row r="34" spans="1:28" x14ac:dyDescent="0.3">
      <c r="A34" s="70"/>
      <c r="B34" s="70"/>
      <c r="C34" s="70" t="s">
        <v>319</v>
      </c>
      <c r="D34" s="70" t="s">
        <v>96</v>
      </c>
      <c r="E34" s="70" t="s">
        <v>320</v>
      </c>
      <c r="F34" s="70" t="s">
        <v>321</v>
      </c>
      <c r="G34" s="70" t="s">
        <v>124</v>
      </c>
      <c r="H34" s="12">
        <v>1</v>
      </c>
      <c r="I34" s="12">
        <v>16.797892303916676</v>
      </c>
      <c r="J34" s="12">
        <v>3.2448350000000001</v>
      </c>
      <c r="K34" s="12">
        <v>-13</v>
      </c>
      <c r="L34" s="12">
        <v>3.374835</v>
      </c>
      <c r="M34" s="12">
        <v>0</v>
      </c>
      <c r="N34" s="12">
        <v>159.63799999999998</v>
      </c>
      <c r="O34" s="12">
        <v>161.43722853787884</v>
      </c>
      <c r="P34" s="18">
        <v>1.7784550000000001</v>
      </c>
      <c r="Q34" s="13">
        <v>0</v>
      </c>
      <c r="R34" s="14">
        <v>0</v>
      </c>
      <c r="S34" s="13">
        <v>0</v>
      </c>
      <c r="T34" s="13">
        <v>5000000</v>
      </c>
      <c r="U34" s="14">
        <v>0.68289999999999995</v>
      </c>
      <c r="V34" s="19">
        <v>34731322.5</v>
      </c>
      <c r="Y34" s="15" t="str">
        <f t="shared" si="0"/>
        <v>DES</v>
      </c>
      <c r="Z34" s="15" t="str">
        <f t="shared" si="0"/>
        <v>QMGR</v>
      </c>
      <c r="AA34" s="15" t="str">
        <f t="shared" si="0"/>
        <v>RV</v>
      </c>
      <c r="AB34" s="15" t="str">
        <f t="shared" si="0"/>
        <v>NIA</v>
      </c>
    </row>
    <row r="35" spans="1:28" x14ac:dyDescent="0.3">
      <c r="A35" s="70"/>
      <c r="B35" s="70"/>
      <c r="C35" s="70"/>
      <c r="D35" s="70"/>
      <c r="E35" s="70" t="s">
        <v>322</v>
      </c>
      <c r="F35" s="70" t="s">
        <v>323</v>
      </c>
      <c r="G35" s="70" t="s">
        <v>124</v>
      </c>
      <c r="H35" s="12">
        <v>1</v>
      </c>
      <c r="I35" s="12">
        <v>17.705356940580714</v>
      </c>
      <c r="J35" s="12">
        <v>3.2188870000000001</v>
      </c>
      <c r="K35" s="12">
        <v>-13</v>
      </c>
      <c r="L35" s="12">
        <v>3.3488869999999999</v>
      </c>
      <c r="M35" s="12">
        <v>0</v>
      </c>
      <c r="N35" s="12">
        <v>139.63920000000002</v>
      </c>
      <c r="O35" s="12">
        <v>141.84189447947804</v>
      </c>
      <c r="P35" s="18">
        <v>1.9524949999999999</v>
      </c>
      <c r="Q35" s="13">
        <v>0</v>
      </c>
      <c r="R35" s="14">
        <v>0</v>
      </c>
      <c r="S35" s="13">
        <v>0</v>
      </c>
      <c r="T35" s="13">
        <v>5000000</v>
      </c>
      <c r="U35" s="14">
        <v>0.68289999999999995</v>
      </c>
      <c r="V35" s="19">
        <v>34731322.5</v>
      </c>
      <c r="Y35" s="15" t="str">
        <f t="shared" si="0"/>
        <v>DES</v>
      </c>
      <c r="Z35" s="15" t="str">
        <f t="shared" si="0"/>
        <v>QMGR</v>
      </c>
      <c r="AA35" s="15" t="str">
        <f t="shared" si="0"/>
        <v>RV</v>
      </c>
      <c r="AB35" s="15" t="str">
        <f t="shared" si="0"/>
        <v>NIA</v>
      </c>
    </row>
    <row r="36" spans="1:28" x14ac:dyDescent="0.3">
      <c r="A36" s="70"/>
      <c r="B36" s="70"/>
      <c r="C36" s="70"/>
      <c r="D36" s="70"/>
      <c r="E36" s="70" t="s">
        <v>324</v>
      </c>
      <c r="F36" s="70" t="s">
        <v>325</v>
      </c>
      <c r="G36" s="70" t="s">
        <v>124</v>
      </c>
      <c r="H36" s="12">
        <v>1</v>
      </c>
      <c r="I36" s="12">
        <v>16.730866010578566</v>
      </c>
      <c r="J36" s="12">
        <v>3.2175220000000002</v>
      </c>
      <c r="K36" s="12">
        <v>-13</v>
      </c>
      <c r="L36" s="12">
        <v>3.3475220000000001</v>
      </c>
      <c r="M36" s="12">
        <v>0</v>
      </c>
      <c r="N36" s="12">
        <v>139.50270000000003</v>
      </c>
      <c r="O36" s="12">
        <v>139.84016062927128</v>
      </c>
      <c r="P36" s="18">
        <v>1.9524949999999999</v>
      </c>
      <c r="Q36" s="13">
        <v>0</v>
      </c>
      <c r="R36" s="14">
        <v>0</v>
      </c>
      <c r="S36" s="13">
        <v>0</v>
      </c>
      <c r="T36" s="13">
        <v>3000000</v>
      </c>
      <c r="U36" s="14">
        <v>0.68289999999999995</v>
      </c>
      <c r="V36" s="19">
        <v>34731322.5</v>
      </c>
      <c r="Y36" s="15" t="str">
        <f t="shared" si="0"/>
        <v>DES</v>
      </c>
      <c r="Z36" s="15" t="str">
        <f t="shared" si="0"/>
        <v>QMGR</v>
      </c>
      <c r="AA36" s="15" t="str">
        <f t="shared" si="0"/>
        <v>RV</v>
      </c>
      <c r="AB36" s="15" t="str">
        <f t="shared" si="0"/>
        <v>NIA</v>
      </c>
    </row>
    <row r="37" spans="1:28" x14ac:dyDescent="0.3">
      <c r="A37" s="70"/>
      <c r="B37" s="70"/>
      <c r="C37" s="70"/>
      <c r="D37" s="70"/>
      <c r="E37" s="70" t="s">
        <v>326</v>
      </c>
      <c r="F37" s="70" t="s">
        <v>327</v>
      </c>
      <c r="G37" s="70" t="s">
        <v>124</v>
      </c>
      <c r="H37" s="12">
        <v>1</v>
      </c>
      <c r="I37" s="12">
        <v>18.913558706189452</v>
      </c>
      <c r="J37" s="12">
        <v>3.2123539999999999</v>
      </c>
      <c r="K37" s="12">
        <v>-13</v>
      </c>
      <c r="L37" s="12">
        <v>3.3423539999999998</v>
      </c>
      <c r="M37" s="12">
        <v>0</v>
      </c>
      <c r="N37" s="12">
        <v>137.40199999999999</v>
      </c>
      <c r="O37" s="12">
        <v>135.53324457647696</v>
      </c>
      <c r="P37" s="18">
        <v>1.968334</v>
      </c>
      <c r="Q37" s="13">
        <v>0</v>
      </c>
      <c r="R37" s="14">
        <v>0</v>
      </c>
      <c r="S37" s="13">
        <v>0</v>
      </c>
      <c r="T37" s="13">
        <v>11257000</v>
      </c>
      <c r="U37" s="14">
        <v>0.68289999999999995</v>
      </c>
      <c r="V37" s="19">
        <v>34731322.5</v>
      </c>
      <c r="Y37" s="15" t="str">
        <f t="shared" si="0"/>
        <v>DES</v>
      </c>
      <c r="Z37" s="15" t="str">
        <f t="shared" si="0"/>
        <v>QMGR</v>
      </c>
      <c r="AA37" s="15" t="str">
        <f t="shared" si="0"/>
        <v>RV</v>
      </c>
      <c r="AB37" s="15" t="str">
        <f t="shared" si="0"/>
        <v>NIA</v>
      </c>
    </row>
    <row r="38" spans="1:28" x14ac:dyDescent="0.3">
      <c r="A38" s="70"/>
      <c r="B38" s="70"/>
      <c r="C38" s="70" t="s">
        <v>328</v>
      </c>
      <c r="D38" s="70" t="s">
        <v>96</v>
      </c>
      <c r="E38" s="70" t="s">
        <v>329</v>
      </c>
      <c r="F38" s="70" t="s">
        <v>330</v>
      </c>
      <c r="G38" s="70" t="s">
        <v>16</v>
      </c>
      <c r="H38" s="12">
        <v>1</v>
      </c>
      <c r="I38" s="12">
        <v>18.299959609188775</v>
      </c>
      <c r="J38" s="12">
        <v>3.2586680000000001</v>
      </c>
      <c r="K38" s="12">
        <v>-13</v>
      </c>
      <c r="L38" s="12">
        <v>3.388668</v>
      </c>
      <c r="M38" s="12">
        <v>0</v>
      </c>
      <c r="N38" s="12">
        <v>152.0566</v>
      </c>
      <c r="O38" s="12">
        <v>150.1609533409663</v>
      </c>
      <c r="P38" s="18">
        <v>1.8681019999999999</v>
      </c>
      <c r="Q38" s="13">
        <v>0</v>
      </c>
      <c r="R38" s="14">
        <v>0</v>
      </c>
      <c r="S38" s="13">
        <v>0</v>
      </c>
      <c r="T38" s="13">
        <v>2000000</v>
      </c>
      <c r="U38" s="14">
        <v>0.77949999999999997</v>
      </c>
      <c r="V38" s="19">
        <v>25299638.479999989</v>
      </c>
      <c r="Y38" s="15" t="str">
        <f t="shared" si="0"/>
        <v>DES</v>
      </c>
      <c r="Z38" s="15" t="str">
        <f t="shared" si="0"/>
        <v>QMGR</v>
      </c>
      <c r="AA38" s="15" t="str">
        <f t="shared" si="0"/>
        <v>RV</v>
      </c>
      <c r="AB38" s="15" t="str">
        <f t="shared" si="0"/>
        <v>NIA</v>
      </c>
    </row>
    <row r="39" spans="1:28" x14ac:dyDescent="0.3">
      <c r="A39" s="70"/>
      <c r="B39" s="70"/>
      <c r="C39" s="70"/>
      <c r="D39" s="70"/>
      <c r="E39" s="70" t="s">
        <v>331</v>
      </c>
      <c r="F39" s="70" t="s">
        <v>332</v>
      </c>
      <c r="G39" s="70" t="s">
        <v>16</v>
      </c>
      <c r="H39" s="12">
        <v>1</v>
      </c>
      <c r="I39" s="12">
        <v>16.417045901195962</v>
      </c>
      <c r="J39" s="12">
        <v>3.2143600000000001</v>
      </c>
      <c r="K39" s="12">
        <v>-13</v>
      </c>
      <c r="L39" s="12">
        <v>3.34436</v>
      </c>
      <c r="M39" s="12">
        <v>0</v>
      </c>
      <c r="N39" s="12">
        <v>140.84400000000002</v>
      </c>
      <c r="O39" s="12">
        <v>140.5922171378044</v>
      </c>
      <c r="P39" s="18">
        <v>1.9359199999999999</v>
      </c>
      <c r="Q39" s="13">
        <v>0</v>
      </c>
      <c r="R39" s="14">
        <v>0</v>
      </c>
      <c r="S39" s="13">
        <v>0</v>
      </c>
      <c r="T39" s="13">
        <v>2000000</v>
      </c>
      <c r="U39" s="14">
        <v>0.77949999999999997</v>
      </c>
      <c r="V39" s="19">
        <v>25299638.479999989</v>
      </c>
      <c r="Y39" s="15" t="str">
        <f t="shared" si="0"/>
        <v>DES</v>
      </c>
      <c r="Z39" s="15" t="str">
        <f t="shared" si="0"/>
        <v>QMGR</v>
      </c>
      <c r="AA39" s="15" t="str">
        <f t="shared" si="0"/>
        <v>RV</v>
      </c>
      <c r="AB39" s="15" t="str">
        <f t="shared" si="0"/>
        <v>NIA</v>
      </c>
    </row>
    <row r="40" spans="1:28" x14ac:dyDescent="0.3">
      <c r="A40" s="70"/>
      <c r="B40" s="70"/>
      <c r="C40" s="70"/>
      <c r="D40" s="70"/>
      <c r="E40" s="70" t="s">
        <v>333</v>
      </c>
      <c r="F40" s="70" t="s">
        <v>334</v>
      </c>
      <c r="G40" s="70" t="s">
        <v>16</v>
      </c>
      <c r="H40" s="12">
        <v>1</v>
      </c>
      <c r="I40" s="12">
        <v>16.686142323821002</v>
      </c>
      <c r="J40" s="12">
        <v>3.2143300000000004</v>
      </c>
      <c r="K40" s="12">
        <v>-13</v>
      </c>
      <c r="L40" s="12">
        <v>3.3443300000000002</v>
      </c>
      <c r="M40" s="12">
        <v>0</v>
      </c>
      <c r="N40" s="12">
        <v>139.18350000000004</v>
      </c>
      <c r="O40" s="12">
        <v>142.11939882263624</v>
      </c>
      <c r="P40" s="18">
        <v>1.9524949999999999</v>
      </c>
      <c r="Q40" s="13">
        <v>0</v>
      </c>
      <c r="R40" s="14">
        <v>0</v>
      </c>
      <c r="S40" s="13">
        <v>0</v>
      </c>
      <c r="T40" s="13">
        <v>5000000</v>
      </c>
      <c r="U40" s="14">
        <v>0.77949999999999997</v>
      </c>
      <c r="V40" s="19">
        <v>25299638.479999989</v>
      </c>
      <c r="Y40" s="15" t="str">
        <f t="shared" si="0"/>
        <v>DES</v>
      </c>
      <c r="Z40" s="15" t="str">
        <f t="shared" si="0"/>
        <v>QMGR</v>
      </c>
      <c r="AA40" s="15" t="str">
        <f t="shared" si="0"/>
        <v>RV</v>
      </c>
      <c r="AB40" s="15" t="str">
        <f t="shared" si="0"/>
        <v>NIA</v>
      </c>
    </row>
    <row r="41" spans="1:28" x14ac:dyDescent="0.3">
      <c r="A41" s="70"/>
      <c r="B41" s="70"/>
      <c r="C41" s="70"/>
      <c r="D41" s="70"/>
      <c r="E41" s="70" t="s">
        <v>335</v>
      </c>
      <c r="F41" s="70" t="s">
        <v>336</v>
      </c>
      <c r="G41" s="70" t="s">
        <v>16</v>
      </c>
      <c r="H41" s="12">
        <v>1</v>
      </c>
      <c r="I41" s="12">
        <v>17.250145654508152</v>
      </c>
      <c r="J41" s="12">
        <v>3.2131509999999999</v>
      </c>
      <c r="K41" s="12">
        <v>-13</v>
      </c>
      <c r="L41" s="12">
        <v>3.3431509999999998</v>
      </c>
      <c r="M41" s="12">
        <v>0</v>
      </c>
      <c r="N41" s="12">
        <v>139.06559999999999</v>
      </c>
      <c r="O41" s="12">
        <v>141.46685156009437</v>
      </c>
      <c r="P41" s="18">
        <v>1.9524949999999999</v>
      </c>
      <c r="Q41" s="13">
        <v>0</v>
      </c>
      <c r="R41" s="14">
        <v>0</v>
      </c>
      <c r="S41" s="13">
        <v>0</v>
      </c>
      <c r="T41" s="13">
        <v>5000000</v>
      </c>
      <c r="U41" s="14">
        <v>0.77949999999999997</v>
      </c>
      <c r="V41" s="19">
        <v>25299638.479999989</v>
      </c>
      <c r="Y41" s="15" t="str">
        <f t="shared" si="0"/>
        <v>DES</v>
      </c>
      <c r="Z41" s="15" t="str">
        <f t="shared" si="0"/>
        <v>QMGR</v>
      </c>
      <c r="AA41" s="15" t="str">
        <f t="shared" si="0"/>
        <v>RV</v>
      </c>
      <c r="AB41" s="15" t="str">
        <f t="shared" si="0"/>
        <v>NIA</v>
      </c>
    </row>
    <row r="42" spans="1:28" x14ac:dyDescent="0.3">
      <c r="A42" s="70"/>
      <c r="B42" s="70"/>
      <c r="C42" s="70"/>
      <c r="D42" s="70"/>
      <c r="E42" s="70" t="s">
        <v>337</v>
      </c>
      <c r="F42" s="70" t="s">
        <v>338</v>
      </c>
      <c r="G42" s="70" t="s">
        <v>16</v>
      </c>
      <c r="H42" s="12">
        <v>1</v>
      </c>
      <c r="I42" s="12">
        <v>18.808765431662557</v>
      </c>
      <c r="J42" s="12">
        <v>3.212796</v>
      </c>
      <c r="K42" s="12">
        <v>-13</v>
      </c>
      <c r="L42" s="12">
        <v>3.3427959999999999</v>
      </c>
      <c r="M42" s="12">
        <v>0</v>
      </c>
      <c r="N42" s="12">
        <v>139.0301</v>
      </c>
      <c r="O42" s="12">
        <v>131.06942225559297</v>
      </c>
      <c r="P42" s="18">
        <v>1.9524949999999999</v>
      </c>
      <c r="Q42" s="13">
        <v>0</v>
      </c>
      <c r="R42" s="14">
        <v>0</v>
      </c>
      <c r="S42" s="13">
        <v>0</v>
      </c>
      <c r="T42" s="13">
        <v>5000000</v>
      </c>
      <c r="U42" s="14">
        <v>0.77949999999999997</v>
      </c>
      <c r="V42" s="19">
        <v>25299638.479999989</v>
      </c>
      <c r="Y42" s="15" t="str">
        <f t="shared" si="0"/>
        <v>DES</v>
      </c>
      <c r="Z42" s="15" t="str">
        <f t="shared" si="0"/>
        <v>QMGR</v>
      </c>
      <c r="AA42" s="15" t="str">
        <f t="shared" si="0"/>
        <v>RV</v>
      </c>
      <c r="AB42" s="15" t="str">
        <f t="shared" si="0"/>
        <v>NIA</v>
      </c>
    </row>
    <row r="43" spans="1:28" x14ac:dyDescent="0.3">
      <c r="A43" s="70"/>
      <c r="B43" s="70"/>
      <c r="C43" s="70" t="s">
        <v>295</v>
      </c>
      <c r="D43" s="70" t="s">
        <v>96</v>
      </c>
      <c r="E43" s="70" t="s">
        <v>296</v>
      </c>
      <c r="F43" s="70" t="s">
        <v>297</v>
      </c>
      <c r="G43" s="70" t="s">
        <v>191</v>
      </c>
      <c r="H43" s="12">
        <v>1</v>
      </c>
      <c r="I43" s="12">
        <v>19.208152874350525</v>
      </c>
      <c r="J43" s="12">
        <v>3.1866780000000001</v>
      </c>
      <c r="K43" s="12">
        <v>-7</v>
      </c>
      <c r="L43" s="12">
        <v>3.256678</v>
      </c>
      <c r="M43" s="12">
        <v>0</v>
      </c>
      <c r="N43" s="12">
        <v>128.83439999999999</v>
      </c>
      <c r="O43" s="12">
        <v>123.38293347639852</v>
      </c>
      <c r="P43" s="18">
        <v>1.968334</v>
      </c>
      <c r="Q43" s="13">
        <v>0</v>
      </c>
      <c r="R43" s="14">
        <v>0</v>
      </c>
      <c r="S43" s="13">
        <v>0</v>
      </c>
      <c r="T43" s="13">
        <v>2000000</v>
      </c>
      <c r="U43" s="14">
        <v>0</v>
      </c>
      <c r="V43" s="19">
        <v>81000000</v>
      </c>
      <c r="Y43" s="15" t="str">
        <f t="shared" si="0"/>
        <v>DES</v>
      </c>
      <c r="Z43" s="15" t="str">
        <f t="shared" si="0"/>
        <v>QMGR</v>
      </c>
      <c r="AA43" s="15" t="str">
        <f t="shared" si="0"/>
        <v>RV</v>
      </c>
      <c r="AB43" s="15" t="str">
        <f t="shared" si="0"/>
        <v>NIA</v>
      </c>
    </row>
    <row r="44" spans="1:28" x14ac:dyDescent="0.3">
      <c r="A44" s="70"/>
      <c r="B44" s="70"/>
      <c r="C44" s="70"/>
      <c r="D44" s="70"/>
      <c r="E44" s="70" t="s">
        <v>298</v>
      </c>
      <c r="F44" s="70" t="s">
        <v>299</v>
      </c>
      <c r="G44" s="70" t="s">
        <v>191</v>
      </c>
      <c r="H44" s="12">
        <v>1</v>
      </c>
      <c r="I44" s="12">
        <v>18.764879253580371</v>
      </c>
      <c r="J44" s="12">
        <v>3.1857320000000002</v>
      </c>
      <c r="K44" s="12">
        <v>-7</v>
      </c>
      <c r="L44" s="12">
        <v>3.2557320000000001</v>
      </c>
      <c r="M44" s="12">
        <v>0</v>
      </c>
      <c r="N44" s="12">
        <v>130.32159999999999</v>
      </c>
      <c r="O44" s="12">
        <v>124.27718088905151</v>
      </c>
      <c r="P44" s="18">
        <v>1.9525160000000001</v>
      </c>
      <c r="Q44" s="13">
        <v>0</v>
      </c>
      <c r="R44" s="14">
        <v>0</v>
      </c>
      <c r="S44" s="13">
        <v>0</v>
      </c>
      <c r="T44" s="13">
        <v>2000000</v>
      </c>
      <c r="U44" s="14">
        <v>0</v>
      </c>
      <c r="V44" s="19">
        <v>81000000</v>
      </c>
      <c r="Y44" s="15" t="str">
        <f t="shared" si="0"/>
        <v>DES</v>
      </c>
      <c r="Z44" s="15" t="str">
        <f t="shared" si="0"/>
        <v>QMGR</v>
      </c>
      <c r="AA44" s="15" t="str">
        <f t="shared" si="0"/>
        <v>RV</v>
      </c>
      <c r="AB44" s="15" t="str">
        <f t="shared" si="0"/>
        <v>NIA</v>
      </c>
    </row>
    <row r="45" spans="1:28" x14ac:dyDescent="0.3">
      <c r="A45" s="70"/>
      <c r="B45" s="70"/>
      <c r="C45" s="70" t="s">
        <v>248</v>
      </c>
      <c r="D45" s="70" t="s">
        <v>96</v>
      </c>
      <c r="E45" s="70" t="s">
        <v>307</v>
      </c>
      <c r="F45" s="70" t="s">
        <v>308</v>
      </c>
      <c r="G45" s="70" t="s">
        <v>124</v>
      </c>
      <c r="H45" s="12">
        <v>1</v>
      </c>
      <c r="I45" s="12">
        <v>17.901744234507184</v>
      </c>
      <c r="J45" s="12">
        <v>3.215363</v>
      </c>
      <c r="K45" s="12">
        <v>-13</v>
      </c>
      <c r="L45" s="12">
        <v>3.3453629999999999</v>
      </c>
      <c r="M45" s="12">
        <v>0</v>
      </c>
      <c r="N45" s="12">
        <v>147.7261</v>
      </c>
      <c r="O45" s="12">
        <v>154.09926993448934</v>
      </c>
      <c r="P45" s="18">
        <v>1.8681019999999999</v>
      </c>
      <c r="Q45" s="13">
        <v>0</v>
      </c>
      <c r="R45" s="14">
        <v>0</v>
      </c>
      <c r="S45" s="13">
        <v>0</v>
      </c>
      <c r="T45" s="13">
        <v>3000000</v>
      </c>
      <c r="U45" s="14">
        <v>0.53059999999999996</v>
      </c>
      <c r="V45" s="19">
        <v>66489430.379999995</v>
      </c>
      <c r="Y45" s="15" t="str">
        <f t="shared" si="0"/>
        <v>DES</v>
      </c>
      <c r="Z45" s="15" t="str">
        <f t="shared" si="0"/>
        <v>QMGR</v>
      </c>
      <c r="AA45" s="15" t="str">
        <f t="shared" si="0"/>
        <v>RV</v>
      </c>
      <c r="AB45" s="15" t="str">
        <f t="shared" si="0"/>
        <v>NIA</v>
      </c>
    </row>
    <row r="46" spans="1:28" x14ac:dyDescent="0.3">
      <c r="A46" s="70"/>
      <c r="B46" s="70"/>
      <c r="C46" s="70"/>
      <c r="D46" s="70"/>
      <c r="E46" s="70" t="s">
        <v>309</v>
      </c>
      <c r="F46" s="70" t="s">
        <v>310</v>
      </c>
      <c r="G46" s="70" t="s">
        <v>124</v>
      </c>
      <c r="H46" s="12">
        <v>1</v>
      </c>
      <c r="I46" s="12">
        <v>18.970705072236392</v>
      </c>
      <c r="J46" s="12">
        <v>3.1870069999999999</v>
      </c>
      <c r="K46" s="12">
        <v>-13</v>
      </c>
      <c r="L46" s="12">
        <v>3.3170069999999998</v>
      </c>
      <c r="M46" s="12">
        <v>0</v>
      </c>
      <c r="N46" s="12">
        <v>134.86729999999997</v>
      </c>
      <c r="O46" s="12">
        <v>133.00864867684561</v>
      </c>
      <c r="P46" s="18">
        <v>1.968334</v>
      </c>
      <c r="Q46" s="13">
        <v>0</v>
      </c>
      <c r="R46" s="14">
        <v>0</v>
      </c>
      <c r="S46" s="13">
        <v>0</v>
      </c>
      <c r="T46" s="13">
        <v>5000000</v>
      </c>
      <c r="U46" s="14">
        <v>0.53059999999999996</v>
      </c>
      <c r="V46" s="19">
        <v>66489430.379999995</v>
      </c>
      <c r="Y46" s="15" t="str">
        <f t="shared" si="0"/>
        <v>DES</v>
      </c>
      <c r="Z46" s="15" t="str">
        <f t="shared" si="0"/>
        <v>QMGR</v>
      </c>
      <c r="AA46" s="15" t="str">
        <f t="shared" si="0"/>
        <v>RV</v>
      </c>
      <c r="AB46" s="15" t="str">
        <f t="shared" si="0"/>
        <v>NIA</v>
      </c>
    </row>
    <row r="47" spans="1:28" x14ac:dyDescent="0.3">
      <c r="A47" s="70"/>
      <c r="B47" s="70"/>
      <c r="C47" s="70"/>
      <c r="D47" s="70"/>
      <c r="E47" s="70" t="s">
        <v>311</v>
      </c>
      <c r="F47" s="70" t="s">
        <v>312</v>
      </c>
      <c r="G47" s="70" t="s">
        <v>124</v>
      </c>
      <c r="H47" s="12">
        <v>1</v>
      </c>
      <c r="I47" s="12">
        <v>16.071183631299807</v>
      </c>
      <c r="J47" s="12">
        <v>3.18431</v>
      </c>
      <c r="K47" s="12">
        <v>-13</v>
      </c>
      <c r="L47" s="12">
        <v>3.3143099999999999</v>
      </c>
      <c r="M47" s="12">
        <v>0</v>
      </c>
      <c r="N47" s="12">
        <v>137.839</v>
      </c>
      <c r="O47" s="12">
        <v>149.76462029014721</v>
      </c>
      <c r="P47" s="18">
        <v>1.9359199999999999</v>
      </c>
      <c r="Q47" s="13">
        <v>0</v>
      </c>
      <c r="R47" s="14">
        <v>0</v>
      </c>
      <c r="S47" s="13">
        <v>0</v>
      </c>
      <c r="T47" s="13">
        <v>5000000</v>
      </c>
      <c r="U47" s="14">
        <v>0.53059999999999996</v>
      </c>
      <c r="V47" s="19">
        <v>66489430.379999995</v>
      </c>
      <c r="Y47" s="15" t="str">
        <f t="shared" si="0"/>
        <v>DES</v>
      </c>
      <c r="Z47" s="15" t="str">
        <f t="shared" si="0"/>
        <v>QMGR</v>
      </c>
      <c r="AA47" s="15" t="str">
        <f t="shared" si="0"/>
        <v>RV</v>
      </c>
      <c r="AB47" s="15" t="str">
        <f t="shared" si="0"/>
        <v>NIA</v>
      </c>
    </row>
    <row r="48" spans="1:28" x14ac:dyDescent="0.3">
      <c r="A48" s="70"/>
      <c r="B48" s="70"/>
      <c r="C48" s="70"/>
      <c r="D48" s="70"/>
      <c r="E48" s="70" t="s">
        <v>313</v>
      </c>
      <c r="F48" s="70" t="s">
        <v>314</v>
      </c>
      <c r="G48" s="70" t="s">
        <v>124</v>
      </c>
      <c r="H48" s="12">
        <v>1</v>
      </c>
      <c r="I48" s="12">
        <v>18.477109558716982</v>
      </c>
      <c r="J48" s="12">
        <v>3.1757340000000003</v>
      </c>
      <c r="K48" s="12">
        <v>-13</v>
      </c>
      <c r="L48" s="12">
        <v>3.3057340000000002</v>
      </c>
      <c r="M48" s="12">
        <v>0</v>
      </c>
      <c r="N48" s="12">
        <v>135.3218</v>
      </c>
      <c r="O48" s="12">
        <v>129.54481135188735</v>
      </c>
      <c r="P48" s="18">
        <v>1.9525160000000001</v>
      </c>
      <c r="Q48" s="13">
        <v>0</v>
      </c>
      <c r="R48" s="14">
        <v>0</v>
      </c>
      <c r="S48" s="13">
        <v>0</v>
      </c>
      <c r="T48" s="13">
        <v>5000000</v>
      </c>
      <c r="U48" s="14">
        <v>0.53059999999999996</v>
      </c>
      <c r="V48" s="19">
        <v>66489430.379999995</v>
      </c>
      <c r="Y48" s="15" t="str">
        <f t="shared" si="0"/>
        <v>DES</v>
      </c>
      <c r="Z48" s="15" t="str">
        <f t="shared" si="0"/>
        <v>QMGR</v>
      </c>
      <c r="AA48" s="15" t="str">
        <f t="shared" si="0"/>
        <v>RV</v>
      </c>
      <c r="AB48" s="15" t="str">
        <f t="shared" si="0"/>
        <v>NIA</v>
      </c>
    </row>
    <row r="49" spans="1:28" x14ac:dyDescent="0.3">
      <c r="A49" s="70"/>
      <c r="B49" s="70"/>
      <c r="C49" s="70"/>
      <c r="D49" s="70"/>
      <c r="E49" s="70" t="s">
        <v>315</v>
      </c>
      <c r="F49" s="70" t="s">
        <v>316</v>
      </c>
      <c r="G49" s="70" t="s">
        <v>124</v>
      </c>
      <c r="H49" s="12">
        <v>1</v>
      </c>
      <c r="I49" s="12">
        <v>16.738982128941693</v>
      </c>
      <c r="J49" s="12">
        <v>3.1716470000000001</v>
      </c>
      <c r="K49" s="12">
        <v>-13</v>
      </c>
      <c r="L49" s="12">
        <v>3.301647</v>
      </c>
      <c r="M49" s="12">
        <v>0</v>
      </c>
      <c r="N49" s="12">
        <v>134.91309999999999</v>
      </c>
      <c r="O49" s="12">
        <v>140.94672596181465</v>
      </c>
      <c r="P49" s="18">
        <v>1.9525160000000001</v>
      </c>
      <c r="Q49" s="13">
        <v>0</v>
      </c>
      <c r="R49" s="14">
        <v>0</v>
      </c>
      <c r="S49" s="13">
        <v>0</v>
      </c>
      <c r="T49" s="13">
        <v>5000000</v>
      </c>
      <c r="U49" s="14">
        <v>0.53059999999999996</v>
      </c>
      <c r="V49" s="19">
        <v>66489430.379999995</v>
      </c>
      <c r="Y49" s="15" t="str">
        <f t="shared" si="0"/>
        <v>DES</v>
      </c>
      <c r="Z49" s="15" t="str">
        <f t="shared" si="0"/>
        <v>QMGR</v>
      </c>
      <c r="AA49" s="15" t="str">
        <f t="shared" si="0"/>
        <v>RV</v>
      </c>
      <c r="AB49" s="15" t="str">
        <f t="shared" si="0"/>
        <v>NIA</v>
      </c>
    </row>
    <row r="50" spans="1:28" x14ac:dyDescent="0.3">
      <c r="A50" s="70"/>
      <c r="B50" s="70"/>
      <c r="C50" s="70"/>
      <c r="D50" s="70"/>
      <c r="E50" s="70" t="s">
        <v>317</v>
      </c>
      <c r="F50" s="70" t="s">
        <v>318</v>
      </c>
      <c r="G50" s="70" t="s">
        <v>124</v>
      </c>
      <c r="H50" s="12">
        <v>1</v>
      </c>
      <c r="I50" s="12">
        <v>16.699966025957472</v>
      </c>
      <c r="J50" s="12">
        <v>3.1680040000000003</v>
      </c>
      <c r="K50" s="12">
        <v>-13</v>
      </c>
      <c r="L50" s="12">
        <v>3.2980040000000002</v>
      </c>
      <c r="M50" s="12">
        <v>0</v>
      </c>
      <c r="N50" s="12">
        <v>134.55090000000004</v>
      </c>
      <c r="O50" s="12">
        <v>135.81724766056459</v>
      </c>
      <c r="P50" s="18">
        <v>1.9524949999999999</v>
      </c>
      <c r="Q50" s="13">
        <v>0</v>
      </c>
      <c r="R50" s="14">
        <v>0</v>
      </c>
      <c r="S50" s="13">
        <v>0</v>
      </c>
      <c r="T50" s="13">
        <v>3000000</v>
      </c>
      <c r="U50" s="14">
        <v>0.53059999999999996</v>
      </c>
      <c r="V50" s="19">
        <v>66489430.379999995</v>
      </c>
      <c r="Y50" s="15" t="str">
        <f t="shared" si="0"/>
        <v>DES</v>
      </c>
      <c r="Z50" s="15" t="str">
        <f t="shared" si="0"/>
        <v>QMGR</v>
      </c>
      <c r="AA50" s="15" t="str">
        <f t="shared" si="0"/>
        <v>RV</v>
      </c>
      <c r="AB50" s="15" t="str">
        <f t="shared" si="0"/>
        <v>NIA</v>
      </c>
    </row>
    <row r="51" spans="1:28" x14ac:dyDescent="0.3">
      <c r="A51" s="70"/>
      <c r="B51" s="70"/>
      <c r="C51" s="70" t="s">
        <v>300</v>
      </c>
      <c r="D51" s="70" t="s">
        <v>96</v>
      </c>
      <c r="E51" s="70" t="s">
        <v>301</v>
      </c>
      <c r="F51" s="70" t="s">
        <v>302</v>
      </c>
      <c r="G51" s="70" t="s">
        <v>124</v>
      </c>
      <c r="H51" s="12">
        <v>1</v>
      </c>
      <c r="I51" s="12">
        <v>18.145981197781008</v>
      </c>
      <c r="J51" s="12">
        <v>3.1681059999999999</v>
      </c>
      <c r="K51" s="12">
        <v>-13</v>
      </c>
      <c r="L51" s="12">
        <v>3.2981059999999998</v>
      </c>
      <c r="M51" s="12">
        <v>0</v>
      </c>
      <c r="N51" s="12">
        <v>134.56109999999998</v>
      </c>
      <c r="O51" s="12">
        <v>130.64269445554802</v>
      </c>
      <c r="P51" s="18">
        <v>1.9524949999999999</v>
      </c>
      <c r="Q51" s="13">
        <v>0</v>
      </c>
      <c r="R51" s="14">
        <v>0</v>
      </c>
      <c r="S51" s="13">
        <v>0</v>
      </c>
      <c r="T51" s="13">
        <v>3000000</v>
      </c>
      <c r="U51" s="14">
        <v>0.2374</v>
      </c>
      <c r="V51" s="19">
        <v>99389975.75999999</v>
      </c>
      <c r="Y51" s="15" t="str">
        <f t="shared" si="0"/>
        <v>DES</v>
      </c>
      <c r="Z51" s="15" t="str">
        <f t="shared" si="0"/>
        <v>QMGR</v>
      </c>
      <c r="AA51" s="15" t="str">
        <f t="shared" si="0"/>
        <v>RV</v>
      </c>
      <c r="AB51" s="15" t="str">
        <f t="shared" si="0"/>
        <v>NIA</v>
      </c>
    </row>
    <row r="52" spans="1:28" x14ac:dyDescent="0.3">
      <c r="A52" s="70"/>
      <c r="B52" s="70"/>
      <c r="C52" s="70"/>
      <c r="D52" s="70"/>
      <c r="E52" s="70" t="s">
        <v>303</v>
      </c>
      <c r="F52" s="70" t="s">
        <v>304</v>
      </c>
      <c r="G52" s="70" t="s">
        <v>124</v>
      </c>
      <c r="H52" s="12">
        <v>1</v>
      </c>
      <c r="I52" s="12">
        <v>18.681267665735945</v>
      </c>
      <c r="J52" s="12">
        <v>3.1666910000000001</v>
      </c>
      <c r="K52" s="12">
        <v>-13</v>
      </c>
      <c r="L52" s="12">
        <v>3.296691</v>
      </c>
      <c r="M52" s="12">
        <v>0</v>
      </c>
      <c r="N52" s="12">
        <v>132.8357</v>
      </c>
      <c r="O52" s="12">
        <v>127.95727376914819</v>
      </c>
      <c r="P52" s="18">
        <v>1.968334</v>
      </c>
      <c r="Q52" s="13">
        <v>0</v>
      </c>
      <c r="R52" s="14">
        <v>0</v>
      </c>
      <c r="S52" s="13">
        <v>0</v>
      </c>
      <c r="T52" s="13">
        <v>3000000</v>
      </c>
      <c r="U52" s="14">
        <v>0.2374</v>
      </c>
      <c r="V52" s="19">
        <v>99389975.75999999</v>
      </c>
      <c r="Y52" s="15" t="str">
        <f t="shared" si="0"/>
        <v>DES</v>
      </c>
      <c r="Z52" s="15" t="str">
        <f t="shared" si="0"/>
        <v>QMGR</v>
      </c>
      <c r="AA52" s="15" t="str">
        <f t="shared" si="0"/>
        <v>RV</v>
      </c>
      <c r="AB52" s="15" t="str">
        <f t="shared" si="0"/>
        <v>NIA</v>
      </c>
    </row>
    <row r="53" spans="1:28" x14ac:dyDescent="0.3">
      <c r="A53" s="70"/>
      <c r="B53" s="70"/>
      <c r="C53" s="70"/>
      <c r="D53" s="70"/>
      <c r="E53" s="70" t="s">
        <v>305</v>
      </c>
      <c r="F53" s="70" t="s">
        <v>306</v>
      </c>
      <c r="G53" s="70" t="s">
        <v>124</v>
      </c>
      <c r="H53" s="12">
        <v>1</v>
      </c>
      <c r="I53" s="12">
        <v>16.722360934741133</v>
      </c>
      <c r="J53" s="12">
        <v>3.1581440000000001</v>
      </c>
      <c r="K53" s="12">
        <v>-13</v>
      </c>
      <c r="L53" s="12">
        <v>3.288144</v>
      </c>
      <c r="M53" s="12">
        <v>0</v>
      </c>
      <c r="N53" s="12">
        <v>133.56490000000002</v>
      </c>
      <c r="O53" s="12">
        <v>135.00494637048723</v>
      </c>
      <c r="P53" s="18">
        <v>1.9524949999999999</v>
      </c>
      <c r="Q53" s="13">
        <v>0</v>
      </c>
      <c r="R53" s="14">
        <v>0</v>
      </c>
      <c r="S53" s="13">
        <v>0</v>
      </c>
      <c r="T53" s="13">
        <v>3000000</v>
      </c>
      <c r="U53" s="14">
        <v>0.2374</v>
      </c>
      <c r="V53" s="19">
        <v>99389975.75999999</v>
      </c>
      <c r="Y53" s="15" t="str">
        <f t="shared" si="0"/>
        <v>DES</v>
      </c>
      <c r="Z53" s="15" t="str">
        <f t="shared" si="0"/>
        <v>QMGR</v>
      </c>
      <c r="AA53" s="15" t="str">
        <f t="shared" si="0"/>
        <v>RV</v>
      </c>
      <c r="AB53" s="15" t="str">
        <f t="shared" si="0"/>
        <v>NIA</v>
      </c>
    </row>
    <row r="54" spans="1:28" x14ac:dyDescent="0.3">
      <c r="A54" s="70"/>
      <c r="B54" s="70"/>
      <c r="C54" s="70" t="s">
        <v>352</v>
      </c>
      <c r="D54" s="70" t="s">
        <v>96</v>
      </c>
      <c r="E54" s="70" t="s">
        <v>353</v>
      </c>
      <c r="F54" s="70" t="s">
        <v>354</v>
      </c>
      <c r="G54" s="70" t="s">
        <v>126</v>
      </c>
      <c r="H54" s="12">
        <v>1</v>
      </c>
      <c r="I54" s="12">
        <v>18.152940885924213</v>
      </c>
      <c r="J54" s="12">
        <v>3.1642320000000002</v>
      </c>
      <c r="K54" s="12">
        <v>-13</v>
      </c>
      <c r="L54" s="12">
        <v>3.294232</v>
      </c>
      <c r="M54" s="12">
        <v>0</v>
      </c>
      <c r="N54" s="12">
        <v>132.5898</v>
      </c>
      <c r="O54" s="12">
        <v>134.3561186225333</v>
      </c>
      <c r="P54" s="18">
        <v>1.968334</v>
      </c>
      <c r="Q54" s="13">
        <v>0</v>
      </c>
      <c r="R54" s="14">
        <v>0</v>
      </c>
      <c r="S54" s="13">
        <v>0</v>
      </c>
      <c r="T54" s="13">
        <v>5000000</v>
      </c>
      <c r="U54" s="14">
        <v>0.19600000000000001</v>
      </c>
      <c r="V54" s="19">
        <v>52800774.689999998</v>
      </c>
      <c r="Y54" s="15" t="str">
        <f t="shared" si="0"/>
        <v>DES</v>
      </c>
      <c r="Z54" s="15" t="str">
        <f t="shared" si="0"/>
        <v>QMGR</v>
      </c>
      <c r="AA54" s="15" t="str">
        <f t="shared" si="0"/>
        <v>RV</v>
      </c>
      <c r="AB54" s="15" t="str">
        <f t="shared" si="0"/>
        <v>NIA</v>
      </c>
    </row>
    <row r="55" spans="1:28" x14ac:dyDescent="0.3">
      <c r="A55" s="70"/>
      <c r="B55" s="70"/>
      <c r="C55" s="70"/>
      <c r="D55" s="70"/>
      <c r="E55" s="70" t="s">
        <v>355</v>
      </c>
      <c r="F55" s="70" t="s">
        <v>356</v>
      </c>
      <c r="G55" s="70" t="s">
        <v>126</v>
      </c>
      <c r="H55" s="12">
        <v>1</v>
      </c>
      <c r="I55" s="12">
        <v>18.442656588106384</v>
      </c>
      <c r="J55" s="12">
        <v>3.158452</v>
      </c>
      <c r="K55" s="12">
        <v>-13</v>
      </c>
      <c r="L55" s="12">
        <v>3.2884519999999999</v>
      </c>
      <c r="M55" s="12">
        <v>0</v>
      </c>
      <c r="N55" s="12">
        <v>133.59569999999999</v>
      </c>
      <c r="O55" s="12">
        <v>128.85634523226585</v>
      </c>
      <c r="P55" s="18">
        <v>1.9524949999999999</v>
      </c>
      <c r="Q55" s="13">
        <v>0</v>
      </c>
      <c r="R55" s="14">
        <v>0</v>
      </c>
      <c r="S55" s="13">
        <v>0</v>
      </c>
      <c r="T55" s="13">
        <v>5000000</v>
      </c>
      <c r="U55" s="14">
        <v>0.19600000000000001</v>
      </c>
      <c r="V55" s="19">
        <v>52800774.689999998</v>
      </c>
      <c r="Y55" s="15" t="str">
        <f t="shared" si="0"/>
        <v>DES</v>
      </c>
      <c r="Z55" s="15" t="str">
        <f t="shared" si="0"/>
        <v>QMGR</v>
      </c>
      <c r="AA55" s="15" t="str">
        <f t="shared" si="0"/>
        <v>RV</v>
      </c>
      <c r="AB55" s="15" t="str">
        <f t="shared" si="0"/>
        <v>NIA</v>
      </c>
    </row>
    <row r="56" spans="1:28" x14ac:dyDescent="0.3">
      <c r="A56" s="70"/>
      <c r="B56" s="70"/>
      <c r="C56" s="70" t="s">
        <v>238</v>
      </c>
      <c r="D56" s="70" t="s">
        <v>96</v>
      </c>
      <c r="E56" s="70" t="s">
        <v>360</v>
      </c>
      <c r="F56" s="70" t="s">
        <v>361</v>
      </c>
      <c r="G56" s="70" t="s">
        <v>124</v>
      </c>
      <c r="H56" s="12">
        <v>1</v>
      </c>
      <c r="I56" s="12">
        <v>18.079309421774205</v>
      </c>
      <c r="J56" s="12">
        <v>3.1740930000000001</v>
      </c>
      <c r="K56" s="12">
        <v>-13</v>
      </c>
      <c r="L56" s="12">
        <v>3.3040929999999999</v>
      </c>
      <c r="M56" s="12">
        <v>0</v>
      </c>
      <c r="N56" s="12">
        <v>143.59909999999999</v>
      </c>
      <c r="O56" s="12">
        <v>142.4233553885044</v>
      </c>
      <c r="P56" s="18">
        <v>1.8681019999999999</v>
      </c>
      <c r="Q56" s="13">
        <v>0</v>
      </c>
      <c r="R56" s="14">
        <v>0</v>
      </c>
      <c r="S56" s="13">
        <v>0</v>
      </c>
      <c r="T56" s="13">
        <v>280000</v>
      </c>
      <c r="U56" s="14">
        <v>0.15909999999999999</v>
      </c>
      <c r="V56" s="19">
        <v>111128831.42</v>
      </c>
      <c r="Y56" s="15" t="str">
        <f t="shared" si="0"/>
        <v>DES</v>
      </c>
      <c r="Z56" s="15" t="str">
        <f t="shared" si="0"/>
        <v>QMGR</v>
      </c>
      <c r="AA56" s="15" t="str">
        <f t="shared" si="0"/>
        <v>RV</v>
      </c>
      <c r="AB56" s="15" t="str">
        <f t="shared" si="0"/>
        <v>NIA</v>
      </c>
    </row>
    <row r="57" spans="1:28" x14ac:dyDescent="0.3">
      <c r="A57" s="70"/>
      <c r="B57" s="70"/>
      <c r="C57" s="70"/>
      <c r="D57" s="70"/>
      <c r="E57" s="70" t="s">
        <v>362</v>
      </c>
      <c r="F57" s="70" t="s">
        <v>363</v>
      </c>
      <c r="G57" s="70" t="s">
        <v>124</v>
      </c>
      <c r="H57" s="12">
        <v>1</v>
      </c>
      <c r="I57" s="12">
        <v>16.558101301548017</v>
      </c>
      <c r="J57" s="12">
        <v>3.1491370000000001</v>
      </c>
      <c r="K57" s="12">
        <v>-13</v>
      </c>
      <c r="L57" s="12">
        <v>3.279137</v>
      </c>
      <c r="M57" s="12">
        <v>0</v>
      </c>
      <c r="N57" s="12">
        <v>134.32170000000002</v>
      </c>
      <c r="O57" s="12">
        <v>136.02975997789588</v>
      </c>
      <c r="P57" s="18">
        <v>1.9359199999999999</v>
      </c>
      <c r="Q57" s="13">
        <v>0</v>
      </c>
      <c r="R57" s="14">
        <v>0</v>
      </c>
      <c r="S57" s="13">
        <v>0</v>
      </c>
      <c r="T57" s="13">
        <v>10000000</v>
      </c>
      <c r="U57" s="14">
        <v>0.15909999999999999</v>
      </c>
      <c r="V57" s="19">
        <v>111128831.42</v>
      </c>
      <c r="Y57" s="15" t="str">
        <f t="shared" si="0"/>
        <v>DES</v>
      </c>
      <c r="Z57" s="15" t="str">
        <f t="shared" si="0"/>
        <v>QMGR</v>
      </c>
      <c r="AA57" s="15" t="str">
        <f t="shared" si="0"/>
        <v>RV</v>
      </c>
      <c r="AB57" s="15" t="str">
        <f t="shared" si="0"/>
        <v>NIA</v>
      </c>
    </row>
    <row r="58" spans="1:28" x14ac:dyDescent="0.3">
      <c r="A58" s="70"/>
      <c r="B58" s="70"/>
      <c r="C58" s="70"/>
      <c r="D58" s="70"/>
      <c r="E58" s="70" t="s">
        <v>364</v>
      </c>
      <c r="F58" s="70" t="s">
        <v>365</v>
      </c>
      <c r="G58" s="70" t="s">
        <v>124</v>
      </c>
      <c r="H58" s="12">
        <v>1</v>
      </c>
      <c r="I58" s="12">
        <v>19.044979516278879</v>
      </c>
      <c r="J58" s="12">
        <v>3.1417160000000002</v>
      </c>
      <c r="K58" s="12">
        <v>-13</v>
      </c>
      <c r="L58" s="12">
        <v>3.2717160000000001</v>
      </c>
      <c r="M58" s="12">
        <v>0</v>
      </c>
      <c r="N58" s="12">
        <v>131.92210000000003</v>
      </c>
      <c r="O58" s="12">
        <v>123.64131695122585</v>
      </c>
      <c r="P58" s="18">
        <v>1.9524949999999999</v>
      </c>
      <c r="Q58" s="13">
        <v>0</v>
      </c>
      <c r="R58" s="14">
        <v>0</v>
      </c>
      <c r="S58" s="13">
        <v>0</v>
      </c>
      <c r="T58" s="13">
        <v>5000000</v>
      </c>
      <c r="U58" s="14">
        <v>0.15909999999999999</v>
      </c>
      <c r="V58" s="19">
        <v>111128831.42</v>
      </c>
      <c r="Y58" s="15" t="str">
        <f t="shared" si="0"/>
        <v>DES</v>
      </c>
      <c r="Z58" s="15" t="str">
        <f t="shared" si="0"/>
        <v>QMGR</v>
      </c>
      <c r="AA58" s="15" t="str">
        <f t="shared" si="0"/>
        <v>RV</v>
      </c>
      <c r="AB58" s="15" t="str">
        <f t="shared" si="0"/>
        <v>NIA</v>
      </c>
    </row>
    <row r="59" spans="1:28" x14ac:dyDescent="0.3">
      <c r="A59" s="70"/>
      <c r="B59" s="70"/>
      <c r="C59" s="70"/>
      <c r="D59" s="70"/>
      <c r="E59" s="70" t="s">
        <v>366</v>
      </c>
      <c r="F59" s="70" t="s">
        <v>367</v>
      </c>
      <c r="G59" s="70" t="s">
        <v>124</v>
      </c>
      <c r="H59" s="12">
        <v>1</v>
      </c>
      <c r="I59" s="12">
        <v>17.359029552757203</v>
      </c>
      <c r="J59" s="12">
        <v>3.1416180000000002</v>
      </c>
      <c r="K59" s="12">
        <v>-13</v>
      </c>
      <c r="L59" s="12">
        <v>3.2716180000000001</v>
      </c>
      <c r="M59" s="12">
        <v>0</v>
      </c>
      <c r="N59" s="12">
        <v>131.91230000000002</v>
      </c>
      <c r="O59" s="12">
        <v>134.48687768880515</v>
      </c>
      <c r="P59" s="18">
        <v>1.9524949999999999</v>
      </c>
      <c r="Q59" s="13">
        <v>0</v>
      </c>
      <c r="R59" s="14">
        <v>0</v>
      </c>
      <c r="S59" s="13">
        <v>0</v>
      </c>
      <c r="T59" s="13">
        <v>5000000</v>
      </c>
      <c r="U59" s="14">
        <v>0.15909999999999999</v>
      </c>
      <c r="V59" s="19">
        <v>111128831.42</v>
      </c>
      <c r="Y59" s="15" t="str">
        <f t="shared" si="0"/>
        <v>DES</v>
      </c>
      <c r="Z59" s="15" t="str">
        <f t="shared" si="0"/>
        <v>QMGR</v>
      </c>
      <c r="AA59" s="15" t="str">
        <f t="shared" si="0"/>
        <v>RV</v>
      </c>
      <c r="AB59" s="15" t="str">
        <f t="shared" si="0"/>
        <v>NIA</v>
      </c>
    </row>
    <row r="60" spans="1:28" x14ac:dyDescent="0.3">
      <c r="A60" s="70"/>
      <c r="B60" s="70"/>
      <c r="C60" s="70"/>
      <c r="D60" s="70"/>
      <c r="E60" s="70" t="s">
        <v>368</v>
      </c>
      <c r="F60" s="70" t="s">
        <v>369</v>
      </c>
      <c r="G60" s="70" t="s">
        <v>124</v>
      </c>
      <c r="H60" s="12">
        <v>1</v>
      </c>
      <c r="I60" s="12">
        <v>19.152100137462714</v>
      </c>
      <c r="J60" s="12">
        <v>3.137842</v>
      </c>
      <c r="K60" s="12">
        <v>-13</v>
      </c>
      <c r="L60" s="12">
        <v>3.2678419999999999</v>
      </c>
      <c r="M60" s="12">
        <v>0</v>
      </c>
      <c r="N60" s="12">
        <v>129.95079999999999</v>
      </c>
      <c r="O60" s="12">
        <v>127.86347614610121</v>
      </c>
      <c r="P60" s="18">
        <v>1.968334</v>
      </c>
      <c r="Q60" s="13">
        <v>0</v>
      </c>
      <c r="R60" s="14">
        <v>0</v>
      </c>
      <c r="S60" s="13">
        <v>0</v>
      </c>
      <c r="T60" s="13">
        <v>5000000</v>
      </c>
      <c r="U60" s="14">
        <v>0.15909999999999999</v>
      </c>
      <c r="V60" s="19">
        <v>111128831.42</v>
      </c>
      <c r="Y60" s="15" t="str">
        <f t="shared" si="0"/>
        <v>DES</v>
      </c>
      <c r="Z60" s="15" t="str">
        <f t="shared" si="0"/>
        <v>QMGR</v>
      </c>
      <c r="AA60" s="15" t="str">
        <f t="shared" si="0"/>
        <v>RV</v>
      </c>
      <c r="AB60" s="15" t="str">
        <f t="shared" si="0"/>
        <v>NIA</v>
      </c>
    </row>
    <row r="61" spans="1:28" x14ac:dyDescent="0.3">
      <c r="A61" s="70"/>
      <c r="B61" s="70"/>
      <c r="C61" s="70" t="s">
        <v>233</v>
      </c>
      <c r="D61" s="70" t="s">
        <v>96</v>
      </c>
      <c r="E61" s="70" t="s">
        <v>370</v>
      </c>
      <c r="F61" s="70" t="s">
        <v>371</v>
      </c>
      <c r="G61" s="70" t="s">
        <v>126</v>
      </c>
      <c r="H61" s="12">
        <v>1</v>
      </c>
      <c r="I61" s="12">
        <v>19.135473167660429</v>
      </c>
      <c r="J61" s="12">
        <v>3.1299990000000002</v>
      </c>
      <c r="K61" s="12">
        <v>-13</v>
      </c>
      <c r="L61" s="12">
        <v>3.2599990000000001</v>
      </c>
      <c r="M61" s="12">
        <v>0</v>
      </c>
      <c r="N61" s="12">
        <v>129.16650000000001</v>
      </c>
      <c r="O61" s="12">
        <v>127.81419636922469</v>
      </c>
      <c r="P61" s="18">
        <v>1.968334</v>
      </c>
      <c r="Q61" s="13">
        <v>0</v>
      </c>
      <c r="R61" s="14">
        <v>0</v>
      </c>
      <c r="S61" s="13">
        <v>0</v>
      </c>
      <c r="T61" s="13">
        <v>2000000</v>
      </c>
      <c r="U61" s="14">
        <v>0.1051</v>
      </c>
      <c r="V61" s="19">
        <v>79491059.239999995</v>
      </c>
      <c r="Y61" s="15" t="str">
        <f t="shared" si="0"/>
        <v>DES</v>
      </c>
      <c r="Z61" s="15" t="str">
        <f t="shared" si="0"/>
        <v>QMGR</v>
      </c>
      <c r="AA61" s="15" t="str">
        <f t="shared" si="0"/>
        <v>RV</v>
      </c>
      <c r="AB61" s="15" t="str">
        <f t="shared" si="0"/>
        <v>NIA</v>
      </c>
    </row>
    <row r="62" spans="1:28" x14ac:dyDescent="0.3">
      <c r="A62" s="70"/>
      <c r="B62" s="70"/>
      <c r="C62" s="70" t="s">
        <v>349</v>
      </c>
      <c r="D62" s="70" t="s">
        <v>96</v>
      </c>
      <c r="E62" s="70" t="s">
        <v>350</v>
      </c>
      <c r="F62" s="70" t="s">
        <v>351</v>
      </c>
      <c r="G62" s="70" t="s">
        <v>126</v>
      </c>
      <c r="H62" s="12">
        <v>1</v>
      </c>
      <c r="I62" s="12">
        <v>17.954974177295181</v>
      </c>
      <c r="J62" s="12">
        <v>3.104006</v>
      </c>
      <c r="K62" s="12">
        <v>-13</v>
      </c>
      <c r="L62" s="12">
        <v>3.2340059999999999</v>
      </c>
      <c r="M62" s="12">
        <v>0</v>
      </c>
      <c r="N62" s="12">
        <v>136.59039999999999</v>
      </c>
      <c r="O62" s="12">
        <v>137.85637439292714</v>
      </c>
      <c r="P62" s="18">
        <v>1.8681019999999999</v>
      </c>
      <c r="Q62" s="13">
        <v>0</v>
      </c>
      <c r="R62" s="14">
        <v>0</v>
      </c>
      <c r="S62" s="13">
        <v>0</v>
      </c>
      <c r="T62" s="13">
        <v>2000</v>
      </c>
      <c r="U62" s="14">
        <v>0.49890000000000001</v>
      </c>
      <c r="V62" s="19">
        <v>601633864.02999997</v>
      </c>
      <c r="Y62" s="15" t="str">
        <f t="shared" si="0"/>
        <v>DES</v>
      </c>
      <c r="Z62" s="15" t="str">
        <f t="shared" si="0"/>
        <v>QMGR</v>
      </c>
      <c r="AA62" s="15" t="str">
        <f t="shared" si="0"/>
        <v>RV</v>
      </c>
      <c r="AB62" s="15" t="str">
        <f t="shared" si="0"/>
        <v>NIA</v>
      </c>
    </row>
    <row r="63" spans="1:28" x14ac:dyDescent="0.3">
      <c r="A63" s="70"/>
      <c r="B63" s="70"/>
      <c r="C63" s="70" t="s">
        <v>339</v>
      </c>
      <c r="D63" s="70" t="s">
        <v>96</v>
      </c>
      <c r="E63" s="70" t="s">
        <v>340</v>
      </c>
      <c r="F63" s="70" t="s">
        <v>341</v>
      </c>
      <c r="G63" s="70" t="s">
        <v>125</v>
      </c>
      <c r="H63" s="12">
        <v>1</v>
      </c>
      <c r="I63" s="12">
        <v>17.752161320329801</v>
      </c>
      <c r="J63" s="12">
        <v>3.100041</v>
      </c>
      <c r="K63" s="12">
        <v>-36</v>
      </c>
      <c r="L63" s="12">
        <v>3.4600409999999999</v>
      </c>
      <c r="M63" s="12">
        <v>0</v>
      </c>
      <c r="N63" s="12">
        <v>150.75460000000001</v>
      </c>
      <c r="O63" s="12">
        <v>151.7942036063333</v>
      </c>
      <c r="P63" s="18">
        <v>1.9524949999999999</v>
      </c>
      <c r="Q63" s="13">
        <v>0</v>
      </c>
      <c r="R63" s="14">
        <v>0</v>
      </c>
      <c r="S63" s="13">
        <v>0</v>
      </c>
      <c r="T63" s="13">
        <v>5000000</v>
      </c>
      <c r="U63" s="14">
        <v>0.49890000000000001</v>
      </c>
      <c r="V63" s="19">
        <v>601633864.02999997</v>
      </c>
      <c r="Y63" s="15" t="str">
        <f t="shared" si="0"/>
        <v>DES</v>
      </c>
      <c r="Z63" s="15" t="str">
        <f t="shared" si="0"/>
        <v>QMGR</v>
      </c>
      <c r="AA63" s="15" t="str">
        <f t="shared" si="0"/>
        <v>RV</v>
      </c>
      <c r="AB63" s="15" t="str">
        <f t="shared" si="0"/>
        <v>NIA</v>
      </c>
    </row>
    <row r="64" spans="1:28" x14ac:dyDescent="0.3">
      <c r="A64" s="70"/>
      <c r="B64" s="70"/>
      <c r="C64" s="70"/>
      <c r="D64" s="70"/>
      <c r="E64" s="70" t="s">
        <v>342</v>
      </c>
      <c r="F64" s="70" t="s">
        <v>343</v>
      </c>
      <c r="G64" s="70" t="s">
        <v>125</v>
      </c>
      <c r="H64" s="12">
        <v>1</v>
      </c>
      <c r="I64" s="12">
        <v>18.890052825939303</v>
      </c>
      <c r="J64" s="12">
        <v>3.096908</v>
      </c>
      <c r="K64" s="12">
        <v>-36</v>
      </c>
      <c r="L64" s="12">
        <v>3.4569079999999999</v>
      </c>
      <c r="M64" s="12">
        <v>0</v>
      </c>
      <c r="N64" s="12">
        <v>148.85739999999998</v>
      </c>
      <c r="O64" s="12">
        <v>141.6137936451577</v>
      </c>
      <c r="P64" s="18">
        <v>1.968334</v>
      </c>
      <c r="Q64" s="13">
        <v>0</v>
      </c>
      <c r="R64" s="14">
        <v>0</v>
      </c>
      <c r="S64" s="13">
        <v>0</v>
      </c>
      <c r="T64" s="13">
        <v>10000000</v>
      </c>
      <c r="U64" s="14">
        <v>0.49890000000000001</v>
      </c>
      <c r="V64" s="19">
        <v>601633864.02999997</v>
      </c>
      <c r="Y64" s="15" t="str">
        <f t="shared" si="0"/>
        <v>DES</v>
      </c>
      <c r="Z64" s="15" t="str">
        <f t="shared" si="0"/>
        <v>QMGR</v>
      </c>
      <c r="AA64" s="15" t="str">
        <f t="shared" si="0"/>
        <v>RV</v>
      </c>
      <c r="AB64" s="15" t="str">
        <f t="shared" si="0"/>
        <v>NIA</v>
      </c>
    </row>
    <row r="65" spans="1:28" x14ac:dyDescent="0.3">
      <c r="A65" s="70"/>
      <c r="B65" s="70"/>
      <c r="C65" s="70" t="s">
        <v>344</v>
      </c>
      <c r="D65" s="70" t="s">
        <v>96</v>
      </c>
      <c r="E65" s="70" t="s">
        <v>345</v>
      </c>
      <c r="F65" s="70" t="s">
        <v>346</v>
      </c>
      <c r="G65" s="70" t="s">
        <v>16</v>
      </c>
      <c r="H65" s="12">
        <v>1</v>
      </c>
      <c r="I65" s="12">
        <v>18.247670744253266</v>
      </c>
      <c r="J65" s="12">
        <v>3.1111460000000002</v>
      </c>
      <c r="K65" s="12">
        <v>-13</v>
      </c>
      <c r="L65" s="12">
        <v>3.2411460000000001</v>
      </c>
      <c r="M65" s="12">
        <v>0</v>
      </c>
      <c r="N65" s="12">
        <v>137.30440000000002</v>
      </c>
      <c r="O65" s="12">
        <v>142.24500296666781</v>
      </c>
      <c r="P65" s="18">
        <v>1.8681019999999999</v>
      </c>
      <c r="Q65" s="13">
        <v>0</v>
      </c>
      <c r="R65" s="14">
        <v>0</v>
      </c>
      <c r="S65" s="13">
        <v>0</v>
      </c>
      <c r="T65" s="13">
        <v>2000000</v>
      </c>
      <c r="U65" s="14">
        <v>0.39810000000000001</v>
      </c>
      <c r="V65" s="19">
        <v>75292254.789999992</v>
      </c>
      <c r="Y65" s="15" t="str">
        <f t="shared" si="0"/>
        <v>DES</v>
      </c>
      <c r="Z65" s="15" t="str">
        <f t="shared" si="0"/>
        <v>QMGR</v>
      </c>
      <c r="AA65" s="15" t="str">
        <f t="shared" si="0"/>
        <v>RV</v>
      </c>
      <c r="AB65" s="15" t="str">
        <f t="shared" si="0"/>
        <v>NIA</v>
      </c>
    </row>
    <row r="66" spans="1:28" x14ac:dyDescent="0.3">
      <c r="A66" s="70"/>
      <c r="B66" s="70"/>
      <c r="C66" s="70"/>
      <c r="D66" s="70" t="s">
        <v>95</v>
      </c>
      <c r="E66" s="70" t="s">
        <v>347</v>
      </c>
      <c r="F66" s="70" t="s">
        <v>348</v>
      </c>
      <c r="G66" s="70" t="s">
        <v>16</v>
      </c>
      <c r="H66" s="12">
        <v>1</v>
      </c>
      <c r="I66" s="12">
        <v>16.229320688226863</v>
      </c>
      <c r="J66" s="12">
        <v>3.0746039999999999</v>
      </c>
      <c r="K66" s="12">
        <v>-13</v>
      </c>
      <c r="L66" s="12">
        <v>3.2046039999999998</v>
      </c>
      <c r="M66" s="12">
        <v>0</v>
      </c>
      <c r="N66" s="12">
        <v>126.86839999999999</v>
      </c>
      <c r="O66" s="12">
        <v>138.98076113658485</v>
      </c>
      <c r="P66" s="18">
        <v>1.9359199999999999</v>
      </c>
      <c r="Q66" s="13">
        <v>0</v>
      </c>
      <c r="R66" s="14">
        <v>0</v>
      </c>
      <c r="S66" s="13">
        <v>0</v>
      </c>
      <c r="T66" s="13">
        <v>3000000</v>
      </c>
      <c r="U66" s="14">
        <v>0.39810000000000001</v>
      </c>
      <c r="V66" s="19">
        <v>75292254.789999992</v>
      </c>
      <c r="Y66" s="15" t="str">
        <f t="shared" si="0"/>
        <v>DES</v>
      </c>
      <c r="Z66" s="15" t="str">
        <f t="shared" si="0"/>
        <v>QMGR</v>
      </c>
      <c r="AA66" s="15" t="str">
        <f t="shared" si="0"/>
        <v>RV</v>
      </c>
      <c r="AB66" s="15" t="str">
        <f t="shared" si="0"/>
        <v>NIA</v>
      </c>
    </row>
    <row r="67" spans="1:28" x14ac:dyDescent="0.3">
      <c r="A67" s="70"/>
      <c r="B67" s="70"/>
      <c r="C67" s="70" t="s">
        <v>357</v>
      </c>
      <c r="D67" s="70" t="s">
        <v>95</v>
      </c>
      <c r="E67" s="70" t="s">
        <v>358</v>
      </c>
      <c r="F67" s="70" t="s">
        <v>359</v>
      </c>
      <c r="G67" s="70" t="s">
        <v>125</v>
      </c>
      <c r="H67" s="12">
        <v>1</v>
      </c>
      <c r="I67" s="12">
        <v>17.939121608865385</v>
      </c>
      <c r="J67" s="12">
        <v>3.0588489999999999</v>
      </c>
      <c r="K67" s="12">
        <v>-36</v>
      </c>
      <c r="L67" s="12">
        <v>3.4188489999999998</v>
      </c>
      <c r="M67" s="12">
        <v>0</v>
      </c>
      <c r="N67" s="12">
        <v>146.6354</v>
      </c>
      <c r="O67" s="12">
        <v>143.52556776870807</v>
      </c>
      <c r="P67" s="18">
        <v>1.9524949999999999</v>
      </c>
      <c r="Q67" s="13">
        <v>0</v>
      </c>
      <c r="R67" s="14">
        <v>0</v>
      </c>
      <c r="S67" s="13">
        <v>0</v>
      </c>
      <c r="T67" s="13">
        <v>3000000</v>
      </c>
      <c r="U67" s="14">
        <v>0.24390000000000001</v>
      </c>
      <c r="V67" s="19">
        <v>393666880.94999999</v>
      </c>
      <c r="Y67" s="15" t="str">
        <f t="shared" si="0"/>
        <v>DES</v>
      </c>
      <c r="Z67" s="15" t="str">
        <f t="shared" si="0"/>
        <v>QMGR</v>
      </c>
      <c r="AA67" s="15" t="str">
        <f t="shared" si="0"/>
        <v>RV</v>
      </c>
      <c r="AB67" s="15" t="str">
        <f t="shared" si="0"/>
        <v>NIA</v>
      </c>
    </row>
    <row r="68" spans="1:28" x14ac:dyDescent="0.3">
      <c r="Y68" s="15" t="str">
        <f t="shared" si="0"/>
        <v>DES</v>
      </c>
      <c r="Z68" s="15" t="str">
        <f t="shared" si="0"/>
        <v>QMGR</v>
      </c>
      <c r="AA68" s="15" t="str">
        <f t="shared" si="0"/>
        <v>RV</v>
      </c>
      <c r="AB68" s="15" t="str">
        <f t="shared" si="0"/>
        <v>NIA</v>
      </c>
    </row>
    <row r="69" spans="1:28" x14ac:dyDescent="0.3">
      <c r="Y69" s="15" t="str">
        <f t="shared" si="0"/>
        <v>DES</v>
      </c>
      <c r="Z69" s="15" t="str">
        <f t="shared" si="0"/>
        <v>QMGR</v>
      </c>
      <c r="AA69" s="15" t="str">
        <f t="shared" si="0"/>
        <v>RV</v>
      </c>
      <c r="AB69" s="15" t="str">
        <f t="shared" si="0"/>
        <v>NIA</v>
      </c>
    </row>
    <row r="70" spans="1:28" x14ac:dyDescent="0.3">
      <c r="Y70" s="15" t="str">
        <f t="shared" si="0"/>
        <v>DES</v>
      </c>
      <c r="Z70" s="15" t="str">
        <f t="shared" si="0"/>
        <v>QMGR</v>
      </c>
      <c r="AA70" s="15" t="str">
        <f t="shared" si="0"/>
        <v>RV</v>
      </c>
      <c r="AB70" s="15" t="str">
        <f t="shared" si="0"/>
        <v>NIA</v>
      </c>
    </row>
    <row r="71" spans="1:28" x14ac:dyDescent="0.3">
      <c r="Y71" s="15" t="str">
        <f t="shared" si="0"/>
        <v>DES</v>
      </c>
      <c r="Z71" s="15" t="str">
        <f t="shared" si="0"/>
        <v>QMGR</v>
      </c>
      <c r="AA71" s="15" t="str">
        <f t="shared" si="0"/>
        <v>RV</v>
      </c>
      <c r="AB71" s="15" t="str">
        <f t="shared" si="0"/>
        <v>NIA</v>
      </c>
    </row>
    <row r="72" spans="1:28" x14ac:dyDescent="0.3">
      <c r="Y72" s="15" t="str">
        <f t="shared" si="0"/>
        <v>DES</v>
      </c>
      <c r="Z72" s="15" t="str">
        <f t="shared" si="0"/>
        <v>QMGR</v>
      </c>
      <c r="AA72" s="15" t="str">
        <f t="shared" si="0"/>
        <v>RV</v>
      </c>
      <c r="AB72" s="15" t="str">
        <f t="shared" si="0"/>
        <v>NIA</v>
      </c>
    </row>
    <row r="73" spans="1:28" x14ac:dyDescent="0.3">
      <c r="Y73" s="15" t="str">
        <f t="shared" si="0"/>
        <v>DES</v>
      </c>
      <c r="Z73" s="15" t="str">
        <f t="shared" si="0"/>
        <v>QMGR</v>
      </c>
      <c r="AA73" s="15" t="str">
        <f t="shared" si="0"/>
        <v>RV</v>
      </c>
      <c r="AB73" s="15" t="str">
        <f t="shared" si="0"/>
        <v>NIA</v>
      </c>
    </row>
    <row r="74" spans="1:28" x14ac:dyDescent="0.3">
      <c r="Y74" s="15" t="str">
        <f t="shared" si="0"/>
        <v>DES</v>
      </c>
      <c r="Z74" s="15" t="str">
        <f t="shared" si="0"/>
        <v>QMGR</v>
      </c>
      <c r="AA74" s="15" t="str">
        <f t="shared" si="0"/>
        <v>RV</v>
      </c>
      <c r="AB74" s="15" t="str">
        <f t="shared" si="0"/>
        <v>NIA</v>
      </c>
    </row>
    <row r="75" spans="1:28" x14ac:dyDescent="0.3">
      <c r="Y75" s="15" t="str">
        <f t="shared" si="0"/>
        <v>DES</v>
      </c>
      <c r="Z75" s="15" t="str">
        <f t="shared" si="0"/>
        <v>QMGR</v>
      </c>
      <c r="AA75" s="15" t="str">
        <f t="shared" si="0"/>
        <v>RV</v>
      </c>
      <c r="AB75" s="15" t="str">
        <f t="shared" si="0"/>
        <v>NIA</v>
      </c>
    </row>
    <row r="76" spans="1:28" x14ac:dyDescent="0.3">
      <c r="Y76" s="15" t="str">
        <f t="shared" si="0"/>
        <v>DES</v>
      </c>
      <c r="Z76" s="15" t="str">
        <f t="shared" si="0"/>
        <v>QMGR</v>
      </c>
      <c r="AA76" s="15" t="str">
        <f t="shared" si="0"/>
        <v>RV</v>
      </c>
      <c r="AB76" s="15" t="str">
        <f t="shared" si="0"/>
        <v>NIA</v>
      </c>
    </row>
    <row r="77" spans="1:28" x14ac:dyDescent="0.3">
      <c r="Y77" s="15" t="str">
        <f t="shared" si="0"/>
        <v>DES</v>
      </c>
      <c r="Z77" s="15" t="str">
        <f t="shared" si="0"/>
        <v>QMGR</v>
      </c>
      <c r="AA77" s="15" t="str">
        <f t="shared" si="0"/>
        <v>RV</v>
      </c>
      <c r="AB77" s="15" t="str">
        <f t="shared" ref="AB77:AB124" si="1">HYPERLINK("https://blinks.bloomberg.com/securities/"&amp;$F77&amp;" CORP/"&amp;AB$12,AB$12)</f>
        <v>NIA</v>
      </c>
    </row>
    <row r="78" spans="1:28" x14ac:dyDescent="0.3">
      <c r="Y78" s="15" t="str">
        <f t="shared" ref="Y78:AA124" si="2">HYPERLINK("https://blinks.bloomberg.com/securities/"&amp;$F78&amp;" CORP/"&amp;Y$12,Y$12)</f>
        <v>DES</v>
      </c>
      <c r="Z78" s="15" t="str">
        <f t="shared" si="2"/>
        <v>QMGR</v>
      </c>
      <c r="AA78" s="15" t="str">
        <f t="shared" si="2"/>
        <v>RV</v>
      </c>
      <c r="AB78" s="15" t="str">
        <f t="shared" si="1"/>
        <v>NIA</v>
      </c>
    </row>
    <row r="79" spans="1:28" x14ac:dyDescent="0.3">
      <c r="Y79" s="15" t="str">
        <f t="shared" si="2"/>
        <v>DES</v>
      </c>
      <c r="Z79" s="15" t="str">
        <f t="shared" si="2"/>
        <v>QMGR</v>
      </c>
      <c r="AA79" s="15" t="str">
        <f t="shared" si="2"/>
        <v>RV</v>
      </c>
      <c r="AB79" s="15" t="str">
        <f t="shared" si="1"/>
        <v>NIA</v>
      </c>
    </row>
    <row r="80" spans="1:28" x14ac:dyDescent="0.3">
      <c r="Y80" s="15" t="str">
        <f t="shared" si="2"/>
        <v>DES</v>
      </c>
      <c r="Z80" s="15" t="str">
        <f t="shared" si="2"/>
        <v>QMGR</v>
      </c>
      <c r="AA80" s="15" t="str">
        <f t="shared" si="2"/>
        <v>RV</v>
      </c>
      <c r="AB80" s="15" t="str">
        <f t="shared" si="1"/>
        <v>NIA</v>
      </c>
    </row>
    <row r="81" spans="25:28" x14ac:dyDescent="0.3">
      <c r="Y81" s="15" t="str">
        <f t="shared" si="2"/>
        <v>DES</v>
      </c>
      <c r="Z81" s="15" t="str">
        <f t="shared" si="2"/>
        <v>QMGR</v>
      </c>
      <c r="AA81" s="15" t="str">
        <f t="shared" si="2"/>
        <v>RV</v>
      </c>
      <c r="AB81" s="15" t="str">
        <f t="shared" si="1"/>
        <v>NIA</v>
      </c>
    </row>
    <row r="82" spans="25:28" x14ac:dyDescent="0.3">
      <c r="Y82" s="15" t="str">
        <f t="shared" si="2"/>
        <v>DES</v>
      </c>
      <c r="Z82" s="15" t="str">
        <f t="shared" si="2"/>
        <v>QMGR</v>
      </c>
      <c r="AA82" s="15" t="str">
        <f t="shared" si="2"/>
        <v>RV</v>
      </c>
      <c r="AB82" s="15" t="str">
        <f t="shared" si="1"/>
        <v>NIA</v>
      </c>
    </row>
    <row r="83" spans="25:28" x14ac:dyDescent="0.3">
      <c r="Y83" s="15" t="str">
        <f t="shared" si="2"/>
        <v>DES</v>
      </c>
      <c r="Z83" s="15" t="str">
        <f t="shared" si="2"/>
        <v>QMGR</v>
      </c>
      <c r="AA83" s="15" t="str">
        <f t="shared" si="2"/>
        <v>RV</v>
      </c>
      <c r="AB83" s="15" t="str">
        <f t="shared" si="1"/>
        <v>NIA</v>
      </c>
    </row>
    <row r="84" spans="25:28" x14ac:dyDescent="0.3">
      <c r="Y84" s="15" t="str">
        <f t="shared" si="2"/>
        <v>DES</v>
      </c>
      <c r="Z84" s="15" t="str">
        <f t="shared" si="2"/>
        <v>QMGR</v>
      </c>
      <c r="AA84" s="15" t="str">
        <f t="shared" si="2"/>
        <v>RV</v>
      </c>
      <c r="AB84" s="15" t="str">
        <f t="shared" si="1"/>
        <v>NIA</v>
      </c>
    </row>
    <row r="85" spans="25:28" x14ac:dyDescent="0.3">
      <c r="Y85" s="15" t="str">
        <f t="shared" si="2"/>
        <v>DES</v>
      </c>
      <c r="Z85" s="15" t="str">
        <f t="shared" si="2"/>
        <v>QMGR</v>
      </c>
      <c r="AA85" s="15" t="str">
        <f t="shared" si="2"/>
        <v>RV</v>
      </c>
      <c r="AB85" s="15" t="str">
        <f t="shared" si="1"/>
        <v>NIA</v>
      </c>
    </row>
    <row r="86" spans="25:28" x14ac:dyDescent="0.3">
      <c r="Y86" s="15" t="str">
        <f t="shared" si="2"/>
        <v>DES</v>
      </c>
      <c r="Z86" s="15" t="str">
        <f t="shared" si="2"/>
        <v>QMGR</v>
      </c>
      <c r="AA86" s="15" t="str">
        <f t="shared" si="2"/>
        <v>RV</v>
      </c>
      <c r="AB86" s="15" t="str">
        <f t="shared" si="1"/>
        <v>NIA</v>
      </c>
    </row>
    <row r="87" spans="25:28" x14ac:dyDescent="0.3">
      <c r="Y87" s="15" t="str">
        <f t="shared" si="2"/>
        <v>DES</v>
      </c>
      <c r="Z87" s="15" t="str">
        <f t="shared" si="2"/>
        <v>QMGR</v>
      </c>
      <c r="AA87" s="15" t="str">
        <f t="shared" si="2"/>
        <v>RV</v>
      </c>
      <c r="AB87" s="15" t="str">
        <f t="shared" si="1"/>
        <v>NIA</v>
      </c>
    </row>
    <row r="88" spans="25:28" x14ac:dyDescent="0.3">
      <c r="Y88" s="15" t="str">
        <f t="shared" si="2"/>
        <v>DES</v>
      </c>
      <c r="Z88" s="15" t="str">
        <f t="shared" si="2"/>
        <v>QMGR</v>
      </c>
      <c r="AA88" s="15" t="str">
        <f t="shared" si="2"/>
        <v>RV</v>
      </c>
      <c r="AB88" s="15" t="str">
        <f t="shared" si="1"/>
        <v>NIA</v>
      </c>
    </row>
    <row r="89" spans="25:28" x14ac:dyDescent="0.3">
      <c r="Y89" s="15" t="str">
        <f t="shared" si="2"/>
        <v>DES</v>
      </c>
      <c r="Z89" s="15" t="str">
        <f t="shared" si="2"/>
        <v>QMGR</v>
      </c>
      <c r="AA89" s="15" t="str">
        <f t="shared" si="2"/>
        <v>RV</v>
      </c>
      <c r="AB89" s="15" t="str">
        <f t="shared" si="1"/>
        <v>NIA</v>
      </c>
    </row>
    <row r="90" spans="25:28" x14ac:dyDescent="0.3">
      <c r="Y90" s="15" t="str">
        <f t="shared" si="2"/>
        <v>DES</v>
      </c>
      <c r="Z90" s="15" t="str">
        <f t="shared" si="2"/>
        <v>QMGR</v>
      </c>
      <c r="AA90" s="15" t="str">
        <f t="shared" si="2"/>
        <v>RV</v>
      </c>
      <c r="AB90" s="15" t="str">
        <f t="shared" si="1"/>
        <v>NIA</v>
      </c>
    </row>
    <row r="91" spans="25:28" x14ac:dyDescent="0.3">
      <c r="Y91" s="15" t="str">
        <f t="shared" si="2"/>
        <v>DES</v>
      </c>
      <c r="Z91" s="15" t="str">
        <f t="shared" si="2"/>
        <v>QMGR</v>
      </c>
      <c r="AA91" s="15" t="str">
        <f t="shared" si="2"/>
        <v>RV</v>
      </c>
      <c r="AB91" s="15" t="str">
        <f t="shared" si="1"/>
        <v>NIA</v>
      </c>
    </row>
    <row r="92" spans="25:28" x14ac:dyDescent="0.3">
      <c r="Y92" s="15" t="str">
        <f t="shared" si="2"/>
        <v>DES</v>
      </c>
      <c r="Z92" s="15" t="str">
        <f t="shared" si="2"/>
        <v>QMGR</v>
      </c>
      <c r="AA92" s="15" t="str">
        <f t="shared" si="2"/>
        <v>RV</v>
      </c>
      <c r="AB92" s="15" t="str">
        <f t="shared" si="1"/>
        <v>NIA</v>
      </c>
    </row>
    <row r="93" spans="25:28" x14ac:dyDescent="0.3">
      <c r="Y93" s="15" t="str">
        <f t="shared" si="2"/>
        <v>DES</v>
      </c>
      <c r="Z93" s="15" t="str">
        <f t="shared" si="2"/>
        <v>QMGR</v>
      </c>
      <c r="AA93" s="15" t="str">
        <f t="shared" si="2"/>
        <v>RV</v>
      </c>
      <c r="AB93" s="15" t="str">
        <f t="shared" si="1"/>
        <v>NIA</v>
      </c>
    </row>
    <row r="94" spans="25:28" x14ac:dyDescent="0.3">
      <c r="Y94" s="15" t="str">
        <f t="shared" si="2"/>
        <v>DES</v>
      </c>
      <c r="Z94" s="15" t="str">
        <f t="shared" si="2"/>
        <v>QMGR</v>
      </c>
      <c r="AA94" s="15" t="str">
        <f t="shared" si="2"/>
        <v>RV</v>
      </c>
      <c r="AB94" s="15" t="str">
        <f t="shared" si="1"/>
        <v>NIA</v>
      </c>
    </row>
    <row r="95" spans="25:28" x14ac:dyDescent="0.3">
      <c r="Y95" s="15" t="str">
        <f t="shared" si="2"/>
        <v>DES</v>
      </c>
      <c r="Z95" s="15" t="str">
        <f t="shared" si="2"/>
        <v>QMGR</v>
      </c>
      <c r="AA95" s="15" t="str">
        <f t="shared" si="2"/>
        <v>RV</v>
      </c>
      <c r="AB95" s="15" t="str">
        <f t="shared" si="1"/>
        <v>NIA</v>
      </c>
    </row>
    <row r="96" spans="25:28" x14ac:dyDescent="0.3">
      <c r="Y96" s="15" t="str">
        <f t="shared" si="2"/>
        <v>DES</v>
      </c>
      <c r="Z96" s="15" t="str">
        <f t="shared" si="2"/>
        <v>QMGR</v>
      </c>
      <c r="AA96" s="15" t="str">
        <f t="shared" si="2"/>
        <v>RV</v>
      </c>
      <c r="AB96" s="15" t="str">
        <f t="shared" si="1"/>
        <v>NIA</v>
      </c>
    </row>
    <row r="97" spans="25:28" x14ac:dyDescent="0.3">
      <c r="Y97" s="15" t="str">
        <f t="shared" si="2"/>
        <v>DES</v>
      </c>
      <c r="Z97" s="15" t="str">
        <f t="shared" si="2"/>
        <v>QMGR</v>
      </c>
      <c r="AA97" s="15" t="str">
        <f t="shared" si="2"/>
        <v>RV</v>
      </c>
      <c r="AB97" s="15" t="str">
        <f t="shared" si="1"/>
        <v>NIA</v>
      </c>
    </row>
    <row r="98" spans="25:28" x14ac:dyDescent="0.3">
      <c r="Y98" s="15" t="str">
        <f t="shared" si="2"/>
        <v>DES</v>
      </c>
      <c r="Z98" s="15" t="str">
        <f t="shared" si="2"/>
        <v>QMGR</v>
      </c>
      <c r="AA98" s="15" t="str">
        <f t="shared" si="2"/>
        <v>RV</v>
      </c>
      <c r="AB98" s="15" t="str">
        <f t="shared" si="1"/>
        <v>NIA</v>
      </c>
    </row>
    <row r="99" spans="25:28" x14ac:dyDescent="0.3">
      <c r="Y99" s="15" t="str">
        <f t="shared" si="2"/>
        <v>DES</v>
      </c>
      <c r="Z99" s="15" t="str">
        <f t="shared" si="2"/>
        <v>QMGR</v>
      </c>
      <c r="AA99" s="15" t="str">
        <f t="shared" si="2"/>
        <v>RV</v>
      </c>
      <c r="AB99" s="15" t="str">
        <f t="shared" si="1"/>
        <v>NIA</v>
      </c>
    </row>
    <row r="100" spans="25:28" x14ac:dyDescent="0.3">
      <c r="Y100" s="15" t="str">
        <f t="shared" si="2"/>
        <v>DES</v>
      </c>
      <c r="Z100" s="15" t="str">
        <f t="shared" si="2"/>
        <v>QMGR</v>
      </c>
      <c r="AA100" s="15" t="str">
        <f t="shared" si="2"/>
        <v>RV</v>
      </c>
      <c r="AB100" s="15" t="str">
        <f t="shared" si="1"/>
        <v>NIA</v>
      </c>
    </row>
    <row r="101" spans="25:28" x14ac:dyDescent="0.3">
      <c r="Y101" s="15" t="str">
        <f t="shared" si="2"/>
        <v>DES</v>
      </c>
      <c r="Z101" s="15" t="str">
        <f t="shared" si="2"/>
        <v>QMGR</v>
      </c>
      <c r="AA101" s="15" t="str">
        <f t="shared" si="2"/>
        <v>RV</v>
      </c>
      <c r="AB101" s="15" t="str">
        <f t="shared" si="1"/>
        <v>NIA</v>
      </c>
    </row>
    <row r="102" spans="25:28" x14ac:dyDescent="0.3">
      <c r="Y102" s="15" t="str">
        <f t="shared" si="2"/>
        <v>DES</v>
      </c>
      <c r="Z102" s="15" t="str">
        <f t="shared" si="2"/>
        <v>QMGR</v>
      </c>
      <c r="AA102" s="15" t="str">
        <f t="shared" si="2"/>
        <v>RV</v>
      </c>
      <c r="AB102" s="15" t="str">
        <f t="shared" si="1"/>
        <v>NIA</v>
      </c>
    </row>
    <row r="103" spans="25:28" x14ac:dyDescent="0.3">
      <c r="Y103" s="15" t="str">
        <f t="shared" si="2"/>
        <v>DES</v>
      </c>
      <c r="Z103" s="15" t="str">
        <f t="shared" si="2"/>
        <v>QMGR</v>
      </c>
      <c r="AA103" s="15" t="str">
        <f t="shared" si="2"/>
        <v>RV</v>
      </c>
      <c r="AB103" s="15" t="str">
        <f t="shared" si="1"/>
        <v>NIA</v>
      </c>
    </row>
    <row r="104" spans="25:28" x14ac:dyDescent="0.3">
      <c r="Y104" s="15" t="str">
        <f t="shared" si="2"/>
        <v>DES</v>
      </c>
      <c r="Z104" s="15" t="str">
        <f t="shared" si="2"/>
        <v>QMGR</v>
      </c>
      <c r="AA104" s="15" t="str">
        <f t="shared" si="2"/>
        <v>RV</v>
      </c>
      <c r="AB104" s="15" t="str">
        <f t="shared" si="1"/>
        <v>NIA</v>
      </c>
    </row>
    <row r="105" spans="25:28" x14ac:dyDescent="0.3">
      <c r="Y105" s="15" t="str">
        <f t="shared" si="2"/>
        <v>DES</v>
      </c>
      <c r="Z105" s="15" t="str">
        <f t="shared" si="2"/>
        <v>QMGR</v>
      </c>
      <c r="AA105" s="15" t="str">
        <f t="shared" si="2"/>
        <v>RV</v>
      </c>
      <c r="AB105" s="15" t="str">
        <f t="shared" si="1"/>
        <v>NIA</v>
      </c>
    </row>
    <row r="106" spans="25:28" x14ac:dyDescent="0.3">
      <c r="Y106" s="15" t="str">
        <f t="shared" si="2"/>
        <v>DES</v>
      </c>
      <c r="Z106" s="15" t="str">
        <f t="shared" si="2"/>
        <v>QMGR</v>
      </c>
      <c r="AA106" s="15" t="str">
        <f t="shared" si="2"/>
        <v>RV</v>
      </c>
      <c r="AB106" s="15" t="str">
        <f t="shared" si="1"/>
        <v>NIA</v>
      </c>
    </row>
    <row r="107" spans="25:28" x14ac:dyDescent="0.3">
      <c r="Y107" s="15" t="str">
        <f t="shared" si="2"/>
        <v>DES</v>
      </c>
      <c r="Z107" s="15" t="str">
        <f t="shared" si="2"/>
        <v>QMGR</v>
      </c>
      <c r="AA107" s="15" t="str">
        <f t="shared" si="2"/>
        <v>RV</v>
      </c>
      <c r="AB107" s="15" t="str">
        <f t="shared" si="1"/>
        <v>NIA</v>
      </c>
    </row>
    <row r="108" spans="25:28" x14ac:dyDescent="0.3">
      <c r="Y108" s="15" t="str">
        <f t="shared" si="2"/>
        <v>DES</v>
      </c>
      <c r="Z108" s="15" t="str">
        <f t="shared" si="2"/>
        <v>QMGR</v>
      </c>
      <c r="AA108" s="15" t="str">
        <f t="shared" si="2"/>
        <v>RV</v>
      </c>
      <c r="AB108" s="15" t="str">
        <f t="shared" si="1"/>
        <v>NIA</v>
      </c>
    </row>
    <row r="109" spans="25:28" x14ac:dyDescent="0.3">
      <c r="Y109" s="15" t="str">
        <f t="shared" si="2"/>
        <v>DES</v>
      </c>
      <c r="Z109" s="15" t="str">
        <f t="shared" si="2"/>
        <v>QMGR</v>
      </c>
      <c r="AA109" s="15" t="str">
        <f t="shared" si="2"/>
        <v>RV</v>
      </c>
      <c r="AB109" s="15" t="str">
        <f t="shared" si="1"/>
        <v>NIA</v>
      </c>
    </row>
    <row r="110" spans="25:28" x14ac:dyDescent="0.3">
      <c r="Y110" s="15" t="str">
        <f t="shared" si="2"/>
        <v>DES</v>
      </c>
      <c r="Z110" s="15" t="str">
        <f t="shared" si="2"/>
        <v>QMGR</v>
      </c>
      <c r="AA110" s="15" t="str">
        <f t="shared" si="2"/>
        <v>RV</v>
      </c>
      <c r="AB110" s="15" t="str">
        <f t="shared" si="1"/>
        <v>NIA</v>
      </c>
    </row>
    <row r="111" spans="25:28" x14ac:dyDescent="0.3">
      <c r="Y111" s="15" t="str">
        <f t="shared" si="2"/>
        <v>DES</v>
      </c>
      <c r="Z111" s="15" t="str">
        <f t="shared" si="2"/>
        <v>QMGR</v>
      </c>
      <c r="AA111" s="15" t="str">
        <f t="shared" si="2"/>
        <v>RV</v>
      </c>
      <c r="AB111" s="15" t="str">
        <f t="shared" si="1"/>
        <v>NIA</v>
      </c>
    </row>
    <row r="112" spans="25:28" x14ac:dyDescent="0.3">
      <c r="Y112" s="15" t="str">
        <f t="shared" si="2"/>
        <v>DES</v>
      </c>
      <c r="Z112" s="15" t="str">
        <f t="shared" si="2"/>
        <v>QMGR</v>
      </c>
      <c r="AA112" s="15" t="str">
        <f t="shared" si="2"/>
        <v>RV</v>
      </c>
      <c r="AB112" s="15" t="str">
        <f t="shared" si="1"/>
        <v>NIA</v>
      </c>
    </row>
    <row r="113" spans="25:28" x14ac:dyDescent="0.3">
      <c r="Y113" s="15" t="str">
        <f t="shared" si="2"/>
        <v>DES</v>
      </c>
      <c r="Z113" s="15" t="str">
        <f t="shared" si="2"/>
        <v>QMGR</v>
      </c>
      <c r="AA113" s="15" t="str">
        <f t="shared" si="2"/>
        <v>RV</v>
      </c>
      <c r="AB113" s="15" t="str">
        <f t="shared" si="1"/>
        <v>NIA</v>
      </c>
    </row>
    <row r="114" spans="25:28" x14ac:dyDescent="0.3">
      <c r="Y114" s="15" t="str">
        <f t="shared" si="2"/>
        <v>DES</v>
      </c>
      <c r="Z114" s="15" t="str">
        <f t="shared" si="2"/>
        <v>QMGR</v>
      </c>
      <c r="AA114" s="15" t="str">
        <f t="shared" si="2"/>
        <v>RV</v>
      </c>
      <c r="AB114" s="15" t="str">
        <f t="shared" si="1"/>
        <v>NIA</v>
      </c>
    </row>
    <row r="115" spans="25:28" x14ac:dyDescent="0.3">
      <c r="Y115" s="15" t="str">
        <f t="shared" si="2"/>
        <v>DES</v>
      </c>
      <c r="Z115" s="15" t="str">
        <f t="shared" si="2"/>
        <v>QMGR</v>
      </c>
      <c r="AA115" s="15" t="str">
        <f t="shared" si="2"/>
        <v>RV</v>
      </c>
      <c r="AB115" s="15" t="str">
        <f t="shared" si="1"/>
        <v>NIA</v>
      </c>
    </row>
    <row r="116" spans="25:28" x14ac:dyDescent="0.3">
      <c r="Y116" s="15" t="str">
        <f t="shared" si="2"/>
        <v>DES</v>
      </c>
      <c r="Z116" s="15" t="str">
        <f t="shared" si="2"/>
        <v>QMGR</v>
      </c>
      <c r="AA116" s="15" t="str">
        <f t="shared" si="2"/>
        <v>RV</v>
      </c>
      <c r="AB116" s="15" t="str">
        <f t="shared" si="1"/>
        <v>NIA</v>
      </c>
    </row>
    <row r="117" spans="25:28" x14ac:dyDescent="0.3">
      <c r="Y117" s="15" t="str">
        <f t="shared" si="2"/>
        <v>DES</v>
      </c>
      <c r="Z117" s="15" t="str">
        <f t="shared" si="2"/>
        <v>QMGR</v>
      </c>
      <c r="AA117" s="15" t="str">
        <f t="shared" si="2"/>
        <v>RV</v>
      </c>
      <c r="AB117" s="15" t="str">
        <f t="shared" si="1"/>
        <v>NIA</v>
      </c>
    </row>
    <row r="118" spans="25:28" x14ac:dyDescent="0.3">
      <c r="Y118" s="15" t="str">
        <f t="shared" si="2"/>
        <v>DES</v>
      </c>
      <c r="Z118" s="15" t="str">
        <f t="shared" si="2"/>
        <v>QMGR</v>
      </c>
      <c r="AA118" s="15" t="str">
        <f t="shared" si="2"/>
        <v>RV</v>
      </c>
      <c r="AB118" s="15" t="str">
        <f t="shared" si="1"/>
        <v>NIA</v>
      </c>
    </row>
    <row r="119" spans="25:28" x14ac:dyDescent="0.3">
      <c r="Y119" s="15" t="str">
        <f t="shared" si="2"/>
        <v>DES</v>
      </c>
      <c r="Z119" s="15" t="str">
        <f t="shared" si="2"/>
        <v>QMGR</v>
      </c>
      <c r="AA119" s="15" t="str">
        <f t="shared" si="2"/>
        <v>RV</v>
      </c>
      <c r="AB119" s="15" t="str">
        <f t="shared" si="1"/>
        <v>NIA</v>
      </c>
    </row>
    <row r="120" spans="25:28" x14ac:dyDescent="0.3">
      <c r="Y120" s="15" t="str">
        <f t="shared" si="2"/>
        <v>DES</v>
      </c>
      <c r="Z120" s="15" t="str">
        <f t="shared" si="2"/>
        <v>QMGR</v>
      </c>
      <c r="AA120" s="15" t="str">
        <f t="shared" si="2"/>
        <v>RV</v>
      </c>
      <c r="AB120" s="15" t="str">
        <f t="shared" si="1"/>
        <v>NIA</v>
      </c>
    </row>
    <row r="121" spans="25:28" x14ac:dyDescent="0.3">
      <c r="Y121" s="15" t="str">
        <f t="shared" si="2"/>
        <v>DES</v>
      </c>
      <c r="Z121" s="15" t="str">
        <f t="shared" si="2"/>
        <v>QMGR</v>
      </c>
      <c r="AA121" s="15" t="str">
        <f t="shared" si="2"/>
        <v>RV</v>
      </c>
      <c r="AB121" s="15" t="str">
        <f t="shared" si="1"/>
        <v>NIA</v>
      </c>
    </row>
    <row r="122" spans="25:28" x14ac:dyDescent="0.3">
      <c r="Y122" s="15" t="str">
        <f t="shared" si="2"/>
        <v>DES</v>
      </c>
      <c r="Z122" s="15" t="str">
        <f t="shared" si="2"/>
        <v>QMGR</v>
      </c>
      <c r="AA122" s="15" t="str">
        <f t="shared" si="2"/>
        <v>RV</v>
      </c>
      <c r="AB122" s="15" t="str">
        <f t="shared" si="1"/>
        <v>NIA</v>
      </c>
    </row>
    <row r="123" spans="25:28" x14ac:dyDescent="0.3">
      <c r="Y123" s="15" t="str">
        <f t="shared" si="2"/>
        <v>DES</v>
      </c>
      <c r="Z123" s="15" t="str">
        <f t="shared" si="2"/>
        <v>QMGR</v>
      </c>
      <c r="AA123" s="15" t="str">
        <f t="shared" si="2"/>
        <v>RV</v>
      </c>
      <c r="AB123" s="15" t="str">
        <f t="shared" si="1"/>
        <v>NIA</v>
      </c>
    </row>
    <row r="124" spans="25:28" x14ac:dyDescent="0.3">
      <c r="Y124" s="15" t="str">
        <f t="shared" si="2"/>
        <v>DES</v>
      </c>
      <c r="Z124" s="15" t="str">
        <f t="shared" si="2"/>
        <v>QMGR</v>
      </c>
      <c r="AA124" s="15" t="str">
        <f t="shared" si="2"/>
        <v>RV</v>
      </c>
      <c r="AB124" s="15" t="str">
        <f t="shared" si="1"/>
        <v>NIA</v>
      </c>
    </row>
  </sheetData>
  <mergeCells count="3">
    <mergeCell ref="O6:P6"/>
    <mergeCell ref="N6:N7"/>
    <mergeCell ref="K7:L7"/>
  </mergeCells>
  <conditionalFormatting pivot="1" sqref="O13:O67">
    <cfRule type="dataBar" priority="17">
      <dataBar>
        <cfvo type="num" val="-60"/>
        <cfvo type="num" val="200"/>
        <color rgb="FF638EC6"/>
      </dataBar>
      <extLst>
        <ext xmlns:x14="http://schemas.microsoft.com/office/spreadsheetml/2009/9/main" uri="{B025F937-C7B1-47D3-B67F-A62EFF666E3E}">
          <x14:id>{1CE7ABD3-94D1-452F-9A3B-698668893488}</x14:id>
        </ext>
      </extLst>
    </cfRule>
  </conditionalFormatting>
  <conditionalFormatting pivot="1" sqref="M13:M67">
    <cfRule type="dataBar" priority="15">
      <dataBar>
        <cfvo type="num" val="0"/>
        <cfvo type="num" val="0.9"/>
        <color rgb="FF638EC6"/>
      </dataBar>
      <extLst>
        <ext xmlns:x14="http://schemas.microsoft.com/office/spreadsheetml/2009/9/main" uri="{B025F937-C7B1-47D3-B67F-A62EFF666E3E}">
          <x14:id>{36A0E75F-924E-4271-88A1-9B67B81D3336}</x14:id>
        </ext>
      </extLst>
    </cfRule>
  </conditionalFormatting>
  <conditionalFormatting pivot="1" sqref="J13:J67">
    <cfRule type="dataBar" priority="9">
      <dataBar>
        <cfvo type="num" val="2"/>
        <cfvo type="num" val="4"/>
        <color theme="9" tint="-0.249977111117893"/>
      </dataBar>
      <extLst>
        <ext xmlns:x14="http://schemas.microsoft.com/office/spreadsheetml/2009/9/main" uri="{B025F937-C7B1-47D3-B67F-A62EFF666E3E}">
          <x14:id>{D6A37D70-A965-4860-B77D-3B0E625C8305}</x14:id>
        </ext>
      </extLst>
    </cfRule>
  </conditionalFormatting>
  <conditionalFormatting pivot="1" sqref="K13:K67">
    <cfRule type="dataBar" priority="18">
      <dataBar>
        <cfvo type="num" val="-60"/>
        <cfvo type="num" val="200"/>
        <color rgb="FF638EC6"/>
      </dataBar>
      <extLst>
        <ext xmlns:x14="http://schemas.microsoft.com/office/spreadsheetml/2009/9/main" uri="{B025F937-C7B1-47D3-B67F-A62EFF666E3E}">
          <x14:id>{C5F711E8-D151-4266-B9D6-F4208961FEEF}</x14:id>
        </ext>
      </extLst>
    </cfRule>
  </conditionalFormatting>
  <conditionalFormatting pivot="1" sqref="N13:N67">
    <cfRule type="dataBar" priority="8">
      <dataBar>
        <cfvo type="num" val="-60"/>
        <cfvo type="num" val="200"/>
        <color rgb="FF638EC6"/>
      </dataBar>
      <extLst>
        <ext xmlns:x14="http://schemas.microsoft.com/office/spreadsheetml/2009/9/main" uri="{B025F937-C7B1-47D3-B67F-A62EFF666E3E}">
          <x14:id>{635C8249-4745-4D29-82DE-39362632D638}</x14:id>
        </ext>
      </extLst>
    </cfRule>
  </conditionalFormatting>
  <conditionalFormatting sqref="D110:G300 D13:F109">
    <cfRule type="expression" dxfId="164" priority="3">
      <formula>OR($S13&gt;=$O$9,$T13&gt;=$P$9)</formula>
    </cfRule>
    <cfRule type="expression" dxfId="163" priority="4">
      <formula>OR($S13&gt;=$O$8,$T13&gt;=$P$8)</formula>
    </cfRule>
  </conditionalFormatting>
  <conditionalFormatting pivot="1" sqref="J13:J67">
    <cfRule type="cellIs" priority="2" operator="between">
      <formula>$F$9</formula>
      <formula>$F$8</formula>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1CE7ABD3-94D1-452F-9A3B-698668893488}">
            <x14:dataBar minLength="0" maxLength="100" gradient="0">
              <x14:cfvo type="num">
                <xm:f>-60</xm:f>
              </x14:cfvo>
              <x14:cfvo type="num">
                <xm:f>200</xm:f>
              </x14:cfvo>
              <x14:negativeFillColor rgb="FFFF0000"/>
              <x14:axisColor rgb="FF000000"/>
            </x14:dataBar>
          </x14:cfRule>
          <xm:sqref>O13:O67</xm:sqref>
        </x14:conditionalFormatting>
        <x14:conditionalFormatting xmlns:xm="http://schemas.microsoft.com/office/excel/2006/main" pivot="1">
          <x14:cfRule type="dataBar" id="{36A0E75F-924E-4271-88A1-9B67B81D3336}">
            <x14:dataBar minLength="0" maxLength="100" gradient="0">
              <x14:cfvo type="num">
                <xm:f>0</xm:f>
              </x14:cfvo>
              <x14:cfvo type="num">
                <xm:f>0.9</xm:f>
              </x14:cfvo>
              <x14:negativeFillColor rgb="FFFF0000"/>
              <x14:axisColor rgb="FF000000"/>
            </x14:dataBar>
          </x14:cfRule>
          <xm:sqref>M13:M67</xm:sqref>
        </x14:conditionalFormatting>
        <x14:conditionalFormatting xmlns:xm="http://schemas.microsoft.com/office/excel/2006/main" pivot="1">
          <x14:cfRule type="dataBar" id="{D6A37D70-A965-4860-B77D-3B0E625C8305}">
            <x14:dataBar minLength="0" maxLength="100" gradient="0">
              <x14:cfvo type="num">
                <xm:f>2</xm:f>
              </x14:cfvo>
              <x14:cfvo type="num">
                <xm:f>4</xm:f>
              </x14:cfvo>
              <x14:negativeFillColor rgb="FFFF0000"/>
              <x14:axisColor rgb="FF000000"/>
            </x14:dataBar>
          </x14:cfRule>
          <xm:sqref>J13:J67</xm:sqref>
        </x14:conditionalFormatting>
        <x14:conditionalFormatting xmlns:xm="http://schemas.microsoft.com/office/excel/2006/main" pivot="1">
          <x14:cfRule type="dataBar" id="{C5F711E8-D151-4266-B9D6-F4208961FEEF}">
            <x14:dataBar minLength="0" maxLength="100" gradient="0">
              <x14:cfvo type="num">
                <xm:f>-60</xm:f>
              </x14:cfvo>
              <x14:cfvo type="num">
                <xm:f>200</xm:f>
              </x14:cfvo>
              <x14:negativeFillColor rgb="FFFF0000"/>
              <x14:axisColor rgb="FF000000"/>
            </x14:dataBar>
          </x14:cfRule>
          <xm:sqref>K13:K67</xm:sqref>
        </x14:conditionalFormatting>
        <x14:conditionalFormatting xmlns:xm="http://schemas.microsoft.com/office/excel/2006/main" pivot="1">
          <x14:cfRule type="dataBar" id="{635C8249-4745-4D29-82DE-39362632D638}">
            <x14:dataBar minLength="0" maxLength="100" gradient="0">
              <x14:cfvo type="num">
                <xm:f>-60</xm:f>
              </x14:cfvo>
              <x14:cfvo type="num">
                <xm:f>200</xm:f>
              </x14:cfvo>
              <x14:negativeFillColor rgb="FFFF0000"/>
              <x14:axisColor rgb="FF000000"/>
            </x14:dataBar>
          </x14:cfRule>
          <xm:sqref>N13:N67</xm:sqref>
        </x14:conditionalFormatting>
        <x14:conditionalFormatting xmlns:xm="http://schemas.microsoft.com/office/excel/2006/main" pivot="1">
          <x14:cfRule type="iconSet" priority="1" id="{DE1AC788-BA01-49FC-A11A-B4FBDD22654F}">
            <x14:iconSet iconSet="3Triangles">
              <x14:cfvo type="percent">
                <xm:f>0</xm:f>
              </x14:cfvo>
              <x14:cfvo type="num">
                <xm:f>QUARTILE(Bottomup_Sell!$J:$J,1)</xm:f>
              </x14:cfvo>
              <x14:cfvo type="num">
                <xm:f>QUARTILE(Bottomup_Sell!$J:$J,3)</xm:f>
              </x14:cfvo>
            </x14:iconSet>
          </x14:cfRule>
          <xm:sqref>J13:J67</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5BD8-7C29-4A88-992C-6875FA0D694D}">
  <dimension ref="A1:AB124"/>
  <sheetViews>
    <sheetView topLeftCell="A7" zoomScale="85" zoomScaleNormal="85" workbookViewId="0">
      <selection activeCell="C48" sqref="C48"/>
    </sheetView>
  </sheetViews>
  <sheetFormatPr defaultRowHeight="14.4" x14ac:dyDescent="0.3"/>
  <cols>
    <col min="1" max="1" width="32.6640625" bestFit="1" customWidth="1"/>
    <col min="2" max="2" width="30.44140625" bestFit="1" customWidth="1"/>
    <col min="3" max="3" width="29.44140625" bestFit="1" customWidth="1"/>
    <col min="4" max="4" width="23.21875" bestFit="1" customWidth="1"/>
    <col min="5" max="5" width="23.33203125" bestFit="1" customWidth="1"/>
    <col min="6" max="6" width="13.6640625" bestFit="1" customWidth="1"/>
    <col min="7" max="7" width="14.5546875" bestFit="1" customWidth="1"/>
    <col min="8" max="8" width="7.88671875" bestFit="1" customWidth="1"/>
    <col min="9" max="9" width="8.33203125" bestFit="1" customWidth="1"/>
    <col min="10" max="10" width="7" bestFit="1" customWidth="1"/>
    <col min="11" max="11" width="7.21875" bestFit="1" customWidth="1"/>
    <col min="12" max="12" width="8.5546875" bestFit="1" customWidth="1"/>
    <col min="13" max="13" width="5.33203125" bestFit="1" customWidth="1"/>
    <col min="14" max="14" width="7.21875" bestFit="1" customWidth="1"/>
    <col min="15" max="15" width="8.77734375" bestFit="1" customWidth="1"/>
    <col min="16" max="16" width="12.109375" bestFit="1" customWidth="1"/>
    <col min="17" max="17" width="9.88671875" bestFit="1" customWidth="1"/>
    <col min="18" max="18" width="11.21875" bestFit="1" customWidth="1"/>
    <col min="19" max="19" width="10" bestFit="1" customWidth="1"/>
    <col min="20" max="20" width="8.88671875" bestFit="1" customWidth="1"/>
    <col min="21" max="21" width="12.21875" bestFit="1" customWidth="1"/>
    <col min="22" max="23" width="11" bestFit="1" customWidth="1"/>
    <col min="24" max="24" width="11.88671875" customWidth="1"/>
  </cols>
  <sheetData>
    <row r="1" spans="1:28" ht="21" x14ac:dyDescent="0.4">
      <c r="A1" s="16" t="s">
        <v>66</v>
      </c>
      <c r="B1" s="3"/>
      <c r="C1" s="3"/>
      <c r="D1" s="3"/>
      <c r="E1" s="3"/>
      <c r="F1" s="3"/>
      <c r="G1" s="3"/>
      <c r="H1" s="3"/>
      <c r="I1" s="3"/>
      <c r="J1" s="3"/>
      <c r="K1" s="3"/>
      <c r="L1" s="3"/>
      <c r="M1" s="3"/>
      <c r="N1" s="3"/>
      <c r="O1" s="3"/>
      <c r="P1" s="3"/>
      <c r="Q1" s="3"/>
      <c r="R1" s="3"/>
      <c r="S1" s="3"/>
      <c r="T1" s="3"/>
      <c r="U1" s="3"/>
    </row>
    <row r="3" spans="1:28" x14ac:dyDescent="0.3">
      <c r="D3" s="65"/>
      <c r="E3" s="65"/>
      <c r="F3" s="65"/>
    </row>
    <row r="4" spans="1:28" x14ac:dyDescent="0.3">
      <c r="C4" s="11"/>
      <c r="D4" s="66"/>
      <c r="E4" s="65"/>
      <c r="F4" s="67"/>
    </row>
    <row r="5" spans="1:28" x14ac:dyDescent="0.3">
      <c r="A5" s="1" t="s">
        <v>116</v>
      </c>
      <c r="B5" s="70" t="s">
        <v>42</v>
      </c>
      <c r="D5" s="66"/>
      <c r="E5" s="65"/>
      <c r="F5" s="67"/>
    </row>
    <row r="6" spans="1:28" x14ac:dyDescent="0.3">
      <c r="A6" s="1" t="s">
        <v>132</v>
      </c>
      <c r="B6" s="70" t="s">
        <v>42</v>
      </c>
      <c r="D6" s="65"/>
      <c r="E6" s="65"/>
      <c r="F6" s="67"/>
      <c r="N6" s="78" t="s">
        <v>90</v>
      </c>
      <c r="O6" s="77" t="s">
        <v>92</v>
      </c>
      <c r="P6" s="77"/>
    </row>
    <row r="7" spans="1:28" x14ac:dyDescent="0.3">
      <c r="A7" s="1" t="s">
        <v>118</v>
      </c>
      <c r="B7" s="70" t="s">
        <v>42</v>
      </c>
      <c r="C7" s="11"/>
      <c r="N7" s="78"/>
      <c r="O7" s="37" t="s">
        <v>91</v>
      </c>
      <c r="P7" s="37" t="s">
        <v>56</v>
      </c>
      <c r="R7" s="36"/>
    </row>
    <row r="8" spans="1:28" x14ac:dyDescent="0.3">
      <c r="A8" s="1" t="s">
        <v>119</v>
      </c>
      <c r="B8" s="70" t="s">
        <v>42</v>
      </c>
      <c r="C8" s="11"/>
      <c r="N8" s="34" t="s">
        <v>88</v>
      </c>
      <c r="O8" s="38">
        <v>10000000</v>
      </c>
      <c r="P8" s="39">
        <v>5000000</v>
      </c>
      <c r="R8" s="24"/>
    </row>
    <row r="9" spans="1:28" x14ac:dyDescent="0.3">
      <c r="A9" s="1" t="s">
        <v>120</v>
      </c>
      <c r="B9" s="70" t="s">
        <v>42</v>
      </c>
      <c r="C9" s="11"/>
      <c r="N9" s="35" t="s">
        <v>89</v>
      </c>
      <c r="O9" s="40">
        <v>50000000</v>
      </c>
      <c r="P9" s="40">
        <v>10000000</v>
      </c>
    </row>
    <row r="10" spans="1:28" x14ac:dyDescent="0.3">
      <c r="A10" s="1" t="s">
        <v>133</v>
      </c>
      <c r="B10" s="70" t="s">
        <v>42</v>
      </c>
      <c r="C10" s="25"/>
      <c r="S10" s="33"/>
    </row>
    <row r="11" spans="1:28" x14ac:dyDescent="0.3">
      <c r="A11" s="58"/>
    </row>
    <row r="12" spans="1:28" x14ac:dyDescent="0.3">
      <c r="A12" s="1" t="s">
        <v>93</v>
      </c>
      <c r="B12" s="1" t="s">
        <v>47</v>
      </c>
      <c r="C12" s="1" t="s">
        <v>43</v>
      </c>
      <c r="D12" s="1" t="s">
        <v>45</v>
      </c>
      <c r="E12" s="1" t="s">
        <v>46</v>
      </c>
      <c r="F12" s="1" t="s">
        <v>44</v>
      </c>
      <c r="G12" s="20" t="s">
        <v>48</v>
      </c>
      <c r="H12" s="70" t="s">
        <v>97</v>
      </c>
      <c r="I12" s="70" t="s">
        <v>59</v>
      </c>
      <c r="J12" s="70" t="s">
        <v>49</v>
      </c>
      <c r="K12" s="70" t="s">
        <v>50</v>
      </c>
      <c r="L12" s="70" t="s">
        <v>52</v>
      </c>
      <c r="M12" s="70" t="s">
        <v>51</v>
      </c>
      <c r="N12" s="70" t="s">
        <v>38</v>
      </c>
      <c r="O12" s="70" t="s">
        <v>87</v>
      </c>
      <c r="P12" s="17" t="s">
        <v>53</v>
      </c>
      <c r="Q12" s="70" t="s">
        <v>54</v>
      </c>
      <c r="R12" s="70" t="s">
        <v>67</v>
      </c>
      <c r="S12" s="70" t="s">
        <v>55</v>
      </c>
      <c r="T12" s="70" t="s">
        <v>121</v>
      </c>
      <c r="U12" s="70" t="s">
        <v>57</v>
      </c>
      <c r="V12" s="17" t="s">
        <v>58</v>
      </c>
      <c r="X12" s="28"/>
      <c r="Y12" s="22" t="s">
        <v>65</v>
      </c>
      <c r="Z12" s="22" t="s">
        <v>63</v>
      </c>
      <c r="AA12" s="22" t="s">
        <v>64</v>
      </c>
      <c r="AB12" s="22" t="s">
        <v>140</v>
      </c>
    </row>
    <row r="13" spans="1:28" x14ac:dyDescent="0.3">
      <c r="A13" s="70" t="s">
        <v>122</v>
      </c>
      <c r="B13" s="70" t="s">
        <v>12</v>
      </c>
      <c r="C13" s="70" t="s">
        <v>150</v>
      </c>
      <c r="D13" s="70" t="s">
        <v>96</v>
      </c>
      <c r="E13" s="70" t="s">
        <v>151</v>
      </c>
      <c r="F13" s="70" t="s">
        <v>152</v>
      </c>
      <c r="G13" s="70" t="s">
        <v>16</v>
      </c>
      <c r="H13" s="12">
        <v>1</v>
      </c>
      <c r="I13" s="12">
        <v>11.262179505305676</v>
      </c>
      <c r="J13" s="12">
        <v>3.3573238600307471</v>
      </c>
      <c r="K13" s="12">
        <v>-13</v>
      </c>
      <c r="L13" s="12">
        <v>3.487323860030747</v>
      </c>
      <c r="M13" s="12">
        <v>0.73129386003074703</v>
      </c>
      <c r="N13" s="12">
        <v>71.049300000000002</v>
      </c>
      <c r="O13" s="12">
        <v>158.50374090064722</v>
      </c>
      <c r="P13" s="18">
        <v>2.0455369999999999</v>
      </c>
      <c r="Q13" s="13">
        <v>100123000</v>
      </c>
      <c r="R13" s="14">
        <v>3.6408363636363635E-2</v>
      </c>
      <c r="S13" s="13">
        <v>-1179000</v>
      </c>
      <c r="T13" s="13">
        <v>5000000</v>
      </c>
      <c r="U13" s="14">
        <v>0.73850000000000005</v>
      </c>
      <c r="V13" s="19">
        <v>24220393.359999999</v>
      </c>
      <c r="X13" s="56"/>
      <c r="Y13" s="15" t="str">
        <f>HYPERLINK("https://blinks.bloomberg.com/securities/"&amp;$E13&amp;" CORP/"&amp;Y$12,Y$12)</f>
        <v>DES</v>
      </c>
      <c r="Z13" s="15" t="str">
        <f t="shared" ref="Z13:AB25" si="0">HYPERLINK("https://blinks.bloomberg.com/securities/"&amp;$E13&amp;" CORP/"&amp;Z$12,Z$12)</f>
        <v>QMGR</v>
      </c>
      <c r="AA13" s="15" t="str">
        <f t="shared" si="0"/>
        <v>RV</v>
      </c>
      <c r="AB13" s="15" t="str">
        <f t="shared" si="0"/>
        <v>NIA</v>
      </c>
    </row>
    <row r="14" spans="1:28" x14ac:dyDescent="0.3">
      <c r="A14" s="70"/>
      <c r="B14" s="70"/>
      <c r="C14" s="70" t="s">
        <v>153</v>
      </c>
      <c r="D14" s="70" t="s">
        <v>96</v>
      </c>
      <c r="E14" s="70" t="s">
        <v>154</v>
      </c>
      <c r="F14" s="70" t="s">
        <v>155</v>
      </c>
      <c r="G14" s="70" t="s">
        <v>124</v>
      </c>
      <c r="H14" s="12">
        <v>1</v>
      </c>
      <c r="I14" s="12">
        <v>13.140134576533605</v>
      </c>
      <c r="J14" s="12">
        <v>3.4171112232794387</v>
      </c>
      <c r="K14" s="12">
        <v>-13</v>
      </c>
      <c r="L14" s="12">
        <v>3.5471112232794386</v>
      </c>
      <c r="M14" s="12">
        <v>0.63785322327943872</v>
      </c>
      <c r="N14" s="12">
        <v>86.372099999999989</v>
      </c>
      <c r="O14" s="12">
        <v>164.48247722551639</v>
      </c>
      <c r="P14" s="18">
        <v>2.0455369999999999</v>
      </c>
      <c r="Q14" s="13">
        <v>0</v>
      </c>
      <c r="R14" s="14">
        <v>0</v>
      </c>
      <c r="S14" s="13">
        <v>0</v>
      </c>
      <c r="T14" s="13">
        <v>0</v>
      </c>
      <c r="U14" s="14">
        <v>0.27729999999999999</v>
      </c>
      <c r="V14" s="19">
        <v>46700401.450000003</v>
      </c>
      <c r="X14" s="56"/>
      <c r="Y14" s="15" t="str">
        <f t="shared" ref="Y14:AB29" si="1">HYPERLINK("https://blinks.bloomberg.com/securities/"&amp;$E14&amp;" CORP/"&amp;Y$12,Y$12)</f>
        <v>DES</v>
      </c>
      <c r="Z14" s="15" t="str">
        <f t="shared" si="0"/>
        <v>QMGR</v>
      </c>
      <c r="AA14" s="15" t="str">
        <f t="shared" si="0"/>
        <v>RV</v>
      </c>
      <c r="AB14" s="15" t="str">
        <f t="shared" si="0"/>
        <v>NIA</v>
      </c>
    </row>
    <row r="15" spans="1:28" x14ac:dyDescent="0.3">
      <c r="A15" s="70"/>
      <c r="B15" s="70"/>
      <c r="C15" s="70" t="s">
        <v>156</v>
      </c>
      <c r="D15" s="70" t="s">
        <v>96</v>
      </c>
      <c r="E15" s="70" t="s">
        <v>157</v>
      </c>
      <c r="F15" s="70" t="s">
        <v>158</v>
      </c>
      <c r="G15" s="70" t="s">
        <v>16</v>
      </c>
      <c r="H15" s="12">
        <v>1</v>
      </c>
      <c r="I15" s="12">
        <v>11.566619704398072</v>
      </c>
      <c r="J15" s="12">
        <v>3.4755759536569859</v>
      </c>
      <c r="K15" s="12">
        <v>-13</v>
      </c>
      <c r="L15" s="12">
        <v>3.6055759536569858</v>
      </c>
      <c r="M15" s="12">
        <v>0.82962095365698607</v>
      </c>
      <c r="N15" s="12">
        <v>73.041799999999981</v>
      </c>
      <c r="O15" s="12">
        <v>170.32895026327111</v>
      </c>
      <c r="P15" s="18">
        <v>2.0455369999999999</v>
      </c>
      <c r="Q15" s="13">
        <v>58580000</v>
      </c>
      <c r="R15" s="14">
        <v>2.3432000000000001E-2</v>
      </c>
      <c r="S15" s="13">
        <v>-8155000</v>
      </c>
      <c r="T15" s="13">
        <v>10000000</v>
      </c>
      <c r="U15" s="14">
        <v>0.56969999999999998</v>
      </c>
      <c r="V15" s="19">
        <v>33032502.840000004</v>
      </c>
      <c r="X15" s="56"/>
      <c r="Y15" s="15" t="str">
        <f t="shared" si="1"/>
        <v>DES</v>
      </c>
      <c r="Z15" s="15" t="str">
        <f t="shared" si="0"/>
        <v>QMGR</v>
      </c>
      <c r="AA15" s="15" t="str">
        <f t="shared" si="0"/>
        <v>RV</v>
      </c>
      <c r="AB15" s="15" t="str">
        <f t="shared" si="0"/>
        <v>NIA</v>
      </c>
    </row>
    <row r="16" spans="1:28" x14ac:dyDescent="0.3">
      <c r="A16" s="70"/>
      <c r="B16" s="70"/>
      <c r="C16" s="70" t="s">
        <v>159</v>
      </c>
      <c r="D16" s="70" t="s">
        <v>96</v>
      </c>
      <c r="E16" s="70" t="s">
        <v>160</v>
      </c>
      <c r="F16" s="70" t="s">
        <v>161</v>
      </c>
      <c r="G16" s="70" t="s">
        <v>124</v>
      </c>
      <c r="H16" s="12">
        <v>1</v>
      </c>
      <c r="I16" s="12">
        <v>12.245255404363505</v>
      </c>
      <c r="J16" s="12">
        <v>3.5330933185385454</v>
      </c>
      <c r="K16" s="12">
        <v>-13</v>
      </c>
      <c r="L16" s="12">
        <v>3.6630933185385453</v>
      </c>
      <c r="M16" s="12">
        <v>0.71591331853854534</v>
      </c>
      <c r="N16" s="12">
        <v>90.164299999999997</v>
      </c>
      <c r="O16" s="12">
        <v>176.08068675142704</v>
      </c>
      <c r="P16" s="18">
        <v>2.0455369999999999</v>
      </c>
      <c r="Q16" s="13">
        <v>3000000</v>
      </c>
      <c r="R16" s="14">
        <v>4.0263322126708675E-3</v>
      </c>
      <c r="S16" s="13">
        <v>0</v>
      </c>
      <c r="T16" s="13">
        <v>0</v>
      </c>
      <c r="U16" s="14">
        <v>0.92020000000000002</v>
      </c>
      <c r="V16" s="19">
        <v>0</v>
      </c>
      <c r="X16" s="56"/>
      <c r="Y16" s="15" t="str">
        <f t="shared" si="1"/>
        <v>DES</v>
      </c>
      <c r="Z16" s="15" t="str">
        <f t="shared" si="0"/>
        <v>QMGR</v>
      </c>
      <c r="AA16" s="15" t="str">
        <f t="shared" si="0"/>
        <v>RV</v>
      </c>
      <c r="AB16" s="15" t="str">
        <f t="shared" si="0"/>
        <v>NIA</v>
      </c>
    </row>
    <row r="17" spans="1:28" x14ac:dyDescent="0.3">
      <c r="A17" s="70"/>
      <c r="B17" s="70"/>
      <c r="C17" s="70" t="s">
        <v>162</v>
      </c>
      <c r="D17" s="70" t="s">
        <v>96</v>
      </c>
      <c r="E17" s="70" t="s">
        <v>163</v>
      </c>
      <c r="F17" s="70" t="s">
        <v>164</v>
      </c>
      <c r="G17" s="70" t="s">
        <v>124</v>
      </c>
      <c r="H17" s="12">
        <v>1</v>
      </c>
      <c r="I17" s="12">
        <v>12.300870942940719</v>
      </c>
      <c r="J17" s="12">
        <v>3.535514115457516</v>
      </c>
      <c r="K17" s="12">
        <v>-36</v>
      </c>
      <c r="L17" s="12">
        <v>3.8955141154575159</v>
      </c>
      <c r="M17" s="12">
        <v>0.74228311545751602</v>
      </c>
      <c r="N17" s="12">
        <v>110.76939999999999</v>
      </c>
      <c r="O17" s="12">
        <v>199.32276644332413</v>
      </c>
      <c r="P17" s="18">
        <v>2.0455369999999999</v>
      </c>
      <c r="Q17" s="13">
        <v>10082000</v>
      </c>
      <c r="R17" s="14">
        <v>1.1861176470588236E-2</v>
      </c>
      <c r="S17" s="13">
        <v>-4700000</v>
      </c>
      <c r="T17" s="13">
        <v>0</v>
      </c>
      <c r="U17" s="14">
        <v>0.8407</v>
      </c>
      <c r="V17" s="19">
        <v>8888128.2399999946</v>
      </c>
      <c r="X17" s="56"/>
      <c r="Y17" s="15" t="str">
        <f t="shared" si="1"/>
        <v>DES</v>
      </c>
      <c r="Z17" s="15" t="str">
        <f t="shared" si="0"/>
        <v>QMGR</v>
      </c>
      <c r="AA17" s="15" t="str">
        <f t="shared" si="0"/>
        <v>RV</v>
      </c>
      <c r="AB17" s="15" t="str">
        <f t="shared" si="0"/>
        <v>NIA</v>
      </c>
    </row>
    <row r="18" spans="1:28" x14ac:dyDescent="0.3">
      <c r="A18" s="70"/>
      <c r="B18" s="70"/>
      <c r="C18" s="70" t="s">
        <v>180</v>
      </c>
      <c r="D18" s="70" t="s">
        <v>96</v>
      </c>
      <c r="E18" s="70" t="s">
        <v>181</v>
      </c>
      <c r="F18" s="70" t="s">
        <v>182</v>
      </c>
      <c r="G18" s="70" t="s">
        <v>13</v>
      </c>
      <c r="H18" s="12">
        <v>1</v>
      </c>
      <c r="I18" s="12">
        <v>6.6230683544091917</v>
      </c>
      <c r="J18" s="12">
        <v>3.5709360394921621</v>
      </c>
      <c r="K18" s="12">
        <v>-36</v>
      </c>
      <c r="L18" s="12">
        <v>3.930936039492162</v>
      </c>
      <c r="M18" s="12">
        <v>0.85433703949216211</v>
      </c>
      <c r="N18" s="12">
        <v>146.31699999999998</v>
      </c>
      <c r="O18" s="12">
        <v>231.60333110435246</v>
      </c>
      <c r="P18" s="18">
        <v>1.613429</v>
      </c>
      <c r="Q18" s="13">
        <v>105782000</v>
      </c>
      <c r="R18" s="14">
        <v>3.96187265917603E-2</v>
      </c>
      <c r="S18" s="13">
        <v>14280000</v>
      </c>
      <c r="T18" s="13">
        <v>5000000</v>
      </c>
      <c r="U18" s="14">
        <v>0.71730000000000005</v>
      </c>
      <c r="V18" s="19">
        <v>10046922.899999999</v>
      </c>
      <c r="Y18" s="15" t="str">
        <f t="shared" si="1"/>
        <v>DES</v>
      </c>
      <c r="Z18" s="15" t="str">
        <f t="shared" si="0"/>
        <v>QMGR</v>
      </c>
      <c r="AA18" s="15" t="str">
        <f t="shared" si="0"/>
        <v>RV</v>
      </c>
      <c r="AB18" s="15" t="str">
        <f t="shared" si="0"/>
        <v>NIA</v>
      </c>
    </row>
    <row r="19" spans="1:28" x14ac:dyDescent="0.3">
      <c r="A19" s="70"/>
      <c r="B19" s="70"/>
      <c r="C19" s="70" t="s">
        <v>183</v>
      </c>
      <c r="D19" s="70" t="s">
        <v>96</v>
      </c>
      <c r="E19" s="70" t="s">
        <v>184</v>
      </c>
      <c r="F19" s="70" t="s">
        <v>185</v>
      </c>
      <c r="G19" s="70" t="s">
        <v>13</v>
      </c>
      <c r="H19" s="12">
        <v>1</v>
      </c>
      <c r="I19" s="12">
        <v>9.9341764612480752</v>
      </c>
      <c r="J19" s="12">
        <v>3.595868314415978</v>
      </c>
      <c r="K19" s="12">
        <v>-36</v>
      </c>
      <c r="L19" s="12">
        <v>3.9558683144159779</v>
      </c>
      <c r="M19" s="12">
        <v>0.82484831441597795</v>
      </c>
      <c r="N19" s="12">
        <v>151.75909999999999</v>
      </c>
      <c r="O19" s="12">
        <v>234.05688816002925</v>
      </c>
      <c r="P19" s="18">
        <v>1.613429</v>
      </c>
      <c r="Q19" s="13">
        <v>0</v>
      </c>
      <c r="R19" s="14">
        <v>0</v>
      </c>
      <c r="S19" s="13">
        <v>0</v>
      </c>
      <c r="T19" s="13">
        <v>0</v>
      </c>
      <c r="U19" s="14">
        <v>0.4869</v>
      </c>
      <c r="V19" s="19">
        <v>20652561.539999999</v>
      </c>
      <c r="Y19" s="15" t="str">
        <f t="shared" si="1"/>
        <v>DES</v>
      </c>
      <c r="Z19" s="15" t="str">
        <f t="shared" si="0"/>
        <v>QMGR</v>
      </c>
      <c r="AA19" s="15" t="str">
        <f t="shared" si="0"/>
        <v>RV</v>
      </c>
      <c r="AB19" s="15" t="str">
        <f t="shared" si="0"/>
        <v>NIA</v>
      </c>
    </row>
    <row r="20" spans="1:28" x14ac:dyDescent="0.3">
      <c r="A20" s="70"/>
      <c r="B20" s="70"/>
      <c r="C20" s="70" t="s">
        <v>168</v>
      </c>
      <c r="D20" s="70" t="s">
        <v>96</v>
      </c>
      <c r="E20" s="70" t="s">
        <v>169</v>
      </c>
      <c r="F20" s="70" t="s">
        <v>170</v>
      </c>
      <c r="G20" s="70" t="s">
        <v>124</v>
      </c>
      <c r="H20" s="12">
        <v>1</v>
      </c>
      <c r="I20" s="12">
        <v>13.809739842298697</v>
      </c>
      <c r="J20" s="12">
        <v>3.6877760925323644</v>
      </c>
      <c r="K20" s="12">
        <v>-13</v>
      </c>
      <c r="L20" s="12">
        <v>3.8177760925323643</v>
      </c>
      <c r="M20" s="12">
        <v>0.80197909253236421</v>
      </c>
      <c r="N20" s="12">
        <v>97.02600000000001</v>
      </c>
      <c r="O20" s="12">
        <v>191.54896415080896</v>
      </c>
      <c r="P20" s="18">
        <v>2.0455369999999999</v>
      </c>
      <c r="Q20" s="13">
        <v>3415000</v>
      </c>
      <c r="R20" s="14">
        <v>9.7571428571428566E-3</v>
      </c>
      <c r="S20" s="13">
        <v>-3415000</v>
      </c>
      <c r="T20" s="13">
        <v>0</v>
      </c>
      <c r="U20" s="14" t="e">
        <v>#N/A</v>
      </c>
      <c r="V20" s="19" t="e">
        <v>#N/A</v>
      </c>
      <c r="Y20" s="15" t="str">
        <f t="shared" si="1"/>
        <v>DES</v>
      </c>
      <c r="Z20" s="15" t="str">
        <f t="shared" si="0"/>
        <v>QMGR</v>
      </c>
      <c r="AA20" s="15" t="str">
        <f t="shared" si="0"/>
        <v>RV</v>
      </c>
      <c r="AB20" s="15" t="str">
        <f t="shared" si="0"/>
        <v>NIA</v>
      </c>
    </row>
    <row r="21" spans="1:28" x14ac:dyDescent="0.3">
      <c r="A21" s="70"/>
      <c r="B21" s="70"/>
      <c r="C21" s="70" t="s">
        <v>165</v>
      </c>
      <c r="D21" s="70" t="s">
        <v>96</v>
      </c>
      <c r="E21" s="70" t="s">
        <v>166</v>
      </c>
      <c r="F21" s="70" t="s">
        <v>167</v>
      </c>
      <c r="G21" s="70" t="s">
        <v>16</v>
      </c>
      <c r="H21" s="12">
        <v>1</v>
      </c>
      <c r="I21" s="12">
        <v>13.032506667140725</v>
      </c>
      <c r="J21" s="12">
        <v>3.6920973502555081</v>
      </c>
      <c r="K21" s="12">
        <v>-13</v>
      </c>
      <c r="L21" s="12">
        <v>3.822097350255508</v>
      </c>
      <c r="M21" s="12">
        <v>0.76489235025550784</v>
      </c>
      <c r="N21" s="12">
        <v>101.06779999999999</v>
      </c>
      <c r="O21" s="12">
        <v>191.96827642340583</v>
      </c>
      <c r="P21" s="18">
        <v>2.0465270000000002</v>
      </c>
      <c r="Q21" s="13">
        <v>35434000</v>
      </c>
      <c r="R21" s="14">
        <v>2.0247999999999999E-2</v>
      </c>
      <c r="S21" s="13">
        <v>-235000</v>
      </c>
      <c r="T21" s="13">
        <v>0</v>
      </c>
      <c r="U21" s="14">
        <v>0.52710000000000001</v>
      </c>
      <c r="V21" s="19">
        <v>37288330.020000003</v>
      </c>
      <c r="Y21" s="15" t="str">
        <f t="shared" si="1"/>
        <v>DES</v>
      </c>
      <c r="Z21" s="15" t="str">
        <f t="shared" si="0"/>
        <v>QMGR</v>
      </c>
      <c r="AA21" s="15" t="str">
        <f t="shared" si="0"/>
        <v>RV</v>
      </c>
      <c r="AB21" s="15" t="str">
        <f t="shared" si="0"/>
        <v>NIA</v>
      </c>
    </row>
    <row r="22" spans="1:28" x14ac:dyDescent="0.3">
      <c r="A22" s="70"/>
      <c r="B22" s="70"/>
      <c r="C22" s="70" t="s">
        <v>171</v>
      </c>
      <c r="D22" s="70" t="s">
        <v>96</v>
      </c>
      <c r="E22" s="70" t="s">
        <v>172</v>
      </c>
      <c r="F22" s="70" t="s">
        <v>173</v>
      </c>
      <c r="G22" s="70" t="s">
        <v>16</v>
      </c>
      <c r="H22" s="12">
        <v>1</v>
      </c>
      <c r="I22" s="12">
        <v>13.189524436990837</v>
      </c>
      <c r="J22" s="12">
        <v>3.7496464872008239</v>
      </c>
      <c r="K22" s="12">
        <v>-13</v>
      </c>
      <c r="L22" s="12">
        <v>3.8796464872008238</v>
      </c>
      <c r="M22" s="12">
        <v>0.80840948720082384</v>
      </c>
      <c r="N22" s="12">
        <v>102.57000000000001</v>
      </c>
      <c r="O22" s="12">
        <v>197.73600361765492</v>
      </c>
      <c r="P22" s="18">
        <v>2.0455369999999999</v>
      </c>
      <c r="Q22" s="13">
        <v>64387000</v>
      </c>
      <c r="R22" s="14">
        <v>4.2924666666666667E-2</v>
      </c>
      <c r="S22" s="13">
        <v>5061000</v>
      </c>
      <c r="T22" s="13">
        <v>0</v>
      </c>
      <c r="U22" s="14">
        <v>0.54359999999999997</v>
      </c>
      <c r="V22" s="19">
        <v>35635786.450000003</v>
      </c>
      <c r="Y22" s="15" t="str">
        <f t="shared" si="1"/>
        <v>DES</v>
      </c>
      <c r="Z22" s="15" t="str">
        <f t="shared" si="0"/>
        <v>QMGR</v>
      </c>
      <c r="AA22" s="15" t="str">
        <f t="shared" si="0"/>
        <v>RV</v>
      </c>
      <c r="AB22" s="15" t="str">
        <f t="shared" si="0"/>
        <v>NIA</v>
      </c>
    </row>
    <row r="23" spans="1:28" x14ac:dyDescent="0.3">
      <c r="A23" s="70"/>
      <c r="B23" s="70"/>
      <c r="C23" s="70" t="s">
        <v>174</v>
      </c>
      <c r="D23" s="70" t="s">
        <v>96</v>
      </c>
      <c r="E23" s="70" t="s">
        <v>175</v>
      </c>
      <c r="F23" s="70" t="s">
        <v>176</v>
      </c>
      <c r="G23" s="70" t="s">
        <v>16</v>
      </c>
      <c r="H23" s="12">
        <v>1</v>
      </c>
      <c r="I23" s="12">
        <v>13.189359951690887</v>
      </c>
      <c r="J23" s="12">
        <v>3.7724980780288084</v>
      </c>
      <c r="K23" s="12">
        <v>-13</v>
      </c>
      <c r="L23" s="12">
        <v>3.9024980780288083</v>
      </c>
      <c r="M23" s="12">
        <v>0.87266607802880847</v>
      </c>
      <c r="N23" s="12">
        <v>98.42949999999999</v>
      </c>
      <c r="O23" s="12">
        <v>200.02116270045337</v>
      </c>
      <c r="P23" s="18">
        <v>2.0455369999999999</v>
      </c>
      <c r="Q23" s="13">
        <v>14779000</v>
      </c>
      <c r="R23" s="14">
        <v>7.3895000000000002E-3</v>
      </c>
      <c r="S23" s="13">
        <v>-3185000</v>
      </c>
      <c r="T23" s="13">
        <v>0</v>
      </c>
      <c r="U23" s="14">
        <v>0.54359999999999997</v>
      </c>
      <c r="V23" s="19">
        <v>35638340.450000003</v>
      </c>
      <c r="Y23" s="15" t="str">
        <f t="shared" si="1"/>
        <v>DES</v>
      </c>
      <c r="Z23" s="15" t="str">
        <f t="shared" si="0"/>
        <v>QMGR</v>
      </c>
      <c r="AA23" s="15" t="str">
        <f t="shared" si="0"/>
        <v>RV</v>
      </c>
      <c r="AB23" s="15" t="str">
        <f t="shared" si="0"/>
        <v>NIA</v>
      </c>
    </row>
    <row r="24" spans="1:28" x14ac:dyDescent="0.3">
      <c r="A24" s="70"/>
      <c r="B24" s="70"/>
      <c r="C24" s="70" t="s">
        <v>192</v>
      </c>
      <c r="D24" s="70" t="s">
        <v>96</v>
      </c>
      <c r="E24" s="70" t="s">
        <v>193</v>
      </c>
      <c r="F24" s="70" t="s">
        <v>194</v>
      </c>
      <c r="G24" s="70" t="s">
        <v>16</v>
      </c>
      <c r="H24" s="12">
        <v>1</v>
      </c>
      <c r="I24" s="12">
        <v>12.551432473183317</v>
      </c>
      <c r="J24" s="12">
        <v>3.8184583524086855</v>
      </c>
      <c r="K24" s="12">
        <v>-13</v>
      </c>
      <c r="L24" s="12">
        <v>3.9484583524086854</v>
      </c>
      <c r="M24" s="12">
        <v>0.84178735240868541</v>
      </c>
      <c r="N24" s="12">
        <v>106.1134</v>
      </c>
      <c r="O24" s="12">
        <v>204.61719013844109</v>
      </c>
      <c r="P24" s="18">
        <v>2.0455369999999999</v>
      </c>
      <c r="Q24" s="13">
        <v>69855000</v>
      </c>
      <c r="R24" s="14">
        <v>2.7942000000000002E-2</v>
      </c>
      <c r="S24" s="13">
        <v>2849000</v>
      </c>
      <c r="T24" s="13">
        <v>158000</v>
      </c>
      <c r="U24" s="14">
        <v>0.74180000000000001</v>
      </c>
      <c r="V24" s="19">
        <v>11862695.119999997</v>
      </c>
      <c r="Y24" s="15" t="str">
        <f t="shared" si="1"/>
        <v>DES</v>
      </c>
      <c r="Z24" s="15" t="str">
        <f t="shared" si="0"/>
        <v>QMGR</v>
      </c>
      <c r="AA24" s="15" t="str">
        <f t="shared" si="0"/>
        <v>RV</v>
      </c>
      <c r="AB24" s="15" t="str">
        <f t="shared" si="0"/>
        <v>NIA</v>
      </c>
    </row>
    <row r="25" spans="1:28" x14ac:dyDescent="0.3">
      <c r="A25" s="70"/>
      <c r="B25" s="70"/>
      <c r="C25" s="70" t="s">
        <v>123</v>
      </c>
      <c r="D25" s="70" t="s">
        <v>96</v>
      </c>
      <c r="E25" s="70" t="s">
        <v>195</v>
      </c>
      <c r="F25" s="70" t="s">
        <v>196</v>
      </c>
      <c r="G25" s="70" t="s">
        <v>125</v>
      </c>
      <c r="H25" s="12">
        <v>1</v>
      </c>
      <c r="I25" s="12">
        <v>11.156192784896238</v>
      </c>
      <c r="J25" s="12">
        <v>3.8593550516587132</v>
      </c>
      <c r="K25" s="12">
        <v>-36</v>
      </c>
      <c r="L25" s="12">
        <v>4.2193550516587131</v>
      </c>
      <c r="M25" s="12">
        <v>0.83804305165871318</v>
      </c>
      <c r="N25" s="12">
        <v>133.47849999999997</v>
      </c>
      <c r="O25" s="12">
        <v>231.69404656372637</v>
      </c>
      <c r="P25" s="18">
        <v>2.0465270000000002</v>
      </c>
      <c r="Q25" s="13">
        <v>20635000</v>
      </c>
      <c r="R25" s="14">
        <v>1.6507999999999998E-2</v>
      </c>
      <c r="S25" s="13">
        <v>-3855000</v>
      </c>
      <c r="T25" s="13">
        <v>5000000</v>
      </c>
      <c r="U25" s="14">
        <v>0.80210000000000004</v>
      </c>
      <c r="V25" s="19">
        <v>14684600</v>
      </c>
      <c r="Y25" s="15" t="str">
        <f t="shared" si="1"/>
        <v>DES</v>
      </c>
      <c r="Z25" s="15" t="str">
        <f t="shared" si="0"/>
        <v>QMGR</v>
      </c>
      <c r="AA25" s="15" t="str">
        <f t="shared" si="0"/>
        <v>RV</v>
      </c>
      <c r="AB25" s="15" t="str">
        <f t="shared" si="0"/>
        <v>NIA</v>
      </c>
    </row>
    <row r="26" spans="1:28" x14ac:dyDescent="0.3">
      <c r="A26" s="70"/>
      <c r="B26" s="70"/>
      <c r="C26" s="70" t="s">
        <v>197</v>
      </c>
      <c r="D26" s="70" t="s">
        <v>96</v>
      </c>
      <c r="E26" s="70" t="s">
        <v>198</v>
      </c>
      <c r="F26" s="70" t="s">
        <v>199</v>
      </c>
      <c r="G26" s="70" t="s">
        <v>125</v>
      </c>
      <c r="H26" s="12">
        <v>1</v>
      </c>
      <c r="I26" s="12">
        <v>12.713913660497688</v>
      </c>
      <c r="J26" s="12">
        <v>3.8750015099716451</v>
      </c>
      <c r="K26" s="12">
        <v>-36</v>
      </c>
      <c r="L26" s="12">
        <v>4.2350015099716449</v>
      </c>
      <c r="M26" s="12">
        <v>0.82105250997164481</v>
      </c>
      <c r="N26" s="12">
        <v>136.7422</v>
      </c>
      <c r="O26" s="12">
        <v>233.25869239501955</v>
      </c>
      <c r="P26" s="18">
        <v>2.0465270000000002</v>
      </c>
      <c r="Q26" s="13">
        <v>8608000</v>
      </c>
      <c r="R26" s="14">
        <v>1.7215999999999999E-2</v>
      </c>
      <c r="S26" s="13">
        <v>5000000</v>
      </c>
      <c r="T26" s="13">
        <v>0</v>
      </c>
      <c r="U26" s="14">
        <v>0.4748</v>
      </c>
      <c r="V26" s="19">
        <v>31888561.960000001</v>
      </c>
      <c r="Y26" s="15" t="str">
        <f t="shared" si="1"/>
        <v>DES</v>
      </c>
      <c r="Z26" s="15" t="str">
        <f t="shared" si="1"/>
        <v>QMGR</v>
      </c>
      <c r="AA26" s="15" t="str">
        <f t="shared" si="1"/>
        <v>RV</v>
      </c>
      <c r="AB26" s="15" t="str">
        <f t="shared" si="1"/>
        <v>NIA</v>
      </c>
    </row>
    <row r="27" spans="1:28" x14ac:dyDescent="0.3">
      <c r="A27" s="70"/>
      <c r="B27" s="70"/>
      <c r="C27" s="70" t="s">
        <v>200</v>
      </c>
      <c r="D27" s="70" t="s">
        <v>96</v>
      </c>
      <c r="E27" s="70" t="s">
        <v>201</v>
      </c>
      <c r="F27" s="70" t="s">
        <v>202</v>
      </c>
      <c r="G27" s="70" t="s">
        <v>125</v>
      </c>
      <c r="H27" s="12">
        <v>1</v>
      </c>
      <c r="I27" s="12">
        <v>13.850029532491895</v>
      </c>
      <c r="J27" s="12">
        <v>3.9045231106077614</v>
      </c>
      <c r="K27" s="12">
        <v>-13</v>
      </c>
      <c r="L27" s="12">
        <v>4.0345231106077613</v>
      </c>
      <c r="M27" s="12">
        <v>0.83182611060776113</v>
      </c>
      <c r="N27" s="12">
        <v>115.71600000000002</v>
      </c>
      <c r="O27" s="12">
        <v>213.22366595834862</v>
      </c>
      <c r="P27" s="18">
        <v>2.0455369999999999</v>
      </c>
      <c r="Q27" s="13">
        <v>26378000</v>
      </c>
      <c r="R27" s="14">
        <v>2.11024E-2</v>
      </c>
      <c r="S27" s="13">
        <v>-2500000</v>
      </c>
      <c r="T27" s="13">
        <v>2500000</v>
      </c>
      <c r="U27" s="14">
        <v>0.54449999999999998</v>
      </c>
      <c r="V27" s="19">
        <v>26665286.509999998</v>
      </c>
      <c r="Y27" s="15" t="str">
        <f t="shared" si="1"/>
        <v>DES</v>
      </c>
      <c r="Z27" s="15" t="str">
        <f t="shared" si="1"/>
        <v>QMGR</v>
      </c>
      <c r="AA27" s="15" t="str">
        <f t="shared" si="1"/>
        <v>RV</v>
      </c>
      <c r="AB27" s="15" t="str">
        <f t="shared" si="1"/>
        <v>NIA</v>
      </c>
    </row>
    <row r="28" spans="1:28" x14ac:dyDescent="0.3">
      <c r="A28" s="70"/>
      <c r="B28" s="70"/>
      <c r="C28" s="70" t="s">
        <v>203</v>
      </c>
      <c r="D28" s="70" t="s">
        <v>96</v>
      </c>
      <c r="E28" s="70" t="s">
        <v>204</v>
      </c>
      <c r="F28" s="70" t="s">
        <v>205</v>
      </c>
      <c r="G28" s="70" t="s">
        <v>125</v>
      </c>
      <c r="H28" s="12">
        <v>1</v>
      </c>
      <c r="I28" s="12">
        <v>11.030845280953409</v>
      </c>
      <c r="J28" s="12">
        <v>3.9084156525586278</v>
      </c>
      <c r="K28" s="12">
        <v>-36</v>
      </c>
      <c r="L28" s="12">
        <v>4.2684156525586276</v>
      </c>
      <c r="M28" s="12">
        <v>0.84627465255862777</v>
      </c>
      <c r="N28" s="12">
        <v>137.66039999999998</v>
      </c>
      <c r="O28" s="12">
        <v>236.61292015343525</v>
      </c>
      <c r="P28" s="18">
        <v>2.0455369999999999</v>
      </c>
      <c r="Q28" s="13">
        <v>41210000</v>
      </c>
      <c r="R28" s="14">
        <v>3.5834782608695652E-2</v>
      </c>
      <c r="S28" s="13">
        <v>8625000</v>
      </c>
      <c r="T28" s="13">
        <v>0</v>
      </c>
      <c r="U28" s="14">
        <v>0.73340000000000005</v>
      </c>
      <c r="V28" s="19">
        <v>14164456.939999998</v>
      </c>
      <c r="Y28" s="15" t="str">
        <f t="shared" si="1"/>
        <v>DES</v>
      </c>
      <c r="Z28" s="15" t="str">
        <f t="shared" si="1"/>
        <v>QMGR</v>
      </c>
      <c r="AA28" s="15" t="str">
        <f t="shared" si="1"/>
        <v>RV</v>
      </c>
      <c r="AB28" s="15" t="str">
        <f t="shared" si="1"/>
        <v>NIA</v>
      </c>
    </row>
    <row r="29" spans="1:28" x14ac:dyDescent="0.3">
      <c r="A29" s="70"/>
      <c r="B29" s="70"/>
      <c r="C29" s="70" t="s">
        <v>206</v>
      </c>
      <c r="D29" s="70" t="s">
        <v>96</v>
      </c>
      <c r="E29" s="70" t="s">
        <v>207</v>
      </c>
      <c r="F29" s="70" t="s">
        <v>208</v>
      </c>
      <c r="G29" s="70" t="s">
        <v>209</v>
      </c>
      <c r="H29" s="12">
        <v>1</v>
      </c>
      <c r="I29" s="12">
        <v>11.113172859130993</v>
      </c>
      <c r="J29" s="12">
        <v>3.9511774061918348</v>
      </c>
      <c r="K29" s="12">
        <v>-36</v>
      </c>
      <c r="L29" s="12">
        <v>4.3111774061918346</v>
      </c>
      <c r="M29" s="12">
        <v>0.81003740619183473</v>
      </c>
      <c r="N29" s="12">
        <v>145.56029999999998</v>
      </c>
      <c r="O29" s="12">
        <v>240.88909551675596</v>
      </c>
      <c r="P29" s="18">
        <v>2.0455369999999999</v>
      </c>
      <c r="Q29" s="13">
        <v>55673000</v>
      </c>
      <c r="R29" s="14">
        <v>5.0611818181818181E-2</v>
      </c>
      <c r="S29" s="13">
        <v>-13914000</v>
      </c>
      <c r="T29" s="13">
        <v>3000000</v>
      </c>
      <c r="U29" s="14">
        <v>0.84260000000000002</v>
      </c>
      <c r="V29" s="19">
        <v>1722252.7100000009</v>
      </c>
      <c r="Y29" s="15" t="str">
        <f t="shared" si="1"/>
        <v>DES</v>
      </c>
      <c r="Z29" s="15" t="str">
        <f t="shared" si="1"/>
        <v>QMGR</v>
      </c>
      <c r="AA29" s="15" t="str">
        <f t="shared" si="1"/>
        <v>RV</v>
      </c>
      <c r="AB29" s="15" t="str">
        <f t="shared" si="1"/>
        <v>NIA</v>
      </c>
    </row>
    <row r="30" spans="1:28" x14ac:dyDescent="0.3">
      <c r="A30" s="70"/>
      <c r="B30" s="70"/>
      <c r="C30" s="70" t="s">
        <v>210</v>
      </c>
      <c r="D30" s="70" t="s">
        <v>96</v>
      </c>
      <c r="E30" s="70" t="s">
        <v>211</v>
      </c>
      <c r="F30" s="70" t="s">
        <v>212</v>
      </c>
      <c r="G30" s="70" t="s">
        <v>125</v>
      </c>
      <c r="H30" s="12">
        <v>1</v>
      </c>
      <c r="I30" s="12">
        <v>10.809945122749779</v>
      </c>
      <c r="J30" s="12">
        <v>4.1578869022578742</v>
      </c>
      <c r="K30" s="12">
        <v>-36</v>
      </c>
      <c r="L30" s="12">
        <v>4.5178869022578745</v>
      </c>
      <c r="M30" s="12">
        <v>0.99394590225787471</v>
      </c>
      <c r="N30" s="12">
        <v>147.84039999999999</v>
      </c>
      <c r="O30" s="12">
        <v>261.56004512335994</v>
      </c>
      <c r="P30" s="18">
        <v>2.0455369999999999</v>
      </c>
      <c r="Q30" s="13">
        <v>4000000</v>
      </c>
      <c r="R30" s="14">
        <v>0.01</v>
      </c>
      <c r="S30" s="13">
        <v>-3000000</v>
      </c>
      <c r="T30" s="13">
        <v>0</v>
      </c>
      <c r="U30" s="14">
        <v>0.68289999999999995</v>
      </c>
      <c r="V30" s="19">
        <v>34731322.5</v>
      </c>
      <c r="Y30" s="15" t="str">
        <f t="shared" ref="Y30:AB93" si="2">HYPERLINK("https://blinks.bloomberg.com/securities/"&amp;$E30&amp;" CORP/"&amp;Y$12,Y$12)</f>
        <v>DES</v>
      </c>
      <c r="Z30" s="15" t="str">
        <f t="shared" si="2"/>
        <v>QMGR</v>
      </c>
      <c r="AA30" s="15" t="str">
        <f t="shared" si="2"/>
        <v>RV</v>
      </c>
      <c r="AB30" s="15" t="str">
        <f t="shared" si="2"/>
        <v>NIA</v>
      </c>
    </row>
    <row r="31" spans="1:28" x14ac:dyDescent="0.3">
      <c r="A31" s="70"/>
      <c r="B31" s="70" t="s">
        <v>115</v>
      </c>
      <c r="C31" s="70" t="s">
        <v>213</v>
      </c>
      <c r="D31" s="70" t="s">
        <v>95</v>
      </c>
      <c r="E31" s="70" t="s">
        <v>214</v>
      </c>
      <c r="F31" s="70" t="s">
        <v>215</v>
      </c>
      <c r="G31" s="70" t="s">
        <v>191</v>
      </c>
      <c r="H31" s="12">
        <v>1</v>
      </c>
      <c r="I31" s="12">
        <v>6.5958538764133703</v>
      </c>
      <c r="J31" s="12">
        <v>0.62993900000000003</v>
      </c>
      <c r="K31" s="12">
        <v>-3</v>
      </c>
      <c r="L31" s="12">
        <v>0.65993900000000005</v>
      </c>
      <c r="M31" s="12">
        <v>0</v>
      </c>
      <c r="N31" s="12">
        <v>-78.610699999999994</v>
      </c>
      <c r="O31" s="12">
        <v>-138.66759919140611</v>
      </c>
      <c r="P31" s="18">
        <v>1.4460459999999999</v>
      </c>
      <c r="Q31" s="13">
        <v>0</v>
      </c>
      <c r="R31" s="14">
        <v>0</v>
      </c>
      <c r="S31" s="13">
        <v>0</v>
      </c>
      <c r="T31" s="13"/>
      <c r="U31" s="14">
        <v>0.49890000000000001</v>
      </c>
      <c r="V31" s="19">
        <v>601633864.02999997</v>
      </c>
      <c r="Y31" s="15" t="str">
        <f t="shared" si="2"/>
        <v>DES</v>
      </c>
      <c r="Z31" s="15" t="str">
        <f t="shared" si="2"/>
        <v>QMGR</v>
      </c>
      <c r="AA31" s="15" t="str">
        <f t="shared" si="2"/>
        <v>RV</v>
      </c>
      <c r="AB31" s="15" t="str">
        <f t="shared" si="2"/>
        <v>NIA</v>
      </c>
    </row>
    <row r="32" spans="1:28" x14ac:dyDescent="0.3">
      <c r="A32" s="70"/>
      <c r="B32" s="70"/>
      <c r="C32" s="70" t="s">
        <v>216</v>
      </c>
      <c r="D32" s="70" t="s">
        <v>96</v>
      </c>
      <c r="E32" s="70" t="s">
        <v>217</v>
      </c>
      <c r="F32" s="70" t="s">
        <v>218</v>
      </c>
      <c r="G32" s="70" t="s">
        <v>219</v>
      </c>
      <c r="H32" s="12">
        <v>1</v>
      </c>
      <c r="I32" s="12">
        <v>8.0835983013500954</v>
      </c>
      <c r="J32" s="12">
        <v>1.5030699999999999</v>
      </c>
      <c r="K32" s="12">
        <v>-3</v>
      </c>
      <c r="L32" s="12">
        <v>1.5330699999999999</v>
      </c>
      <c r="M32" s="12">
        <v>0</v>
      </c>
      <c r="N32" s="12">
        <v>0.58560000000000834</v>
      </c>
      <c r="O32" s="12">
        <v>0.86255413908087331</v>
      </c>
      <c r="P32" s="18">
        <v>1.5272139999999998</v>
      </c>
      <c r="Q32" s="13">
        <v>0</v>
      </c>
      <c r="R32" s="14">
        <v>0</v>
      </c>
      <c r="S32" s="13">
        <v>0</v>
      </c>
      <c r="T32" s="13">
        <v>0</v>
      </c>
      <c r="U32" s="14">
        <v>0.77949999999999997</v>
      </c>
      <c r="V32" s="19">
        <v>25299638.479999989</v>
      </c>
      <c r="Y32" s="15" t="str">
        <f t="shared" si="2"/>
        <v>DES</v>
      </c>
      <c r="Z32" s="15" t="str">
        <f t="shared" si="2"/>
        <v>QMGR</v>
      </c>
      <c r="AA32" s="15" t="str">
        <f t="shared" si="2"/>
        <v>RV</v>
      </c>
      <c r="AB32" s="15" t="str">
        <f t="shared" si="2"/>
        <v>NIA</v>
      </c>
    </row>
    <row r="33" spans="1:28" x14ac:dyDescent="0.3">
      <c r="A33" s="70"/>
      <c r="B33" s="70"/>
      <c r="C33" s="70" t="s">
        <v>177</v>
      </c>
      <c r="D33" s="70" t="s">
        <v>96</v>
      </c>
      <c r="E33" s="70" t="s">
        <v>178</v>
      </c>
      <c r="F33" s="70" t="s">
        <v>179</v>
      </c>
      <c r="G33" s="70" t="s">
        <v>16</v>
      </c>
      <c r="H33" s="12">
        <v>1</v>
      </c>
      <c r="I33" s="12">
        <v>13.519753986181207</v>
      </c>
      <c r="J33" s="12">
        <v>2.7857310000000002</v>
      </c>
      <c r="K33" s="12">
        <v>-3</v>
      </c>
      <c r="L33" s="12">
        <v>2.815731</v>
      </c>
      <c r="M33" s="12">
        <v>0</v>
      </c>
      <c r="N33" s="12">
        <v>91.351700000000008</v>
      </c>
      <c r="O33" s="12">
        <v>101.88994405732386</v>
      </c>
      <c r="P33" s="18">
        <v>1.9022139999999998</v>
      </c>
      <c r="Q33" s="13">
        <v>0</v>
      </c>
      <c r="R33" s="14">
        <v>0</v>
      </c>
      <c r="S33" s="13">
        <v>0</v>
      </c>
      <c r="T33" s="13"/>
      <c r="U33" s="14">
        <v>0.57779999999999998</v>
      </c>
      <c r="V33" s="19">
        <v>96663906.430000007</v>
      </c>
      <c r="Y33" s="15" t="str">
        <f t="shared" si="2"/>
        <v>DES</v>
      </c>
      <c r="Z33" s="15" t="str">
        <f t="shared" si="2"/>
        <v>QMGR</v>
      </c>
      <c r="AA33" s="15" t="str">
        <f t="shared" si="2"/>
        <v>RV</v>
      </c>
      <c r="AB33" s="15" t="str">
        <f t="shared" si="2"/>
        <v>NIA</v>
      </c>
    </row>
    <row r="34" spans="1:28" x14ac:dyDescent="0.3">
      <c r="A34" s="70"/>
      <c r="B34" s="70"/>
      <c r="C34" s="70" t="s">
        <v>220</v>
      </c>
      <c r="D34" s="70" t="s">
        <v>96</v>
      </c>
      <c r="E34" s="70" t="s">
        <v>221</v>
      </c>
      <c r="F34" s="70" t="s">
        <v>222</v>
      </c>
      <c r="G34" s="70" t="s">
        <v>191</v>
      </c>
      <c r="H34" s="12">
        <v>1</v>
      </c>
      <c r="I34" s="12">
        <v>11.358316118065751</v>
      </c>
      <c r="J34" s="12">
        <v>2.884674</v>
      </c>
      <c r="K34" s="12">
        <v>-13</v>
      </c>
      <c r="L34" s="12">
        <v>3.0146739999999999</v>
      </c>
      <c r="M34" s="12">
        <v>0</v>
      </c>
      <c r="N34" s="12">
        <v>139.97399999999999</v>
      </c>
      <c r="O34" s="12">
        <v>129.5478998917566</v>
      </c>
      <c r="P34" s="18">
        <v>1.6149339999999999</v>
      </c>
      <c r="Q34" s="13">
        <v>0</v>
      </c>
      <c r="R34" s="14">
        <v>0</v>
      </c>
      <c r="S34" s="13">
        <v>0</v>
      </c>
      <c r="T34" s="13">
        <v>3000000</v>
      </c>
      <c r="U34" s="14">
        <v>0.112</v>
      </c>
      <c r="V34" s="19">
        <v>118195648.75</v>
      </c>
      <c r="Y34" s="15" t="str">
        <f t="shared" si="2"/>
        <v>DES</v>
      </c>
      <c r="Z34" s="15" t="str">
        <f t="shared" si="2"/>
        <v>QMGR</v>
      </c>
      <c r="AA34" s="15" t="str">
        <f t="shared" si="2"/>
        <v>RV</v>
      </c>
      <c r="AB34" s="15" t="str">
        <f t="shared" si="2"/>
        <v>NIA</v>
      </c>
    </row>
    <row r="35" spans="1:28" x14ac:dyDescent="0.3">
      <c r="A35" s="70"/>
      <c r="B35" s="70"/>
      <c r="C35" s="70"/>
      <c r="D35" s="70"/>
      <c r="E35" s="70" t="s">
        <v>223</v>
      </c>
      <c r="F35" s="70" t="s">
        <v>224</v>
      </c>
      <c r="G35" s="70" t="s">
        <v>191</v>
      </c>
      <c r="H35" s="12">
        <v>1</v>
      </c>
      <c r="I35" s="12">
        <v>11.23294467388987</v>
      </c>
      <c r="J35" s="12">
        <v>2.8817270000000001</v>
      </c>
      <c r="K35" s="12">
        <v>-13</v>
      </c>
      <c r="L35" s="12">
        <v>3.011727</v>
      </c>
      <c r="M35" s="12">
        <v>0</v>
      </c>
      <c r="N35" s="12">
        <v>155.03110000000001</v>
      </c>
      <c r="O35" s="12">
        <v>124.93508610754569</v>
      </c>
      <c r="P35" s="18">
        <v>1.461416</v>
      </c>
      <c r="Q35" s="13">
        <v>0</v>
      </c>
      <c r="R35" s="14">
        <v>0</v>
      </c>
      <c r="S35" s="13">
        <v>0</v>
      </c>
      <c r="T35" s="13">
        <v>2000000</v>
      </c>
      <c r="U35" s="14">
        <v>0.112</v>
      </c>
      <c r="V35" s="19">
        <v>118195648.75</v>
      </c>
      <c r="Y35" s="15" t="str">
        <f t="shared" si="2"/>
        <v>DES</v>
      </c>
      <c r="Z35" s="15" t="str">
        <f t="shared" si="2"/>
        <v>QMGR</v>
      </c>
      <c r="AA35" s="15" t="str">
        <f t="shared" si="2"/>
        <v>RV</v>
      </c>
      <c r="AB35" s="15" t="str">
        <f t="shared" si="2"/>
        <v>NIA</v>
      </c>
    </row>
    <row r="36" spans="1:28" x14ac:dyDescent="0.3">
      <c r="A36" s="70"/>
      <c r="B36" s="70"/>
      <c r="C36" s="70" t="s">
        <v>225</v>
      </c>
      <c r="D36" s="70" t="s">
        <v>96</v>
      </c>
      <c r="E36" s="70" t="s">
        <v>226</v>
      </c>
      <c r="F36" s="70" t="s">
        <v>227</v>
      </c>
      <c r="G36" s="70" t="s">
        <v>125</v>
      </c>
      <c r="H36" s="12">
        <v>1</v>
      </c>
      <c r="I36" s="12">
        <v>11.95873688808526</v>
      </c>
      <c r="J36" s="12">
        <v>3.1515020000000002</v>
      </c>
      <c r="K36" s="12">
        <v>-36</v>
      </c>
      <c r="L36" s="12">
        <v>3.5115020000000001</v>
      </c>
      <c r="M36" s="12">
        <v>0</v>
      </c>
      <c r="N36" s="12">
        <v>154.1268</v>
      </c>
      <c r="O36" s="12">
        <v>169.95004197105047</v>
      </c>
      <c r="P36" s="18">
        <v>1.970234</v>
      </c>
      <c r="Q36" s="13">
        <v>0</v>
      </c>
      <c r="R36" s="14">
        <v>0</v>
      </c>
      <c r="S36" s="13">
        <v>0</v>
      </c>
      <c r="T36" s="13">
        <v>5000000</v>
      </c>
      <c r="U36" s="14">
        <v>4.8000000000000001E-2</v>
      </c>
      <c r="V36" s="19">
        <v>106499862.98999999</v>
      </c>
      <c r="Y36" s="15" t="str">
        <f t="shared" si="2"/>
        <v>DES</v>
      </c>
      <c r="Z36" s="15" t="str">
        <f t="shared" si="2"/>
        <v>QMGR</v>
      </c>
      <c r="AA36" s="15" t="str">
        <f t="shared" si="2"/>
        <v>RV</v>
      </c>
      <c r="AB36" s="15" t="str">
        <f t="shared" si="2"/>
        <v>NIA</v>
      </c>
    </row>
    <row r="37" spans="1:28" x14ac:dyDescent="0.3">
      <c r="A37" s="70"/>
      <c r="B37" s="70"/>
      <c r="C37" s="70"/>
      <c r="D37" s="70"/>
      <c r="E37" s="70" t="s">
        <v>228</v>
      </c>
      <c r="F37" s="70" t="s">
        <v>229</v>
      </c>
      <c r="G37" s="70" t="s">
        <v>125</v>
      </c>
      <c r="H37" s="12">
        <v>1</v>
      </c>
      <c r="I37" s="12">
        <v>10.274134233982409</v>
      </c>
      <c r="J37" s="12">
        <v>2.9397100000000003</v>
      </c>
      <c r="K37" s="12">
        <v>-36</v>
      </c>
      <c r="L37" s="12">
        <v>3.2997100000000001</v>
      </c>
      <c r="M37" s="12">
        <v>0</v>
      </c>
      <c r="N37" s="12">
        <v>157.25749999999999</v>
      </c>
      <c r="O37" s="12">
        <v>171.36871325728211</v>
      </c>
      <c r="P37" s="18">
        <v>1.7271350000000001</v>
      </c>
      <c r="Q37" s="13">
        <v>0</v>
      </c>
      <c r="R37" s="14">
        <v>0</v>
      </c>
      <c r="S37" s="13">
        <v>0</v>
      </c>
      <c r="T37" s="13">
        <v>5000000</v>
      </c>
      <c r="U37" s="14">
        <v>4.8000000000000001E-2</v>
      </c>
      <c r="V37" s="19">
        <v>106499862.98999999</v>
      </c>
      <c r="Y37" s="15" t="str">
        <f t="shared" si="2"/>
        <v>DES</v>
      </c>
      <c r="Z37" s="15" t="str">
        <f t="shared" si="2"/>
        <v>QMGR</v>
      </c>
      <c r="AA37" s="15" t="str">
        <f t="shared" si="2"/>
        <v>RV</v>
      </c>
      <c r="AB37" s="15" t="str">
        <f t="shared" si="2"/>
        <v>NIA</v>
      </c>
    </row>
    <row r="38" spans="1:28" x14ac:dyDescent="0.3">
      <c r="A38" s="70"/>
      <c r="B38" s="70"/>
      <c r="C38" s="70" t="s">
        <v>230</v>
      </c>
      <c r="D38" s="70" t="s">
        <v>96</v>
      </c>
      <c r="E38" s="70" t="s">
        <v>231</v>
      </c>
      <c r="F38" s="70" t="s">
        <v>232</v>
      </c>
      <c r="G38" s="70" t="s">
        <v>16</v>
      </c>
      <c r="H38" s="12">
        <v>1</v>
      </c>
      <c r="I38" s="12">
        <v>8.1878761158249151</v>
      </c>
      <c r="J38" s="12">
        <v>3.0578370000000001</v>
      </c>
      <c r="K38" s="12">
        <v>-13</v>
      </c>
      <c r="L38" s="12">
        <v>3.187837</v>
      </c>
      <c r="M38" s="12">
        <v>0</v>
      </c>
      <c r="N38" s="12">
        <v>184.51589999999999</v>
      </c>
      <c r="O38" s="12">
        <v>183.88163363877368</v>
      </c>
      <c r="P38" s="18">
        <v>1.342678</v>
      </c>
      <c r="Q38" s="13">
        <v>0</v>
      </c>
      <c r="R38" s="14">
        <v>0</v>
      </c>
      <c r="S38" s="13">
        <v>0</v>
      </c>
      <c r="T38" s="13">
        <v>2000000</v>
      </c>
      <c r="U38" s="14">
        <v>0.80630000000000002</v>
      </c>
      <c r="V38" s="19">
        <v>18279630.520000011</v>
      </c>
      <c r="Y38" s="15" t="str">
        <f t="shared" si="2"/>
        <v>DES</v>
      </c>
      <c r="Z38" s="15" t="str">
        <f t="shared" si="2"/>
        <v>QMGR</v>
      </c>
      <c r="AA38" s="15" t="str">
        <f t="shared" si="2"/>
        <v>RV</v>
      </c>
      <c r="AB38" s="15" t="str">
        <f t="shared" si="2"/>
        <v>NIA</v>
      </c>
    </row>
    <row r="39" spans="1:28" x14ac:dyDescent="0.3">
      <c r="A39" s="70"/>
      <c r="B39" s="70"/>
      <c r="C39" s="70" t="s">
        <v>233</v>
      </c>
      <c r="D39" s="70" t="s">
        <v>96</v>
      </c>
      <c r="E39" s="70" t="s">
        <v>234</v>
      </c>
      <c r="F39" s="70" t="s">
        <v>235</v>
      </c>
      <c r="G39" s="70" t="s">
        <v>126</v>
      </c>
      <c r="H39" s="12">
        <v>1</v>
      </c>
      <c r="I39" s="12">
        <v>12.372197865561061</v>
      </c>
      <c r="J39" s="12">
        <v>3.0648949999999999</v>
      </c>
      <c r="K39" s="12">
        <v>-13</v>
      </c>
      <c r="L39" s="12">
        <v>3.1948949999999998</v>
      </c>
      <c r="M39" s="12">
        <v>0</v>
      </c>
      <c r="N39" s="12">
        <v>138.40399999999997</v>
      </c>
      <c r="O39" s="12">
        <v>150.88382904447948</v>
      </c>
      <c r="P39" s="18">
        <v>1.8108550000000001</v>
      </c>
      <c r="Q39" s="13">
        <v>0</v>
      </c>
      <c r="R39" s="14">
        <v>0</v>
      </c>
      <c r="S39" s="13">
        <v>0</v>
      </c>
      <c r="T39" s="13">
        <v>3000000</v>
      </c>
      <c r="U39" s="14">
        <v>0.1051</v>
      </c>
      <c r="V39" s="19">
        <v>79491059.239999995</v>
      </c>
      <c r="Y39" s="15" t="str">
        <f t="shared" si="2"/>
        <v>DES</v>
      </c>
      <c r="Z39" s="15" t="str">
        <f t="shared" si="2"/>
        <v>QMGR</v>
      </c>
      <c r="AA39" s="15" t="str">
        <f t="shared" si="2"/>
        <v>RV</v>
      </c>
      <c r="AB39" s="15" t="str">
        <f t="shared" si="2"/>
        <v>NIA</v>
      </c>
    </row>
    <row r="40" spans="1:28" x14ac:dyDescent="0.3">
      <c r="A40" s="70"/>
      <c r="B40" s="70"/>
      <c r="C40" s="70"/>
      <c r="D40" s="70"/>
      <c r="E40" s="70" t="s">
        <v>236</v>
      </c>
      <c r="F40" s="70" t="s">
        <v>237</v>
      </c>
      <c r="G40" s="70" t="s">
        <v>126</v>
      </c>
      <c r="H40" s="12">
        <v>1</v>
      </c>
      <c r="I40" s="12">
        <v>12.964009175043442</v>
      </c>
      <c r="J40" s="12">
        <v>3.0512580000000002</v>
      </c>
      <c r="K40" s="12">
        <v>-13</v>
      </c>
      <c r="L40" s="12">
        <v>3.1812580000000001</v>
      </c>
      <c r="M40" s="12">
        <v>0</v>
      </c>
      <c r="N40" s="12">
        <v>127.91719999999999</v>
      </c>
      <c r="O40" s="12">
        <v>146.82251975951181</v>
      </c>
      <c r="P40" s="18">
        <v>1.9020860000000002</v>
      </c>
      <c r="Q40" s="13">
        <v>0</v>
      </c>
      <c r="R40" s="14">
        <v>0</v>
      </c>
      <c r="S40" s="13">
        <v>0</v>
      </c>
      <c r="T40" s="13">
        <v>2000000</v>
      </c>
      <c r="U40" s="14">
        <v>0.1051</v>
      </c>
      <c r="V40" s="19">
        <v>79491059.239999995</v>
      </c>
      <c r="Y40" s="15" t="str">
        <f t="shared" si="2"/>
        <v>DES</v>
      </c>
      <c r="Z40" s="15" t="str">
        <f t="shared" si="2"/>
        <v>QMGR</v>
      </c>
      <c r="AA40" s="15" t="str">
        <f t="shared" si="2"/>
        <v>RV</v>
      </c>
      <c r="AB40" s="15" t="str">
        <f t="shared" si="2"/>
        <v>NIA</v>
      </c>
    </row>
    <row r="41" spans="1:28" x14ac:dyDescent="0.3">
      <c r="A41" s="70"/>
      <c r="B41" s="70"/>
      <c r="C41" s="70" t="s">
        <v>239</v>
      </c>
      <c r="D41" s="70" t="s">
        <v>96</v>
      </c>
      <c r="E41" s="70" t="s">
        <v>240</v>
      </c>
      <c r="F41" s="70" t="s">
        <v>241</v>
      </c>
      <c r="G41" s="70" t="s">
        <v>17</v>
      </c>
      <c r="H41" s="12">
        <v>1</v>
      </c>
      <c r="I41" s="12">
        <v>13.564783482387629</v>
      </c>
      <c r="J41" s="12">
        <v>3.1276160000000002</v>
      </c>
      <c r="K41" s="12">
        <v>-7</v>
      </c>
      <c r="L41" s="12">
        <v>3.197616</v>
      </c>
      <c r="M41" s="12">
        <v>0</v>
      </c>
      <c r="N41" s="12">
        <v>173.64380000000003</v>
      </c>
      <c r="O41" s="12">
        <v>158.74302105804051</v>
      </c>
      <c r="P41" s="18">
        <v>1.4611779999999999</v>
      </c>
      <c r="Q41" s="13">
        <v>0</v>
      </c>
      <c r="R41" s="14">
        <v>0</v>
      </c>
      <c r="S41" s="13">
        <v>0</v>
      </c>
      <c r="T41" s="13">
        <v>3000000</v>
      </c>
      <c r="U41" s="14">
        <v>0.70189999999999997</v>
      </c>
      <c r="V41" s="19">
        <v>19806367.909999996</v>
      </c>
      <c r="Y41" s="15" t="str">
        <f t="shared" si="2"/>
        <v>DES</v>
      </c>
      <c r="Z41" s="15" t="str">
        <f t="shared" si="2"/>
        <v>QMGR</v>
      </c>
      <c r="AA41" s="15" t="str">
        <f t="shared" si="2"/>
        <v>RV</v>
      </c>
      <c r="AB41" s="15" t="str">
        <f t="shared" si="2"/>
        <v>NIA</v>
      </c>
    </row>
    <row r="42" spans="1:28" x14ac:dyDescent="0.3">
      <c r="A42" s="70"/>
      <c r="B42" s="70"/>
      <c r="C42" s="70" t="s">
        <v>242</v>
      </c>
      <c r="D42" s="70" t="s">
        <v>96</v>
      </c>
      <c r="E42" s="70" t="s">
        <v>243</v>
      </c>
      <c r="F42" s="70" t="s">
        <v>244</v>
      </c>
      <c r="G42" s="70" t="s">
        <v>13</v>
      </c>
      <c r="H42" s="12">
        <v>1</v>
      </c>
      <c r="I42" s="12">
        <v>11.609437803098883</v>
      </c>
      <c r="J42" s="12">
        <v>3.1606770000000002</v>
      </c>
      <c r="K42" s="12">
        <v>-36</v>
      </c>
      <c r="L42" s="12">
        <v>3.5206770000000001</v>
      </c>
      <c r="M42" s="12">
        <v>0</v>
      </c>
      <c r="N42" s="12">
        <v>161.85909999999998</v>
      </c>
      <c r="O42" s="12">
        <v>194.59344958031892</v>
      </c>
      <c r="P42" s="18">
        <v>1.9020860000000002</v>
      </c>
      <c r="Q42" s="13">
        <v>0</v>
      </c>
      <c r="R42" s="14">
        <v>0</v>
      </c>
      <c r="S42" s="13">
        <v>0</v>
      </c>
      <c r="T42" s="13">
        <v>1000000</v>
      </c>
      <c r="U42" s="14">
        <v>9.4100000000000003E-2</v>
      </c>
      <c r="V42" s="19">
        <v>60443952.049999997</v>
      </c>
      <c r="Y42" s="15" t="str">
        <f t="shared" si="2"/>
        <v>DES</v>
      </c>
      <c r="Z42" s="15" t="str">
        <f t="shared" si="2"/>
        <v>QMGR</v>
      </c>
      <c r="AA42" s="15" t="str">
        <f t="shared" si="2"/>
        <v>RV</v>
      </c>
      <c r="AB42" s="15" t="str">
        <f t="shared" si="2"/>
        <v>NIA</v>
      </c>
    </row>
    <row r="43" spans="1:28" x14ac:dyDescent="0.3">
      <c r="A43" s="70"/>
      <c r="B43" s="70"/>
      <c r="C43" s="70" t="s">
        <v>245</v>
      </c>
      <c r="D43" s="70" t="s">
        <v>96</v>
      </c>
      <c r="E43" s="70" t="s">
        <v>246</v>
      </c>
      <c r="F43" s="70" t="s">
        <v>247</v>
      </c>
      <c r="G43" s="70" t="s">
        <v>125</v>
      </c>
      <c r="H43" s="12">
        <v>1</v>
      </c>
      <c r="I43" s="12">
        <v>10.39154596151057</v>
      </c>
      <c r="J43" s="12">
        <v>3.179357</v>
      </c>
      <c r="K43" s="12">
        <v>-36</v>
      </c>
      <c r="L43" s="12">
        <v>3.5393569999999999</v>
      </c>
      <c r="M43" s="12">
        <v>0</v>
      </c>
      <c r="N43" s="12">
        <v>207.81790000000001</v>
      </c>
      <c r="O43" s="12">
        <v>187.3498718049542</v>
      </c>
      <c r="P43" s="18">
        <v>1.4611779999999999</v>
      </c>
      <c r="Q43" s="13">
        <v>0</v>
      </c>
      <c r="R43" s="14">
        <v>0</v>
      </c>
      <c r="S43" s="13">
        <v>0</v>
      </c>
      <c r="T43" s="13">
        <v>5000000</v>
      </c>
      <c r="U43" s="14" t="e">
        <v>#N/A</v>
      </c>
      <c r="V43" s="19" t="e">
        <v>#N/A</v>
      </c>
      <c r="Y43" s="15" t="str">
        <f t="shared" si="2"/>
        <v>DES</v>
      </c>
      <c r="Z43" s="15" t="str">
        <f t="shared" si="2"/>
        <v>QMGR</v>
      </c>
      <c r="AA43" s="15" t="str">
        <f t="shared" si="2"/>
        <v>RV</v>
      </c>
      <c r="AB43" s="15" t="str">
        <f t="shared" si="2"/>
        <v>NIA</v>
      </c>
    </row>
    <row r="44" spans="1:28" x14ac:dyDescent="0.3">
      <c r="A44" s="70"/>
      <c r="B44" s="70"/>
      <c r="C44" s="70" t="s">
        <v>249</v>
      </c>
      <c r="D44" s="70" t="s">
        <v>95</v>
      </c>
      <c r="E44" s="70" t="s">
        <v>250</v>
      </c>
      <c r="F44" s="70" t="s">
        <v>251</v>
      </c>
      <c r="G44" s="70" t="s">
        <v>13</v>
      </c>
      <c r="H44" s="12">
        <v>1</v>
      </c>
      <c r="I44" s="12">
        <v>12.527425049710411</v>
      </c>
      <c r="J44" s="12">
        <v>3.7770079999999999</v>
      </c>
      <c r="K44" s="12">
        <v>-36</v>
      </c>
      <c r="L44" s="12">
        <v>4.1370079999999998</v>
      </c>
      <c r="M44" s="12">
        <v>0</v>
      </c>
      <c r="N44" s="12">
        <v>223.49219999999997</v>
      </c>
      <c r="O44" s="12">
        <v>252.90007546821693</v>
      </c>
      <c r="P44" s="18">
        <v>1.9020860000000002</v>
      </c>
      <c r="Q44" s="13">
        <v>0</v>
      </c>
      <c r="R44" s="14">
        <v>0</v>
      </c>
      <c r="S44" s="13">
        <v>0</v>
      </c>
      <c r="T44" s="13">
        <v>2000</v>
      </c>
      <c r="U44" s="14" t="e">
        <v>#N/A</v>
      </c>
      <c r="V44" s="19" t="e">
        <v>#N/A</v>
      </c>
      <c r="Y44" s="15" t="str">
        <f t="shared" si="2"/>
        <v>DES</v>
      </c>
      <c r="Z44" s="15" t="str">
        <f t="shared" si="2"/>
        <v>QMGR</v>
      </c>
      <c r="AA44" s="15" t="str">
        <f t="shared" si="2"/>
        <v>RV</v>
      </c>
      <c r="AB44" s="15" t="str">
        <f t="shared" si="2"/>
        <v>NIA</v>
      </c>
    </row>
    <row r="45" spans="1:28" x14ac:dyDescent="0.3">
      <c r="A45" s="70"/>
      <c r="B45" s="70"/>
      <c r="C45" s="70" t="s">
        <v>252</v>
      </c>
      <c r="D45" s="70" t="s">
        <v>95</v>
      </c>
      <c r="E45" s="70" t="s">
        <v>253</v>
      </c>
      <c r="F45" s="70" t="s">
        <v>254</v>
      </c>
      <c r="G45" s="70" t="s">
        <v>16</v>
      </c>
      <c r="H45" s="12">
        <v>1</v>
      </c>
      <c r="I45" s="12">
        <v>12.826685576353995</v>
      </c>
      <c r="J45" s="12">
        <v>4.1465969999999999</v>
      </c>
      <c r="K45" s="12">
        <v>-13</v>
      </c>
      <c r="L45" s="12">
        <v>4.2765969999999998</v>
      </c>
      <c r="M45" s="12">
        <v>0</v>
      </c>
      <c r="N45" s="12">
        <v>237.45109999999997</v>
      </c>
      <c r="O45" s="12">
        <v>290.67283238814855</v>
      </c>
      <c r="P45" s="18">
        <v>1.9020860000000002</v>
      </c>
      <c r="Q45" s="13">
        <v>0</v>
      </c>
      <c r="R45" s="14">
        <v>0</v>
      </c>
      <c r="S45" s="13">
        <v>0</v>
      </c>
      <c r="T45" s="13">
        <v>2000</v>
      </c>
      <c r="U45" s="14" t="e">
        <v>#N/A</v>
      </c>
      <c r="V45" s="19" t="e">
        <v>#N/A</v>
      </c>
      <c r="Y45" s="15" t="str">
        <f t="shared" si="2"/>
        <v>DES</v>
      </c>
      <c r="Z45" s="15" t="str">
        <f t="shared" si="2"/>
        <v>QMGR</v>
      </c>
      <c r="AA45" s="15" t="str">
        <f t="shared" si="2"/>
        <v>RV</v>
      </c>
      <c r="AB45" s="15" t="str">
        <f t="shared" si="2"/>
        <v>NIA</v>
      </c>
    </row>
    <row r="46" spans="1:28" x14ac:dyDescent="0.3">
      <c r="Y46" s="15" t="str">
        <f t="shared" si="2"/>
        <v>DES</v>
      </c>
      <c r="Z46" s="15" t="str">
        <f t="shared" si="2"/>
        <v>QMGR</v>
      </c>
      <c r="AA46" s="15" t="str">
        <f t="shared" si="2"/>
        <v>RV</v>
      </c>
      <c r="AB46" s="15" t="str">
        <f t="shared" si="2"/>
        <v>NIA</v>
      </c>
    </row>
    <row r="47" spans="1:28" x14ac:dyDescent="0.3">
      <c r="Y47" s="15" t="str">
        <f t="shared" si="2"/>
        <v>DES</v>
      </c>
      <c r="Z47" s="15" t="str">
        <f t="shared" si="2"/>
        <v>QMGR</v>
      </c>
      <c r="AA47" s="15" t="str">
        <f t="shared" si="2"/>
        <v>RV</v>
      </c>
      <c r="AB47" s="15" t="str">
        <f t="shared" si="2"/>
        <v>NIA</v>
      </c>
    </row>
    <row r="48" spans="1:28" x14ac:dyDescent="0.3">
      <c r="Y48" s="15" t="str">
        <f t="shared" si="2"/>
        <v>DES</v>
      </c>
      <c r="Z48" s="15" t="str">
        <f t="shared" si="2"/>
        <v>QMGR</v>
      </c>
      <c r="AA48" s="15" t="str">
        <f t="shared" si="2"/>
        <v>RV</v>
      </c>
      <c r="AB48" s="15" t="str">
        <f t="shared" si="2"/>
        <v>NIA</v>
      </c>
    </row>
    <row r="49" spans="25:28" x14ac:dyDescent="0.3">
      <c r="Y49" s="15" t="str">
        <f t="shared" si="2"/>
        <v>DES</v>
      </c>
      <c r="Z49" s="15" t="str">
        <f t="shared" si="2"/>
        <v>QMGR</v>
      </c>
      <c r="AA49" s="15" t="str">
        <f t="shared" si="2"/>
        <v>RV</v>
      </c>
      <c r="AB49" s="15" t="str">
        <f t="shared" si="2"/>
        <v>NIA</v>
      </c>
    </row>
    <row r="50" spans="25:28" x14ac:dyDescent="0.3">
      <c r="Y50" s="15" t="str">
        <f t="shared" si="2"/>
        <v>DES</v>
      </c>
      <c r="Z50" s="15" t="str">
        <f t="shared" si="2"/>
        <v>QMGR</v>
      </c>
      <c r="AA50" s="15" t="str">
        <f t="shared" si="2"/>
        <v>RV</v>
      </c>
      <c r="AB50" s="15" t="str">
        <f t="shared" si="2"/>
        <v>NIA</v>
      </c>
    </row>
    <row r="51" spans="25:28" x14ac:dyDescent="0.3">
      <c r="Y51" s="15" t="str">
        <f t="shared" si="2"/>
        <v>DES</v>
      </c>
      <c r="Z51" s="15" t="str">
        <f t="shared" si="2"/>
        <v>QMGR</v>
      </c>
      <c r="AA51" s="15" t="str">
        <f t="shared" si="2"/>
        <v>RV</v>
      </c>
      <c r="AB51" s="15" t="str">
        <f t="shared" si="2"/>
        <v>NIA</v>
      </c>
    </row>
    <row r="52" spans="25:28" x14ac:dyDescent="0.3">
      <c r="Y52" s="15" t="str">
        <f t="shared" si="2"/>
        <v>DES</v>
      </c>
      <c r="Z52" s="15" t="str">
        <f t="shared" si="2"/>
        <v>QMGR</v>
      </c>
      <c r="AA52" s="15" t="str">
        <f t="shared" si="2"/>
        <v>RV</v>
      </c>
      <c r="AB52" s="15" t="str">
        <f t="shared" si="2"/>
        <v>NIA</v>
      </c>
    </row>
    <row r="53" spans="25:28" x14ac:dyDescent="0.3">
      <c r="Y53" s="15" t="str">
        <f t="shared" si="2"/>
        <v>DES</v>
      </c>
      <c r="Z53" s="15" t="str">
        <f t="shared" si="2"/>
        <v>QMGR</v>
      </c>
      <c r="AA53" s="15" t="str">
        <f t="shared" si="2"/>
        <v>RV</v>
      </c>
      <c r="AB53" s="15" t="str">
        <f t="shared" si="2"/>
        <v>NIA</v>
      </c>
    </row>
    <row r="54" spans="25:28" x14ac:dyDescent="0.3">
      <c r="Y54" s="15" t="str">
        <f t="shared" si="2"/>
        <v>DES</v>
      </c>
      <c r="Z54" s="15" t="str">
        <f t="shared" si="2"/>
        <v>QMGR</v>
      </c>
      <c r="AA54" s="15" t="str">
        <f t="shared" si="2"/>
        <v>RV</v>
      </c>
      <c r="AB54" s="15" t="str">
        <f t="shared" si="2"/>
        <v>NIA</v>
      </c>
    </row>
    <row r="55" spans="25:28" x14ac:dyDescent="0.3">
      <c r="Y55" s="15" t="str">
        <f t="shared" si="2"/>
        <v>DES</v>
      </c>
      <c r="Z55" s="15" t="str">
        <f t="shared" si="2"/>
        <v>QMGR</v>
      </c>
      <c r="AA55" s="15" t="str">
        <f t="shared" si="2"/>
        <v>RV</v>
      </c>
      <c r="AB55" s="15" t="str">
        <f t="shared" si="2"/>
        <v>NIA</v>
      </c>
    </row>
    <row r="56" spans="25:28" x14ac:dyDescent="0.3">
      <c r="Y56" s="15" t="str">
        <f t="shared" si="2"/>
        <v>DES</v>
      </c>
      <c r="Z56" s="15" t="str">
        <f t="shared" si="2"/>
        <v>QMGR</v>
      </c>
      <c r="AA56" s="15" t="str">
        <f t="shared" si="2"/>
        <v>RV</v>
      </c>
      <c r="AB56" s="15" t="str">
        <f t="shared" si="2"/>
        <v>NIA</v>
      </c>
    </row>
    <row r="57" spans="25:28" x14ac:dyDescent="0.3">
      <c r="Y57" s="15" t="str">
        <f t="shared" si="2"/>
        <v>DES</v>
      </c>
      <c r="Z57" s="15" t="str">
        <f t="shared" si="2"/>
        <v>QMGR</v>
      </c>
      <c r="AA57" s="15" t="str">
        <f t="shared" si="2"/>
        <v>RV</v>
      </c>
      <c r="AB57" s="15" t="str">
        <f t="shared" si="2"/>
        <v>NIA</v>
      </c>
    </row>
    <row r="58" spans="25:28" x14ac:dyDescent="0.3">
      <c r="Y58" s="15" t="str">
        <f t="shared" si="2"/>
        <v>DES</v>
      </c>
      <c r="Z58" s="15" t="str">
        <f t="shared" si="2"/>
        <v>QMGR</v>
      </c>
      <c r="AA58" s="15" t="str">
        <f t="shared" si="2"/>
        <v>RV</v>
      </c>
      <c r="AB58" s="15" t="str">
        <f t="shared" si="2"/>
        <v>NIA</v>
      </c>
    </row>
    <row r="59" spans="25:28" x14ac:dyDescent="0.3">
      <c r="Y59" s="15" t="str">
        <f t="shared" si="2"/>
        <v>DES</v>
      </c>
      <c r="Z59" s="15" t="str">
        <f t="shared" si="2"/>
        <v>QMGR</v>
      </c>
      <c r="AA59" s="15" t="str">
        <f t="shared" si="2"/>
        <v>RV</v>
      </c>
      <c r="AB59" s="15" t="str">
        <f t="shared" si="2"/>
        <v>NIA</v>
      </c>
    </row>
    <row r="60" spans="25:28" x14ac:dyDescent="0.3">
      <c r="Y60" s="15" t="str">
        <f t="shared" si="2"/>
        <v>DES</v>
      </c>
      <c r="Z60" s="15" t="str">
        <f t="shared" si="2"/>
        <v>QMGR</v>
      </c>
      <c r="AA60" s="15" t="str">
        <f t="shared" si="2"/>
        <v>RV</v>
      </c>
      <c r="AB60" s="15" t="str">
        <f t="shared" si="2"/>
        <v>NIA</v>
      </c>
    </row>
    <row r="61" spans="25:28" x14ac:dyDescent="0.3">
      <c r="Y61" s="15" t="str">
        <f t="shared" si="2"/>
        <v>DES</v>
      </c>
      <c r="Z61" s="15" t="str">
        <f t="shared" si="2"/>
        <v>QMGR</v>
      </c>
      <c r="AA61" s="15" t="str">
        <f t="shared" si="2"/>
        <v>RV</v>
      </c>
      <c r="AB61" s="15" t="str">
        <f t="shared" si="2"/>
        <v>NIA</v>
      </c>
    </row>
    <row r="62" spans="25:28" x14ac:dyDescent="0.3">
      <c r="Y62" s="15" t="str">
        <f t="shared" si="2"/>
        <v>DES</v>
      </c>
      <c r="Z62" s="15" t="str">
        <f t="shared" si="2"/>
        <v>QMGR</v>
      </c>
      <c r="AA62" s="15" t="str">
        <f t="shared" si="2"/>
        <v>RV</v>
      </c>
      <c r="AB62" s="15" t="str">
        <f t="shared" si="2"/>
        <v>NIA</v>
      </c>
    </row>
    <row r="63" spans="25:28" x14ac:dyDescent="0.3">
      <c r="Y63" s="15" t="str">
        <f t="shared" si="2"/>
        <v>DES</v>
      </c>
      <c r="Z63" s="15" t="str">
        <f t="shared" si="2"/>
        <v>QMGR</v>
      </c>
      <c r="AA63" s="15" t="str">
        <f t="shared" si="2"/>
        <v>RV</v>
      </c>
      <c r="AB63" s="15" t="str">
        <f t="shared" si="2"/>
        <v>NIA</v>
      </c>
    </row>
    <row r="64" spans="25:28" x14ac:dyDescent="0.3">
      <c r="Y64" s="15" t="str">
        <f t="shared" si="2"/>
        <v>DES</v>
      </c>
      <c r="Z64" s="15" t="str">
        <f t="shared" si="2"/>
        <v>QMGR</v>
      </c>
      <c r="AA64" s="15" t="str">
        <f t="shared" si="2"/>
        <v>RV</v>
      </c>
      <c r="AB64" s="15" t="str">
        <f t="shared" si="2"/>
        <v>NIA</v>
      </c>
    </row>
    <row r="65" spans="25:28" x14ac:dyDescent="0.3">
      <c r="Y65" s="15" t="str">
        <f t="shared" si="2"/>
        <v>DES</v>
      </c>
      <c r="Z65" s="15" t="str">
        <f t="shared" si="2"/>
        <v>QMGR</v>
      </c>
      <c r="AA65" s="15" t="str">
        <f t="shared" si="2"/>
        <v>RV</v>
      </c>
      <c r="AB65" s="15" t="str">
        <f t="shared" si="2"/>
        <v>NIA</v>
      </c>
    </row>
    <row r="66" spans="25:28" x14ac:dyDescent="0.3">
      <c r="Y66" s="15" t="str">
        <f t="shared" si="2"/>
        <v>DES</v>
      </c>
      <c r="Z66" s="15" t="str">
        <f t="shared" si="2"/>
        <v>QMGR</v>
      </c>
      <c r="AA66" s="15" t="str">
        <f t="shared" si="2"/>
        <v>RV</v>
      </c>
      <c r="AB66" s="15" t="str">
        <f t="shared" si="2"/>
        <v>NIA</v>
      </c>
    </row>
    <row r="67" spans="25:28" x14ac:dyDescent="0.3">
      <c r="Y67" s="15" t="str">
        <f t="shared" si="2"/>
        <v>DES</v>
      </c>
      <c r="Z67" s="15" t="str">
        <f t="shared" si="2"/>
        <v>QMGR</v>
      </c>
      <c r="AA67" s="15" t="str">
        <f t="shared" si="2"/>
        <v>RV</v>
      </c>
      <c r="AB67" s="15" t="str">
        <f t="shared" si="2"/>
        <v>NIA</v>
      </c>
    </row>
    <row r="68" spans="25:28" x14ac:dyDescent="0.3">
      <c r="Y68" s="15" t="str">
        <f t="shared" si="2"/>
        <v>DES</v>
      </c>
      <c r="Z68" s="15" t="str">
        <f t="shared" si="2"/>
        <v>QMGR</v>
      </c>
      <c r="AA68" s="15" t="str">
        <f t="shared" si="2"/>
        <v>RV</v>
      </c>
      <c r="AB68" s="15" t="str">
        <f t="shared" si="2"/>
        <v>NIA</v>
      </c>
    </row>
    <row r="69" spans="25:28" x14ac:dyDescent="0.3">
      <c r="Y69" s="15" t="str">
        <f t="shared" si="2"/>
        <v>DES</v>
      </c>
      <c r="Z69" s="15" t="str">
        <f t="shared" si="2"/>
        <v>QMGR</v>
      </c>
      <c r="AA69" s="15" t="str">
        <f t="shared" si="2"/>
        <v>RV</v>
      </c>
      <c r="AB69" s="15" t="str">
        <f t="shared" si="2"/>
        <v>NIA</v>
      </c>
    </row>
    <row r="70" spans="25:28" x14ac:dyDescent="0.3">
      <c r="Y70" s="15" t="str">
        <f t="shared" si="2"/>
        <v>DES</v>
      </c>
      <c r="Z70" s="15" t="str">
        <f t="shared" si="2"/>
        <v>QMGR</v>
      </c>
      <c r="AA70" s="15" t="str">
        <f t="shared" si="2"/>
        <v>RV</v>
      </c>
      <c r="AB70" s="15" t="str">
        <f t="shared" si="2"/>
        <v>NIA</v>
      </c>
    </row>
    <row r="71" spans="25:28" x14ac:dyDescent="0.3">
      <c r="Y71" s="15" t="str">
        <f t="shared" si="2"/>
        <v>DES</v>
      </c>
      <c r="Z71" s="15" t="str">
        <f t="shared" si="2"/>
        <v>QMGR</v>
      </c>
      <c r="AA71" s="15" t="str">
        <f t="shared" si="2"/>
        <v>RV</v>
      </c>
      <c r="AB71" s="15" t="str">
        <f t="shared" si="2"/>
        <v>NIA</v>
      </c>
    </row>
    <row r="72" spans="25:28" x14ac:dyDescent="0.3">
      <c r="Y72" s="15" t="str">
        <f t="shared" si="2"/>
        <v>DES</v>
      </c>
      <c r="Z72" s="15" t="str">
        <f t="shared" si="2"/>
        <v>QMGR</v>
      </c>
      <c r="AA72" s="15" t="str">
        <f t="shared" si="2"/>
        <v>RV</v>
      </c>
      <c r="AB72" s="15" t="str">
        <f t="shared" si="2"/>
        <v>NIA</v>
      </c>
    </row>
    <row r="73" spans="25:28" x14ac:dyDescent="0.3">
      <c r="Y73" s="15" t="str">
        <f t="shared" si="2"/>
        <v>DES</v>
      </c>
      <c r="Z73" s="15" t="str">
        <f t="shared" si="2"/>
        <v>QMGR</v>
      </c>
      <c r="AA73" s="15" t="str">
        <f t="shared" si="2"/>
        <v>RV</v>
      </c>
      <c r="AB73" s="15" t="str">
        <f t="shared" si="2"/>
        <v>NIA</v>
      </c>
    </row>
    <row r="74" spans="25:28" x14ac:dyDescent="0.3">
      <c r="Y74" s="15" t="str">
        <f t="shared" si="2"/>
        <v>DES</v>
      </c>
      <c r="Z74" s="15" t="str">
        <f t="shared" si="2"/>
        <v>QMGR</v>
      </c>
      <c r="AA74" s="15" t="str">
        <f t="shared" si="2"/>
        <v>RV</v>
      </c>
      <c r="AB74" s="15" t="str">
        <f t="shared" si="2"/>
        <v>NIA</v>
      </c>
    </row>
    <row r="75" spans="25:28" x14ac:dyDescent="0.3">
      <c r="Y75" s="15" t="str">
        <f t="shared" si="2"/>
        <v>DES</v>
      </c>
      <c r="Z75" s="15" t="str">
        <f t="shared" si="2"/>
        <v>QMGR</v>
      </c>
      <c r="AA75" s="15" t="str">
        <f t="shared" si="2"/>
        <v>RV</v>
      </c>
      <c r="AB75" s="15" t="str">
        <f t="shared" si="2"/>
        <v>NIA</v>
      </c>
    </row>
    <row r="76" spans="25:28" x14ac:dyDescent="0.3">
      <c r="Y76" s="15" t="str">
        <f t="shared" si="2"/>
        <v>DES</v>
      </c>
      <c r="Z76" s="15" t="str">
        <f t="shared" si="2"/>
        <v>QMGR</v>
      </c>
      <c r="AA76" s="15" t="str">
        <f t="shared" si="2"/>
        <v>RV</v>
      </c>
      <c r="AB76" s="15" t="str">
        <f t="shared" si="2"/>
        <v>NIA</v>
      </c>
    </row>
    <row r="77" spans="25:28" x14ac:dyDescent="0.3">
      <c r="Y77" s="15" t="str">
        <f t="shared" si="2"/>
        <v>DES</v>
      </c>
      <c r="Z77" s="15" t="str">
        <f t="shared" si="2"/>
        <v>QMGR</v>
      </c>
      <c r="AA77" s="15" t="str">
        <f t="shared" si="2"/>
        <v>RV</v>
      </c>
      <c r="AB77" s="15" t="str">
        <f t="shared" si="2"/>
        <v>NIA</v>
      </c>
    </row>
    <row r="78" spans="25:28" x14ac:dyDescent="0.3">
      <c r="Y78" s="15" t="str">
        <f t="shared" si="2"/>
        <v>DES</v>
      </c>
      <c r="Z78" s="15" t="str">
        <f t="shared" si="2"/>
        <v>QMGR</v>
      </c>
      <c r="AA78" s="15" t="str">
        <f t="shared" si="2"/>
        <v>RV</v>
      </c>
      <c r="AB78" s="15" t="str">
        <f t="shared" si="2"/>
        <v>NIA</v>
      </c>
    </row>
    <row r="79" spans="25:28" x14ac:dyDescent="0.3">
      <c r="Y79" s="15" t="str">
        <f t="shared" si="2"/>
        <v>DES</v>
      </c>
      <c r="Z79" s="15" t="str">
        <f t="shared" si="2"/>
        <v>QMGR</v>
      </c>
      <c r="AA79" s="15" t="str">
        <f t="shared" si="2"/>
        <v>RV</v>
      </c>
      <c r="AB79" s="15" t="str">
        <f t="shared" si="2"/>
        <v>NIA</v>
      </c>
    </row>
    <row r="80" spans="25:28" x14ac:dyDescent="0.3">
      <c r="Y80" s="15" t="str">
        <f t="shared" si="2"/>
        <v>DES</v>
      </c>
      <c r="Z80" s="15" t="str">
        <f t="shared" si="2"/>
        <v>QMGR</v>
      </c>
      <c r="AA80" s="15" t="str">
        <f t="shared" si="2"/>
        <v>RV</v>
      </c>
      <c r="AB80" s="15" t="str">
        <f t="shared" si="2"/>
        <v>NIA</v>
      </c>
    </row>
    <row r="81" spans="25:28" x14ac:dyDescent="0.3">
      <c r="Y81" s="15" t="str">
        <f t="shared" si="2"/>
        <v>DES</v>
      </c>
      <c r="Z81" s="15" t="str">
        <f t="shared" si="2"/>
        <v>QMGR</v>
      </c>
      <c r="AA81" s="15" t="str">
        <f t="shared" si="2"/>
        <v>RV</v>
      </c>
      <c r="AB81" s="15" t="str">
        <f t="shared" si="2"/>
        <v>NIA</v>
      </c>
    </row>
    <row r="82" spans="25:28" x14ac:dyDescent="0.3">
      <c r="Y82" s="15" t="str">
        <f t="shared" si="2"/>
        <v>DES</v>
      </c>
      <c r="Z82" s="15" t="str">
        <f t="shared" si="2"/>
        <v>QMGR</v>
      </c>
      <c r="AA82" s="15" t="str">
        <f t="shared" si="2"/>
        <v>RV</v>
      </c>
      <c r="AB82" s="15" t="str">
        <f t="shared" si="2"/>
        <v>NIA</v>
      </c>
    </row>
    <row r="83" spans="25:28" x14ac:dyDescent="0.3">
      <c r="Y83" s="15" t="str">
        <f t="shared" si="2"/>
        <v>DES</v>
      </c>
      <c r="Z83" s="15" t="str">
        <f t="shared" si="2"/>
        <v>QMGR</v>
      </c>
      <c r="AA83" s="15" t="str">
        <f t="shared" si="2"/>
        <v>RV</v>
      </c>
      <c r="AB83" s="15" t="str">
        <f t="shared" si="2"/>
        <v>NIA</v>
      </c>
    </row>
    <row r="84" spans="25:28" x14ac:dyDescent="0.3">
      <c r="Y84" s="15" t="str">
        <f t="shared" si="2"/>
        <v>DES</v>
      </c>
      <c r="Z84" s="15" t="str">
        <f t="shared" si="2"/>
        <v>QMGR</v>
      </c>
      <c r="AA84" s="15" t="str">
        <f t="shared" si="2"/>
        <v>RV</v>
      </c>
      <c r="AB84" s="15" t="str">
        <f t="shared" si="2"/>
        <v>NIA</v>
      </c>
    </row>
    <row r="85" spans="25:28" x14ac:dyDescent="0.3">
      <c r="Y85" s="15" t="str">
        <f t="shared" si="2"/>
        <v>DES</v>
      </c>
      <c r="Z85" s="15" t="str">
        <f t="shared" si="2"/>
        <v>QMGR</v>
      </c>
      <c r="AA85" s="15" t="str">
        <f t="shared" si="2"/>
        <v>RV</v>
      </c>
      <c r="AB85" s="15" t="str">
        <f t="shared" si="2"/>
        <v>NIA</v>
      </c>
    </row>
    <row r="86" spans="25:28" x14ac:dyDescent="0.3">
      <c r="Y86" s="15" t="str">
        <f t="shared" si="2"/>
        <v>DES</v>
      </c>
      <c r="Z86" s="15" t="str">
        <f t="shared" si="2"/>
        <v>QMGR</v>
      </c>
      <c r="AA86" s="15" t="str">
        <f t="shared" si="2"/>
        <v>RV</v>
      </c>
      <c r="AB86" s="15" t="str">
        <f t="shared" si="2"/>
        <v>NIA</v>
      </c>
    </row>
    <row r="87" spans="25:28" x14ac:dyDescent="0.3">
      <c r="Y87" s="15" t="str">
        <f t="shared" si="2"/>
        <v>DES</v>
      </c>
      <c r="Z87" s="15" t="str">
        <f t="shared" si="2"/>
        <v>QMGR</v>
      </c>
      <c r="AA87" s="15" t="str">
        <f t="shared" si="2"/>
        <v>RV</v>
      </c>
      <c r="AB87" s="15" t="str">
        <f t="shared" si="2"/>
        <v>NIA</v>
      </c>
    </row>
    <row r="88" spans="25:28" x14ac:dyDescent="0.3">
      <c r="Y88" s="15" t="str">
        <f t="shared" si="2"/>
        <v>DES</v>
      </c>
      <c r="Z88" s="15" t="str">
        <f t="shared" si="2"/>
        <v>QMGR</v>
      </c>
      <c r="AA88" s="15" t="str">
        <f t="shared" si="2"/>
        <v>RV</v>
      </c>
      <c r="AB88" s="15" t="str">
        <f t="shared" si="2"/>
        <v>NIA</v>
      </c>
    </row>
    <row r="89" spans="25:28" x14ac:dyDescent="0.3">
      <c r="Y89" s="15" t="str">
        <f t="shared" si="2"/>
        <v>DES</v>
      </c>
      <c r="Z89" s="15" t="str">
        <f t="shared" si="2"/>
        <v>QMGR</v>
      </c>
      <c r="AA89" s="15" t="str">
        <f t="shared" si="2"/>
        <v>RV</v>
      </c>
      <c r="AB89" s="15" t="str">
        <f t="shared" si="2"/>
        <v>NIA</v>
      </c>
    </row>
    <row r="90" spans="25:28" x14ac:dyDescent="0.3">
      <c r="Y90" s="15" t="str">
        <f t="shared" si="2"/>
        <v>DES</v>
      </c>
      <c r="Z90" s="15" t="str">
        <f t="shared" si="2"/>
        <v>QMGR</v>
      </c>
      <c r="AA90" s="15" t="str">
        <f t="shared" si="2"/>
        <v>RV</v>
      </c>
      <c r="AB90" s="15" t="str">
        <f t="shared" si="2"/>
        <v>NIA</v>
      </c>
    </row>
    <row r="91" spans="25:28" x14ac:dyDescent="0.3">
      <c r="Y91" s="15" t="str">
        <f t="shared" si="2"/>
        <v>DES</v>
      </c>
      <c r="Z91" s="15" t="str">
        <f t="shared" si="2"/>
        <v>QMGR</v>
      </c>
      <c r="AA91" s="15" t="str">
        <f t="shared" si="2"/>
        <v>RV</v>
      </c>
      <c r="AB91" s="15" t="str">
        <f t="shared" si="2"/>
        <v>NIA</v>
      </c>
    </row>
    <row r="92" spans="25:28" x14ac:dyDescent="0.3">
      <c r="Y92" s="15" t="str">
        <f t="shared" si="2"/>
        <v>DES</v>
      </c>
      <c r="Z92" s="15" t="str">
        <f t="shared" si="2"/>
        <v>QMGR</v>
      </c>
      <c r="AA92" s="15" t="str">
        <f t="shared" si="2"/>
        <v>RV</v>
      </c>
      <c r="AB92" s="15" t="str">
        <f t="shared" si="2"/>
        <v>NIA</v>
      </c>
    </row>
    <row r="93" spans="25:28" x14ac:dyDescent="0.3">
      <c r="Y93" s="15" t="str">
        <f t="shared" si="2"/>
        <v>DES</v>
      </c>
      <c r="Z93" s="15" t="str">
        <f t="shared" si="2"/>
        <v>QMGR</v>
      </c>
      <c r="AA93" s="15" t="str">
        <f t="shared" si="2"/>
        <v>RV</v>
      </c>
      <c r="AB93" s="15" t="str">
        <f t="shared" ref="Y93:AB123" si="3">HYPERLINK("https://blinks.bloomberg.com/securities/"&amp;$E93&amp;" CORP/"&amp;AB$12,AB$12)</f>
        <v>NIA</v>
      </c>
    </row>
    <row r="94" spans="25:28" x14ac:dyDescent="0.3">
      <c r="Y94" s="15" t="str">
        <f t="shared" si="3"/>
        <v>DES</v>
      </c>
      <c r="Z94" s="15" t="str">
        <f t="shared" si="3"/>
        <v>QMGR</v>
      </c>
      <c r="AA94" s="15" t="str">
        <f t="shared" si="3"/>
        <v>RV</v>
      </c>
      <c r="AB94" s="15" t="str">
        <f t="shared" si="3"/>
        <v>NIA</v>
      </c>
    </row>
    <row r="95" spans="25:28" x14ac:dyDescent="0.3">
      <c r="Y95" s="15" t="str">
        <f t="shared" si="3"/>
        <v>DES</v>
      </c>
      <c r="Z95" s="15" t="str">
        <f t="shared" si="3"/>
        <v>QMGR</v>
      </c>
      <c r="AA95" s="15" t="str">
        <f t="shared" si="3"/>
        <v>RV</v>
      </c>
      <c r="AB95" s="15" t="str">
        <f t="shared" si="3"/>
        <v>NIA</v>
      </c>
    </row>
    <row r="96" spans="25:28" x14ac:dyDescent="0.3">
      <c r="Y96" s="15" t="str">
        <f t="shared" si="3"/>
        <v>DES</v>
      </c>
      <c r="Z96" s="15" t="str">
        <f t="shared" si="3"/>
        <v>QMGR</v>
      </c>
      <c r="AA96" s="15" t="str">
        <f t="shared" si="3"/>
        <v>RV</v>
      </c>
      <c r="AB96" s="15" t="str">
        <f t="shared" si="3"/>
        <v>NIA</v>
      </c>
    </row>
    <row r="97" spans="25:28" x14ac:dyDescent="0.3">
      <c r="Y97" s="15" t="str">
        <f t="shared" si="3"/>
        <v>DES</v>
      </c>
      <c r="Z97" s="15" t="str">
        <f t="shared" si="3"/>
        <v>QMGR</v>
      </c>
      <c r="AA97" s="15" t="str">
        <f t="shared" si="3"/>
        <v>RV</v>
      </c>
      <c r="AB97" s="15" t="str">
        <f t="shared" si="3"/>
        <v>NIA</v>
      </c>
    </row>
    <row r="98" spans="25:28" x14ac:dyDescent="0.3">
      <c r="Y98" s="15" t="str">
        <f t="shared" si="3"/>
        <v>DES</v>
      </c>
      <c r="Z98" s="15" t="str">
        <f t="shared" si="3"/>
        <v>QMGR</v>
      </c>
      <c r="AA98" s="15" t="str">
        <f t="shared" si="3"/>
        <v>RV</v>
      </c>
      <c r="AB98" s="15" t="str">
        <f t="shared" si="3"/>
        <v>NIA</v>
      </c>
    </row>
    <row r="99" spans="25:28" x14ac:dyDescent="0.3">
      <c r="Y99" s="15" t="str">
        <f t="shared" si="3"/>
        <v>DES</v>
      </c>
      <c r="Z99" s="15" t="str">
        <f t="shared" si="3"/>
        <v>QMGR</v>
      </c>
      <c r="AA99" s="15" t="str">
        <f t="shared" si="3"/>
        <v>RV</v>
      </c>
      <c r="AB99" s="15" t="str">
        <f t="shared" si="3"/>
        <v>NIA</v>
      </c>
    </row>
    <row r="100" spans="25:28" x14ac:dyDescent="0.3">
      <c r="Y100" s="15" t="str">
        <f t="shared" si="3"/>
        <v>DES</v>
      </c>
      <c r="Z100" s="15" t="str">
        <f t="shared" si="3"/>
        <v>QMGR</v>
      </c>
      <c r="AA100" s="15" t="str">
        <f t="shared" si="3"/>
        <v>RV</v>
      </c>
      <c r="AB100" s="15" t="str">
        <f t="shared" si="3"/>
        <v>NIA</v>
      </c>
    </row>
    <row r="101" spans="25:28" x14ac:dyDescent="0.3">
      <c r="Y101" s="15" t="str">
        <f t="shared" si="3"/>
        <v>DES</v>
      </c>
      <c r="Z101" s="15" t="str">
        <f t="shared" si="3"/>
        <v>QMGR</v>
      </c>
      <c r="AA101" s="15" t="str">
        <f t="shared" si="3"/>
        <v>RV</v>
      </c>
      <c r="AB101" s="15" t="str">
        <f t="shared" si="3"/>
        <v>NIA</v>
      </c>
    </row>
    <row r="102" spans="25:28" x14ac:dyDescent="0.3">
      <c r="Y102" s="15" t="str">
        <f t="shared" si="3"/>
        <v>DES</v>
      </c>
      <c r="Z102" s="15" t="str">
        <f t="shared" si="3"/>
        <v>QMGR</v>
      </c>
      <c r="AA102" s="15" t="str">
        <f t="shared" si="3"/>
        <v>RV</v>
      </c>
      <c r="AB102" s="15" t="str">
        <f t="shared" si="3"/>
        <v>NIA</v>
      </c>
    </row>
    <row r="103" spans="25:28" x14ac:dyDescent="0.3">
      <c r="Y103" s="15" t="str">
        <f t="shared" si="3"/>
        <v>DES</v>
      </c>
      <c r="Z103" s="15" t="str">
        <f t="shared" si="3"/>
        <v>QMGR</v>
      </c>
      <c r="AA103" s="15" t="str">
        <f t="shared" si="3"/>
        <v>RV</v>
      </c>
      <c r="AB103" s="15" t="str">
        <f t="shared" si="3"/>
        <v>NIA</v>
      </c>
    </row>
    <row r="104" spans="25:28" x14ac:dyDescent="0.3">
      <c r="Y104" s="15" t="str">
        <f t="shared" si="3"/>
        <v>DES</v>
      </c>
      <c r="Z104" s="15" t="str">
        <f t="shared" si="3"/>
        <v>QMGR</v>
      </c>
      <c r="AA104" s="15" t="str">
        <f t="shared" si="3"/>
        <v>RV</v>
      </c>
      <c r="AB104" s="15" t="str">
        <f t="shared" si="3"/>
        <v>NIA</v>
      </c>
    </row>
    <row r="105" spans="25:28" x14ac:dyDescent="0.3">
      <c r="Y105" s="15" t="str">
        <f t="shared" si="3"/>
        <v>DES</v>
      </c>
      <c r="Z105" s="15" t="str">
        <f t="shared" si="3"/>
        <v>QMGR</v>
      </c>
      <c r="AA105" s="15" t="str">
        <f t="shared" si="3"/>
        <v>RV</v>
      </c>
      <c r="AB105" s="15" t="str">
        <f t="shared" si="3"/>
        <v>NIA</v>
      </c>
    </row>
    <row r="106" spans="25:28" x14ac:dyDescent="0.3">
      <c r="Y106" s="15" t="str">
        <f t="shared" si="3"/>
        <v>DES</v>
      </c>
      <c r="Z106" s="15" t="str">
        <f t="shared" si="3"/>
        <v>QMGR</v>
      </c>
      <c r="AA106" s="15" t="str">
        <f t="shared" si="3"/>
        <v>RV</v>
      </c>
      <c r="AB106" s="15" t="str">
        <f t="shared" si="3"/>
        <v>NIA</v>
      </c>
    </row>
    <row r="107" spans="25:28" x14ac:dyDescent="0.3">
      <c r="Y107" s="15" t="str">
        <f t="shared" si="3"/>
        <v>DES</v>
      </c>
      <c r="Z107" s="15" t="str">
        <f t="shared" si="3"/>
        <v>QMGR</v>
      </c>
      <c r="AA107" s="15" t="str">
        <f t="shared" si="3"/>
        <v>RV</v>
      </c>
      <c r="AB107" s="15" t="str">
        <f t="shared" si="3"/>
        <v>NIA</v>
      </c>
    </row>
    <row r="108" spans="25:28" x14ac:dyDescent="0.3">
      <c r="Y108" s="15" t="str">
        <f t="shared" si="3"/>
        <v>DES</v>
      </c>
      <c r="Z108" s="15" t="str">
        <f t="shared" si="3"/>
        <v>QMGR</v>
      </c>
      <c r="AA108" s="15" t="str">
        <f t="shared" si="3"/>
        <v>RV</v>
      </c>
      <c r="AB108" s="15" t="str">
        <f t="shared" si="3"/>
        <v>NIA</v>
      </c>
    </row>
    <row r="109" spans="25:28" x14ac:dyDescent="0.3">
      <c r="Y109" s="15" t="str">
        <f t="shared" si="3"/>
        <v>DES</v>
      </c>
      <c r="Z109" s="15" t="str">
        <f t="shared" si="3"/>
        <v>QMGR</v>
      </c>
      <c r="AA109" s="15" t="str">
        <f t="shared" si="3"/>
        <v>RV</v>
      </c>
      <c r="AB109" s="15" t="str">
        <f t="shared" si="3"/>
        <v>NIA</v>
      </c>
    </row>
    <row r="110" spans="25:28" x14ac:dyDescent="0.3">
      <c r="Y110" s="15" t="str">
        <f t="shared" si="3"/>
        <v>DES</v>
      </c>
      <c r="Z110" s="15" t="str">
        <f t="shared" si="3"/>
        <v>QMGR</v>
      </c>
      <c r="AA110" s="15" t="str">
        <f t="shared" si="3"/>
        <v>RV</v>
      </c>
      <c r="AB110" s="15" t="str">
        <f t="shared" si="3"/>
        <v>NIA</v>
      </c>
    </row>
    <row r="111" spans="25:28" x14ac:dyDescent="0.3">
      <c r="Y111" s="15" t="str">
        <f t="shared" si="3"/>
        <v>DES</v>
      </c>
      <c r="Z111" s="15" t="str">
        <f t="shared" si="3"/>
        <v>QMGR</v>
      </c>
      <c r="AA111" s="15" t="str">
        <f t="shared" si="3"/>
        <v>RV</v>
      </c>
      <c r="AB111" s="15" t="str">
        <f t="shared" si="3"/>
        <v>NIA</v>
      </c>
    </row>
    <row r="112" spans="25:28" x14ac:dyDescent="0.3">
      <c r="Y112" s="15" t="str">
        <f t="shared" si="3"/>
        <v>DES</v>
      </c>
      <c r="Z112" s="15" t="str">
        <f t="shared" si="3"/>
        <v>QMGR</v>
      </c>
      <c r="AA112" s="15" t="str">
        <f t="shared" si="3"/>
        <v>RV</v>
      </c>
      <c r="AB112" s="15" t="str">
        <f t="shared" si="3"/>
        <v>NIA</v>
      </c>
    </row>
    <row r="113" spans="25:28" x14ac:dyDescent="0.3">
      <c r="Y113" s="15" t="str">
        <f t="shared" si="3"/>
        <v>DES</v>
      </c>
      <c r="Z113" s="15" t="str">
        <f t="shared" si="3"/>
        <v>QMGR</v>
      </c>
      <c r="AA113" s="15" t="str">
        <f t="shared" si="3"/>
        <v>RV</v>
      </c>
      <c r="AB113" s="15" t="str">
        <f t="shared" si="3"/>
        <v>NIA</v>
      </c>
    </row>
    <row r="114" spans="25:28" x14ac:dyDescent="0.3">
      <c r="Y114" s="15" t="str">
        <f t="shared" si="3"/>
        <v>DES</v>
      </c>
      <c r="Z114" s="15" t="str">
        <f t="shared" si="3"/>
        <v>QMGR</v>
      </c>
      <c r="AA114" s="15" t="str">
        <f t="shared" si="3"/>
        <v>RV</v>
      </c>
      <c r="AB114" s="15" t="str">
        <f t="shared" si="3"/>
        <v>NIA</v>
      </c>
    </row>
    <row r="115" spans="25:28" x14ac:dyDescent="0.3">
      <c r="Y115" s="15" t="str">
        <f t="shared" si="3"/>
        <v>DES</v>
      </c>
      <c r="Z115" s="15" t="str">
        <f t="shared" si="3"/>
        <v>QMGR</v>
      </c>
      <c r="AA115" s="15" t="str">
        <f t="shared" si="3"/>
        <v>RV</v>
      </c>
      <c r="AB115" s="15" t="str">
        <f t="shared" si="3"/>
        <v>NIA</v>
      </c>
    </row>
    <row r="116" spans="25:28" x14ac:dyDescent="0.3">
      <c r="Y116" s="15" t="str">
        <f t="shared" si="3"/>
        <v>DES</v>
      </c>
      <c r="Z116" s="15" t="str">
        <f t="shared" si="3"/>
        <v>QMGR</v>
      </c>
      <c r="AA116" s="15" t="str">
        <f t="shared" si="3"/>
        <v>RV</v>
      </c>
      <c r="AB116" s="15" t="str">
        <f t="shared" si="3"/>
        <v>NIA</v>
      </c>
    </row>
    <row r="117" spans="25:28" x14ac:dyDescent="0.3">
      <c r="Y117" s="15" t="str">
        <f t="shared" si="3"/>
        <v>DES</v>
      </c>
      <c r="Z117" s="15" t="str">
        <f t="shared" si="3"/>
        <v>QMGR</v>
      </c>
      <c r="AA117" s="15" t="str">
        <f t="shared" si="3"/>
        <v>RV</v>
      </c>
      <c r="AB117" s="15" t="str">
        <f t="shared" si="3"/>
        <v>NIA</v>
      </c>
    </row>
    <row r="118" spans="25:28" x14ac:dyDescent="0.3">
      <c r="Y118" s="15" t="str">
        <f t="shared" si="3"/>
        <v>DES</v>
      </c>
      <c r="Z118" s="15" t="str">
        <f t="shared" si="3"/>
        <v>QMGR</v>
      </c>
      <c r="AA118" s="15" t="str">
        <f t="shared" si="3"/>
        <v>RV</v>
      </c>
      <c r="AB118" s="15" t="str">
        <f t="shared" si="3"/>
        <v>NIA</v>
      </c>
    </row>
    <row r="119" spans="25:28" x14ac:dyDescent="0.3">
      <c r="Y119" s="15" t="str">
        <f t="shared" si="3"/>
        <v>DES</v>
      </c>
      <c r="Z119" s="15" t="str">
        <f t="shared" si="3"/>
        <v>QMGR</v>
      </c>
      <c r="AA119" s="15" t="str">
        <f t="shared" si="3"/>
        <v>RV</v>
      </c>
      <c r="AB119" s="15" t="str">
        <f t="shared" si="3"/>
        <v>NIA</v>
      </c>
    </row>
    <row r="120" spans="25:28" x14ac:dyDescent="0.3">
      <c r="Y120" s="15" t="str">
        <f t="shared" si="3"/>
        <v>DES</v>
      </c>
      <c r="Z120" s="15" t="str">
        <f t="shared" si="3"/>
        <v>QMGR</v>
      </c>
      <c r="AA120" s="15" t="str">
        <f t="shared" si="3"/>
        <v>RV</v>
      </c>
      <c r="AB120" s="15" t="str">
        <f t="shared" si="3"/>
        <v>NIA</v>
      </c>
    </row>
    <row r="121" spans="25:28" x14ac:dyDescent="0.3">
      <c r="Y121" s="15" t="str">
        <f t="shared" si="3"/>
        <v>DES</v>
      </c>
      <c r="Z121" s="15" t="str">
        <f t="shared" si="3"/>
        <v>QMGR</v>
      </c>
      <c r="AA121" s="15" t="str">
        <f t="shared" si="3"/>
        <v>RV</v>
      </c>
      <c r="AB121" s="15" t="str">
        <f t="shared" si="3"/>
        <v>NIA</v>
      </c>
    </row>
    <row r="122" spans="25:28" x14ac:dyDescent="0.3">
      <c r="Y122" s="15" t="str">
        <f t="shared" si="3"/>
        <v>DES</v>
      </c>
      <c r="Z122" s="15" t="str">
        <f t="shared" si="3"/>
        <v>QMGR</v>
      </c>
      <c r="AA122" s="15" t="str">
        <f t="shared" si="3"/>
        <v>RV</v>
      </c>
      <c r="AB122" s="15" t="str">
        <f t="shared" si="3"/>
        <v>NIA</v>
      </c>
    </row>
    <row r="123" spans="25:28" x14ac:dyDescent="0.3">
      <c r="Y123" s="15" t="str">
        <f t="shared" si="3"/>
        <v>DES</v>
      </c>
      <c r="Z123" s="15" t="str">
        <f t="shared" si="3"/>
        <v>QMGR</v>
      </c>
      <c r="AA123" s="15" t="str">
        <f t="shared" si="3"/>
        <v>RV</v>
      </c>
      <c r="AB123" s="15" t="str">
        <f t="shared" si="3"/>
        <v>NIA</v>
      </c>
    </row>
    <row r="124" spans="25:28" x14ac:dyDescent="0.3">
      <c r="Y124" s="15" t="str">
        <f t="shared" ref="Y124:AB124" si="4">HYPERLINK("https://blinks.bloomberg.com/securities/"&amp;$E124&amp;" CORP/"&amp;Y$12,Y$12)</f>
        <v>DES</v>
      </c>
      <c r="Z124" s="15" t="str">
        <f t="shared" si="4"/>
        <v>QMGR</v>
      </c>
      <c r="AA124" s="15" t="str">
        <f t="shared" si="4"/>
        <v>RV</v>
      </c>
      <c r="AB124" s="15" t="str">
        <f t="shared" si="4"/>
        <v>NIA</v>
      </c>
    </row>
  </sheetData>
  <mergeCells count="2">
    <mergeCell ref="N6:N7"/>
    <mergeCell ref="O6:P6"/>
  </mergeCells>
  <conditionalFormatting pivot="1" sqref="O13:O45">
    <cfRule type="dataBar" priority="6">
      <dataBar>
        <cfvo type="num" val="-60"/>
        <cfvo type="num" val="200"/>
        <color rgb="FF638EC6"/>
      </dataBar>
      <extLst>
        <ext xmlns:x14="http://schemas.microsoft.com/office/spreadsheetml/2009/9/main" uri="{B025F937-C7B1-47D3-B67F-A62EFF666E3E}">
          <x14:id>{7EE4BED8-F15A-45B9-B01A-64397CE18C2D}</x14:id>
        </ext>
      </extLst>
    </cfRule>
  </conditionalFormatting>
  <conditionalFormatting pivot="1" sqref="M13:M45">
    <cfRule type="dataBar" priority="5">
      <dataBar>
        <cfvo type="num" val="0"/>
        <cfvo type="num" val="0.9"/>
        <color rgb="FF638EC6"/>
      </dataBar>
      <extLst>
        <ext xmlns:x14="http://schemas.microsoft.com/office/spreadsheetml/2009/9/main" uri="{B025F937-C7B1-47D3-B67F-A62EFF666E3E}">
          <x14:id>{E2C0BA41-4C28-4B0E-9333-D029519A2EA2}</x14:id>
        </ext>
      </extLst>
    </cfRule>
  </conditionalFormatting>
  <conditionalFormatting pivot="1" sqref="J13:J45">
    <cfRule type="dataBar" priority="4">
      <dataBar>
        <cfvo type="num" val="2"/>
        <cfvo type="num" val="4"/>
        <color theme="9" tint="-0.249977111117893"/>
      </dataBar>
      <extLst>
        <ext xmlns:x14="http://schemas.microsoft.com/office/spreadsheetml/2009/9/main" uri="{B025F937-C7B1-47D3-B67F-A62EFF666E3E}">
          <x14:id>{F2720DB4-456D-4B44-BCC2-71B70F6A3C5E}</x14:id>
        </ext>
      </extLst>
    </cfRule>
  </conditionalFormatting>
  <conditionalFormatting pivot="1" sqref="K13:K45">
    <cfRule type="dataBar" priority="7">
      <dataBar>
        <cfvo type="num" val="-60"/>
        <cfvo type="num" val="200"/>
        <color rgb="FF638EC6"/>
      </dataBar>
      <extLst>
        <ext xmlns:x14="http://schemas.microsoft.com/office/spreadsheetml/2009/9/main" uri="{B025F937-C7B1-47D3-B67F-A62EFF666E3E}">
          <x14:id>{E23FC203-4805-4595-8143-87D670529869}</x14:id>
        </ext>
      </extLst>
    </cfRule>
  </conditionalFormatting>
  <conditionalFormatting pivot="1" sqref="N13:N45">
    <cfRule type="dataBar" priority="3">
      <dataBar>
        <cfvo type="num" val="-60"/>
        <cfvo type="num" val="200"/>
        <color rgb="FF638EC6"/>
      </dataBar>
      <extLst>
        <ext xmlns:x14="http://schemas.microsoft.com/office/spreadsheetml/2009/9/main" uri="{B025F937-C7B1-47D3-B67F-A62EFF666E3E}">
          <x14:id>{95635D85-EE03-47D9-A2FE-3C3E0D781288}</x14:id>
        </ext>
      </extLst>
    </cfRule>
  </conditionalFormatting>
  <conditionalFormatting sqref="D110:G300 D13:F109">
    <cfRule type="expression" dxfId="162" priority="1">
      <formula>OR($S13&gt;=$O$9,$T13&gt;=$P$9)</formula>
    </cfRule>
    <cfRule type="expression" dxfId="161" priority="2">
      <formula>OR($S13&gt;=$O$8,$T13&gt;=$P$8)</formula>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7EE4BED8-F15A-45B9-B01A-64397CE18C2D}">
            <x14:dataBar minLength="0" maxLength="100" gradient="0">
              <x14:cfvo type="num">
                <xm:f>-60</xm:f>
              </x14:cfvo>
              <x14:cfvo type="num">
                <xm:f>200</xm:f>
              </x14:cfvo>
              <x14:negativeFillColor rgb="FFFF0000"/>
              <x14:axisColor rgb="FF000000"/>
            </x14:dataBar>
          </x14:cfRule>
          <xm:sqref>O13:O45</xm:sqref>
        </x14:conditionalFormatting>
        <x14:conditionalFormatting xmlns:xm="http://schemas.microsoft.com/office/excel/2006/main" pivot="1">
          <x14:cfRule type="dataBar" id="{E2C0BA41-4C28-4B0E-9333-D029519A2EA2}">
            <x14:dataBar minLength="0" maxLength="100" gradient="0">
              <x14:cfvo type="num">
                <xm:f>0</xm:f>
              </x14:cfvo>
              <x14:cfvo type="num">
                <xm:f>0.9</xm:f>
              </x14:cfvo>
              <x14:negativeFillColor rgb="FFFF0000"/>
              <x14:axisColor rgb="FF000000"/>
            </x14:dataBar>
          </x14:cfRule>
          <xm:sqref>M13:M45</xm:sqref>
        </x14:conditionalFormatting>
        <x14:conditionalFormatting xmlns:xm="http://schemas.microsoft.com/office/excel/2006/main" pivot="1">
          <x14:cfRule type="dataBar" id="{F2720DB4-456D-4B44-BCC2-71B70F6A3C5E}">
            <x14:dataBar minLength="0" maxLength="100" gradient="0">
              <x14:cfvo type="num">
                <xm:f>2</xm:f>
              </x14:cfvo>
              <x14:cfvo type="num">
                <xm:f>4</xm:f>
              </x14:cfvo>
              <x14:negativeFillColor rgb="FFFF0000"/>
              <x14:axisColor rgb="FF000000"/>
            </x14:dataBar>
          </x14:cfRule>
          <xm:sqref>J13:J45</xm:sqref>
        </x14:conditionalFormatting>
        <x14:conditionalFormatting xmlns:xm="http://schemas.microsoft.com/office/excel/2006/main" pivot="1">
          <x14:cfRule type="dataBar" id="{E23FC203-4805-4595-8143-87D670529869}">
            <x14:dataBar minLength="0" maxLength="100" gradient="0">
              <x14:cfvo type="num">
                <xm:f>-60</xm:f>
              </x14:cfvo>
              <x14:cfvo type="num">
                <xm:f>200</xm:f>
              </x14:cfvo>
              <x14:negativeFillColor rgb="FFFF0000"/>
              <x14:axisColor rgb="FF000000"/>
            </x14:dataBar>
          </x14:cfRule>
          <xm:sqref>K13:K45</xm:sqref>
        </x14:conditionalFormatting>
        <x14:conditionalFormatting xmlns:xm="http://schemas.microsoft.com/office/excel/2006/main" pivot="1">
          <x14:cfRule type="dataBar" id="{95635D85-EE03-47D9-A2FE-3C3E0D781288}">
            <x14:dataBar minLength="0" maxLength="100" gradient="0">
              <x14:cfvo type="num">
                <xm:f>-60</xm:f>
              </x14:cfvo>
              <x14:cfvo type="num">
                <xm:f>200</xm:f>
              </x14:cfvo>
              <x14:negativeFillColor rgb="FFFF0000"/>
              <x14:axisColor rgb="FF000000"/>
            </x14:dataBar>
          </x14:cfRule>
          <xm:sqref>N13:N45</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73497-129B-4910-8565-7415DC6C1411}">
  <dimension ref="A1:E32"/>
  <sheetViews>
    <sheetView topLeftCell="F4" workbookViewId="0">
      <selection activeCell="V19" sqref="V19"/>
    </sheetView>
  </sheetViews>
  <sheetFormatPr defaultRowHeight="14.4" x14ac:dyDescent="0.3"/>
  <cols>
    <col min="2" max="2" width="19.33203125" bestFit="1" customWidth="1"/>
    <col min="3" max="3" width="21.5546875" bestFit="1" customWidth="1"/>
    <col min="4" max="4" width="19.33203125" bestFit="1" customWidth="1"/>
    <col min="5" max="5" width="12" bestFit="1" customWidth="1"/>
  </cols>
  <sheetData>
    <row r="1" spans="1:5" x14ac:dyDescent="0.3">
      <c r="B1" t="s">
        <v>70</v>
      </c>
      <c r="C1" t="s">
        <v>71</v>
      </c>
      <c r="D1" t="s">
        <v>72</v>
      </c>
    </row>
    <row r="2" spans="1:5" x14ac:dyDescent="0.3">
      <c r="A2" t="s">
        <v>62</v>
      </c>
      <c r="B2" t="s">
        <v>68</v>
      </c>
      <c r="C2" t="s">
        <v>69</v>
      </c>
      <c r="D2" t="s">
        <v>60</v>
      </c>
      <c r="E2" t="s">
        <v>61</v>
      </c>
    </row>
    <row r="3" spans="1:5" x14ac:dyDescent="0.3">
      <c r="A3">
        <v>1</v>
      </c>
      <c r="B3">
        <v>0.55756504893744729</v>
      </c>
      <c r="C3">
        <v>0.81473391712214571</v>
      </c>
      <c r="D3">
        <v>3.1491595630550302</v>
      </c>
      <c r="E3">
        <v>3.3591595630550302</v>
      </c>
    </row>
    <row r="4" spans="1:5" x14ac:dyDescent="0.3">
      <c r="A4">
        <v>2</v>
      </c>
      <c r="B4">
        <v>0.65264157712702797</v>
      </c>
      <c r="C4">
        <v>1.0702049911004359</v>
      </c>
      <c r="D4">
        <v>3.1700700840350367</v>
      </c>
      <c r="E4">
        <v>3.3800700840350366</v>
      </c>
    </row>
    <row r="5" spans="1:5" x14ac:dyDescent="0.3">
      <c r="A5">
        <v>3</v>
      </c>
      <c r="B5">
        <v>0.78571380138829172</v>
      </c>
      <c r="C5">
        <v>1.2741374123847284</v>
      </c>
      <c r="D5">
        <v>3.1909806050150422</v>
      </c>
      <c r="E5">
        <v>3.4009806050150422</v>
      </c>
    </row>
    <row r="6" spans="1:5" x14ac:dyDescent="0.3">
      <c r="A6">
        <v>4</v>
      </c>
      <c r="B6">
        <v>0.93693797941644574</v>
      </c>
      <c r="C6">
        <v>1.4860455022203864</v>
      </c>
      <c r="D6">
        <v>3.2118911259950478</v>
      </c>
      <c r="E6">
        <v>3.4218911259950477</v>
      </c>
    </row>
    <row r="7" spans="1:5" x14ac:dyDescent="0.3">
      <c r="A7">
        <v>5</v>
      </c>
      <c r="B7">
        <v>1.1065623617547526</v>
      </c>
      <c r="C7">
        <v>1.7184886933598418</v>
      </c>
      <c r="D7">
        <v>3.2328016469750533</v>
      </c>
      <c r="E7">
        <v>3.4428016469750533</v>
      </c>
    </row>
    <row r="8" spans="1:5" x14ac:dyDescent="0.3">
      <c r="A8">
        <v>6</v>
      </c>
      <c r="B8">
        <v>1.2620667005562469</v>
      </c>
      <c r="C8">
        <v>1.9086099495364495</v>
      </c>
      <c r="D8">
        <v>3.2537121679550589</v>
      </c>
      <c r="E8">
        <v>3.4637121679550589</v>
      </c>
    </row>
    <row r="9" spans="1:5" x14ac:dyDescent="0.3">
      <c r="A9">
        <v>7</v>
      </c>
      <c r="B9">
        <v>1.4093430409956877</v>
      </c>
      <c r="C9">
        <v>2.023259167928829</v>
      </c>
      <c r="D9">
        <v>3.2746226889350645</v>
      </c>
      <c r="E9">
        <v>3.4846226889350644</v>
      </c>
    </row>
    <row r="10" spans="1:5" x14ac:dyDescent="0.3">
      <c r="A10">
        <v>8</v>
      </c>
      <c r="B10">
        <v>1.534821409292747</v>
      </c>
      <c r="C10">
        <v>2.1622458148019401</v>
      </c>
      <c r="D10">
        <v>3.29553320991507</v>
      </c>
      <c r="E10">
        <v>3.50553320991507</v>
      </c>
    </row>
    <row r="11" spans="1:5" x14ac:dyDescent="0.3">
      <c r="A11">
        <v>9</v>
      </c>
      <c r="B11">
        <v>1.6502226845295942</v>
      </c>
      <c r="C11">
        <v>2.279460713925221</v>
      </c>
      <c r="D11">
        <v>3.3164437308950756</v>
      </c>
      <c r="E11">
        <v>3.5264437308950756</v>
      </c>
    </row>
    <row r="12" spans="1:5" x14ac:dyDescent="0.3">
      <c r="A12">
        <v>10</v>
      </c>
      <c r="B12">
        <v>1.7966502162846671</v>
      </c>
      <c r="C12">
        <v>2.4156379910956804</v>
      </c>
      <c r="D12">
        <v>3.337354251875098</v>
      </c>
      <c r="E12">
        <v>3.547354251875098</v>
      </c>
    </row>
    <row r="13" spans="1:5" x14ac:dyDescent="0.3">
      <c r="A13">
        <v>11</v>
      </c>
      <c r="B13">
        <v>1.9449799951737397</v>
      </c>
      <c r="C13">
        <v>2.5420714070641464</v>
      </c>
      <c r="D13">
        <v>3.3773701906143287</v>
      </c>
      <c r="E13">
        <v>3.5873701906143287</v>
      </c>
    </row>
    <row r="14" spans="1:5" x14ac:dyDescent="0.3">
      <c r="A14">
        <v>12</v>
      </c>
      <c r="B14">
        <v>2.0552755583958442</v>
      </c>
      <c r="C14">
        <v>2.6332725811648539</v>
      </c>
      <c r="D14">
        <v>3.4173861293535595</v>
      </c>
      <c r="E14">
        <v>3.6273861293535594</v>
      </c>
    </row>
    <row r="15" spans="1:5" x14ac:dyDescent="0.3">
      <c r="A15">
        <v>13</v>
      </c>
      <c r="B15">
        <v>2.1652299967364979</v>
      </c>
      <c r="C15">
        <v>2.7255483344413025</v>
      </c>
      <c r="D15">
        <v>3.4574020680927902</v>
      </c>
      <c r="E15">
        <v>3.6674020680927901</v>
      </c>
    </row>
    <row r="16" spans="1:5" x14ac:dyDescent="0.3">
      <c r="A16">
        <v>14</v>
      </c>
      <c r="B16">
        <v>2.2758230592449729</v>
      </c>
      <c r="C16">
        <v>2.8189725620078305</v>
      </c>
      <c r="D16">
        <v>3.4974180068320209</v>
      </c>
      <c r="E16">
        <v>3.7074180068320208</v>
      </c>
    </row>
    <row r="17" spans="1:5" x14ac:dyDescent="0.3">
      <c r="A17">
        <v>15</v>
      </c>
      <c r="B17">
        <v>2.3844462301532756</v>
      </c>
      <c r="C17">
        <v>2.912656696980914</v>
      </c>
      <c r="D17">
        <v>3.5374339455712516</v>
      </c>
      <c r="E17">
        <v>3.7474339455712515</v>
      </c>
    </row>
    <row r="18" spans="1:5" x14ac:dyDescent="0.3">
      <c r="A18">
        <v>16</v>
      </c>
      <c r="B18">
        <v>2.48653184104738</v>
      </c>
      <c r="C18">
        <v>2.9992064487898205</v>
      </c>
      <c r="D18">
        <v>3.5774498843104823</v>
      </c>
      <c r="E18">
        <v>3.7874498843104822</v>
      </c>
    </row>
    <row r="19" spans="1:5" x14ac:dyDescent="0.3">
      <c r="A19">
        <v>17</v>
      </c>
      <c r="B19">
        <v>2.5541520043963475</v>
      </c>
      <c r="C19">
        <v>3.0577800411100897</v>
      </c>
      <c r="D19">
        <v>3.617465823049713</v>
      </c>
      <c r="E19">
        <v>3.8274658230497129</v>
      </c>
    </row>
    <row r="20" spans="1:5" x14ac:dyDescent="0.3">
      <c r="A20">
        <v>18</v>
      </c>
      <c r="B20">
        <v>2.6199429012315028</v>
      </c>
      <c r="C20">
        <v>3.1190822929442135</v>
      </c>
      <c r="D20">
        <v>3.6574817617889437</v>
      </c>
      <c r="E20">
        <v>3.8674817617889437</v>
      </c>
    </row>
    <row r="21" spans="1:5" x14ac:dyDescent="0.3">
      <c r="A21">
        <v>19</v>
      </c>
      <c r="B21">
        <v>2.6855301305183534</v>
      </c>
      <c r="C21">
        <v>3.1802520637953782</v>
      </c>
      <c r="D21">
        <v>3.6974977005281744</v>
      </c>
      <c r="E21">
        <v>3.9074977005281744</v>
      </c>
    </row>
    <row r="22" spans="1:5" x14ac:dyDescent="0.3">
      <c r="A22">
        <v>20</v>
      </c>
      <c r="B22">
        <v>2.7510753417362959</v>
      </c>
      <c r="C22">
        <v>3.2405393120150436</v>
      </c>
      <c r="D22">
        <v>3.7375136392674202</v>
      </c>
      <c r="E22">
        <v>3.9475136392674202</v>
      </c>
    </row>
    <row r="23" spans="1:5" x14ac:dyDescent="0.3">
      <c r="A23">
        <v>21</v>
      </c>
      <c r="B23">
        <v>2.8081896144574738</v>
      </c>
      <c r="C23">
        <v>3.2873680164605212</v>
      </c>
      <c r="D23">
        <v>3.7375136392674202</v>
      </c>
      <c r="E23">
        <v>3.9475136392674202</v>
      </c>
    </row>
    <row r="24" spans="1:5" x14ac:dyDescent="0.3">
      <c r="A24">
        <v>22</v>
      </c>
      <c r="B24">
        <v>2.820602307722917</v>
      </c>
      <c r="C24">
        <v>3.2975692293716672</v>
      </c>
      <c r="D24">
        <v>3.7375136392674202</v>
      </c>
      <c r="E24">
        <v>3.9475136392674202</v>
      </c>
    </row>
    <row r="25" spans="1:5" x14ac:dyDescent="0.3">
      <c r="A25">
        <v>23</v>
      </c>
      <c r="B25">
        <v>2.8337537277696119</v>
      </c>
      <c r="C25">
        <v>3.3088848510681017</v>
      </c>
      <c r="D25">
        <v>3.7375136392674202</v>
      </c>
      <c r="E25">
        <v>3.9475136392674202</v>
      </c>
    </row>
    <row r="26" spans="1:5" x14ac:dyDescent="0.3">
      <c r="A26">
        <v>24</v>
      </c>
      <c r="B26">
        <v>2.8473536230057848</v>
      </c>
      <c r="C26">
        <v>3.3205900057280622</v>
      </c>
      <c r="D26">
        <v>3.7375136392674202</v>
      </c>
      <c r="E26">
        <v>3.9475136392674202</v>
      </c>
    </row>
    <row r="27" spans="1:5" x14ac:dyDescent="0.3">
      <c r="A27">
        <v>25</v>
      </c>
      <c r="B27">
        <v>2.8609783950609393</v>
      </c>
      <c r="C27">
        <v>3.3320836631912409</v>
      </c>
      <c r="D27">
        <v>3.7375136392674202</v>
      </c>
      <c r="E27">
        <v>3.9475136392674202</v>
      </c>
    </row>
    <row r="28" spans="1:5" x14ac:dyDescent="0.3">
      <c r="A28">
        <v>26</v>
      </c>
      <c r="B28">
        <v>2.8733873064628215</v>
      </c>
      <c r="C28">
        <v>3.3426422491740944</v>
      </c>
      <c r="D28">
        <v>3.7375136392674202</v>
      </c>
      <c r="E28">
        <v>3.9475136392674202</v>
      </c>
    </row>
    <row r="29" spans="1:5" x14ac:dyDescent="0.3">
      <c r="A29">
        <v>27</v>
      </c>
      <c r="B29">
        <v>2.8795362425981486</v>
      </c>
      <c r="C29">
        <v>3.3467308541428036</v>
      </c>
      <c r="D29">
        <v>3.7375136392674202</v>
      </c>
      <c r="E29">
        <v>3.9475136392674202</v>
      </c>
    </row>
    <row r="30" spans="1:5" x14ac:dyDescent="0.3">
      <c r="A30">
        <v>28</v>
      </c>
      <c r="B30">
        <v>2.8864613896950457</v>
      </c>
      <c r="C30">
        <v>3.3513777567930734</v>
      </c>
      <c r="D30">
        <v>3.7375136392674202</v>
      </c>
      <c r="E30">
        <v>3.9475136392674202</v>
      </c>
    </row>
    <row r="31" spans="1:5" x14ac:dyDescent="0.3">
      <c r="A31">
        <v>29</v>
      </c>
      <c r="B31">
        <v>2.8928541239092591</v>
      </c>
      <c r="C31">
        <v>3.3552508905108636</v>
      </c>
      <c r="D31">
        <v>3.7375136392674202</v>
      </c>
      <c r="E31">
        <v>3.9475136392674202</v>
      </c>
    </row>
    <row r="32" spans="1:5" x14ac:dyDescent="0.3">
      <c r="A32">
        <v>30</v>
      </c>
      <c r="B32">
        <v>2.8981951442868699</v>
      </c>
      <c r="C32">
        <v>3.3579757058421693</v>
      </c>
      <c r="D32">
        <v>3.7375136392674202</v>
      </c>
      <c r="E32">
        <v>3.9475136392674202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947DA3-4CC1-4ECF-93BF-F20C5C14BF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Topdown</vt:lpstr>
      <vt:lpstr>Bottomup_Buy</vt:lpstr>
      <vt:lpstr>Bottomup_Sell</vt:lpstr>
      <vt:lpstr>Bnch_Curves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 Shen</cp:lastModifiedBy>
  <dcterms:created xsi:type="dcterms:W3CDTF">2021-08-27T16:32:23Z</dcterms:created>
  <dcterms:modified xsi:type="dcterms:W3CDTF">2021-10-19T21:39:39Z</dcterms:modified>
</cp:coreProperties>
</file>